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defaultThemeVersion="166925"/>
  <mc:AlternateContent xmlns:mc="http://schemas.openxmlformats.org/markup-compatibility/2006">
    <mc:Choice Requires="x15">
      <x15ac:absPath xmlns:x15ac="http://schemas.microsoft.com/office/spreadsheetml/2010/11/ac" url="C:\Users\ADM-SGC-002\Documents\"/>
    </mc:Choice>
  </mc:AlternateContent>
  <xr:revisionPtr revIDLastSave="0" documentId="13_ncr:1_{B0644DC3-A512-443A-824C-C47567884CF2}" xr6:coauthVersionLast="36" xr6:coauthVersionMax="36" xr10:uidLastSave="{00000000-0000-0000-0000-000000000000}"/>
  <bookViews>
    <workbookView xWindow="0" yWindow="0" windowWidth="20490" windowHeight="7545" firstSheet="1" activeTab="1" xr2:uid="{00000000-000D-0000-FFFF-FFFF00000000}"/>
  </bookViews>
  <sheets>
    <sheet name="EVALUACION" sheetId="3" state="hidden" r:id="rId1"/>
    <sheet name="EVALUACION ECONOMICA" sheetId="4" r:id="rId2"/>
    <sheet name="ARTIFICIALMENTE BAJOS" sheetId="5" r:id="rId3"/>
    <sheet name="Hoja1 (2)" sheetId="2" state="hidden" r:id="rId4"/>
  </sheets>
  <definedNames>
    <definedName name="_xlnm._FilterDatabase" localSheetId="1" hidden="1">'EVALUACION ECONOMICA'!$B$9:$CF$240</definedName>
    <definedName name="_xlnm.Print_Area" localSheetId="0">EVALUACION!$A$1:$N$176</definedName>
    <definedName name="_xlnm.Print_Area" localSheetId="1">'EVALUACION ECONOMICA'!$A$1:$N$240</definedName>
    <definedName name="_xlnm.Print_Area" localSheetId="3">'Hoja1 (2)'!$A$1:$N$169</definedName>
    <definedName name="_xlnm.Print_Titles" localSheetId="0">EVALUACION!$1:$7</definedName>
    <definedName name="_xlnm.Print_Titles" localSheetId="1">'EVALUACION ECONOMICA'!$1:$7</definedName>
    <definedName name="_xlnm.Print_Titles" localSheetId="3">'Hoja1 (2)'!$1:$7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B48" i="4" l="1"/>
  <c r="BC48" i="4" s="1"/>
  <c r="BB194" i="4"/>
  <c r="BC194" i="4" s="1"/>
  <c r="BB190" i="4"/>
  <c r="BC190" i="4" s="1"/>
  <c r="BB184" i="4"/>
  <c r="BC184" i="4" s="1"/>
  <c r="BA180" i="4"/>
  <c r="BB180" i="4" s="1"/>
  <c r="BC180" i="4" s="1"/>
  <c r="BA178" i="4"/>
  <c r="BB178" i="4" s="1"/>
  <c r="BC178" i="4" s="1"/>
  <c r="BA170" i="4"/>
  <c r="BB170" i="4" s="1"/>
  <c r="BC170" i="4" s="1"/>
  <c r="BA168" i="4"/>
  <c r="BB168" i="4" s="1"/>
  <c r="BC168" i="4" s="1"/>
  <c r="BA165" i="4"/>
  <c r="BB165" i="4" s="1"/>
  <c r="BC165" i="4" s="1"/>
  <c r="BA162" i="4"/>
  <c r="BB162" i="4" s="1"/>
  <c r="BC162" i="4" s="1"/>
  <c r="BA159" i="4"/>
  <c r="BB159" i="4" s="1"/>
  <c r="BC159" i="4" s="1"/>
  <c r="BA151" i="4"/>
  <c r="BB151" i="4" s="1"/>
  <c r="BC151" i="4" s="1"/>
  <c r="BA148" i="4"/>
  <c r="BB148" i="4" s="1"/>
  <c r="BC148" i="4" s="1"/>
  <c r="BA146" i="4"/>
  <c r="BB146" i="4" s="1"/>
  <c r="BC146" i="4" s="1"/>
  <c r="BB143" i="4"/>
  <c r="BC143" i="4" s="1"/>
  <c r="BB80" i="4"/>
  <c r="BC80" i="4" s="1"/>
  <c r="BB60" i="4"/>
  <c r="BC60" i="4" s="1"/>
  <c r="BB58" i="4"/>
  <c r="BC58" i="4" s="1"/>
  <c r="BB56" i="4"/>
  <c r="BC56" i="4" s="1"/>
  <c r="BB52" i="4"/>
  <c r="BC52" i="4" s="1"/>
  <c r="BB50" i="4"/>
  <c r="BC50" i="4" s="1"/>
  <c r="BA48" i="4"/>
  <c r="BB43" i="4"/>
  <c r="BC43" i="4" s="1"/>
  <c r="BB38" i="4"/>
  <c r="BC38" i="4" s="1"/>
  <c r="BB107" i="4" l="1"/>
  <c r="BC107" i="4" s="1"/>
  <c r="BU178" i="4" l="1"/>
  <c r="BV178" i="4" s="1"/>
  <c r="BW178" i="4" s="1"/>
  <c r="BU105" i="4"/>
  <c r="BV105" i="4" s="1"/>
  <c r="BW105" i="4" s="1"/>
  <c r="BU96" i="4"/>
  <c r="BU94" i="4"/>
  <c r="BU38" i="4"/>
  <c r="BV38" i="4" s="1"/>
  <c r="BW38" i="4" s="1"/>
  <c r="BU36" i="4"/>
  <c r="BV36" i="4" s="1"/>
  <c r="BW36" i="4" s="1"/>
  <c r="K233" i="4"/>
  <c r="AW233" i="4"/>
  <c r="AX233" i="4" s="1"/>
  <c r="AY233" i="4" s="1"/>
  <c r="BN38" i="4" l="1"/>
  <c r="BO38" i="4" s="1"/>
  <c r="BN36" i="4"/>
  <c r="BO36" i="4" s="1"/>
  <c r="BI162" i="4" l="1"/>
  <c r="BJ162" i="4" s="1"/>
  <c r="BK162" i="4" s="1"/>
  <c r="BJ88" i="4"/>
  <c r="BK88" i="4" s="1"/>
  <c r="BJ86" i="4"/>
  <c r="BK86" i="4" s="1"/>
  <c r="BJ84" i="4"/>
  <c r="BK84" i="4" s="1"/>
  <c r="BI82" i="4"/>
  <c r="BJ82" i="4" s="1"/>
  <c r="BK82" i="4" s="1"/>
  <c r="BJ60" i="4"/>
  <c r="BK60" i="4" s="1"/>
  <c r="BJ56" i="4"/>
  <c r="BK56" i="4" s="1"/>
  <c r="BJ54" i="4"/>
  <c r="BK54" i="4" s="1"/>
  <c r="BJ52" i="4"/>
  <c r="BK52" i="4" s="1"/>
  <c r="BJ45" i="4"/>
  <c r="BK45" i="4" s="1"/>
  <c r="BJ43" i="4"/>
  <c r="BK43" i="4" s="1"/>
  <c r="BI40" i="4"/>
  <c r="BJ40" i="4" s="1"/>
  <c r="BK40" i="4" s="1"/>
  <c r="AX192" i="4" l="1"/>
  <c r="AY192" i="4" s="1"/>
  <c r="AX190" i="4"/>
  <c r="AY190" i="4" s="1"/>
  <c r="AW105" i="4"/>
  <c r="AX105" i="4" s="1"/>
  <c r="AY105" i="4" s="1"/>
  <c r="AA143" i="4" l="1"/>
  <c r="AA107" i="4"/>
  <c r="V38" i="4" l="1"/>
  <c r="W38" i="4" s="1"/>
  <c r="K232" i="4" l="1"/>
  <c r="K231" i="4"/>
  <c r="K230" i="4"/>
  <c r="K229" i="4"/>
  <c r="K228" i="4"/>
  <c r="K227" i="4"/>
  <c r="K226" i="4"/>
  <c r="K225" i="4"/>
  <c r="K224" i="4"/>
  <c r="K223" i="4"/>
  <c r="K222" i="4"/>
  <c r="K221" i="4"/>
  <c r="K220" i="4"/>
  <c r="K219" i="4"/>
  <c r="AX217" i="4"/>
  <c r="AY217" i="4" s="1"/>
  <c r="K217" i="4"/>
  <c r="K216" i="4"/>
  <c r="K215" i="4"/>
  <c r="K214" i="4"/>
  <c r="K213" i="4"/>
  <c r="K212" i="4"/>
  <c r="K211" i="4"/>
  <c r="K210" i="4"/>
  <c r="K209" i="4"/>
  <c r="K208" i="4"/>
  <c r="K207" i="4"/>
  <c r="K206" i="4"/>
  <c r="K205" i="4"/>
  <c r="K204" i="4"/>
  <c r="K203" i="4"/>
  <c r="K202" i="4"/>
  <c r="K201" i="4"/>
  <c r="K200" i="4"/>
  <c r="K199" i="4"/>
  <c r="K198" i="4"/>
  <c r="K197" i="4"/>
  <c r="K196" i="4"/>
  <c r="AX194" i="4"/>
  <c r="AY194" i="4" s="1"/>
  <c r="Z194" i="4"/>
  <c r="AA194" i="4" s="1"/>
  <c r="K194" i="4"/>
  <c r="Z192" i="4"/>
  <c r="AA192" i="4" s="1"/>
  <c r="K192" i="4"/>
  <c r="Z190" i="4"/>
  <c r="AA190" i="4" s="1"/>
  <c r="K190" i="4"/>
  <c r="K189" i="4"/>
  <c r="K188" i="4"/>
  <c r="BJ186" i="4"/>
  <c r="BK186" i="4" s="1"/>
  <c r="Z186" i="4"/>
  <c r="AA186" i="4" s="1"/>
  <c r="K186" i="4"/>
  <c r="AX184" i="4"/>
  <c r="AY184" i="4" s="1"/>
  <c r="Z184" i="4"/>
  <c r="AA184" i="4" s="1"/>
  <c r="K184" i="4"/>
  <c r="AX182" i="4"/>
  <c r="AY182" i="4" s="1"/>
  <c r="Z182" i="4"/>
  <c r="AA182" i="4" s="1"/>
  <c r="K182" i="4"/>
  <c r="AW180" i="4"/>
  <c r="AX180" i="4" s="1"/>
  <c r="AY180" i="4" s="1"/>
  <c r="AO180" i="4"/>
  <c r="AP180" i="4" s="1"/>
  <c r="AQ180" i="4" s="1"/>
  <c r="K180" i="4"/>
  <c r="AW178" i="4"/>
  <c r="AX178" i="4" s="1"/>
  <c r="AY178" i="4" s="1"/>
  <c r="K178" i="4"/>
  <c r="AO176" i="4"/>
  <c r="AP176" i="4" s="1"/>
  <c r="AQ176" i="4" s="1"/>
  <c r="K176" i="4"/>
  <c r="K175" i="4"/>
  <c r="K174" i="4"/>
  <c r="K173" i="4"/>
  <c r="K172" i="4"/>
  <c r="K170" i="4"/>
  <c r="K168" i="4"/>
  <c r="K167" i="4"/>
  <c r="K165" i="4"/>
  <c r="K164" i="4"/>
  <c r="K162" i="4"/>
  <c r="K161" i="4"/>
  <c r="K159" i="4"/>
  <c r="K158" i="4"/>
  <c r="K157" i="4"/>
  <c r="K156" i="4"/>
  <c r="K155" i="4"/>
  <c r="K154" i="4"/>
  <c r="K151" i="4"/>
  <c r="K150" i="4"/>
  <c r="K148" i="4"/>
  <c r="K146" i="4"/>
  <c r="K145" i="4"/>
  <c r="BJ143" i="4"/>
  <c r="BK143" i="4" s="1"/>
  <c r="K143" i="4"/>
  <c r="K142" i="4"/>
  <c r="V140" i="4"/>
  <c r="W140" i="4" s="1"/>
  <c r="K140" i="4"/>
  <c r="V138" i="4"/>
  <c r="W138" i="4" s="1"/>
  <c r="K138" i="4"/>
  <c r="V136" i="4"/>
  <c r="W136" i="4" s="1"/>
  <c r="K136" i="4"/>
  <c r="V134" i="4"/>
  <c r="W134" i="4" s="1"/>
  <c r="K134" i="4"/>
  <c r="V132" i="4"/>
  <c r="W132" i="4" s="1"/>
  <c r="K132" i="4"/>
  <c r="BJ130" i="4"/>
  <c r="BK130" i="4" s="1"/>
  <c r="K130" i="4"/>
  <c r="BJ128" i="4"/>
  <c r="BK128" i="4" s="1"/>
  <c r="K128" i="4"/>
  <c r="BJ126" i="4"/>
  <c r="BK126" i="4" s="1"/>
  <c r="N126" i="4"/>
  <c r="O126" i="4" s="1"/>
  <c r="K126" i="4"/>
  <c r="V124" i="4"/>
  <c r="W124" i="4" s="1"/>
  <c r="K124" i="4"/>
  <c r="V122" i="4"/>
  <c r="W122" i="4" s="1"/>
  <c r="K122" i="4"/>
  <c r="V120" i="4"/>
  <c r="W120" i="4" s="1"/>
  <c r="K120" i="4"/>
  <c r="K119" i="4"/>
  <c r="K118" i="4"/>
  <c r="K117" i="4"/>
  <c r="K116" i="4"/>
  <c r="K115" i="4"/>
  <c r="K114" i="4"/>
  <c r="BI112" i="4"/>
  <c r="BJ112" i="4" s="1"/>
  <c r="BK112" i="4" s="1"/>
  <c r="K112" i="4"/>
  <c r="K111" i="4"/>
  <c r="BI109" i="4"/>
  <c r="BJ109" i="4" s="1"/>
  <c r="BK109" i="4" s="1"/>
  <c r="K109" i="4"/>
  <c r="BJ107" i="4"/>
  <c r="BK107" i="4" s="1"/>
  <c r="V107" i="4"/>
  <c r="W107" i="4" s="1"/>
  <c r="K107" i="4"/>
  <c r="K105" i="4"/>
  <c r="N103" i="4"/>
  <c r="O103" i="4" s="1"/>
  <c r="K103" i="4"/>
  <c r="N101" i="4"/>
  <c r="O101" i="4" s="1"/>
  <c r="K101" i="4"/>
  <c r="K100" i="4"/>
  <c r="K99" i="4"/>
  <c r="K98" i="4"/>
  <c r="BV96" i="4"/>
  <c r="BW96" i="4" s="1"/>
  <c r="K96" i="4"/>
  <c r="BV94" i="4"/>
  <c r="BW94" i="4" s="1"/>
  <c r="K94" i="4"/>
  <c r="K93" i="4"/>
  <c r="K92" i="4"/>
  <c r="K91" i="4"/>
  <c r="K90" i="4"/>
  <c r="AW88" i="4"/>
  <c r="AX88" i="4" s="1"/>
  <c r="AY88" i="4" s="1"/>
  <c r="K88" i="4"/>
  <c r="AW86" i="4"/>
  <c r="AX86" i="4" s="1"/>
  <c r="AY86" i="4" s="1"/>
  <c r="K86" i="4"/>
  <c r="AW84" i="4"/>
  <c r="AX84" i="4" s="1"/>
  <c r="AY84" i="4" s="1"/>
  <c r="K84" i="4"/>
  <c r="K82" i="4"/>
  <c r="K80" i="4"/>
  <c r="K79" i="4"/>
  <c r="K78" i="4"/>
  <c r="K77" i="4"/>
  <c r="BJ75" i="4"/>
  <c r="BK75" i="4" s="1"/>
  <c r="K75" i="4"/>
  <c r="V73" i="4"/>
  <c r="W73" i="4" s="1"/>
  <c r="K73" i="4"/>
  <c r="K72" i="4"/>
  <c r="K71" i="4"/>
  <c r="K70" i="4"/>
  <c r="K69" i="4"/>
  <c r="BN67" i="4"/>
  <c r="BO67" i="4" s="1"/>
  <c r="BJ67" i="4"/>
  <c r="BK67" i="4" s="1"/>
  <c r="Z67" i="4"/>
  <c r="AA67" i="4" s="1"/>
  <c r="V67" i="4"/>
  <c r="W67" i="4" s="1"/>
  <c r="K67" i="4"/>
  <c r="BN65" i="4"/>
  <c r="BO65" i="4" s="1"/>
  <c r="K65" i="4"/>
  <c r="BV63" i="4"/>
  <c r="BW63" i="4" s="1"/>
  <c r="K63" i="4"/>
  <c r="K62" i="4"/>
  <c r="BV60" i="4"/>
  <c r="BW60" i="4" s="1"/>
  <c r="K60" i="4"/>
  <c r="K58" i="4"/>
  <c r="BV56" i="4"/>
  <c r="BW56" i="4" s="1"/>
  <c r="K56" i="4"/>
  <c r="BV54" i="4"/>
  <c r="BW54" i="4" s="1"/>
  <c r="K54" i="4"/>
  <c r="BV52" i="4"/>
  <c r="BW52" i="4" s="1"/>
  <c r="K52" i="4"/>
  <c r="BJ50" i="4"/>
  <c r="BK50" i="4" s="1"/>
  <c r="K50" i="4"/>
  <c r="Z48" i="4"/>
  <c r="AA48" i="4" s="1"/>
  <c r="K48" i="4"/>
  <c r="K47" i="4"/>
  <c r="K45" i="4"/>
  <c r="K43" i="4"/>
  <c r="K42" i="4"/>
  <c r="BN40" i="4"/>
  <c r="BO40" i="4" s="1"/>
  <c r="K40" i="4"/>
  <c r="Z38" i="4"/>
  <c r="AA38" i="4" s="1"/>
  <c r="K38" i="4"/>
  <c r="Z36" i="4"/>
  <c r="AA36" i="4" s="1"/>
  <c r="V36" i="4"/>
  <c r="W36" i="4" s="1"/>
  <c r="K36" i="4"/>
  <c r="K35" i="4"/>
  <c r="K34" i="4"/>
  <c r="K33" i="4"/>
  <c r="K32" i="4"/>
  <c r="K31" i="4"/>
  <c r="K30" i="4"/>
  <c r="K29" i="4"/>
  <c r="K28" i="4"/>
  <c r="K27" i="4"/>
  <c r="K26" i="4"/>
  <c r="K25" i="4"/>
  <c r="K24" i="4"/>
  <c r="Z22" i="4"/>
  <c r="AA22" i="4" s="1"/>
  <c r="V22" i="4"/>
  <c r="W22" i="4" s="1"/>
  <c r="K22" i="4"/>
  <c r="V20" i="4"/>
  <c r="W20" i="4" s="1"/>
  <c r="K20" i="4"/>
  <c r="V18" i="4"/>
  <c r="W18" i="4" s="1"/>
  <c r="K18" i="4"/>
  <c r="V16" i="4"/>
  <c r="W16" i="4" s="1"/>
  <c r="K16" i="4"/>
  <c r="V14" i="4"/>
  <c r="W14" i="4" s="1"/>
  <c r="K14" i="4"/>
  <c r="V12" i="4"/>
  <c r="W12" i="4" s="1"/>
  <c r="K12" i="4"/>
  <c r="V10" i="4"/>
  <c r="W10" i="4" s="1"/>
  <c r="K10" i="4"/>
  <c r="AX170" i="3"/>
  <c r="AY170" i="3" s="1"/>
  <c r="AW170" i="3"/>
  <c r="K170" i="3"/>
  <c r="K169" i="3"/>
  <c r="K168" i="3"/>
  <c r="K167" i="3"/>
  <c r="K166" i="3"/>
  <c r="K165" i="3"/>
  <c r="K164" i="3"/>
  <c r="K163" i="3"/>
  <c r="K162" i="3"/>
  <c r="K161" i="3"/>
  <c r="K160" i="3"/>
  <c r="K159" i="3"/>
  <c r="K158" i="3"/>
  <c r="K157" i="3"/>
  <c r="K156" i="3"/>
  <c r="AX155" i="3"/>
  <c r="AY155" i="3" s="1"/>
  <c r="K155" i="3"/>
  <c r="K154" i="3"/>
  <c r="K153" i="3"/>
  <c r="K152" i="3"/>
  <c r="K151" i="3"/>
  <c r="K150" i="3"/>
  <c r="K149" i="3"/>
  <c r="K148" i="3"/>
  <c r="K147" i="3"/>
  <c r="K146" i="3"/>
  <c r="K145" i="3"/>
  <c r="AY144" i="3"/>
  <c r="AX144" i="3"/>
  <c r="K144" i="3"/>
  <c r="AX143" i="3"/>
  <c r="AY143" i="3" s="1"/>
  <c r="K143" i="3"/>
  <c r="AX142" i="3"/>
  <c r="AY142" i="3" s="1"/>
  <c r="K142" i="3"/>
  <c r="K141" i="3"/>
  <c r="K140" i="3"/>
  <c r="K139" i="3"/>
  <c r="K138" i="3"/>
  <c r="K137" i="3"/>
  <c r="BN136" i="3"/>
  <c r="BO136" i="3" s="1"/>
  <c r="K136" i="3"/>
  <c r="K135" i="3"/>
  <c r="K134" i="3"/>
  <c r="AX133" i="3"/>
  <c r="AY133" i="3" s="1"/>
  <c r="Z133" i="3"/>
  <c r="AA133" i="3" s="1"/>
  <c r="K133" i="3"/>
  <c r="AA132" i="3"/>
  <c r="Z132" i="3"/>
  <c r="K132" i="3"/>
  <c r="Z131" i="3"/>
  <c r="AA131" i="3" s="1"/>
  <c r="K131" i="3"/>
  <c r="K130" i="3"/>
  <c r="K129" i="3"/>
  <c r="BK128" i="3"/>
  <c r="BJ128" i="3"/>
  <c r="AA128" i="3"/>
  <c r="Z128" i="3"/>
  <c r="K128" i="3"/>
  <c r="AX127" i="3"/>
  <c r="AY127" i="3" s="1"/>
  <c r="AA127" i="3"/>
  <c r="Z127" i="3"/>
  <c r="K127" i="3"/>
  <c r="AY126" i="3"/>
  <c r="AX126" i="3"/>
  <c r="AA126" i="3"/>
  <c r="Z126" i="3"/>
  <c r="K126" i="3"/>
  <c r="AY125" i="3"/>
  <c r="AX125" i="3"/>
  <c r="AW125" i="3"/>
  <c r="AQ125" i="3"/>
  <c r="AP125" i="3"/>
  <c r="AO125" i="3"/>
  <c r="K125" i="3"/>
  <c r="BV124" i="3"/>
  <c r="BW124" i="3" s="1"/>
  <c r="AW124" i="3"/>
  <c r="AX124" i="3" s="1"/>
  <c r="AY124" i="3" s="1"/>
  <c r="K124" i="3"/>
  <c r="AO123" i="3"/>
  <c r="AP123" i="3" s="1"/>
  <c r="AQ123" i="3" s="1"/>
  <c r="AQ171" i="3" s="1"/>
  <c r="K123" i="3"/>
  <c r="K122" i="3"/>
  <c r="K121" i="3"/>
  <c r="K120" i="3"/>
  <c r="K119" i="3"/>
  <c r="K118" i="3"/>
  <c r="K117" i="3"/>
  <c r="K116" i="3"/>
  <c r="K115" i="3"/>
  <c r="K114" i="3"/>
  <c r="K113" i="3"/>
  <c r="K112" i="3"/>
  <c r="K111" i="3"/>
  <c r="K110" i="3"/>
  <c r="K109" i="3"/>
  <c r="K108" i="3"/>
  <c r="K107" i="3"/>
  <c r="K106" i="3"/>
  <c r="K105" i="3"/>
  <c r="K104" i="3"/>
  <c r="K103" i="3"/>
  <c r="K102" i="3"/>
  <c r="K101" i="3"/>
  <c r="BJ100" i="3"/>
  <c r="BK100" i="3" s="1"/>
  <c r="K100" i="3"/>
  <c r="K99" i="3"/>
  <c r="W98" i="3"/>
  <c r="V98" i="3"/>
  <c r="K98" i="3"/>
  <c r="V97" i="3"/>
  <c r="W97" i="3" s="1"/>
  <c r="K97" i="3"/>
  <c r="W96" i="3"/>
  <c r="V96" i="3"/>
  <c r="K96" i="3"/>
  <c r="W95" i="3"/>
  <c r="V95" i="3"/>
  <c r="K95" i="3"/>
  <c r="V94" i="3"/>
  <c r="W94" i="3" s="1"/>
  <c r="K94" i="3"/>
  <c r="BJ93" i="3"/>
  <c r="BK93" i="3" s="1"/>
  <c r="K93" i="3"/>
  <c r="BJ92" i="3"/>
  <c r="BK92" i="3" s="1"/>
  <c r="K92" i="3"/>
  <c r="BK91" i="3"/>
  <c r="BJ91" i="3"/>
  <c r="N91" i="3"/>
  <c r="O91" i="3" s="1"/>
  <c r="K91" i="3"/>
  <c r="V90" i="3"/>
  <c r="W90" i="3" s="1"/>
  <c r="K90" i="3"/>
  <c r="W89" i="3"/>
  <c r="V89" i="3"/>
  <c r="K89" i="3"/>
  <c r="W88" i="3"/>
  <c r="V88" i="3"/>
  <c r="K88" i="3"/>
  <c r="K87" i="3"/>
  <c r="K86" i="3"/>
  <c r="K85" i="3"/>
  <c r="K84" i="3"/>
  <c r="K83" i="3"/>
  <c r="K82" i="3"/>
  <c r="BI81" i="3"/>
  <c r="BJ81" i="3" s="1"/>
  <c r="BK81" i="3" s="1"/>
  <c r="K81" i="3"/>
  <c r="K80" i="3"/>
  <c r="BI79" i="3"/>
  <c r="BJ79" i="3" s="1"/>
  <c r="BK79" i="3" s="1"/>
  <c r="K79" i="3"/>
  <c r="BJ78" i="3"/>
  <c r="BK78" i="3" s="1"/>
  <c r="V78" i="3"/>
  <c r="W78" i="3" s="1"/>
  <c r="K78" i="3"/>
  <c r="BV77" i="3"/>
  <c r="BW77" i="3" s="1"/>
  <c r="K77" i="3"/>
  <c r="N76" i="3"/>
  <c r="O76" i="3" s="1"/>
  <c r="K76" i="3"/>
  <c r="O75" i="3"/>
  <c r="O171" i="3" s="1"/>
  <c r="N75" i="3"/>
  <c r="K75" i="3"/>
  <c r="K74" i="3"/>
  <c r="K73" i="3"/>
  <c r="K72" i="3"/>
  <c r="BV71" i="3"/>
  <c r="BW71" i="3" s="1"/>
  <c r="K71" i="3"/>
  <c r="BW70" i="3"/>
  <c r="BV70" i="3"/>
  <c r="K70" i="3"/>
  <c r="K69" i="3"/>
  <c r="K68" i="3"/>
  <c r="K67" i="3"/>
  <c r="K66" i="3"/>
  <c r="AY65" i="3"/>
  <c r="AX65" i="3"/>
  <c r="AW65" i="3"/>
  <c r="K65" i="3"/>
  <c r="AW64" i="3"/>
  <c r="AX64" i="3" s="1"/>
  <c r="AY64" i="3" s="1"/>
  <c r="K64" i="3"/>
  <c r="AY63" i="3"/>
  <c r="AX63" i="3"/>
  <c r="AW63" i="3"/>
  <c r="K63" i="3"/>
  <c r="K62" i="3"/>
  <c r="K61" i="3"/>
  <c r="K60" i="3"/>
  <c r="K59" i="3"/>
  <c r="K58" i="3"/>
  <c r="BI57" i="3"/>
  <c r="BJ57" i="3" s="1"/>
  <c r="BK57" i="3" s="1"/>
  <c r="K57" i="3"/>
  <c r="V56" i="3"/>
  <c r="W56" i="3" s="1"/>
  <c r="K56" i="3"/>
  <c r="K55" i="3"/>
  <c r="K54" i="3"/>
  <c r="K53" i="3"/>
  <c r="K52" i="3"/>
  <c r="BO51" i="3"/>
  <c r="BN51" i="3"/>
  <c r="BJ51" i="3"/>
  <c r="BK51" i="3" s="1"/>
  <c r="AA51" i="3"/>
  <c r="Z51" i="3"/>
  <c r="V51" i="3"/>
  <c r="W51" i="3" s="1"/>
  <c r="K51" i="3"/>
  <c r="BN50" i="3"/>
  <c r="BO50" i="3" s="1"/>
  <c r="Z50" i="3"/>
  <c r="AA50" i="3" s="1"/>
  <c r="K50" i="3"/>
  <c r="BV49" i="3"/>
  <c r="BW49" i="3" s="1"/>
  <c r="K49" i="3"/>
  <c r="K48" i="3"/>
  <c r="BV47" i="3"/>
  <c r="BW47" i="3" s="1"/>
  <c r="K47" i="3"/>
  <c r="K46" i="3"/>
  <c r="BV45" i="3"/>
  <c r="BW45" i="3" s="1"/>
  <c r="K45" i="3"/>
  <c r="BV44" i="3"/>
  <c r="BW44" i="3" s="1"/>
  <c r="K44" i="3"/>
  <c r="BW43" i="3"/>
  <c r="BV43" i="3"/>
  <c r="K43" i="3"/>
  <c r="BK42" i="3"/>
  <c r="BJ42" i="3"/>
  <c r="K42" i="3"/>
  <c r="Z41" i="3"/>
  <c r="AA41" i="3" s="1"/>
  <c r="K41" i="3"/>
  <c r="K40" i="3"/>
  <c r="K39" i="3"/>
  <c r="K38" i="3"/>
  <c r="K37" i="3"/>
  <c r="BN36" i="3"/>
  <c r="BO36" i="3" s="1"/>
  <c r="K36" i="3"/>
  <c r="BW35" i="3"/>
  <c r="BV35" i="3"/>
  <c r="Z35" i="3"/>
  <c r="AA35" i="3" s="1"/>
  <c r="W35" i="3"/>
  <c r="V35" i="3"/>
  <c r="K35" i="3"/>
  <c r="BV34" i="3"/>
  <c r="BW34" i="3" s="1"/>
  <c r="AA34" i="3"/>
  <c r="Z34" i="3"/>
  <c r="W34" i="3"/>
  <c r="V34" i="3"/>
  <c r="K34" i="3"/>
  <c r="K33" i="3"/>
  <c r="K32" i="3"/>
  <c r="K31" i="3"/>
  <c r="K30" i="3"/>
  <c r="K29" i="3"/>
  <c r="K28" i="3"/>
  <c r="K27" i="3"/>
  <c r="K26" i="3"/>
  <c r="K25" i="3"/>
  <c r="K24" i="3"/>
  <c r="K23" i="3"/>
  <c r="K22" i="3"/>
  <c r="Z21" i="3"/>
  <c r="AA21" i="3" s="1"/>
  <c r="AA171" i="3" s="1"/>
  <c r="W21" i="3"/>
  <c r="V21" i="3"/>
  <c r="K21" i="3"/>
  <c r="V20" i="3"/>
  <c r="W20" i="3" s="1"/>
  <c r="K20" i="3"/>
  <c r="V18" i="3"/>
  <c r="W18" i="3" s="1"/>
  <c r="K18" i="3"/>
  <c r="V16" i="3"/>
  <c r="W16" i="3" s="1"/>
  <c r="K16" i="3"/>
  <c r="W14" i="3"/>
  <c r="V14" i="3"/>
  <c r="K14" i="3"/>
  <c r="W12" i="3"/>
  <c r="V12" i="3"/>
  <c r="K12" i="3"/>
  <c r="V10" i="3"/>
  <c r="W10" i="3" s="1"/>
  <c r="W171" i="3" s="1"/>
  <c r="K10" i="3"/>
  <c r="K171" i="3" s="1"/>
  <c r="BK171" i="3" l="1"/>
  <c r="AY171" i="3"/>
  <c r="BW171" i="3"/>
  <c r="BO171" i="3"/>
  <c r="CE166" i="2" l="1"/>
  <c r="CA166" i="2"/>
  <c r="BS166" i="2"/>
  <c r="BG166" i="2"/>
  <c r="BC166" i="2"/>
  <c r="AU166" i="2"/>
  <c r="AM166" i="2"/>
  <c r="AI166" i="2"/>
  <c r="AE166" i="2"/>
  <c r="S166" i="2"/>
  <c r="AX165" i="2"/>
  <c r="AY165" i="2" s="1"/>
  <c r="AX150" i="2"/>
  <c r="AY150" i="2" s="1"/>
  <c r="AX139" i="2"/>
  <c r="AY139" i="2" s="1"/>
  <c r="AX138" i="2"/>
  <c r="AY138" i="2" s="1"/>
  <c r="AX137" i="2"/>
  <c r="AY137" i="2" s="1"/>
  <c r="BN131" i="2"/>
  <c r="BO131" i="2" s="1"/>
  <c r="AX130" i="2"/>
  <c r="AY130" i="2" s="1"/>
  <c r="AX129" i="2"/>
  <c r="AY129" i="2" s="1"/>
  <c r="AX128" i="2"/>
  <c r="AY128" i="2" s="1"/>
  <c r="Z128" i="2"/>
  <c r="AA128" i="2" s="1"/>
  <c r="Z127" i="2"/>
  <c r="AA127" i="2" s="1"/>
  <c r="AA126" i="2"/>
  <c r="Z126" i="2"/>
  <c r="BJ123" i="2"/>
  <c r="BK123" i="2" s="1"/>
  <c r="Z123" i="2"/>
  <c r="AA123" i="2" s="1"/>
  <c r="AX122" i="2"/>
  <c r="AY122" i="2" s="1"/>
  <c r="Z122" i="2"/>
  <c r="AA122" i="2" s="1"/>
  <c r="AX121" i="2"/>
  <c r="AY121" i="2" s="1"/>
  <c r="Z121" i="2"/>
  <c r="AA121" i="2" s="1"/>
  <c r="AX120" i="2"/>
  <c r="AY120" i="2" s="1"/>
  <c r="AQ120" i="2"/>
  <c r="AP120" i="2"/>
  <c r="BV119" i="2"/>
  <c r="BW119" i="2" s="1"/>
  <c r="AX119" i="2"/>
  <c r="AY119" i="2" s="1"/>
  <c r="AP118" i="2"/>
  <c r="AQ118" i="2" s="1"/>
  <c r="BJ95" i="2"/>
  <c r="BK95" i="2" s="1"/>
  <c r="V93" i="2"/>
  <c r="W93" i="2" s="1"/>
  <c r="V92" i="2"/>
  <c r="W92" i="2" s="1"/>
  <c r="V91" i="2"/>
  <c r="W91" i="2" s="1"/>
  <c r="V90" i="2"/>
  <c r="W90" i="2" s="1"/>
  <c r="V89" i="2"/>
  <c r="W89" i="2" s="1"/>
  <c r="BJ88" i="2"/>
  <c r="BK88" i="2" s="1"/>
  <c r="BJ87" i="2"/>
  <c r="BK87" i="2" s="1"/>
  <c r="BK86" i="2"/>
  <c r="BJ86" i="2"/>
  <c r="N86" i="2"/>
  <c r="O86" i="2" s="1"/>
  <c r="V85" i="2"/>
  <c r="W85" i="2" s="1"/>
  <c r="V84" i="2"/>
  <c r="W84" i="2" s="1"/>
  <c r="W83" i="2"/>
  <c r="V83" i="2"/>
  <c r="BJ76" i="2"/>
  <c r="BK76" i="2" s="1"/>
  <c r="BJ74" i="2"/>
  <c r="BK74" i="2" s="1"/>
  <c r="BJ73" i="2"/>
  <c r="BK73" i="2" s="1"/>
  <c r="W73" i="2"/>
  <c r="V73" i="2"/>
  <c r="BV72" i="2"/>
  <c r="BW72" i="2" s="1"/>
  <c r="N71" i="2"/>
  <c r="O71" i="2" s="1"/>
  <c r="N70" i="2"/>
  <c r="O70" i="2" s="1"/>
  <c r="BV66" i="2"/>
  <c r="BW66" i="2" s="1"/>
  <c r="BV65" i="2"/>
  <c r="BW65" i="2" s="1"/>
  <c r="AX60" i="2"/>
  <c r="AY60" i="2" s="1"/>
  <c r="AX59" i="2"/>
  <c r="AY59" i="2" s="1"/>
  <c r="AY58" i="2"/>
  <c r="AX58" i="2"/>
  <c r="BJ52" i="2"/>
  <c r="BK52" i="2" s="1"/>
  <c r="V51" i="2"/>
  <c r="W51" i="2" s="1"/>
  <c r="BN46" i="2"/>
  <c r="BO46" i="2" s="1"/>
  <c r="BK46" i="2"/>
  <c r="BJ46" i="2"/>
  <c r="Z46" i="2"/>
  <c r="AA46" i="2" s="1"/>
  <c r="V46" i="2"/>
  <c r="W46" i="2" s="1"/>
  <c r="BN45" i="2"/>
  <c r="BO45" i="2" s="1"/>
  <c r="BW44" i="2"/>
  <c r="BV44" i="2"/>
  <c r="BV42" i="2"/>
  <c r="BW42" i="2" s="1"/>
  <c r="BV40" i="2"/>
  <c r="BW40" i="2" s="1"/>
  <c r="BV39" i="2"/>
  <c r="BW39" i="2" s="1"/>
  <c r="BV38" i="2"/>
  <c r="BW38" i="2" s="1"/>
  <c r="BJ37" i="2"/>
  <c r="BK37" i="2" s="1"/>
  <c r="Z36" i="2"/>
  <c r="AA36" i="2" s="1"/>
  <c r="BN31" i="2"/>
  <c r="BO31" i="2" s="1"/>
  <c r="BW30" i="2"/>
  <c r="BV30" i="2"/>
  <c r="Z30" i="2"/>
  <c r="AA30" i="2" s="1"/>
  <c r="V30" i="2"/>
  <c r="W30" i="2" s="1"/>
  <c r="BV29" i="2"/>
  <c r="BW29" i="2" s="1"/>
  <c r="AA29" i="2"/>
  <c r="Z29" i="2"/>
  <c r="V29" i="2"/>
  <c r="W29" i="2" s="1"/>
  <c r="Z16" i="2"/>
  <c r="AA16" i="2" s="1"/>
  <c r="V16" i="2"/>
  <c r="W16" i="2" s="1"/>
  <c r="V15" i="2"/>
  <c r="W15" i="2" s="1"/>
  <c r="V14" i="2"/>
  <c r="W14" i="2" s="1"/>
  <c r="V13" i="2"/>
  <c r="W13" i="2" s="1"/>
  <c r="V12" i="2"/>
  <c r="W12" i="2" s="1"/>
  <c r="V11" i="2"/>
  <c r="W11" i="2" s="1"/>
  <c r="V10" i="2"/>
  <c r="W10" i="2" s="1"/>
  <c r="AQ166" i="2" l="1"/>
  <c r="BK166" i="2"/>
  <c r="O166" i="2"/>
  <c r="W166" i="2"/>
  <c r="BW166" i="2"/>
  <c r="AA166" i="2"/>
  <c r="AY166" i="2"/>
  <c r="BO166" i="2"/>
</calcChain>
</file>

<file path=xl/sharedStrings.xml><?xml version="1.0" encoding="utf-8"?>
<sst xmlns="http://schemas.openxmlformats.org/spreadsheetml/2006/main" count="11458" uniqueCount="409">
  <si>
    <t>OBJETO A CONTRATAR:</t>
  </si>
  <si>
    <t xml:space="preserve">ELABORADO POR </t>
  </si>
  <si>
    <t>FIRMA:</t>
  </si>
  <si>
    <t>NOMBRE:</t>
  </si>
  <si>
    <t>FECHA DE ELABORACION:</t>
  </si>
  <si>
    <t>NAYIBE DUARTE PARDO - DIRECTORA FINANCIERA ( E)</t>
  </si>
  <si>
    <t>PROPONENTE</t>
  </si>
  <si>
    <t>1. SURGICON Y CIA S.A.S                                                                        NIT:86051926 - 7</t>
  </si>
  <si>
    <t>2. NIPRO MEDICAL CORPORATION                                                                                      NIT:830117139 - 1</t>
  </si>
  <si>
    <t>3. ALFA TRADING S.A.S                                                                        NIT:830041488 - 1</t>
  </si>
  <si>
    <t>4. COMPANY MEDIQBOY OC S.A.S                                                                NIT:901035884 - 3</t>
  </si>
  <si>
    <t xml:space="preserve">5. ALLERS S.A                                                                               NIT:890312452 </t>
  </si>
  <si>
    <t>6. JOMEDICAL S.A.S                                                                            NIT:800088519 - 0</t>
  </si>
  <si>
    <t>7. HEALTCORP S.A.S                                             NIT:901065278 - 8</t>
  </si>
  <si>
    <t>8. TECNICA ELECTROMEDICA S.A                                            NIT:830004892 - 2</t>
  </si>
  <si>
    <t>9. JOHNSON Y JOHNSON DE COLOMBIA S.A                                           NIT:890101815 - 9</t>
  </si>
  <si>
    <t>10. LM INSTRUMENTS S.A                                          NIT:800077635 - 1</t>
  </si>
  <si>
    <t>11. RAFAEL ANTONIO SALAMANCA / DEPOITO DE DROGAS BOYACA NIT: 17068260-3</t>
  </si>
  <si>
    <t>12. LABORATORIO GOTHAPLAST LTDA                                           NIT:830061856 - 1</t>
  </si>
  <si>
    <t>13. FRIDEN DE COLOMBIA HOSPITALARIA S.A.S                                                      NIT: 830018535 - 9</t>
  </si>
  <si>
    <t>14.     AYGPHARMA S.A.S                                       NIT:900080835 - 1</t>
  </si>
  <si>
    <t>15.   POLIMEDIC FARMACEUTICA S.A.S           NIT: 800151064 - 0</t>
  </si>
  <si>
    <t>16. IMCOLMEDICA S.A                                            NIT:860070078 - 3</t>
  </si>
  <si>
    <t>17. MEDICOX LTDA                                      NIT:830142523 - 0</t>
  </si>
  <si>
    <t>18.   TWINTY S.A.S                                         NIT:800197239 - 0</t>
  </si>
  <si>
    <t>Ítem</t>
  </si>
  <si>
    <t>Código</t>
  </si>
  <si>
    <t>Nombre / Descripción</t>
  </si>
  <si>
    <t>Unidad de medida</t>
  </si>
  <si>
    <t xml:space="preserve"> Cantidad solicitada   </t>
  </si>
  <si>
    <t>Grupo Terapéutico</t>
  </si>
  <si>
    <t>Especificaciones Técnicas</t>
  </si>
  <si>
    <t xml:space="preserve">VALOR TECHO UNITARIO INCLUIDO IVA </t>
  </si>
  <si>
    <t>VALOR TECHO TOTAL</t>
  </si>
  <si>
    <t>Precio Unitario</t>
  </si>
  <si>
    <t>Valor IVA</t>
  </si>
  <si>
    <t>Valor Unitario + IVA</t>
  </si>
  <si>
    <t>Valor Total</t>
  </si>
  <si>
    <t>Requiere apoyo tecnológico de la Subred Centro Oriente E.S.E</t>
  </si>
  <si>
    <t>Requiere compatibilidad con equipo  de la Subred Centro Oriente E.S.E</t>
  </si>
  <si>
    <t>121QQ031164</t>
  </si>
  <si>
    <t>CATETER INTRAVENOSO N° 14 – Con sistema automático de protección cubre de forma pasiva el bisel de la aguja metálica al retirarla.</t>
  </si>
  <si>
    <t>UNIDAD</t>
  </si>
  <si>
    <t>ENFERMERIA</t>
  </si>
  <si>
    <t>NO</t>
  </si>
  <si>
    <t xml:space="preserve">NO </t>
  </si>
  <si>
    <t>NO HABILITADO</t>
  </si>
  <si>
    <t>NO CUMPLE EVALUACION TECNICA</t>
  </si>
  <si>
    <t>121QQ031165</t>
  </si>
  <si>
    <t>CATETER INTRAVENOSO N° 16 – Con sistema automático de protección cubre de forma pasiva el bisel de la aguja metálica al retirarla.</t>
  </si>
  <si>
    <t>121QQ031166</t>
  </si>
  <si>
    <t>CATETER INTRAVENOSO N° 18 – Con sistema automático de protección cubre de forma pasiva el bisel de la aguja metálica al retirarla.</t>
  </si>
  <si>
    <t>121QQ031167</t>
  </si>
  <si>
    <t>CATETER INTRAVENOSO N° 20 – Con sistema automático de protección cubre de forma pasiva el bisel de la aguja metálica al retirarla.</t>
  </si>
  <si>
    <t>121QQ031168</t>
  </si>
  <si>
    <t>CATETER INTRAVENOSO N° 22 – Con sistema automático de protección cubre de forma pasiva el bisel de la aguja metálica al retirarla.</t>
  </si>
  <si>
    <t>121QQ031169</t>
  </si>
  <si>
    <t>CATETER INTRAVENOSO N° 24 – Con sistema automático de protección cubre de forma pasiva el bisel de la aguja metálica al retirarla.</t>
  </si>
  <si>
    <t>121QQ031435</t>
  </si>
  <si>
    <t>JERINGA 3CC DESECHABLE  3 PARTES</t>
  </si>
  <si>
    <t>121QQ031329</t>
  </si>
  <si>
    <t>EQUIPO PARA TRANSFUSION O ADMINISTRACION DE SANGRE</t>
  </si>
  <si>
    <t>121QQ031516</t>
  </si>
  <si>
    <t>MAQUINA DE RASURAR</t>
  </si>
  <si>
    <t>121QQ031506</t>
  </si>
  <si>
    <t>MANILLA DE IDENTIFICACION BLANCA ADULTO 25.5 CM X 2.5 CM - PARA PACIENTE ADULTO HOSPITALIZADO  -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IDENTIDAD,NUMERO DE CAMA,FECHA DE INGRESO D-M-A:COLOR BLANCO,TAMAÑO ADULTO</t>
  </si>
  <si>
    <t>121QQ031507</t>
  </si>
  <si>
    <t>MANILLA DE IDENTIFICACION NARANJA ADULTO  25.5 CM X 2.5 CM -PARA RIESGO DE ALERGIAS PACIENTE ADULTO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COMPLETO,ASEGURADOR,DOCUMENTO IDENTIDAD,NUMERO DE CAMA,FECHA DE INGRESO D-M-A:COLOR NARANJA ,TAMAÑO ADULTO</t>
  </si>
  <si>
    <t>121QQ031508</t>
  </si>
  <si>
    <t>MANILLA DE IDENTIFICACION AQUA (VERDE MENTA O BLANCO ) NEONATOS 15 CM O 25 CM X 1,9 CM CON MATERIAL BRAZALETE TIPO TYVEK QUE INCLUYA FIBRAS DE POLIETILENO DE ALTA DENSIDAD,MATERIAL SINTETICO,RESISTENTE AL DESGARRE Y AL AGUA,ADHESIVO PARA CERRAR CON EL BORDE INFERIOR; TAMAÑO 15  O 25 CM DE LARGO X 1.9 CM DE ALTO, AREA DE IMPRESION 10 CM LARGO X 2 CM DE ALTO; CARACTERISTICAS DE IMPRESION:LOGO DE LA SUBRED, PRE IMPRESO CON DATOS: HIJO DE :, HORA, FECHA DE NACIMIENTO  D-M-A, ASEGURADORA,PESO, TALLA,NUMERO DE HISTORIA CLINICA, FEMENINA , MASCULINO ;COLOR VERDE MENTA O BLANCO (AGUA)  Y TAMAÑO NEONATO</t>
  </si>
  <si>
    <t>121QQ031509</t>
  </si>
  <si>
    <t>MANILLA DE IDENTIFICACION NARANJA PEDIATRICA 17 CM X 2.5 CM - MANILLAS DE IDENTIFICACION RIESGO DE ALERGIAS PACIENTE PEDIATRICO   -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 DOCUMENTO IDENTIDAD,NUMERO DE CAMA,FECHA DE INGRESO D-M-A:COLOR NARANJA ,TAMAÑO PEDIATRICO</t>
  </si>
  <si>
    <t>121QQ031510</t>
  </si>
  <si>
    <t>MANILLA DE IDENTIFICACION ROJO PEDIATRICA 17 CM X 2.5 CM - MANILLAS DE IDENTIFICACION.  - MATERIAL BRAZALETE TIPO TYVEK QUE INCLUYA FIBRAS DE POLIETILENO DE ALTA DENSIDAD, MATERIAL SINTETICO, RESISTENTE AL DESGARRE Y AL AGUA, ADHESIVO PARA CERRAR CON EL BORDE INFERIOR; TAMAÑO 17 CM DE LARGO X 2.5 CM DE ALTO, AREA DE IMPRESION 10 CM LARGO X 2 CM DE ALTO; CARACTERISTICAS DE IMPRESION: LOGO DE LA SUBRED,NOMBRE COMPLETO,ASEGURADOR,DOCUMENTO IDENTIDAD, NUMERO DE CAMA, FECHA DE INGRESO D-M-A , RIESGO CAIDA ALTO:COLOR  ROJO ,TAMAÑO PEDIATRICO</t>
  </si>
  <si>
    <t>121QQ031511</t>
  </si>
  <si>
    <t>MANILLA DE IDENTIFICACION ROJO ADULTO 25.5 CM X 2.5 CM, PARA RIESGO DE CAIDAS EN PACIENTE ADULTO   -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IDENTIDAD, NUMERO DE CAMA,FECHA DE INGRESO D-M-A , RIESGO CAIDA ALTO:COLOR  ROJO ,TAMAÑO ADULTO</t>
  </si>
  <si>
    <t>121QQ031512</t>
  </si>
  <si>
    <t>MANILLA DE IDENTIFICACION BLANCA PEDIATRICA 17 CM X 2.5 CM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 DOCUMENTO DE IDENTIDAD, NUMERO DE CAMA,FECHA DE INGRESO D-M-A .COLOR  BLANCO ,TAMAÑO PEDIATRICO</t>
  </si>
  <si>
    <t>121QQ035233</t>
  </si>
  <si>
    <t>MANILLA DE IDENTIFICACION VERDE PEDIATRICA  17 CM X 2.5 CM - MANILLAS DE IDENTIFICACION.  MATERIAL BRAZALETE TIPO TYVEK QUE INCLUYA FIBRAS DE POLIETILENO DE ALTA DENSIDAD, MATERIAL SINTETICO,RESISTENTE AL DESGARRE Y AL AGUA,ADHESIVO PARA CERRAR CON EL BORDE INFERIOR; TAMAÑO 17 CM DE LARGO X 2.5 CM DE ALTO, AREA DE IMPRESION 10 CM LARGO X 2 CM DE ALTO; CARACTERISTICAS DE IMPRESION:LOGO DE LA SUBRED,NOMBRE COMPLETO,ASEGURADOR, DOCUMENTO DE IDENTIDAD,NUMERO DE CAMA,FECHA DE INGRESO D-M-A , RIESGO DE CAIDA ALTO. COLOR VERDE NEÓN / LIMÓN  Y TAMAÑO PEDIATRICO</t>
  </si>
  <si>
    <t>121QQ035234</t>
  </si>
  <si>
    <t>MANILLA DE IDENTIFICACION VERDE ADULTO  25.5 CM X 2.5 CM - MANILLAS DE IDENTIFICACION  DEL PACIENTE CON ENFERMEDAD MENTAL  PACIENTE ADULTO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DE IDENTIDAD, NUMERO DE CAMA,FECHA DE INGRESO D-M-A:COLOR VERDE NEON / LIMON  Y TAMAÑO ADULTO</t>
  </si>
  <si>
    <t>121QQ031319</t>
  </si>
  <si>
    <t>EQUIPO DE EXTENSION MICROTUBO  (EQUIPO DE EXTENSION MICROTUBO CON CONECTOR LIBRE DE AGUJAS) ADULTO</t>
  </si>
  <si>
    <t>121QQ031386</t>
  </si>
  <si>
    <t>GUANTES PARA EXAMEN NO ESTERIL - TALLA: S</t>
  </si>
  <si>
    <t>PAR</t>
  </si>
  <si>
    <t>121QQ031385</t>
  </si>
  <si>
    <t>GUANTES PARA EXAMEN NO ESTERIL - TALLA M</t>
  </si>
  <si>
    <t>121QQ035576</t>
  </si>
  <si>
    <t>PAÑOS HUMEDOS PARA BAÑO DEL PACIENTE ADULTO GLUCONATO DE CLORHEXIDINA  AL 2.0%. (Empaque * 5 Paños)</t>
  </si>
  <si>
    <t>121QQ031320</t>
  </si>
  <si>
    <t>EQUIPO DE EXTENSION PARA ANESTESIA ADULTO DE 76 CM DE 5 MI CON LUER LOOK</t>
  </si>
  <si>
    <t>121QQ035224</t>
  </si>
  <si>
    <t xml:space="preserve">PELICULA PROTECTORA PARA PIEL NO IRRITANTE </t>
  </si>
  <si>
    <t>121QQ031882</t>
  </si>
  <si>
    <t>TOALLA REMOVEDORA DE CINTAS</t>
  </si>
  <si>
    <t>121QQ031321</t>
  </si>
  <si>
    <t>EQUIPO DE EXTENSION MICROTUBO CON CONECTOR LIBRE DE AGUJAS) PEDIATRICO</t>
  </si>
  <si>
    <t>121QQ030961</t>
  </si>
  <si>
    <t>AGUJA HIPODERMICA 20G 1</t>
  </si>
  <si>
    <t>121QQ031703</t>
  </si>
  <si>
    <t>SONDA DE SUCCION Nº14</t>
  </si>
  <si>
    <t>121QQ031711</t>
  </si>
  <si>
    <t xml:space="preserve">SONDA DE FOLEY 2 VIAS N° 18 </t>
  </si>
  <si>
    <t>ENFERMERIA - IAAS</t>
  </si>
  <si>
    <t>121QQ031708</t>
  </si>
  <si>
    <t>SONDA FOLEY  2 VIAS N° 12</t>
  </si>
  <si>
    <t>121QQ031709</t>
  </si>
  <si>
    <t>SONDA FOLEY 2 VIAS Nº 14</t>
  </si>
  <si>
    <t>121QQ031718</t>
  </si>
  <si>
    <t>SONDA FOLEY 3 VIAS Nº 18</t>
  </si>
  <si>
    <t>121QQ031712</t>
  </si>
  <si>
    <t>SONDA FOLEY 2 VIAS Nº 20</t>
  </si>
  <si>
    <t>121QQ031714</t>
  </si>
  <si>
    <t>SONDA FOLEY 2 VIAS Nº 24</t>
  </si>
  <si>
    <t>121QQ031719</t>
  </si>
  <si>
    <t>SONDA FOLEY 3 VIAS Nº 20</t>
  </si>
  <si>
    <t>121QQ031991</t>
  </si>
  <si>
    <t>YODOPOVIDONA ESPUMA FRASCO 60 ML</t>
  </si>
  <si>
    <t>FRASCO</t>
  </si>
  <si>
    <t>121QQ031568</t>
  </si>
  <si>
    <t>TOALLA NO TEJIDA IMPREGNADA CON ALCOHOL ISOPROPILICO 70 %</t>
  </si>
  <si>
    <t>121QQ031053</t>
  </si>
  <si>
    <t>SISTEMA MEDIDOR DE DIURESIS HORARIA CON BOLSA FIJA DE 2 LITROS Y PUERTO DE MUESTREO LUER LOCK (SISTEMA CERRADO URINARIO) -CATÉTER CONECTOR / PVC + DEHP -PUERTO DE TOMA DE MUESTRA  LIBRE DE AGUJA, VÁLVULA ANTI REFLUJO INTEGRADA AL CONECTOR Y TAPA PROTECTORA / POLIURETANO  -PINZA PARA EL CATÉTER /POLIPROPILENO -TUBO DE ENTRADA O CATÉTER CONECTOR -PALANCA DE APERTURA /CIERRE -FILTRO DE SALIDA DE AIRE  / TEFLÓN -FILTRO DE SALIDA DE AIRE / POLIETILENO -VÁLVULA ANTI-REFLUJO / POLIETILENO -BOLSA FIJA / PVC + DEHP -SALIDA INFERIOR PVC + DEHP -GANCHO PARA FIJACIÓN</t>
  </si>
  <si>
    <t>ENFERMERIA- EPIDEMIOLOGIA</t>
  </si>
  <si>
    <t>121QQ031877</t>
  </si>
  <si>
    <t>TINTURA DE BENJUI</t>
  </si>
  <si>
    <t>CLINICA DE HERIDAS</t>
  </si>
  <si>
    <t>121QQ031019</t>
  </si>
  <si>
    <t>APOSITO 'NO TEJIDO" CON ADHESIVO HIPOALERGENICO PARA HERIDAS POSOPERATORIAS 30X10  PRIMAPORE</t>
  </si>
  <si>
    <t>121QQ031580</t>
  </si>
  <si>
    <t>PAPEL ELECTRODO R 6010 BIOCARE 110MMX30M   </t>
  </si>
  <si>
    <t>BIOMEDICO</t>
  </si>
  <si>
    <t>121QQ031874</t>
  </si>
  <si>
    <t xml:space="preserve">TERMOMETRO LECTURA DIGITAL SIN MERCURIO CON PUNTA FLEXIBLE        </t>
  </si>
  <si>
    <t>121QQ031616</t>
  </si>
  <si>
    <t>PLACA PARA ELECTROBISTURY ADULTO CON CABLE</t>
  </si>
  <si>
    <t>121QQ031172</t>
  </si>
  <si>
    <t>CATETER PARA EMBOLECTOMIA 2FR CORTO VOLUMEN MAXIMO DE LIQUIDO 0.05ml DIAMETRO BALON INFLADO 4.5mm X 40CM</t>
  </si>
  <si>
    <t>CIRUGIA</t>
  </si>
  <si>
    <t>121QQ031173</t>
  </si>
  <si>
    <t>CATETER PARA EMBOLECTOMIA 2FR LARGO VOLUMEN MAXIMO DE LIQUIDO 0.05ml DIAMETRO BALON INFLADO 4.5mm X 60CM</t>
  </si>
  <si>
    <t>121QQ031177</t>
  </si>
  <si>
    <t>CATETER PARA EMBOLECTOMIA 5FR LARGO VOLUMEN MAXIMO DE LIQUIDO 1.50ML DIAMETRO BALON INFLADO 13.0MM X 80 CM</t>
  </si>
  <si>
    <t>121QQ 031183</t>
  </si>
  <si>
    <t>CATETER SET DE CATETERIZACION ARTERIAL No.22 G X 8 CM</t>
  </si>
  <si>
    <t>121QQ031112</t>
  </si>
  <si>
    <t>CAMPO FENESTRADO EN U, ESTERIL, DE 15 X 95CM  COBERTURA PERINEAL CON ABERTURA DE 200 X 250CM CON REFUERZO DE 100 X 175CM</t>
  </si>
  <si>
    <t>121QQ035246</t>
  </si>
  <si>
    <t>DREN DE SILICONA PLANO ACANALADO  CON LINEA RADIOPACA DE 10MM X 19CM ESTERIL CON RESERVORIO DE 100 CC</t>
  </si>
  <si>
    <t>121QQ035247</t>
  </si>
  <si>
    <t>DREN DE SILICONA PLANO ACANALADO  CON LINEA RADIOPACA DE 10MM X 19CM ESTERIL CON RESERVORIO DE 400 CC</t>
  </si>
  <si>
    <t>121QQ035245</t>
  </si>
  <si>
    <t>DREN DE SILICONA PLANO ACANALADO  CON LINEA RADIOPACA DE 7MMX 19CM ESTERIL CON RESERVORIO DE 100 CC</t>
  </si>
  <si>
    <t>121QQ035478</t>
  </si>
  <si>
    <t>FERULA NASAL INTERNA</t>
  </si>
  <si>
    <t>121QQ031685</t>
  </si>
  <si>
    <t>SONDA DE ALIMENTACION PUNTA TUNGSTENO N° 08 FR</t>
  </si>
  <si>
    <t>121QQ030950</t>
  </si>
  <si>
    <t>AGUJA DE BIOPSIA 14G X 100 MM</t>
  </si>
  <si>
    <t>121QQ035303</t>
  </si>
  <si>
    <t>AGUJA ACUPUNTURA 0.25X25MM</t>
  </si>
  <si>
    <t>121QQ031275</t>
  </si>
  <si>
    <t>DREN DE PEN ROSE 1/2 DRENE</t>
  </si>
  <si>
    <t>121QQ031276</t>
  </si>
  <si>
    <t>DREN DE PEN ROSE 1/4 DRENE</t>
  </si>
  <si>
    <t>121QQ031757</t>
  </si>
  <si>
    <t>SUTURA ABSORBIBLE DE CATGUT CROMICO 4/0 AGUJA REDONDA 1/2 CIRCULO 15- 17 MMHEBRA 70-75CM</t>
  </si>
  <si>
    <t>SOBRE</t>
  </si>
  <si>
    <t>121QQ031829</t>
  </si>
  <si>
    <t>SEDA NEGRA TRENZADA 2/0AGUJA REVERSO CORTANTE 3/8CIRCULO 24MM</t>
  </si>
  <si>
    <t xml:space="preserve">   SOBRE</t>
  </si>
  <si>
    <t>121QQ035206</t>
  </si>
  <si>
    <t>SUTURA NO ABSORBIBLE DE POLIPROPILENO 3/0 AGUJA CORTANTE 3/8 CIRCULO  24 -26 MM  HEBRA 75CM</t>
  </si>
  <si>
    <t xml:space="preserve"> SOBRE</t>
  </si>
  <si>
    <t>121QQ031491</t>
  </si>
  <si>
    <t>MALLA DE BAJA DENSIDAD PARCIALMENTE ABSORBIBLE COMPUESTA DE POLIPROPILENO Y POLIGLECAPRONE DE 15 X 15 CM</t>
  </si>
  <si>
    <t>121QQ031495</t>
  </si>
  <si>
    <t>MALLA DE POLIPROPILENO PARA LA REPARACION DE LA PARED ABDOMINAL 30CM X 30CM</t>
  </si>
  <si>
    <t>121QQ035122</t>
  </si>
  <si>
    <t>CANULA DE TRAQUEOSTOMIA NEONATAL NO FENESTRADA SIN BALON N° 4.5</t>
  </si>
  <si>
    <t>121QQ031972</t>
  </si>
  <si>
    <t>VENDA DE YESO 3X5</t>
  </si>
  <si>
    <t>121QQ031600</t>
  </si>
  <si>
    <t xml:space="preserve">PAQUETE ROPA ESTERIL PARA PASO DE CATETER ESTERIL EN TELA NO TEJIDA GRADO MEDICO ESTERIL, EN MATERIAL IMPERMEABLE REPELENTE A LA PENETRACION DE LÍQUIDOS Y  FLUIDOS,  DE COLOR  ANTIREFLEJANTE,NO TRANSPARANTE, ANTIESTATICA, RESISTENTE  A LA TENSION EN USO NORMAL, LIBRE DE LATEX Y DE PELUSA NO FAMABLE: CONTENIDO: 2 ENVOLVEDERAS DE 75 X 75, 1 BATA QUIRUGICA DE 32 CM DE LARGO  X 150 CM DE ANCHO  CON 6 A 8 TIRAS DE AMARRE O VELCRO EN LA PARTE POSTERIOR, PUÑOS RESORTADOS DE 8CM   A 10 CM DE LARGO 100% EN ALGODON, 1 TOALLA DE SECADO DE MANOS, 1 CAMPO FENESTRADO DE 170 - 200 CM DE LARGO CON FENESTRA DE 15 CM DE DIAMETRO EMPAQUETADO  EL CONTENIDO  EN BOLSA  GRADO  MEDICO  INTRAFII.(LAS  MEDIDAS   SON APROXIMADAS   CON   INDICADOR   DEL   SISTEMA   DE ESTERILIZACION Y LISTADO DE CONTENIDO)        </t>
  </si>
  <si>
    <t>CENTRAL DE ESTERILIZACION</t>
  </si>
  <si>
    <t>121QQ031604</t>
  </si>
  <si>
    <t>PAQUETE PARA OFTALMOLOGIA: PAQUETE DE TELA NO TEJIDA GRADO MEDICO  ESTERIL CUYO MATERIAL DEBE DE SER PERMEABLE REPELENTE A LA PENETRACION DE LIQUIDOS Y FLUIDOS, DE COLOR ANTIREFLEJANTE,NO TRANSPARANTE, ANTIESTATICA, RESISTENTE A LA TENSION EN USO NORMAL, LIBRE DE LATEX Y DE PELUSA NO FAMABLE: CONTENIDO:2- ENVOLVEDERA O CUBIERTAS  PARA MESA DE RIÑON O MEDIA LUNA DE 150  X 230 CMS , 2 BATA QUIRURGICA DE 132 DE LARGO X 150 DE ANCHO CON 8 TIRAS DE AMARRE EN LA PARTE POSTERIOR PUÑOS RESORTADOS DE 8 A 10 CMS DE LARGO 100% EN ALGODON, CON TARJETA DE TRANFERENCIA  CON TOALLA PARA SECADO DE MANOS EN TELA ABSORBENTE DE 45 X45 CMS, 3 CAMPOS AUXILIARES PARA PIEL DE 80 X 95 CMS CON ADHESIVO PARA SU FIJACION, 1 CAMPO HENDIDO FENESTRADO OFTALMOLOGICO DE 190  CMS ANCHO  X 225 CMS DE LARGO CON FENESTRADO DE 14 CMS DE DIAMETRO X 11 CMS DE DIAMETRO CENTRADO Y REFORZADO CON CINTA ADHESIVA PARA SU FIJACION EMPAQUETADO EL CONTENIDO EN BOLSA GRADO MEDICO INTRAFIL. (LAS MEDIDAS SON APROXIMADAS, CON INDICADOR DEL SISTEMA DE ESTERILIZACION Y LISTADO DE CONTENIDO)</t>
  </si>
  <si>
    <t>PAQUETE</t>
  </si>
  <si>
    <t>CENTRAL DE ESTERILIZACIÓN</t>
  </si>
  <si>
    <t>121QQ034964</t>
  </si>
  <si>
    <t>ENVOLVEDERA DE TELA NO TEJIDAS  FIBRAS SINTETICAS DE POLIPROPILENO TRES CAPAS 50 A 60 gr  0.75x0.75 cm</t>
  </si>
  <si>
    <t>121QQ031285</t>
  </si>
  <si>
    <t>EMPAQUE PARA ESTERILIZACION CON PEROXIDO DE HIDROGENO CON INDICADOR QUIMICO  70 mm  * 100 m</t>
  </si>
  <si>
    <t>121QQ031286</t>
  </si>
  <si>
    <t>EMPAQUE PARA ESTERILIZACION CON PEROXIDO DE HIDROGENO CON INDICADOR QUIMICO 100M x 150MM 55 -60 gr</t>
  </si>
  <si>
    <t>121QQ 031287</t>
  </si>
  <si>
    <t>EMPAQUE PARA ESTERILIZACION CON PEROXIDO DE HIDROGENO CON INDICADOR QUIMICO 100M x 200MM 55 -60 gr</t>
  </si>
  <si>
    <t>121QQ031288</t>
  </si>
  <si>
    <t>EMPAQUE PARA ESTERILIZACION CON PEROXIDO DE HIDROGENO CON INDICADOR QUIMICO 100M x 250MM 55 -60 gr</t>
  </si>
  <si>
    <t>121QQ031289</t>
  </si>
  <si>
    <t>EMPAQUE PARA ESTERILIZACION CON PEROXIDO DE HIDROGENO CON INDICADOR QUIMICO 70MX380MM  55 -60 gr (REF 42435)</t>
  </si>
  <si>
    <t>UNIDAD+D92:D93</t>
  </si>
  <si>
    <t>121QQ031290</t>
  </si>
  <si>
    <t>EMPAQUE PARA ESTERILIZACION CON PEROXIDO DE HIDROGENO CON INDICADOR QUIMICO 70MX 100MM 55 -60 gr</t>
  </si>
  <si>
    <t>121QQ031295</t>
  </si>
  <si>
    <t>EMPAQUE PARA ESTERILIZACION GRADO MEDICO 70GR/M2 DE  200MM x 200M</t>
  </si>
  <si>
    <t>121QQ031297</t>
  </si>
  <si>
    <t>EMPAQUE PARA ESTERILIZACION GRADO MEDICO 70GR/M2 DE  350MM x 200M</t>
  </si>
  <si>
    <t>121QQ031298</t>
  </si>
  <si>
    <t>EMPAQUE PARA ESTERILIZACION GRADO MEDICO70GR/M2 DE 300MM x 200M</t>
  </si>
  <si>
    <t>121QQ 031304</t>
  </si>
  <si>
    <t>ENVOLVEDERA DE TELA NO TEJIDA CON FIBRAS SINTETICAS DE POLIPROPILENO TRES CAPAS 50 A 60 Grs 50-52 cm X 50-52 cm</t>
  </si>
  <si>
    <t>121QQ 031305</t>
  </si>
  <si>
    <t>ENVOLVEDERA DE TELA NO TEJIDA CON FIBRAS SINTETICAS DE POLIPROPILENO TRES CAPAS  50 A 60 Grs 120-122 cm X 120-122 cm</t>
  </si>
  <si>
    <t>121QQ031306</t>
  </si>
  <si>
    <t>ENVOLVEDERA DE TELA NO TEJIDAS  FIBRAS SINTETICAS DE POLIPROPILENO TRES CAPAS 50 A 60 gr  130cmx 150cm</t>
  </si>
  <si>
    <t>121QQ035144</t>
  </si>
  <si>
    <t>EMPAQUE PARA ESTERILIZACION GRADO MEDICO 70GR/M2 DE12.5MM x 200M, SE PUEDE COMO ALTERNATIVA ROLLO DE 12CM</t>
  </si>
  <si>
    <t>121QQ031998</t>
  </si>
  <si>
    <t>EMPAQUE PARA ESTERILIZACION GRADO MEDICO 70GR/M2 DE 50 MM x 200M</t>
  </si>
  <si>
    <t>121QQ031657</t>
  </si>
  <si>
    <t>BARRERA ESTÉRIL PARA PROCESOS DE ESTERILIZACIÓN A VAPOR Y OXIDO DE ETILENO GRADO MEDICO 60 Y 70 GRAMOS DE 7.5 MM X 200 MTS</t>
  </si>
  <si>
    <t>121QQ031291</t>
  </si>
  <si>
    <t>SISTEMA DE BARRERA ESTERIL PARA ESTERILIZACION A VAPOR Y OXIDO DE ETILENO 60 A 70 DE 100 MM X 200 METROS</t>
  </si>
  <si>
    <t>121QQ031293</t>
  </si>
  <si>
    <t>BARRERA  ESTÉRIL PARA PROCESOS DE ESTERILIZACIÓN A VAPOR Y OXIDO DE ETILENO   GRADO MEDICO 70 GR / M2 DE 150 MM x 200 M</t>
  </si>
  <si>
    <t>121QQ031570</t>
  </si>
  <si>
    <t>PAPEL CREPADO 1 GENERACION PARA ESTERILIZACION 55-60 gramos 120X120CM  55 A 60 gr DE 120 CM X 120 CM</t>
  </si>
  <si>
    <t>121QQ 031964</t>
  </si>
  <si>
    <t>VENDA DE ALGODON 5  X 5 YARDAS</t>
  </si>
  <si>
    <t>121QQ031654</t>
  </si>
  <si>
    <t>ROLLO PLANO 40 CM X 200 MTS</t>
  </si>
  <si>
    <t>121QQ031946</t>
  </si>
  <si>
    <t>TUBO ENDOTRAQUEAL N. 7.0 CON BALON, APIROGENO, RADIOPACO Y ESTERIL</t>
  </si>
  <si>
    <t>ANESTESIA</t>
  </si>
  <si>
    <t>121QQ034886</t>
  </si>
  <si>
    <t>TUBO ENDOTRAQUEAL ESPIRALADO METALICO CON BALON  Nº 7.5</t>
  </si>
  <si>
    <t>121QQ031928</t>
  </si>
  <si>
    <t>TUBO ENDOTRAQUEAL N° 2.5 CON BALON</t>
  </si>
  <si>
    <t>121QQ031930</t>
  </si>
  <si>
    <t>TUBO ENDOTRAQUEAL N° 3.0 CON BALON</t>
  </si>
  <si>
    <t>121QQ031931</t>
  </si>
  <si>
    <t>TUBO ENDOTRAQUEAL N. 3.0 SIN BALON, APIROGENO, RADIOPACO Y ESTERIL</t>
  </si>
  <si>
    <t>121QQ031932</t>
  </si>
  <si>
    <t>TUBO ENDOTRAQUEAL No.3.5 CON BALON  APIROGENO, RADIOPACO Y ESTERIL</t>
  </si>
  <si>
    <t>121QQ031933</t>
  </si>
  <si>
    <t>TUBO ENDOTRAQUEAL N. 3.5 SIN BALON, APIROGENO, RADIOPACO Y ESTERIL</t>
  </si>
  <si>
    <t>121QQ031934</t>
  </si>
  <si>
    <t>TUBO ENDOTRAQUEAL N. 4.0 CON BALON, APIROGENO, RADIOPACO Y ESTERIL</t>
  </si>
  <si>
    <t>121QQ031938</t>
  </si>
  <si>
    <t>TUBO ENDOTRAQUEAL N. 5.0 CON BALON, APIROGENO, RADIOPACO Y ESTERIL</t>
  </si>
  <si>
    <t>121QQ031939</t>
  </si>
  <si>
    <t>TUBO ENDOTRAQUEAL No. 5.0 SIN BALON  APIROGENO, RADIOPACO Y ESTERIL</t>
  </si>
  <si>
    <t>121QQ031940</t>
  </si>
  <si>
    <t>TUBO ENDOTRAQUEAL N° 5.5 CON BALON APIROGENO, RADIOPACO Y ESTERIL</t>
  </si>
  <si>
    <t>121QQ031941</t>
  </si>
  <si>
    <t>TUBO ENDOTRAQUEAL N° 5.5 SIN BALON</t>
  </si>
  <si>
    <t>121QQ031942</t>
  </si>
  <si>
    <t>TUBO ENDOTRAQUEAL N. 6.0 CON BALON, APIROGENO, RADIOPACO Y ESTERIL</t>
  </si>
  <si>
    <t>121QQ031943</t>
  </si>
  <si>
    <t>TUBO ENDOTRAQUEAL N° 6.0 SIN BALON</t>
  </si>
  <si>
    <t>121QQ031944</t>
  </si>
  <si>
    <t>TUBO ENDOTRAQUEAL N. 6.5 CON BALON, APIROGENO, RADIOPACO Y ESTERIL</t>
  </si>
  <si>
    <t>121QQ031945</t>
  </si>
  <si>
    <t>TUBO ENDOTRAQUEAL N° 6.5 SIN BALON, APIROGENO, RADIOPACO Y ESTERIL</t>
  </si>
  <si>
    <t>121QQ031948</t>
  </si>
  <si>
    <t>TUBO ENDOTRAQUEAL N. 7.5 CON BALON, APIROGENO, RADIOPACO Y ESTERIL</t>
  </si>
  <si>
    <t>121QQ031949</t>
  </si>
  <si>
    <t>TUBO ENDOTRAQUEAL N. 8.0 CON BALON, APIROGENO, RADIOPACO Y ESTERIL</t>
  </si>
  <si>
    <t>121QQ031953</t>
  </si>
  <si>
    <t>TUBO ENDOTRAQUEAL Nº 8.5 CON BALON</t>
  </si>
  <si>
    <t>121QQ031954</t>
  </si>
  <si>
    <t>TUBO ENDOTRAQUEAL N. 9.0 CON BALON, APIROGENO, RADIOPACO Y ESTERIL</t>
  </si>
  <si>
    <t>121QQ035114</t>
  </si>
  <si>
    <t>KIT CPAP NASAL DESECHABLE TALLA S</t>
  </si>
  <si>
    <t>121QQ031211</t>
  </si>
  <si>
    <t>CIRCUITO DE ANESTESIA ADULTO, CON BALON</t>
  </si>
  <si>
    <t>121QQ031551</t>
  </si>
  <si>
    <t>NARIZ DE CAMELLO</t>
  </si>
  <si>
    <t>121QQ031696</t>
  </si>
  <si>
    <t>SONDA DE SUCCION CERRADA N° 8 FR</t>
  </si>
  <si>
    <t>TERAPIA RESPIRATORIA</t>
  </si>
  <si>
    <t>121QQ031695</t>
  </si>
  <si>
    <t>SONDA DE SUCCION CERRADA N° 14 FR</t>
  </si>
  <si>
    <t>121QQ035545</t>
  </si>
  <si>
    <t>SUJETADORES PARA TUBO ENDOTRAQUEAL ORAL</t>
  </si>
  <si>
    <t>121QQ031346</t>
  </si>
  <si>
    <t>FILTRO ESPIRATORIO NEONATAL DESECHABLE PARA VENTILADOR PB 840 - PURITAN BENNETT</t>
  </si>
  <si>
    <t>121QQ031126</t>
  </si>
  <si>
    <t>CANULA DE GUEDEL No.6</t>
  </si>
  <si>
    <t>121QQ034906</t>
  </si>
  <si>
    <t>SONDA DE SUCCION CERRADA Nº 6 FR</t>
  </si>
  <si>
    <t>121QQ031694</t>
  </si>
  <si>
    <t>SONDA DE SUCCION CERRADA N° 10 FR</t>
  </si>
  <si>
    <t>121QQ031697</t>
  </si>
  <si>
    <t>SONDA DE SUCCION CERRADA Nº 12 FR</t>
  </si>
  <si>
    <t>121QQ031278</t>
  </si>
  <si>
    <t>ELECTRODO DE MARCAPASO TRANSITORIO 6 FR</t>
  </si>
  <si>
    <t>INTENSIVISTA ADULTO</t>
  </si>
  <si>
    <t>121QQ031431</t>
  </si>
  <si>
    <t>INTRODUCTOR PERCUTANEO 7 FR</t>
  </si>
  <si>
    <t>121QQ035445</t>
  </si>
  <si>
    <t>ASA DE POLIPECTOMIA DE 10 MM X 2.4 A 2.8 MMDE DIAMETRO, LONGITUD DE TRABAJO 240 CM. PARA UN CANAL DE TRABAJO DE 2.8 MM. DESECHABLE</t>
  </si>
  <si>
    <t>GASTROENTEROLOGIA</t>
  </si>
  <si>
    <t>EL DISPOSITIVO MEDICO DEBE SER COMPATIBLE PARA EQUIPOS DE ENDOSCOPIA MARCA FUJIFILM</t>
  </si>
  <si>
    <t>121QQ031030</t>
  </si>
  <si>
    <t>ASA DE POLIPECTOMIA DE 13 MM X 2.4 A 2.8 MMDE DIAMETRO, LONGITUD DE TRABAJO 240 CM. PARA UN CANAL DE TRABAJO DE  2.8 MM. DESECHABLE</t>
  </si>
  <si>
    <t>121QQ035356</t>
  </si>
  <si>
    <t>ASA DE POLIPECTOMIA DE 27 MM X 2.4 A 2.8 MMDE DIAMETRO, LONGITUD DE TRABAJO 240 CM. PARA UN CANAL DE TRABAJO DE 2.8 MM. DESECHABLE</t>
  </si>
  <si>
    <t>121QQ035358</t>
  </si>
  <si>
    <t>AGUJA DE INYECCIÓN PARA ENDOSCOPIA COLONOSCOPIA FLEXIBLE DE UN SOLO USO, DE 2.8 MM DE DIAMETRO Y LONGITUD DE 240 CM</t>
  </si>
  <si>
    <t>121QQ035202</t>
  </si>
  <si>
    <t>AGUJA DE INYECCIÓN PARA ENDOSCOPIA GASTRICA FLEXIBLE DE UN SOLO USO, DE 2.8 MM. DE DIAMETRO X 160 CM DE LONGITUD.</t>
  </si>
  <si>
    <t>121QQ035363</t>
  </si>
  <si>
    <t>BALON EXTRACTOR DE CALCULOS BILIARES TRILUMEN, CON INYECCIÓN DISTAL, CANAL DE TRABAJO DE 3.2 MM POR 200 DE LONGITUD CON DIAMETRO DE BALÓN DE 12 / 15 MM</t>
  </si>
  <si>
    <t>121QQ035360</t>
  </si>
  <si>
    <t>ESFINTEROTOMO DE TRIPLE LUMEN, CANAL DE TRABAJO DE 2.8 MM POR 200 CM DE LONGITUD, CON DIAMETRO DISTAL 5.5 FR, LONGITUD DE PUNTA 5 MM HILO DE CORTE DE 20 MM</t>
  </si>
  <si>
    <t>121QQ035442</t>
  </si>
  <si>
    <t xml:space="preserve">ESFINTEROTOMO DE PUNTA O PRECORTE, CANAL DE TRABAJO DE 2.8 MM POR 200 CM DE LONGITUD, CON DIAMETRO DISTAL 5.5 FR, LONGITUD DE PUNTA AGUJA 5 MM. </t>
  </si>
  <si>
    <t>121QQ035412</t>
  </si>
  <si>
    <t>PINZA DE BIOPSIA COLONOSCOPIO SIN ESTILETE DESECHABLE 2,8 MM X 230 CM</t>
  </si>
  <si>
    <t>121QQ035415</t>
  </si>
  <si>
    <t>PINZA DE BIOPSIA DESECHABLE SIN ESTILETE GASTRODUODENOSCOPIO 2,8 MM X 160 CM</t>
  </si>
  <si>
    <t>121QQ035411</t>
  </si>
  <si>
    <t>PINZA DE CUERPO EXTRAÑO DESECHABLE SIN ESTILETE PARA GASTRODUODENOSCOPIO 2,8 MM X 230 CM.</t>
  </si>
  <si>
    <t>121QQ035365</t>
  </si>
  <si>
    <t>STENT PLASTICO PARA DRENAJE DE VIA BILIAR CON INTRODUCTOR DE 7 CM X 7 FR.</t>
  </si>
  <si>
    <t>121QQ035447</t>
  </si>
  <si>
    <t>STENT PLASTICO PARA DRENAJE DE VIA BILIAR CON INTRODUCTOR DE 10 CM X 10 FR.</t>
  </si>
  <si>
    <t>121QQ035366</t>
  </si>
  <si>
    <t xml:space="preserve">STENT PLASTICO PARA DRENAJE DE VIA BILIAR CON INTRODUCTOR DE 10 CM X 7 FR. </t>
  </si>
  <si>
    <t>121QQ035368</t>
  </si>
  <si>
    <t>STENT PLASTICO PARA DRENAJE DE VIA BILIAR CON INTRODUCTOR DE 7 CM X 10 FR.</t>
  </si>
  <si>
    <t>121QQ035388</t>
  </si>
  <si>
    <t>STENT ESOFAGICO AUTOEXPANDIBLE METALICO TOTALMENTE RECUBIERTO EN SILICONA CON DIAMETROS Y LONGITUDES A NECESIDAD</t>
  </si>
  <si>
    <t>121QQ035416</t>
  </si>
  <si>
    <t>STENT ESOFAGICO AUTOEXPANDIBLE METALICO PARCIALMENTE RECUBIERTO EN SILICONA CON DIAMETROS Y LONGITUDES A NECESIDAD</t>
  </si>
  <si>
    <t>121QQ035504</t>
  </si>
  <si>
    <t>STENT AUTOEXPANDIBLE METALICO BILIAR  PARCIALMENTE RECUBIERTO  CON DIAMETROS Y LONGITUDES A NECESIDAD</t>
  </si>
  <si>
    <t>121QQ035542</t>
  </si>
  <si>
    <t xml:space="preserve">STEN PANCREATICO PLASTICO, KIT CON  LIBERADOR + INTRODUCTOR,  CON DIAMETROS Y LONGITUDES A NECESIDAD. </t>
  </si>
  <si>
    <t>121QQ031284</t>
  </si>
  <si>
    <t>ELIMINADOR DE OLORES PARA GASTROENTEROLOGIA 500 ML</t>
  </si>
  <si>
    <t>121QQ035258</t>
  </si>
  <si>
    <t>CEPILLO DE LIMPIEZA CANAL ESTANDAR PARA ENDOSCOPIA</t>
  </si>
  <si>
    <t>121QQ035530</t>
  </si>
  <si>
    <t>CEPILLO DE LIMPIEZA CANAL ESTANDAR PARA COLONOSCOPIO</t>
  </si>
  <si>
    <t>121QQ035413</t>
  </si>
  <si>
    <t>CLIP DE HEMOSTASIA DE TITANIO (MEDIUM Y MEDIUM LARGE)</t>
  </si>
  <si>
    <t>121QQ035362</t>
  </si>
  <si>
    <t>GUIA HIDROFILICA PARA CALANGIOGRAFIA PANCREATICA RETROGRADA DE 450 CM X  0.89 MM</t>
  </si>
  <si>
    <t>121QQ031459</t>
  </si>
  <si>
    <t>KIT DE GASTROSTOMIA PERCUTANEO DE 20FR CON TUBOS PARA ALIMENTACIÓN ENTERAL Y ACCESORIOS</t>
  </si>
  <si>
    <t>121QQ031476</t>
  </si>
  <si>
    <t>LIGADOR MULTIBANDA DE VARICES ESOFAGICAS,DE 6 BANDAS LONGITUD DEL CORDEL DISPARADOR DE 122 CM</t>
  </si>
  <si>
    <t>121QQ035030</t>
  </si>
  <si>
    <t>PINZAS  PAR A EXTRACCION DE CUERPO EXTRAÑO PARA ENDOSCOPIA EN CANASTILLA 2.5MM X 160CM REF(00711053)</t>
  </si>
  <si>
    <t>121QQ035441</t>
  </si>
  <si>
    <t>BALON DE DILATACION ESOFAGICO CON GUIA 15-16.5-18 MM LONGITUD  DEL BALON DE 8 CM</t>
  </si>
  <si>
    <t>121QQ035439</t>
  </si>
  <si>
    <t>CATETER BALON DE DILATACION NEUMATICA DEL ESOFAGO 10-11-12 DESECHABLE</t>
  </si>
  <si>
    <t>121QQ035438</t>
  </si>
  <si>
    <t>CATETER BALON DE DILATACION NEUMATICA DEL ESOFAGO 8-9-10 DESECHABLE</t>
  </si>
  <si>
    <t>121QQ035364</t>
  </si>
  <si>
    <t>BALON EXTRACTOR DE CALCULOS TRILUMEN REF.</t>
  </si>
  <si>
    <t>121QQ035029</t>
  </si>
  <si>
    <t xml:space="preserve">PINZAS PARA EXTRACCION DE CUERPO EXTRAÑO PARA ENDOSCOPIA EN CANASTILLA 2.4MM X 230CM </t>
  </si>
  <si>
    <t>121QQ031688</t>
  </si>
  <si>
    <t>SONDAS DE RECAMBIO DE GASTROSTOMIA 18FR</t>
  </si>
  <si>
    <t>121QQ031693</t>
  </si>
  <si>
    <t>SONDAS DE RECAMBIO DE GASTROSTOMIA 20FR</t>
  </si>
  <si>
    <t>121QQ035491</t>
  </si>
  <si>
    <t>BOQUILLA PLASTICA PARA ENDOSCOPIA ADULTO  DESECHABLE</t>
  </si>
  <si>
    <t xml:space="preserve">TOTAL PROPUESTA ECONÓMICA </t>
  </si>
  <si>
    <t xml:space="preserve"> IC-078-2022 “CONTRATAR EL SUMINISTRO DE LOS DISPOSITIVOS MÉDICOS QUIRÚRGICOS HOSPITALARIOS, NECESARIOS PARA LA PRESTACIÓN DE LOS SERVICIOS A LOS USUARIOS DE LAS DIFERENTES UNIDADES DE LA SUBRED INTEGRADA DE SERVICIOS DE SALUD CENTRO ORIENTE E.S.E”</t>
  </si>
  <si>
    <t>NO PRESENTA OFERTA</t>
  </si>
  <si>
    <t>VALOR IVA?</t>
  </si>
  <si>
    <r>
      <rPr>
        <b/>
        <sz val="11"/>
        <color indexed="8"/>
        <rFont val="Times New Roman"/>
        <family val="1"/>
      </rPr>
      <t xml:space="preserve">OBSERVACIONES: 
</t>
    </r>
    <r>
      <rPr>
        <sz val="11"/>
        <color indexed="8"/>
        <rFont val="Times New Roman"/>
        <family val="1"/>
      </rPr>
      <t xml:space="preserve">1. SE EVALUA ECONÓMICAMENTE A LOS OFERENTES  SURGICON Y CIA S.A.S NIT:86051926 - 7, ALFA TRADING S.A.S  NIT:830041488 - 1, COMPANY MEDIQBOY OC S.A.S  NIT:901035884 - 3,  TECNICA ELECTROMEDICA S.A NIT:830004892 - 2, LM INSTRUMENTS S.A  NIT:800077635 - 1,     FRIDEN DE COLOMBIA HOSPITALARIA S.A.S  NIT: 830018535 - 9,  AYGPHARMA S.A.S  NIT:900080835 - 1, IMCOLMEDICA S.A  NIT:860070078 - 3,  EL CUAL SE ENCUENTRA HABILITADO EN LAS EVALUACIONES JURÍDICA, FINANCIERA, SARLAFT Y TÉCNICA.
2. LA OFERTA PRESENTADA POR EL  OFERENTE SYAC S.A.  NIT800.149.562-0, NO SUPERA EL PRESUPUESTO ESTABLECIDO EN LOS ESTUDIOS PREVIOS DEL CD -060-2022
3. DE ACUERDO A LO ESTABLECIDO EN  LOS ESTUDIOS PREVIOS DE LA  CD-062-2022, LA OFERTA MÁS ECONÓMICA HABILITADA EN LAS EVALUACIONES JURÍDICA, FINANCIERA, SARLAFT Y TÉCNICA CORRESPONDE A LA REALIZADA POR EL PROPONENTE SYAC S.A.  NIT800.149.562-0, POR VALOR TOTAL DE $291.033.341
</t>
    </r>
  </si>
  <si>
    <t>50 PUNTOS</t>
  </si>
  <si>
    <t>45 PUNTOS</t>
  </si>
  <si>
    <t>44 PUNTOS</t>
  </si>
  <si>
    <t>SUPERA PRECIO TECHO</t>
  </si>
  <si>
    <t>37 PUNTOS</t>
  </si>
  <si>
    <t>46  PUNTOS</t>
  </si>
  <si>
    <t>48  PUNTOS</t>
  </si>
  <si>
    <t>49,9  PUNTOS</t>
  </si>
  <si>
    <t>43 PUNTOS</t>
  </si>
  <si>
    <t>47 PUNTOS</t>
  </si>
  <si>
    <t>38 PUNTOS</t>
  </si>
  <si>
    <t>49 PUNTOS</t>
  </si>
  <si>
    <t>26 PUNTOS</t>
  </si>
  <si>
    <t>23 PUNTOS</t>
  </si>
  <si>
    <t>5 PUNTOS</t>
  </si>
  <si>
    <t>NO HABILITADO EVALUACION SARLAFT - FINANCIERA</t>
  </si>
  <si>
    <t>NO HABILITADO EVALUACION FINANCIERA - JURIDICA</t>
  </si>
  <si>
    <t>NO HABILITADO EVALUACION JURIDICA</t>
  </si>
  <si>
    <t>NO HABILITADO EVALUACION SARLAFT - FINANCIERA-JURIDICA-CRITERIOS HABILITANTES</t>
  </si>
  <si>
    <t>NO HABILITADO EVALUACION JURIDICA-CRITERIOS HABILITANTES</t>
  </si>
  <si>
    <t>NO HABILITADO CRITERIOS HABILITANTES</t>
  </si>
  <si>
    <t>NO CUMPLE EVALUCION TECNICA</t>
  </si>
  <si>
    <t>33 PUNTOS</t>
  </si>
  <si>
    <t>46 PUNTOS</t>
  </si>
  <si>
    <t>49,8 PUNTOS</t>
  </si>
  <si>
    <t>49,9 PUNTOS</t>
  </si>
  <si>
    <t>41 PUNTOS</t>
  </si>
  <si>
    <t>36 PUNTOS</t>
  </si>
  <si>
    <r>
      <rPr>
        <b/>
        <sz val="14"/>
        <color indexed="8"/>
        <rFont val="Times New Roman"/>
        <family val="1"/>
      </rPr>
      <t xml:space="preserve">OBSERVACIONES: 
</t>
    </r>
    <r>
      <rPr>
        <sz val="14"/>
        <color indexed="8"/>
        <rFont val="Times New Roman"/>
        <family val="1"/>
      </rPr>
      <t>1. SE EVALUA ECONÓMICAMENTE A LOS OFERENTES  SURGICON Y CIA S.A.S NIT:86051926 - 7, ALFA TRADING S.A.S  NIT:830041488 - 1, COMPANY MEDIQBOY OC S.A.S  NIT:901035884 - 3,  TECNICA ELECTROMEDICA S.A NIT:830004892 - 2, LM INSTRUMENTS S.A  NIT:800077635 - 1, RAFAEL ANTONIO SALAMANCA / DEPOITO DE DROGAS BOYACA NIT: 17068260-3,     FRIDEN DE COLOMBIA HOSPITALARIA S.A.S  NIT: 830018535 - 9,  AYGPHARMA S.A.S  NIT:900080835 - 1, IMCOLMEDICA S.A  NIT:860070078 - 3,  LOS CUALES SE ENCUENTRA HABILITADOS EN LAS EVALUACIONES JURÍDICA, FINANCIERA, SARLAFT,  TÉCNICA Y CRITERIOS HABILITANTES.
2. LA OFERTA PRESENTADA POR LOS  OFERENTEA SURGICON Y CIA S.A.S NIT:86051926 - 7, ALFA TRADING S.A.S  NIT:830041488 - 1, COMPANY MEDIQBOY OC S.A.S  NIT:901035884 - 3,  TECNICA ELECTROMEDICA S.A NIT:830004892 - 2, LM INSTRUMENTS S.A  NIT:800077635 - 1,  RAFAEL ANTONIO SALAMANCA / DEPOITO DE DROGAS BOYACA NIT: 17068260-3,   FRIDEN DE COLOMBIA HOSPITALARIA S.A.S  NIT: 830018535 - 9,  AYGPHARMA S.A.S  NIT:900080835 - 1, IMCOLMEDICA S.A  NIT:860070078 - 3, NO SUPERA EL PRESUPUESTO ESTABLECIDO EN LOS PLIEGOS DE CONDICIONES  DE LA IC -078-2022 CDP 3740 DE 2022
3. DE ACUERDO A LO ESTABLECIDO EN EL NUMERAL 4,1,1, DE LOS PLIEGOS DE CONDICIONES DE LA  IC-078-2022, La oferta que presente el menor valor total, se les asignará el puntaje máximo de cincuenta (50)  puntos, a los proponentes cuya propuesta sea superior al menor precio ofertado se le asignará los puntos a partir de la siguiente fórmula. "Puntaje Asignado = 50 * (Valor de la oferta más baja / Valor de la oferta en evaluación)".  SE REALIZA EVALUACION ECONOMICA POR ITEMS. 
4. EN EL ITEM 21 SE AJUSTA EL VALOR TECHO TOTAL POR ERROR DE DIGITACIÓN, EL VALOR CORRECTO ES $111.300.000 EL CUAL SE ENCUENTRA RESPALDADO PRESUPUESTALMENTE CON EL CDP 3740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</si>
</sst>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quot;$&quot;\ #,##0.00"/>
    <numFmt numFmtId="166" formatCode="&quot;$&quot;\ #,##0"/>
    <numFmt numFmtId="167" formatCode="_-&quot;$&quot;\ * #,##0_-;\-&quot;$&quot;\ * #,##0_-;_-&quot;$&quot;\ * &quot;-&quot;??_-;_-@_-"/>
    <numFmt numFmtId="168" formatCode="_-* #,##0.0_-;\-* #,##0.0_-;_-* &quot;-&quot;_-;_-@_-"/>
  </numFmts>
  <fonts count="19" x14ac:knownFonts="1">
    <font>
      <sz val="11"/>
      <color theme="1"/>
      <name val="Calibri"/>
      <family val="2"/>
      <scheme val="minor"/>
    </font>
    <font>
      <sz val="11"/>
      <color theme="1"/>
      <name val="Calibri"/>
      <family val="2"/>
      <scheme val="minor"/>
    </font>
    <font>
      <sz val="11"/>
      <color theme="1"/>
      <name val="Arial"/>
      <family val="2"/>
    </font>
    <font>
      <b/>
      <sz val="11"/>
      <name val="Times New Roman"/>
      <family val="1"/>
    </font>
    <font>
      <b/>
      <sz val="11"/>
      <color theme="1"/>
      <name val="Times New Roman"/>
      <family val="1"/>
    </font>
    <font>
      <b/>
      <sz val="11"/>
      <color indexed="8"/>
      <name val="Times New Roman"/>
      <family val="1"/>
    </font>
    <font>
      <sz val="11"/>
      <color indexed="8"/>
      <name val="Calibri"/>
      <family val="2"/>
    </font>
    <font>
      <sz val="11"/>
      <color indexed="8"/>
      <name val="Times New Roman"/>
      <family val="1"/>
    </font>
    <font>
      <sz val="11"/>
      <color theme="1"/>
      <name val="Times New Roman"/>
      <family val="1"/>
    </font>
    <font>
      <b/>
      <sz val="12"/>
      <name val="Times New Roman"/>
      <family val="1"/>
    </font>
    <font>
      <sz val="11"/>
      <name val="Times New Roman"/>
      <family val="1"/>
    </font>
    <font>
      <b/>
      <sz val="14"/>
      <color theme="1"/>
      <name val="Times New Roman"/>
      <family val="1"/>
    </font>
    <font>
      <sz val="12"/>
      <color rgb="FF000000"/>
      <name val="Times New Roman"/>
      <family val="1"/>
    </font>
    <font>
      <sz val="11"/>
      <color rgb="FF000000"/>
      <name val="Times New Roman"/>
      <family val="1"/>
    </font>
    <font>
      <sz val="14"/>
      <color indexed="8"/>
      <name val="Times New Roman"/>
      <family val="1"/>
    </font>
    <font>
      <b/>
      <sz val="14"/>
      <color indexed="8"/>
      <name val="Times New Roman"/>
      <family val="1"/>
    </font>
    <font>
      <b/>
      <sz val="14"/>
      <name val="Times New Roman"/>
      <family val="1"/>
    </font>
    <font>
      <sz val="14"/>
      <name val="Times New Roman"/>
      <family val="1"/>
    </font>
    <font>
      <b/>
      <sz val="11"/>
      <color rgb="FF000000"/>
      <name val="Times New Roman"/>
      <family val="1"/>
    </font>
  </fonts>
  <fills count="10">
    <fill>
      <patternFill patternType="none"/>
    </fill>
    <fill>
      <patternFill patternType="gray125"/>
    </fill>
    <fill>
      <patternFill patternType="solid">
        <fgColor rgb="FFB7DEE8"/>
        <bgColor indexed="64"/>
      </patternFill>
    </fill>
    <fill>
      <patternFill patternType="solid">
        <fgColor theme="0"/>
        <bgColor indexed="64"/>
      </patternFill>
    </fill>
    <fill>
      <patternFill patternType="solid">
        <fgColor theme="8" tint="0.59999389629810485"/>
        <bgColor indexed="64"/>
      </patternFill>
    </fill>
    <fill>
      <patternFill patternType="solid">
        <fgColor rgb="FFFFFFFF"/>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bottom/>
      <diagonal/>
    </border>
  </borders>
  <cellStyleXfs count="7">
    <xf numFmtId="0" fontId="0" fillId="0" borderId="0"/>
    <xf numFmtId="44" fontId="1" fillId="0" borderId="0" applyFont="0" applyFill="0" applyBorder="0" applyAlignment="0" applyProtection="0"/>
    <xf numFmtId="0" fontId="6" fillId="0" borderId="0"/>
    <xf numFmtId="0" fontId="1"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370">
    <xf numFmtId="0" fontId="0" fillId="0" borderId="0" xfId="0"/>
    <xf numFmtId="0" fontId="3" fillId="2" borderId="1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6" borderId="18" xfId="0" applyFont="1" applyFill="1" applyBorder="1" applyAlignment="1">
      <alignment horizontal="center" vertical="center"/>
    </xf>
    <xf numFmtId="0" fontId="11" fillId="6" borderId="13" xfId="0" applyFont="1" applyFill="1" applyBorder="1" applyAlignment="1">
      <alignment horizontal="center" vertical="center"/>
    </xf>
    <xf numFmtId="0" fontId="4" fillId="4" borderId="16" xfId="0" applyFont="1" applyFill="1" applyBorder="1" applyAlignment="1" applyProtection="1">
      <alignment horizontal="center" vertical="center" wrapText="1"/>
    </xf>
    <xf numFmtId="0" fontId="4" fillId="4" borderId="30" xfId="0" applyFont="1" applyFill="1" applyBorder="1" applyAlignment="1" applyProtection="1">
      <alignment horizontal="center" vertical="center" wrapText="1"/>
    </xf>
    <xf numFmtId="0" fontId="12" fillId="5" borderId="31" xfId="0" applyFont="1" applyFill="1" applyBorder="1" applyAlignment="1" applyProtection="1">
      <alignment horizontal="center" vertical="center" wrapText="1"/>
    </xf>
    <xf numFmtId="0" fontId="12" fillId="5" borderId="26" xfId="0" applyFont="1" applyFill="1" applyBorder="1" applyAlignment="1" applyProtection="1">
      <alignment horizontal="center" vertical="center" wrapText="1"/>
    </xf>
    <xf numFmtId="0" fontId="12" fillId="5" borderId="20" xfId="0" applyFont="1" applyFill="1" applyBorder="1" applyAlignment="1" applyProtection="1">
      <alignment horizontal="left" vertical="center" wrapText="1"/>
    </xf>
    <xf numFmtId="0" fontId="12" fillId="5" borderId="20" xfId="0" applyFont="1" applyFill="1" applyBorder="1" applyAlignment="1" applyProtection="1">
      <alignment horizontal="center" vertical="center" wrapText="1"/>
    </xf>
    <xf numFmtId="0" fontId="12" fillId="5" borderId="28" xfId="0" applyFont="1" applyFill="1" applyBorder="1" applyAlignment="1" applyProtection="1">
      <alignment horizontal="center" vertical="center" wrapText="1"/>
    </xf>
    <xf numFmtId="42" fontId="8" fillId="0" borderId="27" xfId="5" applyFont="1" applyFill="1" applyBorder="1" applyAlignment="1" applyProtection="1">
      <alignment horizontal="center"/>
      <protection locked="0"/>
    </xf>
    <xf numFmtId="42" fontId="8" fillId="0" borderId="29" xfId="5" applyFont="1" applyFill="1" applyBorder="1" applyAlignment="1" applyProtection="1">
      <alignment horizontal="center"/>
      <protection locked="0"/>
    </xf>
    <xf numFmtId="0" fontId="8" fillId="0" borderId="27" xfId="3" applyFont="1" applyFill="1" applyBorder="1" applyAlignment="1" applyProtection="1">
      <alignment horizontal="center"/>
      <protection locked="0"/>
    </xf>
    <xf numFmtId="0" fontId="8" fillId="0" borderId="20" xfId="3" applyFont="1" applyFill="1" applyBorder="1" applyAlignment="1" applyProtection="1">
      <alignment horizontal="center"/>
      <protection locked="0"/>
    </xf>
    <xf numFmtId="41" fontId="8" fillId="0" borderId="20" xfId="3" applyNumberFormat="1" applyFont="1" applyFill="1" applyBorder="1" applyAlignment="1" applyProtection="1">
      <alignment horizontal="center"/>
    </xf>
    <xf numFmtId="41" fontId="8" fillId="0" borderId="29" xfId="3" applyNumberFormat="1" applyFont="1" applyFill="1" applyBorder="1" applyAlignment="1" applyProtection="1">
      <alignment horizontal="center"/>
    </xf>
    <xf numFmtId="41" fontId="8" fillId="0" borderId="32" xfId="3" applyNumberFormat="1" applyFont="1" applyFill="1" applyBorder="1" applyAlignment="1" applyProtection="1">
      <alignment horizontal="center"/>
    </xf>
    <xf numFmtId="41" fontId="8" fillId="0" borderId="33" xfId="3" applyNumberFormat="1" applyFont="1" applyFill="1" applyBorder="1" applyAlignment="1" applyProtection="1">
      <alignment horizontal="center"/>
    </xf>
    <xf numFmtId="41" fontId="8" fillId="0" borderId="34" xfId="3" applyNumberFormat="1" applyFont="1" applyFill="1" applyBorder="1" applyAlignment="1" applyProtection="1">
      <alignment horizontal="center"/>
    </xf>
    <xf numFmtId="0" fontId="8" fillId="0" borderId="32" xfId="3" applyFont="1" applyFill="1" applyBorder="1" applyAlignment="1" applyProtection="1">
      <alignment horizontal="center"/>
      <protection locked="0"/>
    </xf>
    <xf numFmtId="0" fontId="8" fillId="0" borderId="33" xfId="3" applyFont="1" applyFill="1" applyBorder="1" applyAlignment="1" applyProtection="1">
      <alignment horizontal="center"/>
      <protection locked="0"/>
    </xf>
    <xf numFmtId="0" fontId="8" fillId="0" borderId="34" xfId="3" applyFont="1" applyFill="1" applyBorder="1" applyAlignment="1" applyProtection="1">
      <alignment horizontal="center"/>
      <protection locked="0"/>
    </xf>
    <xf numFmtId="0" fontId="12" fillId="5" borderId="35" xfId="0" applyFont="1" applyFill="1" applyBorder="1" applyAlignment="1" applyProtection="1">
      <alignment horizontal="center" vertical="center" wrapText="1"/>
    </xf>
    <xf numFmtId="0" fontId="12" fillId="5" borderId="10" xfId="0" applyFont="1" applyFill="1" applyBorder="1" applyAlignment="1" applyProtection="1">
      <alignment horizontal="center" vertical="center" wrapText="1"/>
    </xf>
    <xf numFmtId="0" fontId="12" fillId="5" borderId="13" xfId="0" applyFont="1" applyFill="1" applyBorder="1" applyAlignment="1" applyProtection="1">
      <alignment horizontal="left" vertical="center" wrapText="1"/>
    </xf>
    <xf numFmtId="0" fontId="12" fillId="5" borderId="13" xfId="0" applyFont="1" applyFill="1" applyBorder="1" applyAlignment="1" applyProtection="1">
      <alignment horizontal="center" vertical="center" wrapText="1"/>
    </xf>
    <xf numFmtId="0" fontId="12" fillId="5" borderId="11" xfId="0" applyFont="1" applyFill="1" applyBorder="1" applyAlignment="1" applyProtection="1">
      <alignment horizontal="center" vertical="center" wrapText="1"/>
    </xf>
    <xf numFmtId="42" fontId="8" fillId="0" borderId="12" xfId="5" applyFont="1" applyFill="1" applyBorder="1" applyAlignment="1" applyProtection="1">
      <alignment horizontal="center"/>
      <protection locked="0"/>
    </xf>
    <xf numFmtId="42" fontId="8" fillId="0" borderId="14" xfId="5" applyFont="1" applyFill="1" applyBorder="1" applyAlignment="1" applyProtection="1">
      <alignment horizontal="center"/>
      <protection locked="0"/>
    </xf>
    <xf numFmtId="0" fontId="8" fillId="0" borderId="12" xfId="3" applyFont="1" applyFill="1" applyBorder="1" applyAlignment="1" applyProtection="1">
      <alignment horizontal="center"/>
      <protection locked="0"/>
    </xf>
    <xf numFmtId="0" fontId="8" fillId="0" borderId="13" xfId="3" applyFont="1" applyFill="1" applyBorder="1" applyAlignment="1" applyProtection="1">
      <alignment horizontal="center"/>
      <protection locked="0"/>
    </xf>
    <xf numFmtId="41" fontId="8" fillId="0" borderId="13" xfId="3" applyNumberFormat="1" applyFont="1" applyFill="1" applyBorder="1" applyAlignment="1" applyProtection="1">
      <alignment horizontal="center"/>
    </xf>
    <xf numFmtId="41" fontId="8" fillId="0" borderId="14" xfId="3" applyNumberFormat="1" applyFont="1" applyFill="1" applyBorder="1" applyAlignment="1" applyProtection="1">
      <alignment horizontal="center"/>
    </xf>
    <xf numFmtId="42" fontId="13" fillId="0" borderId="12" xfId="5" applyFont="1" applyFill="1" applyBorder="1" applyAlignment="1" applyProtection="1">
      <alignment vertical="center" wrapText="1"/>
      <protection locked="0"/>
    </xf>
    <xf numFmtId="42" fontId="13" fillId="0" borderId="14" xfId="5" applyFont="1" applyFill="1" applyBorder="1" applyAlignment="1" applyProtection="1">
      <alignment vertical="center" wrapText="1"/>
      <protection locked="0"/>
    </xf>
    <xf numFmtId="0" fontId="12" fillId="5" borderId="10" xfId="0" applyFont="1" applyFill="1" applyBorder="1" applyAlignment="1" applyProtection="1">
      <alignment vertical="center" wrapText="1"/>
    </xf>
    <xf numFmtId="0" fontId="12" fillId="5" borderId="13" xfId="0" applyFont="1" applyFill="1" applyBorder="1" applyAlignment="1" applyProtection="1">
      <alignment vertical="center" wrapText="1"/>
    </xf>
    <xf numFmtId="3" fontId="12" fillId="5" borderId="13" xfId="0" applyNumberFormat="1" applyFont="1" applyFill="1" applyBorder="1" applyAlignment="1" applyProtection="1">
      <alignment vertical="center"/>
    </xf>
    <xf numFmtId="0" fontId="12" fillId="5" borderId="11" xfId="0" applyFont="1" applyFill="1" applyBorder="1" applyAlignment="1" applyProtection="1">
      <alignment vertical="center" wrapText="1"/>
    </xf>
    <xf numFmtId="0" fontId="12" fillId="0" borderId="10" xfId="0" applyFont="1" applyBorder="1" applyAlignment="1" applyProtection="1">
      <alignment horizontal="center" vertical="center"/>
    </xf>
    <xf numFmtId="0" fontId="12" fillId="0" borderId="13" xfId="0" applyFont="1" applyBorder="1" applyAlignment="1" applyProtection="1">
      <alignment horizontal="left" vertical="center"/>
    </xf>
    <xf numFmtId="0" fontId="12" fillId="0" borderId="10" xfId="0" applyFont="1" applyBorder="1" applyAlignment="1" applyProtection="1">
      <alignment horizontal="center" vertical="center" wrapText="1"/>
    </xf>
    <xf numFmtId="0" fontId="12" fillId="0" borderId="13" xfId="0" applyFont="1" applyBorder="1" applyAlignment="1" applyProtection="1">
      <alignment horizontal="left" vertical="center" wrapText="1"/>
    </xf>
    <xf numFmtId="0" fontId="12" fillId="5" borderId="13" xfId="0" applyFont="1" applyFill="1" applyBorder="1" applyAlignment="1" applyProtection="1">
      <alignment horizontal="center" vertical="center"/>
    </xf>
    <xf numFmtId="0" fontId="12" fillId="5" borderId="36" xfId="0" applyFont="1" applyFill="1" applyBorder="1" applyAlignment="1" applyProtection="1">
      <alignment horizontal="center" vertical="center" wrapText="1"/>
    </xf>
    <xf numFmtId="0" fontId="12" fillId="5" borderId="37" xfId="0" applyFont="1" applyFill="1" applyBorder="1" applyAlignment="1" applyProtection="1">
      <alignment horizontal="center" vertical="center" wrapText="1"/>
    </xf>
    <xf numFmtId="0" fontId="12" fillId="5" borderId="16" xfId="0" applyFont="1" applyFill="1" applyBorder="1" applyAlignment="1" applyProtection="1">
      <alignment horizontal="left" vertical="center" wrapText="1"/>
    </xf>
    <xf numFmtId="0" fontId="12" fillId="5" borderId="16" xfId="0" applyFont="1" applyFill="1" applyBorder="1" applyAlignment="1" applyProtection="1">
      <alignment horizontal="center" vertical="center" wrapText="1"/>
    </xf>
    <xf numFmtId="0" fontId="12" fillId="5" borderId="16" xfId="0" applyFont="1" applyFill="1" applyBorder="1" applyAlignment="1" applyProtection="1">
      <alignment horizontal="center" vertical="center"/>
    </xf>
    <xf numFmtId="0" fontId="12" fillId="5" borderId="38" xfId="0" applyFont="1" applyFill="1" applyBorder="1" applyAlignment="1" applyProtection="1">
      <alignment horizontal="center" vertical="center" wrapText="1"/>
    </xf>
    <xf numFmtId="42" fontId="8" fillId="0" borderId="15" xfId="5" applyFont="1" applyFill="1" applyBorder="1" applyAlignment="1" applyProtection="1">
      <alignment horizontal="center"/>
      <protection locked="0"/>
    </xf>
    <xf numFmtId="42" fontId="8" fillId="0" borderId="17" xfId="5" applyFont="1" applyFill="1" applyBorder="1" applyAlignment="1" applyProtection="1">
      <alignment horizontal="center"/>
      <protection locked="0"/>
    </xf>
    <xf numFmtId="0" fontId="8" fillId="0" borderId="15" xfId="3" applyFont="1" applyFill="1" applyBorder="1" applyAlignment="1" applyProtection="1">
      <alignment horizontal="center"/>
      <protection locked="0"/>
    </xf>
    <xf numFmtId="0" fontId="8" fillId="0" borderId="16" xfId="3" applyFont="1" applyFill="1" applyBorder="1" applyAlignment="1" applyProtection="1">
      <alignment horizontal="center"/>
      <protection locked="0"/>
    </xf>
    <xf numFmtId="41" fontId="8" fillId="0" borderId="16" xfId="3" applyNumberFormat="1" applyFont="1" applyFill="1" applyBorder="1" applyAlignment="1" applyProtection="1">
      <alignment horizontal="center"/>
    </xf>
    <xf numFmtId="41" fontId="8" fillId="0" borderId="17" xfId="3" applyNumberFormat="1" applyFont="1" applyFill="1" applyBorder="1" applyAlignment="1" applyProtection="1">
      <alignment horizontal="center"/>
    </xf>
    <xf numFmtId="42" fontId="4" fillId="4" borderId="39" xfId="5" applyFont="1" applyFill="1" applyBorder="1" applyAlignment="1" applyProtection="1">
      <alignment horizontal="center" vertical="center" wrapText="1"/>
    </xf>
    <xf numFmtId="0" fontId="8" fillId="0" borderId="39" xfId="3" applyFont="1" applyFill="1" applyBorder="1" applyAlignment="1" applyProtection="1">
      <alignment horizontal="center"/>
    </xf>
    <xf numFmtId="41" fontId="8" fillId="0" borderId="39" xfId="3" applyNumberFormat="1" applyFont="1" applyFill="1" applyBorder="1" applyAlignment="1" applyProtection="1">
      <alignment horizontal="center"/>
    </xf>
    <xf numFmtId="41" fontId="8" fillId="0" borderId="10" xfId="5" applyNumberFormat="1" applyFont="1" applyFill="1" applyBorder="1" applyAlignment="1" applyProtection="1">
      <alignment horizontal="center"/>
    </xf>
    <xf numFmtId="166" fontId="8" fillId="0" borderId="12" xfId="3" applyNumberFormat="1" applyFont="1" applyFill="1" applyBorder="1" applyAlignment="1" applyProtection="1">
      <alignment horizontal="center"/>
      <protection locked="0"/>
    </xf>
    <xf numFmtId="166" fontId="8" fillId="0" borderId="13" xfId="3" applyNumberFormat="1" applyFont="1" applyFill="1" applyBorder="1" applyAlignment="1" applyProtection="1">
      <alignment horizontal="center"/>
      <protection locked="0"/>
    </xf>
    <xf numFmtId="41" fontId="4" fillId="0" borderId="10" xfId="5" applyNumberFormat="1" applyFont="1" applyFill="1" applyBorder="1" applyAlignment="1" applyProtection="1">
      <alignment horizontal="center"/>
    </xf>
    <xf numFmtId="0" fontId="4" fillId="0" borderId="39" xfId="3" applyFont="1" applyFill="1" applyBorder="1" applyAlignment="1" applyProtection="1">
      <alignment horizontal="center"/>
    </xf>
    <xf numFmtId="41" fontId="4" fillId="0" borderId="39" xfId="3" applyNumberFormat="1" applyFont="1" applyFill="1" applyBorder="1" applyAlignment="1" applyProtection="1">
      <alignment horizontal="center"/>
    </xf>
    <xf numFmtId="41" fontId="4" fillId="0" borderId="0" xfId="5" applyNumberFormat="1" applyFont="1" applyFill="1" applyBorder="1" applyAlignment="1" applyProtection="1">
      <alignment horizontal="center"/>
    </xf>
    <xf numFmtId="41" fontId="4" fillId="0" borderId="0" xfId="3" applyNumberFormat="1" applyFont="1" applyFill="1" applyBorder="1" applyAlignment="1" applyProtection="1">
      <alignment horizontal="center"/>
    </xf>
    <xf numFmtId="0" fontId="4" fillId="0" borderId="0" xfId="3" applyFont="1" applyFill="1" applyBorder="1" applyAlignment="1" applyProtection="1">
      <alignment horizontal="center"/>
    </xf>
    <xf numFmtId="0" fontId="12" fillId="7" borderId="35" xfId="0" applyFont="1" applyFill="1" applyBorder="1" applyAlignment="1" applyProtection="1">
      <alignment horizontal="center" vertical="center" wrapText="1"/>
    </xf>
    <xf numFmtId="0" fontId="12" fillId="7" borderId="10" xfId="0" applyFont="1" applyFill="1" applyBorder="1" applyAlignment="1" applyProtection="1">
      <alignment horizontal="center" vertical="center" wrapText="1"/>
    </xf>
    <xf numFmtId="0" fontId="12" fillId="7" borderId="13" xfId="0" applyFont="1" applyFill="1" applyBorder="1" applyAlignment="1" applyProtection="1">
      <alignment horizontal="left" vertical="center" wrapText="1"/>
    </xf>
    <xf numFmtId="0" fontId="12" fillId="7" borderId="13" xfId="0" applyFont="1" applyFill="1" applyBorder="1" applyAlignment="1" applyProtection="1">
      <alignment horizontal="center" vertical="center" wrapText="1"/>
    </xf>
    <xf numFmtId="0" fontId="12" fillId="7" borderId="11" xfId="0" applyFont="1" applyFill="1" applyBorder="1" applyAlignment="1" applyProtection="1">
      <alignment horizontal="center" vertical="center" wrapText="1"/>
    </xf>
    <xf numFmtId="42" fontId="8" fillId="7" borderId="12" xfId="5" applyFont="1" applyFill="1" applyBorder="1" applyAlignment="1" applyProtection="1">
      <alignment horizontal="center"/>
      <protection locked="0"/>
    </xf>
    <xf numFmtId="0" fontId="8" fillId="7" borderId="27" xfId="3" applyFont="1" applyFill="1" applyBorder="1" applyAlignment="1" applyProtection="1">
      <alignment horizontal="center"/>
      <protection locked="0"/>
    </xf>
    <xf numFmtId="0" fontId="8" fillId="7" borderId="20" xfId="3" applyFont="1" applyFill="1" applyBorder="1" applyAlignment="1" applyProtection="1">
      <alignment horizontal="center"/>
      <protection locked="0"/>
    </xf>
    <xf numFmtId="41" fontId="8" fillId="7" borderId="20" xfId="3" applyNumberFormat="1" applyFont="1" applyFill="1" applyBorder="1" applyAlignment="1" applyProtection="1">
      <alignment horizontal="center"/>
    </xf>
    <xf numFmtId="0" fontId="8" fillId="7" borderId="12" xfId="3" applyFont="1" applyFill="1" applyBorder="1" applyAlignment="1" applyProtection="1">
      <alignment horizontal="center"/>
      <protection locked="0"/>
    </xf>
    <xf numFmtId="0" fontId="8" fillId="7" borderId="13" xfId="3" applyFont="1" applyFill="1" applyBorder="1" applyAlignment="1" applyProtection="1">
      <alignment horizontal="center"/>
      <protection locked="0"/>
    </xf>
    <xf numFmtId="41" fontId="8" fillId="7" borderId="13" xfId="3" applyNumberFormat="1" applyFont="1" applyFill="1" applyBorder="1" applyAlignment="1" applyProtection="1">
      <alignment horizontal="center"/>
    </xf>
    <xf numFmtId="41" fontId="8" fillId="7" borderId="14" xfId="3" applyNumberFormat="1" applyFont="1" applyFill="1" applyBorder="1" applyAlignment="1" applyProtection="1">
      <alignment horizontal="center"/>
    </xf>
    <xf numFmtId="0" fontId="0" fillId="7" borderId="0" xfId="0" applyFill="1"/>
    <xf numFmtId="0" fontId="0" fillId="8" borderId="0" xfId="0" applyFill="1"/>
    <xf numFmtId="41" fontId="8" fillId="8" borderId="32" xfId="3" applyNumberFormat="1" applyFont="1" applyFill="1" applyBorder="1" applyAlignment="1" applyProtection="1">
      <alignment horizontal="center"/>
    </xf>
    <xf numFmtId="41" fontId="8" fillId="8" borderId="33" xfId="3" applyNumberFormat="1" applyFont="1" applyFill="1" applyBorder="1" applyAlignment="1" applyProtection="1">
      <alignment horizontal="center"/>
    </xf>
    <xf numFmtId="41" fontId="8" fillId="8" borderId="34" xfId="3" applyNumberFormat="1" applyFont="1" applyFill="1" applyBorder="1" applyAlignment="1" applyProtection="1">
      <alignment horizontal="center"/>
    </xf>
    <xf numFmtId="167" fontId="8" fillId="8" borderId="12" xfId="1" applyNumberFormat="1" applyFont="1" applyFill="1" applyBorder="1" applyAlignment="1" applyProtection="1">
      <alignment horizontal="center"/>
      <protection locked="0"/>
    </xf>
    <xf numFmtId="0" fontId="8" fillId="8" borderId="13" xfId="3" applyFont="1" applyFill="1" applyBorder="1" applyAlignment="1" applyProtection="1">
      <alignment horizontal="center"/>
      <protection locked="0"/>
    </xf>
    <xf numFmtId="41" fontId="8" fillId="8" borderId="13" xfId="3" applyNumberFormat="1" applyFont="1" applyFill="1" applyBorder="1" applyAlignment="1" applyProtection="1">
      <alignment horizontal="center"/>
    </xf>
    <xf numFmtId="41" fontId="8" fillId="8" borderId="14" xfId="3" applyNumberFormat="1" applyFont="1" applyFill="1" applyBorder="1" applyAlignment="1" applyProtection="1">
      <alignment horizontal="center"/>
    </xf>
    <xf numFmtId="0" fontId="8" fillId="8" borderId="12" xfId="3" applyFont="1" applyFill="1" applyBorder="1" applyAlignment="1" applyProtection="1">
      <alignment horizontal="center"/>
      <protection locked="0"/>
    </xf>
    <xf numFmtId="0" fontId="4" fillId="8" borderId="39" xfId="3" applyFont="1" applyFill="1" applyBorder="1" applyAlignment="1" applyProtection="1">
      <alignment horizontal="center"/>
    </xf>
    <xf numFmtId="41" fontId="4" fillId="8" borderId="39" xfId="3" applyNumberFormat="1" applyFont="1" applyFill="1" applyBorder="1" applyAlignment="1" applyProtection="1">
      <alignment horizontal="center"/>
    </xf>
    <xf numFmtId="41" fontId="4" fillId="8" borderId="10" xfId="5" applyNumberFormat="1" applyFont="1" applyFill="1" applyBorder="1" applyAlignment="1" applyProtection="1">
      <alignment horizontal="center"/>
    </xf>
    <xf numFmtId="0" fontId="4" fillId="8" borderId="0" xfId="3" applyFont="1" applyFill="1" applyBorder="1" applyAlignment="1" applyProtection="1">
      <alignment horizontal="center"/>
    </xf>
    <xf numFmtId="41" fontId="4" fillId="8" borderId="0" xfId="3" applyNumberFormat="1" applyFont="1" applyFill="1" applyBorder="1" applyAlignment="1" applyProtection="1">
      <alignment horizontal="center"/>
    </xf>
    <xf numFmtId="41" fontId="4" fillId="8" borderId="0" xfId="5" applyNumberFormat="1" applyFont="1" applyFill="1" applyBorder="1" applyAlignment="1" applyProtection="1">
      <alignment horizontal="center"/>
    </xf>
    <xf numFmtId="167" fontId="8" fillId="0" borderId="27" xfId="1" applyNumberFormat="1" applyFont="1" applyFill="1" applyBorder="1" applyAlignment="1" applyProtection="1">
      <alignment horizontal="center"/>
      <protection locked="0"/>
    </xf>
    <xf numFmtId="167" fontId="8" fillId="0" borderId="20" xfId="1" applyNumberFormat="1" applyFont="1" applyFill="1" applyBorder="1" applyAlignment="1" applyProtection="1">
      <alignment horizontal="center"/>
      <protection locked="0"/>
    </xf>
    <xf numFmtId="167" fontId="8" fillId="0" borderId="12" xfId="1" applyNumberFormat="1" applyFont="1" applyFill="1" applyBorder="1" applyAlignment="1" applyProtection="1">
      <alignment horizontal="center"/>
      <protection locked="0"/>
    </xf>
    <xf numFmtId="167" fontId="8" fillId="0" borderId="13" xfId="1" applyNumberFormat="1" applyFont="1" applyFill="1" applyBorder="1" applyAlignment="1" applyProtection="1">
      <alignment horizontal="center"/>
      <protection locked="0"/>
    </xf>
    <xf numFmtId="167" fontId="8" fillId="3" borderId="12" xfId="1" applyNumberFormat="1" applyFont="1" applyFill="1" applyBorder="1" applyAlignment="1" applyProtection="1">
      <alignment horizontal="center"/>
      <protection locked="0"/>
    </xf>
    <xf numFmtId="167" fontId="8" fillId="3" borderId="13" xfId="1" applyNumberFormat="1" applyFont="1" applyFill="1" applyBorder="1" applyAlignment="1" applyProtection="1">
      <alignment horizontal="center"/>
      <protection locked="0"/>
    </xf>
    <xf numFmtId="0" fontId="8" fillId="9" borderId="12" xfId="3" applyFont="1" applyFill="1" applyBorder="1" applyAlignment="1" applyProtection="1">
      <alignment horizontal="center"/>
      <protection locked="0"/>
    </xf>
    <xf numFmtId="0" fontId="8" fillId="9" borderId="13" xfId="3" applyFont="1" applyFill="1" applyBorder="1" applyAlignment="1" applyProtection="1">
      <alignment horizontal="center"/>
      <protection locked="0"/>
    </xf>
    <xf numFmtId="41" fontId="8" fillId="9" borderId="13" xfId="3" applyNumberFormat="1" applyFont="1" applyFill="1" applyBorder="1" applyAlignment="1" applyProtection="1">
      <alignment horizontal="center"/>
    </xf>
    <xf numFmtId="41" fontId="8" fillId="9" borderId="14" xfId="3" applyNumberFormat="1" applyFont="1" applyFill="1" applyBorder="1" applyAlignment="1" applyProtection="1">
      <alignment horizontal="center"/>
    </xf>
    <xf numFmtId="1" fontId="8" fillId="0" borderId="13" xfId="3" applyNumberFormat="1" applyFont="1" applyFill="1" applyBorder="1" applyAlignment="1" applyProtection="1">
      <alignment horizontal="center"/>
      <protection locked="0"/>
    </xf>
    <xf numFmtId="1" fontId="8" fillId="9" borderId="13" xfId="3" applyNumberFormat="1" applyFont="1" applyFill="1" applyBorder="1" applyAlignment="1" applyProtection="1">
      <alignment horizontal="center"/>
      <protection locked="0"/>
    </xf>
    <xf numFmtId="167" fontId="8" fillId="0" borderId="12" xfId="3" applyNumberFormat="1" applyFont="1" applyFill="1" applyBorder="1" applyAlignment="1" applyProtection="1">
      <alignment horizontal="center"/>
      <protection locked="0"/>
    </xf>
    <xf numFmtId="167" fontId="8" fillId="0" borderId="13" xfId="3" applyNumberFormat="1" applyFont="1" applyFill="1" applyBorder="1" applyAlignment="1" applyProtection="1">
      <alignment horizontal="center"/>
      <protection locked="0"/>
    </xf>
    <xf numFmtId="167" fontId="8" fillId="0" borderId="15" xfId="3" applyNumberFormat="1" applyFont="1" applyFill="1" applyBorder="1" applyAlignment="1" applyProtection="1">
      <alignment horizontal="center"/>
      <protection locked="0"/>
    </xf>
    <xf numFmtId="0" fontId="12" fillId="5" borderId="42" xfId="0" applyFont="1" applyFill="1" applyBorder="1" applyAlignment="1" applyProtection="1">
      <alignment horizontal="center" vertical="center" wrapText="1"/>
    </xf>
    <xf numFmtId="41" fontId="8" fillId="0" borderId="7" xfId="3" applyNumberFormat="1" applyFont="1" applyFill="1" applyBorder="1" applyAlignment="1" applyProtection="1">
      <alignment horizontal="center"/>
    </xf>
    <xf numFmtId="41" fontId="8" fillId="0" borderId="12" xfId="4" applyFont="1" applyFill="1" applyBorder="1" applyAlignment="1" applyProtection="1">
      <alignment horizontal="center"/>
      <protection locked="0"/>
    </xf>
    <xf numFmtId="41" fontId="8" fillId="0" borderId="13" xfId="4" applyFont="1" applyFill="1" applyBorder="1" applyAlignment="1" applyProtection="1">
      <alignment horizontal="center"/>
      <protection locked="0"/>
    </xf>
    <xf numFmtId="1" fontId="8" fillId="0" borderId="12" xfId="3" applyNumberFormat="1" applyFont="1" applyFill="1" applyBorder="1" applyAlignment="1" applyProtection="1">
      <alignment horizontal="center"/>
      <protection locked="0"/>
    </xf>
    <xf numFmtId="0" fontId="0" fillId="0" borderId="0" xfId="0" applyFill="1"/>
    <xf numFmtId="0" fontId="12" fillId="0" borderId="35" xfId="0" applyFont="1" applyFill="1" applyBorder="1" applyAlignment="1" applyProtection="1">
      <alignment horizontal="center" vertical="center" wrapText="1"/>
    </xf>
    <xf numFmtId="41" fontId="8" fillId="0" borderId="13" xfId="3" applyNumberFormat="1" applyFont="1" applyFill="1" applyBorder="1" applyAlignment="1">
      <alignment horizontal="center"/>
    </xf>
    <xf numFmtId="42" fontId="4" fillId="4" borderId="7" xfId="5" applyFont="1" applyFill="1" applyBorder="1" applyAlignment="1" applyProtection="1">
      <alignment horizontal="center" vertical="center" wrapText="1"/>
    </xf>
    <xf numFmtId="0" fontId="12" fillId="5" borderId="49" xfId="0" applyFont="1" applyFill="1" applyBorder="1" applyAlignment="1" applyProtection="1">
      <alignment horizontal="center" vertical="center" wrapText="1"/>
    </xf>
    <xf numFmtId="0" fontId="12" fillId="0" borderId="31" xfId="0" applyFont="1" applyFill="1" applyBorder="1" applyAlignment="1" applyProtection="1">
      <alignment horizontal="center" vertical="center" wrapText="1"/>
    </xf>
    <xf numFmtId="0" fontId="12" fillId="0" borderId="26" xfId="0" applyFont="1" applyFill="1" applyBorder="1" applyAlignment="1" applyProtection="1">
      <alignment horizontal="center" vertical="center" wrapText="1"/>
    </xf>
    <xf numFmtId="0" fontId="12" fillId="0" borderId="20" xfId="0" applyFont="1" applyFill="1" applyBorder="1" applyAlignment="1" applyProtection="1">
      <alignment horizontal="left" vertical="center" wrapText="1"/>
    </xf>
    <xf numFmtId="0" fontId="12" fillId="0" borderId="20" xfId="0" applyFont="1" applyFill="1" applyBorder="1" applyAlignment="1" applyProtection="1">
      <alignment horizontal="center" vertical="center" wrapText="1"/>
    </xf>
    <xf numFmtId="0" fontId="12" fillId="0" borderId="28" xfId="0" applyFont="1" applyFill="1" applyBorder="1" applyAlignment="1" applyProtection="1">
      <alignment horizontal="center" vertical="center" wrapText="1"/>
    </xf>
    <xf numFmtId="0" fontId="12" fillId="0" borderId="42" xfId="0" applyFont="1" applyFill="1" applyBorder="1" applyAlignment="1" applyProtection="1">
      <alignment horizontal="center" vertical="center" wrapText="1"/>
    </xf>
    <xf numFmtId="0" fontId="12" fillId="0" borderId="10" xfId="0" applyFont="1" applyFill="1" applyBorder="1" applyAlignment="1" applyProtection="1">
      <alignment horizontal="center" vertical="center" wrapText="1"/>
    </xf>
    <xf numFmtId="0" fontId="12" fillId="0" borderId="13" xfId="0" applyFont="1" applyFill="1" applyBorder="1" applyAlignment="1" applyProtection="1">
      <alignment horizontal="left" vertical="center" wrapText="1"/>
    </xf>
    <xf numFmtId="0" fontId="12" fillId="0" borderId="13"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41" fontId="0" fillId="0" borderId="0" xfId="4" applyFont="1" applyFill="1"/>
    <xf numFmtId="0" fontId="12" fillId="0" borderId="10" xfId="0" applyFont="1" applyFill="1" applyBorder="1" applyAlignment="1" applyProtection="1">
      <alignment vertical="center" wrapText="1"/>
    </xf>
    <xf numFmtId="0" fontId="12" fillId="0" borderId="13" xfId="0" applyFont="1" applyFill="1" applyBorder="1" applyAlignment="1" applyProtection="1">
      <alignment vertical="center" wrapText="1"/>
    </xf>
    <xf numFmtId="0" fontId="12" fillId="0" borderId="11" xfId="0" applyFont="1" applyFill="1" applyBorder="1" applyAlignment="1" applyProtection="1">
      <alignment vertical="center" wrapText="1"/>
    </xf>
    <xf numFmtId="0" fontId="12" fillId="0" borderId="36" xfId="0" applyFont="1" applyFill="1" applyBorder="1" applyAlignment="1" applyProtection="1">
      <alignment horizontal="center" vertical="center" wrapText="1"/>
    </xf>
    <xf numFmtId="0" fontId="12" fillId="0" borderId="37" xfId="0" applyFont="1" applyFill="1" applyBorder="1" applyAlignment="1" applyProtection="1">
      <alignment horizontal="center" vertical="center" wrapText="1"/>
    </xf>
    <xf numFmtId="0" fontId="12" fillId="0" borderId="16" xfId="0" applyFont="1" applyFill="1" applyBorder="1" applyAlignment="1" applyProtection="1">
      <alignment horizontal="left" vertical="center" wrapText="1"/>
    </xf>
    <xf numFmtId="0" fontId="12" fillId="0" borderId="16" xfId="0" applyFont="1" applyFill="1" applyBorder="1" applyAlignment="1" applyProtection="1">
      <alignment horizontal="center" vertical="center" wrapText="1"/>
    </xf>
    <xf numFmtId="0" fontId="12" fillId="0" borderId="46" xfId="0" applyFont="1" applyFill="1" applyBorder="1" applyAlignment="1" applyProtection="1">
      <alignment horizontal="center" vertical="center" wrapText="1"/>
    </xf>
    <xf numFmtId="0" fontId="12" fillId="0" borderId="51" xfId="0" applyFont="1" applyFill="1" applyBorder="1" applyAlignment="1" applyProtection="1">
      <alignment horizontal="center" vertical="center" wrapText="1"/>
    </xf>
    <xf numFmtId="41" fontId="4" fillId="4" borderId="7" xfId="0" applyNumberFormat="1" applyFont="1" applyFill="1" applyBorder="1" applyAlignment="1" applyProtection="1">
      <alignment horizontal="center" vertical="center" wrapText="1"/>
    </xf>
    <xf numFmtId="41" fontId="4" fillId="4" borderId="30" xfId="0" applyNumberFormat="1" applyFont="1" applyFill="1" applyBorder="1" applyAlignment="1" applyProtection="1">
      <alignment horizontal="center" vertical="center" wrapText="1"/>
    </xf>
    <xf numFmtId="9" fontId="8" fillId="0" borderId="7" xfId="6" applyFont="1" applyFill="1" applyBorder="1" applyAlignment="1" applyProtection="1">
      <alignment horizontal="center"/>
    </xf>
    <xf numFmtId="0" fontId="3" fillId="3" borderId="24" xfId="0" applyFont="1" applyFill="1" applyBorder="1" applyAlignment="1">
      <alignment vertical="center" wrapText="1"/>
    </xf>
    <xf numFmtId="42" fontId="8" fillId="0" borderId="27" xfId="5" applyFont="1" applyFill="1" applyBorder="1" applyAlignment="1" applyProtection="1">
      <alignment horizontal="center" wrapText="1"/>
      <protection locked="0"/>
    </xf>
    <xf numFmtId="42" fontId="8" fillId="0" borderId="29" xfId="5" applyFont="1" applyFill="1" applyBorder="1" applyAlignment="1" applyProtection="1">
      <alignment horizontal="center" wrapText="1"/>
      <protection locked="0"/>
    </xf>
    <xf numFmtId="167" fontId="8" fillId="0" borderId="27" xfId="1" applyNumberFormat="1" applyFont="1" applyFill="1" applyBorder="1" applyAlignment="1" applyProtection="1">
      <alignment horizontal="center" wrapText="1"/>
      <protection locked="0"/>
    </xf>
    <xf numFmtId="167" fontId="8" fillId="0" borderId="20" xfId="1" applyNumberFormat="1" applyFont="1" applyFill="1" applyBorder="1" applyAlignment="1" applyProtection="1">
      <alignment horizontal="center" wrapText="1"/>
      <protection locked="0"/>
    </xf>
    <xf numFmtId="41" fontId="8" fillId="0" borderId="13" xfId="3" applyNumberFormat="1" applyFont="1" applyFill="1" applyBorder="1" applyAlignment="1" applyProtection="1">
      <alignment horizontal="center" wrapText="1"/>
    </xf>
    <xf numFmtId="41" fontId="8" fillId="0" borderId="14" xfId="3" applyNumberFormat="1" applyFont="1" applyFill="1" applyBorder="1" applyAlignment="1" applyProtection="1">
      <alignment horizontal="center" wrapText="1"/>
    </xf>
    <xf numFmtId="41" fontId="8" fillId="0" borderId="32" xfId="3" applyNumberFormat="1" applyFont="1" applyFill="1" applyBorder="1" applyAlignment="1" applyProtection="1">
      <alignment horizontal="center" wrapText="1"/>
    </xf>
    <xf numFmtId="41" fontId="8" fillId="0" borderId="33" xfId="3" applyNumberFormat="1" applyFont="1" applyFill="1" applyBorder="1" applyAlignment="1" applyProtection="1">
      <alignment horizontal="center" wrapText="1"/>
    </xf>
    <xf numFmtId="41" fontId="8" fillId="0" borderId="34" xfId="3" applyNumberFormat="1" applyFont="1" applyFill="1" applyBorder="1" applyAlignment="1" applyProtection="1">
      <alignment horizontal="center" wrapText="1"/>
    </xf>
    <xf numFmtId="0" fontId="8" fillId="0" borderId="32" xfId="3" applyFont="1" applyFill="1" applyBorder="1" applyAlignment="1" applyProtection="1">
      <alignment horizontal="center" wrapText="1"/>
      <protection locked="0"/>
    </xf>
    <xf numFmtId="0" fontId="8" fillId="0" borderId="33" xfId="3" applyFont="1" applyFill="1" applyBorder="1" applyAlignment="1" applyProtection="1">
      <alignment horizontal="center" wrapText="1"/>
      <protection locked="0"/>
    </xf>
    <xf numFmtId="0" fontId="8" fillId="0" borderId="34" xfId="3" applyFont="1" applyFill="1" applyBorder="1" applyAlignment="1" applyProtection="1">
      <alignment horizontal="center" wrapText="1"/>
      <protection locked="0"/>
    </xf>
    <xf numFmtId="42" fontId="8" fillId="0" borderId="12" xfId="5" applyFont="1" applyFill="1" applyBorder="1" applyAlignment="1" applyProtection="1">
      <alignment horizontal="center" wrapText="1"/>
      <protection locked="0"/>
    </xf>
    <xf numFmtId="167" fontId="8" fillId="0" borderId="12" xfId="1" applyNumberFormat="1" applyFont="1" applyFill="1" applyBorder="1" applyAlignment="1" applyProtection="1">
      <alignment horizontal="center" wrapText="1"/>
      <protection locked="0"/>
    </xf>
    <xf numFmtId="167" fontId="8" fillId="0" borderId="13" xfId="1" applyNumberFormat="1" applyFont="1" applyFill="1" applyBorder="1" applyAlignment="1" applyProtection="1">
      <alignment horizontal="center" wrapText="1"/>
      <protection locked="0"/>
    </xf>
    <xf numFmtId="0" fontId="8" fillId="0" borderId="6" xfId="3" applyFont="1" applyFill="1" applyBorder="1" applyAlignment="1" applyProtection="1">
      <alignment horizontal="center" wrapText="1"/>
      <protection locked="0"/>
    </xf>
    <xf numFmtId="0" fontId="8" fillId="0" borderId="7" xfId="3" applyFont="1" applyFill="1" applyBorder="1" applyAlignment="1" applyProtection="1">
      <alignment horizontal="center" wrapText="1"/>
      <protection locked="0"/>
    </xf>
    <xf numFmtId="0" fontId="8" fillId="0" borderId="8" xfId="3" applyFont="1" applyFill="1" applyBorder="1" applyAlignment="1" applyProtection="1">
      <alignment horizontal="center" wrapText="1"/>
      <protection locked="0"/>
    </xf>
    <xf numFmtId="0" fontId="8" fillId="0" borderId="12" xfId="3" applyFont="1" applyFill="1" applyBorder="1" applyAlignment="1" applyProtection="1">
      <alignment horizontal="center" wrapText="1"/>
      <protection locked="0"/>
    </xf>
    <xf numFmtId="0" fontId="8" fillId="0" borderId="13" xfId="3" applyFont="1" applyFill="1" applyBorder="1" applyAlignment="1" applyProtection="1">
      <alignment horizontal="center" wrapText="1"/>
      <protection locked="0"/>
    </xf>
    <xf numFmtId="0" fontId="8" fillId="0" borderId="27" xfId="3" applyFont="1" applyFill="1" applyBorder="1" applyAlignment="1" applyProtection="1">
      <alignment horizontal="center" wrapText="1"/>
      <protection locked="0"/>
    </xf>
    <xf numFmtId="0" fontId="8" fillId="0" borderId="20" xfId="3" applyFont="1" applyFill="1" applyBorder="1" applyAlignment="1" applyProtection="1">
      <alignment horizontal="center" wrapText="1"/>
      <protection locked="0"/>
    </xf>
    <xf numFmtId="41" fontId="8" fillId="0" borderId="20" xfId="3" applyNumberFormat="1" applyFont="1" applyFill="1" applyBorder="1" applyAlignment="1" applyProtection="1">
      <alignment horizontal="center" wrapText="1"/>
    </xf>
    <xf numFmtId="41" fontId="8" fillId="0" borderId="29" xfId="3" applyNumberFormat="1" applyFont="1" applyFill="1" applyBorder="1" applyAlignment="1" applyProtection="1">
      <alignment horizontal="center" wrapText="1"/>
    </xf>
    <xf numFmtId="1" fontId="8" fillId="0" borderId="13" xfId="3" applyNumberFormat="1" applyFont="1" applyFill="1" applyBorder="1" applyAlignment="1" applyProtection="1">
      <alignment horizontal="center" wrapText="1"/>
      <protection locked="0"/>
    </xf>
    <xf numFmtId="1" fontId="8" fillId="0" borderId="12" xfId="3" applyNumberFormat="1" applyFont="1" applyFill="1" applyBorder="1" applyAlignment="1" applyProtection="1">
      <alignment horizontal="center" wrapText="1"/>
      <protection locked="0"/>
    </xf>
    <xf numFmtId="41" fontId="8" fillId="0" borderId="13" xfId="4" applyFont="1" applyFill="1" applyBorder="1" applyAlignment="1" applyProtection="1">
      <alignment horizontal="center" wrapText="1"/>
      <protection locked="0"/>
    </xf>
    <xf numFmtId="41" fontId="8" fillId="0" borderId="6" xfId="3" applyNumberFormat="1" applyFont="1" applyFill="1" applyBorder="1" applyAlignment="1" applyProtection="1">
      <alignment horizontal="center" wrapText="1"/>
    </xf>
    <xf numFmtId="41" fontId="8" fillId="0" borderId="7" xfId="3" applyNumberFormat="1" applyFont="1" applyFill="1" applyBorder="1" applyAlignment="1" applyProtection="1">
      <alignment horizontal="center" wrapText="1"/>
    </xf>
    <xf numFmtId="41" fontId="8" fillId="0" borderId="48" xfId="3" applyNumberFormat="1" applyFont="1" applyFill="1" applyBorder="1" applyAlignment="1" applyProtection="1">
      <alignment horizontal="center" wrapText="1"/>
    </xf>
    <xf numFmtId="41" fontId="8" fillId="0" borderId="49" xfId="3" applyNumberFormat="1" applyFont="1" applyFill="1" applyBorder="1" applyAlignment="1" applyProtection="1">
      <alignment horizontal="center" wrapText="1"/>
    </xf>
    <xf numFmtId="41" fontId="8" fillId="0" borderId="50" xfId="3" applyNumberFormat="1" applyFont="1" applyFill="1" applyBorder="1" applyAlignment="1" applyProtection="1">
      <alignment horizontal="center" wrapText="1"/>
    </xf>
    <xf numFmtId="41" fontId="8" fillId="0" borderId="8" xfId="3" applyNumberFormat="1" applyFont="1" applyFill="1" applyBorder="1" applyAlignment="1" applyProtection="1">
      <alignment horizontal="center" wrapText="1"/>
    </xf>
    <xf numFmtId="41" fontId="8" fillId="0" borderId="1" xfId="3" applyNumberFormat="1" applyFont="1" applyFill="1" applyBorder="1" applyAlignment="1" applyProtection="1">
      <alignment horizontal="center" wrapText="1"/>
    </xf>
    <xf numFmtId="41" fontId="8" fillId="0" borderId="2" xfId="3" applyNumberFormat="1" applyFont="1" applyFill="1" applyBorder="1" applyAlignment="1" applyProtection="1">
      <alignment horizontal="center" wrapText="1"/>
    </xf>
    <xf numFmtId="41" fontId="8" fillId="0" borderId="3" xfId="3" applyNumberFormat="1" applyFont="1" applyFill="1" applyBorder="1" applyAlignment="1" applyProtection="1">
      <alignment horizontal="center" wrapText="1"/>
    </xf>
    <xf numFmtId="0" fontId="4" fillId="0" borderId="9" xfId="3" applyFont="1" applyFill="1" applyBorder="1" applyAlignment="1" applyProtection="1">
      <alignment horizontal="center" wrapText="1"/>
      <protection locked="0"/>
    </xf>
    <xf numFmtId="0" fontId="4" fillId="0" borderId="39" xfId="3" applyFont="1" applyFill="1" applyBorder="1" applyAlignment="1" applyProtection="1">
      <alignment horizontal="center" wrapText="1"/>
      <protection locked="0"/>
    </xf>
    <xf numFmtId="0" fontId="4" fillId="0" borderId="43" xfId="3" applyFont="1" applyFill="1" applyBorder="1" applyAlignment="1" applyProtection="1">
      <alignment horizontal="center" wrapText="1"/>
      <protection locked="0"/>
    </xf>
    <xf numFmtId="3" fontId="12" fillId="0" borderId="13" xfId="0" applyNumberFormat="1" applyFont="1" applyFill="1" applyBorder="1" applyAlignment="1" applyProtection="1">
      <alignment vertical="center" wrapText="1"/>
    </xf>
    <xf numFmtId="41" fontId="8" fillId="0" borderId="12" xfId="4" applyFont="1" applyFill="1" applyBorder="1" applyAlignment="1" applyProtection="1">
      <alignment horizontal="center" wrapText="1"/>
      <protection locked="0"/>
    </xf>
    <xf numFmtId="167" fontId="8" fillId="0" borderId="12" xfId="3" applyNumberFormat="1" applyFont="1" applyFill="1" applyBorder="1" applyAlignment="1" applyProtection="1">
      <alignment horizontal="center" wrapText="1"/>
      <protection locked="0"/>
    </xf>
    <xf numFmtId="167" fontId="8" fillId="0" borderId="13" xfId="3" applyNumberFormat="1" applyFont="1" applyFill="1" applyBorder="1" applyAlignment="1" applyProtection="1">
      <alignment horizontal="center" wrapText="1"/>
      <protection locked="0"/>
    </xf>
    <xf numFmtId="168" fontId="8" fillId="0" borderId="32" xfId="3" applyNumberFormat="1" applyFont="1" applyFill="1" applyBorder="1" applyAlignment="1" applyProtection="1">
      <alignment horizontal="center" wrapText="1"/>
    </xf>
    <xf numFmtId="0" fontId="4" fillId="0" borderId="32" xfId="3" applyFont="1" applyFill="1" applyBorder="1" applyAlignment="1" applyProtection="1">
      <alignment horizontal="center" wrapText="1"/>
      <protection locked="0"/>
    </xf>
    <xf numFmtId="0" fontId="4" fillId="0" borderId="33" xfId="3" applyFont="1" applyFill="1" applyBorder="1" applyAlignment="1" applyProtection="1">
      <alignment horizontal="center" wrapText="1"/>
      <protection locked="0"/>
    </xf>
    <xf numFmtId="0" fontId="4" fillId="0" borderId="34" xfId="3" applyFont="1" applyFill="1" applyBorder="1" applyAlignment="1" applyProtection="1">
      <alignment horizontal="center" wrapText="1"/>
      <protection locked="0"/>
    </xf>
    <xf numFmtId="41" fontId="8" fillId="0" borderId="13" xfId="3" applyNumberFormat="1" applyFont="1" applyFill="1" applyBorder="1" applyAlignment="1">
      <alignment horizontal="center" wrapText="1"/>
    </xf>
    <xf numFmtId="166" fontId="8" fillId="0" borderId="12" xfId="3" applyNumberFormat="1" applyFont="1" applyFill="1" applyBorder="1" applyAlignment="1" applyProtection="1">
      <alignment horizontal="center" wrapText="1"/>
      <protection locked="0"/>
    </xf>
    <xf numFmtId="166" fontId="8" fillId="0" borderId="13" xfId="3" applyNumberFormat="1" applyFont="1" applyFill="1" applyBorder="1" applyAlignment="1" applyProtection="1">
      <alignment horizontal="center" wrapText="1"/>
      <protection locked="0"/>
    </xf>
    <xf numFmtId="41" fontId="4" fillId="0" borderId="32" xfId="3" applyNumberFormat="1" applyFont="1" applyFill="1" applyBorder="1" applyAlignment="1" applyProtection="1">
      <alignment horizontal="center" wrapText="1"/>
    </xf>
    <xf numFmtId="41" fontId="4" fillId="0" borderId="33" xfId="3" applyNumberFormat="1" applyFont="1" applyFill="1" applyBorder="1" applyAlignment="1" applyProtection="1">
      <alignment horizontal="center" wrapText="1"/>
    </xf>
    <xf numFmtId="41" fontId="4" fillId="0" borderId="34" xfId="3" applyNumberFormat="1" applyFont="1" applyFill="1" applyBorder="1" applyAlignment="1" applyProtection="1">
      <alignment horizontal="center" wrapText="1"/>
    </xf>
    <xf numFmtId="42" fontId="8" fillId="0" borderId="19" xfId="5" applyFont="1" applyFill="1" applyBorder="1" applyAlignment="1" applyProtection="1">
      <alignment horizontal="center" wrapText="1"/>
      <protection locked="0"/>
    </xf>
    <xf numFmtId="42" fontId="8" fillId="0" borderId="52" xfId="5" applyFont="1" applyFill="1" applyBorder="1" applyAlignment="1" applyProtection="1">
      <alignment horizontal="center" wrapText="1"/>
      <protection locked="0"/>
    </xf>
    <xf numFmtId="167" fontId="8" fillId="0" borderId="19" xfId="3" applyNumberFormat="1" applyFont="1" applyFill="1" applyBorder="1" applyAlignment="1" applyProtection="1">
      <alignment horizontal="center" wrapText="1"/>
      <protection locked="0"/>
    </xf>
    <xf numFmtId="167" fontId="8" fillId="0" borderId="46" xfId="3" applyNumberFormat="1" applyFont="1" applyFill="1" applyBorder="1" applyAlignment="1" applyProtection="1">
      <alignment horizontal="center" wrapText="1"/>
      <protection locked="0"/>
    </xf>
    <xf numFmtId="41" fontId="8" fillId="0" borderId="46" xfId="3" applyNumberFormat="1" applyFont="1" applyFill="1" applyBorder="1" applyAlignment="1" applyProtection="1">
      <alignment horizontal="center" wrapText="1"/>
    </xf>
    <xf numFmtId="41" fontId="8" fillId="0" borderId="47" xfId="3" applyNumberFormat="1" applyFont="1" applyFill="1" applyBorder="1" applyAlignment="1" applyProtection="1">
      <alignment horizontal="center" wrapText="1"/>
    </xf>
    <xf numFmtId="0" fontId="12" fillId="5" borderId="48" xfId="0" applyFont="1" applyFill="1" applyBorder="1" applyAlignment="1" applyProtection="1">
      <alignment horizontal="center" vertical="center" wrapText="1"/>
    </xf>
    <xf numFmtId="42" fontId="8" fillId="0" borderId="49" xfId="5" applyFont="1" applyFill="1" applyBorder="1" applyAlignment="1" applyProtection="1">
      <alignment horizontal="center" wrapText="1"/>
      <protection locked="0"/>
    </xf>
    <xf numFmtId="0" fontId="4" fillId="0" borderId="7" xfId="3" applyFont="1" applyFill="1" applyBorder="1" applyAlignment="1" applyProtection="1">
      <alignment horizontal="center" wrapText="1"/>
    </xf>
    <xf numFmtId="41" fontId="4" fillId="0" borderId="7" xfId="3" applyNumberFormat="1" applyFont="1" applyFill="1" applyBorder="1" applyAlignment="1" applyProtection="1">
      <alignment horizontal="center" wrapText="1"/>
    </xf>
    <xf numFmtId="41" fontId="4" fillId="0" borderId="26" xfId="5" applyNumberFormat="1" applyFont="1" applyFill="1" applyBorder="1" applyAlignment="1" applyProtection="1">
      <alignment horizontal="center" wrapText="1"/>
    </xf>
    <xf numFmtId="0" fontId="4" fillId="0" borderId="39" xfId="3" applyFont="1" applyFill="1" applyBorder="1" applyAlignment="1" applyProtection="1">
      <alignment horizontal="center" wrapText="1"/>
    </xf>
    <xf numFmtId="41" fontId="4" fillId="0" borderId="39" xfId="3" applyNumberFormat="1" applyFont="1" applyFill="1" applyBorder="1" applyAlignment="1" applyProtection="1">
      <alignment horizontal="center" wrapText="1"/>
    </xf>
    <xf numFmtId="41" fontId="4" fillId="0" borderId="10" xfId="5" applyNumberFormat="1" applyFont="1" applyFill="1" applyBorder="1" applyAlignment="1" applyProtection="1">
      <alignment horizont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14" fontId="10" fillId="3" borderId="16" xfId="0" applyNumberFormat="1" applyFont="1" applyFill="1" applyBorder="1" applyAlignment="1" applyProtection="1">
      <alignment horizontal="center" vertical="center"/>
      <protection locked="0"/>
    </xf>
    <xf numFmtId="14" fontId="10" fillId="3" borderId="17" xfId="0" applyNumberFormat="1" applyFont="1" applyFill="1" applyBorder="1" applyAlignment="1" applyProtection="1">
      <alignment horizontal="center" vertical="center"/>
      <protection locked="0"/>
    </xf>
    <xf numFmtId="165" fontId="7" fillId="0" borderId="40" xfId="0" applyNumberFormat="1" applyFont="1" applyBorder="1" applyAlignment="1">
      <alignment horizontal="justify" vertical="justify" wrapText="1"/>
    </xf>
    <xf numFmtId="165" fontId="7" fillId="0" borderId="41" xfId="0" applyNumberFormat="1" applyFont="1" applyBorder="1" applyAlignment="1">
      <alignment horizontal="justify" vertical="justify"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0" fillId="3" borderId="13" xfId="0" applyFont="1" applyFill="1" applyBorder="1" applyAlignment="1" applyProtection="1">
      <alignment horizontal="center" vertical="center"/>
      <protection locked="0"/>
    </xf>
    <xf numFmtId="0" fontId="10" fillId="3" borderId="14" xfId="0" applyFont="1" applyFill="1" applyBorder="1" applyAlignment="1" applyProtection="1">
      <alignment horizontal="center" vertical="center"/>
      <protection locked="0"/>
    </xf>
    <xf numFmtId="0" fontId="3" fillId="3" borderId="13" xfId="0" applyFont="1" applyFill="1" applyBorder="1" applyAlignment="1" applyProtection="1">
      <alignment horizontal="center" vertical="center"/>
      <protection locked="0"/>
    </xf>
    <xf numFmtId="0" fontId="3" fillId="3" borderId="14" xfId="0" applyFont="1" applyFill="1" applyBorder="1" applyAlignment="1" applyProtection="1">
      <alignment horizontal="center" vertical="center"/>
      <protection locked="0"/>
    </xf>
    <xf numFmtId="41" fontId="4" fillId="0" borderId="32" xfId="3" applyNumberFormat="1" applyFont="1" applyFill="1" applyBorder="1" applyAlignment="1" applyProtection="1">
      <alignment horizontal="center"/>
    </xf>
    <xf numFmtId="41" fontId="4" fillId="0" borderId="33" xfId="3" applyNumberFormat="1" applyFont="1" applyFill="1" applyBorder="1" applyAlignment="1" applyProtection="1">
      <alignment horizontal="center"/>
    </xf>
    <xf numFmtId="41" fontId="4" fillId="0" borderId="34" xfId="3" applyNumberFormat="1" applyFont="1" applyFill="1" applyBorder="1" applyAlignment="1" applyProtection="1">
      <alignment horizontal="center"/>
    </xf>
    <xf numFmtId="41" fontId="8" fillId="0" borderId="32" xfId="3" applyNumberFormat="1" applyFont="1" applyFill="1" applyBorder="1" applyAlignment="1" applyProtection="1">
      <alignment horizontal="center"/>
    </xf>
    <xf numFmtId="41" fontId="8" fillId="0" borderId="33" xfId="3" applyNumberFormat="1" applyFont="1" applyFill="1" applyBorder="1" applyAlignment="1" applyProtection="1">
      <alignment horizontal="center"/>
    </xf>
    <xf numFmtId="41" fontId="8" fillId="0" borderId="34" xfId="3" applyNumberFormat="1" applyFont="1" applyFill="1" applyBorder="1" applyAlignment="1" applyProtection="1">
      <alignment horizontal="center"/>
    </xf>
    <xf numFmtId="41" fontId="8" fillId="8" borderId="32" xfId="3" applyNumberFormat="1" applyFont="1" applyFill="1" applyBorder="1" applyAlignment="1" applyProtection="1">
      <alignment horizontal="center"/>
    </xf>
    <xf numFmtId="41" fontId="8" fillId="8" borderId="33" xfId="3" applyNumberFormat="1" applyFont="1" applyFill="1" applyBorder="1" applyAlignment="1" applyProtection="1">
      <alignment horizontal="center"/>
    </xf>
    <xf numFmtId="41" fontId="8" fillId="8" borderId="34" xfId="3" applyNumberFormat="1" applyFont="1" applyFill="1" applyBorder="1" applyAlignment="1" applyProtection="1">
      <alignment horizontal="center"/>
    </xf>
    <xf numFmtId="164" fontId="4" fillId="4" borderId="28" xfId="0" applyNumberFormat="1" applyFont="1" applyFill="1" applyBorder="1" applyAlignment="1" applyProtection="1">
      <alignment horizontal="center" vertical="center" wrapText="1"/>
    </xf>
    <xf numFmtId="164" fontId="4" fillId="4" borderId="39" xfId="0" applyNumberFormat="1" applyFont="1" applyFill="1" applyBorder="1" applyAlignment="1" applyProtection="1">
      <alignment horizontal="center" vertical="center" wrapText="1"/>
    </xf>
    <xf numFmtId="0" fontId="8" fillId="0" borderId="32" xfId="3" applyFont="1" applyFill="1" applyBorder="1" applyAlignment="1" applyProtection="1">
      <alignment horizontal="center"/>
      <protection locked="0"/>
    </xf>
    <xf numFmtId="0" fontId="8" fillId="0" borderId="33" xfId="3" applyFont="1" applyFill="1" applyBorder="1" applyAlignment="1" applyProtection="1">
      <alignment horizontal="center"/>
      <protection locked="0"/>
    </xf>
    <xf numFmtId="0" fontId="8" fillId="0" borderId="34" xfId="3" applyFont="1" applyFill="1" applyBorder="1" applyAlignment="1" applyProtection="1">
      <alignment horizontal="center"/>
      <protection locked="0"/>
    </xf>
    <xf numFmtId="41" fontId="8" fillId="7" borderId="32" xfId="3" applyNumberFormat="1" applyFont="1" applyFill="1" applyBorder="1" applyAlignment="1" applyProtection="1">
      <alignment horizontal="center"/>
    </xf>
    <xf numFmtId="41" fontId="8" fillId="7" borderId="33" xfId="3" applyNumberFormat="1" applyFont="1" applyFill="1" applyBorder="1" applyAlignment="1" applyProtection="1">
      <alignment horizontal="center"/>
    </xf>
    <xf numFmtId="41" fontId="8" fillId="7" borderId="34" xfId="3" applyNumberFormat="1" applyFont="1" applyFill="1" applyBorder="1" applyAlignment="1" applyProtection="1">
      <alignment horizontal="center"/>
    </xf>
    <xf numFmtId="0" fontId="4" fillId="4" borderId="20"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xf numFmtId="41" fontId="4" fillId="4" borderId="20" xfId="0" applyNumberFormat="1" applyFont="1" applyFill="1" applyBorder="1" applyAlignment="1" applyProtection="1">
      <alignment horizontal="center" vertical="center" wrapText="1"/>
    </xf>
    <xf numFmtId="41" fontId="4" fillId="4" borderId="16" xfId="0" applyNumberFormat="1" applyFont="1" applyFill="1" applyBorder="1" applyAlignment="1" applyProtection="1">
      <alignment horizontal="center" vertical="center" wrapText="1"/>
    </xf>
    <xf numFmtId="41" fontId="4" fillId="4" borderId="29" xfId="0" applyNumberFormat="1" applyFont="1" applyFill="1" applyBorder="1" applyAlignment="1" applyProtection="1">
      <alignment horizontal="center" vertical="center" wrapText="1"/>
    </xf>
    <xf numFmtId="41" fontId="4" fillId="4" borderId="17" xfId="0" applyNumberFormat="1" applyFont="1" applyFill="1" applyBorder="1" applyAlignment="1" applyProtection="1">
      <alignment horizontal="center" vertical="center" wrapText="1"/>
    </xf>
    <xf numFmtId="41" fontId="4" fillId="8" borderId="29" xfId="0" applyNumberFormat="1" applyFont="1" applyFill="1" applyBorder="1" applyAlignment="1" applyProtection="1">
      <alignment horizontal="center" vertical="center" wrapText="1"/>
    </xf>
    <xf numFmtId="41" fontId="4" fillId="8" borderId="17" xfId="0" applyNumberFormat="1" applyFont="1" applyFill="1" applyBorder="1" applyAlignment="1" applyProtection="1">
      <alignment horizontal="center" vertical="center" wrapText="1"/>
    </xf>
    <xf numFmtId="0" fontId="4" fillId="4" borderId="27"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4" fillId="8" borderId="27" xfId="0" applyFont="1" applyFill="1" applyBorder="1" applyAlignment="1" applyProtection="1">
      <alignment horizontal="center" vertical="center" wrapText="1"/>
    </xf>
    <xf numFmtId="0" fontId="4" fillId="8" borderId="15" xfId="0" applyFont="1" applyFill="1" applyBorder="1" applyAlignment="1" applyProtection="1">
      <alignment horizontal="center" vertical="center" wrapText="1"/>
    </xf>
    <xf numFmtId="0" fontId="4" fillId="8" borderId="20" xfId="0" applyFont="1" applyFill="1" applyBorder="1" applyAlignment="1" applyProtection="1">
      <alignment horizontal="center" vertical="center" wrapText="1"/>
    </xf>
    <xf numFmtId="0" fontId="4" fillId="8" borderId="16" xfId="0" applyFont="1" applyFill="1" applyBorder="1" applyAlignment="1" applyProtection="1">
      <alignment horizontal="center" vertical="center" wrapText="1"/>
    </xf>
    <xf numFmtId="41" fontId="4" fillId="8" borderId="20" xfId="0" applyNumberFormat="1" applyFont="1" applyFill="1" applyBorder="1" applyAlignment="1" applyProtection="1">
      <alignment horizontal="center" vertical="center" wrapText="1"/>
    </xf>
    <xf numFmtId="41" fontId="4" fillId="8" borderId="16" xfId="0" applyNumberFormat="1" applyFont="1" applyFill="1" applyBorder="1" applyAlignment="1" applyProtection="1">
      <alignment horizontal="center" vertical="center" wrapText="1"/>
    </xf>
    <xf numFmtId="0" fontId="4" fillId="4" borderId="28" xfId="0" applyFont="1" applyFill="1" applyBorder="1" applyAlignment="1" applyProtection="1">
      <alignment horizontal="center" vertical="center" wrapText="1"/>
    </xf>
    <xf numFmtId="0" fontId="4" fillId="4" borderId="7" xfId="0" applyFont="1" applyFill="1" applyBorder="1" applyAlignment="1" applyProtection="1">
      <alignment horizontal="center" vertical="center" wrapText="1"/>
    </xf>
    <xf numFmtId="42" fontId="4" fillId="4" borderId="27" xfId="5" applyFont="1" applyFill="1" applyBorder="1" applyAlignment="1" applyProtection="1">
      <alignment horizontal="center" vertical="center" wrapText="1"/>
    </xf>
    <xf numFmtId="42" fontId="4" fillId="4" borderId="15" xfId="5" applyFont="1" applyFill="1" applyBorder="1" applyAlignment="1" applyProtection="1">
      <alignment horizontal="center" vertical="center" wrapText="1"/>
    </xf>
    <xf numFmtId="42" fontId="4" fillId="4" borderId="29" xfId="5" applyFont="1" applyFill="1" applyBorder="1" applyAlignment="1" applyProtection="1">
      <alignment horizontal="center" vertical="center" wrapText="1"/>
    </xf>
    <xf numFmtId="42" fontId="4" fillId="4" borderId="17" xfId="5" applyFont="1" applyFill="1" applyBorder="1" applyAlignment="1" applyProtection="1">
      <alignment horizontal="center" vertical="center" wrapText="1"/>
    </xf>
    <xf numFmtId="0" fontId="11" fillId="6" borderId="18" xfId="0" applyFont="1" applyFill="1" applyBorder="1" applyAlignment="1">
      <alignment horizontal="center" vertical="center" wrapText="1"/>
    </xf>
    <xf numFmtId="0" fontId="11" fillId="6" borderId="18" xfId="0" applyFont="1" applyFill="1" applyBorder="1" applyAlignment="1">
      <alignment horizontal="center" vertical="center"/>
    </xf>
    <xf numFmtId="0" fontId="11" fillId="6" borderId="22" xfId="0" applyFont="1" applyFill="1" applyBorder="1" applyAlignment="1">
      <alignment horizontal="center" vertical="center"/>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8" borderId="18" xfId="0" applyFont="1" applyFill="1" applyBorder="1" applyAlignment="1">
      <alignment horizontal="center" vertical="center" wrapText="1"/>
    </xf>
    <xf numFmtId="0" fontId="11" fillId="8" borderId="18" xfId="0" applyFont="1" applyFill="1" applyBorder="1" applyAlignment="1">
      <alignment horizontal="center" vertical="center"/>
    </xf>
    <xf numFmtId="0" fontId="11" fillId="8" borderId="13" xfId="0" applyFont="1" applyFill="1" applyBorder="1" applyAlignment="1">
      <alignment horizontal="center" vertical="center"/>
    </xf>
    <xf numFmtId="0" fontId="4" fillId="4" borderId="19" xfId="0" applyFont="1" applyFill="1" applyBorder="1" applyAlignment="1" applyProtection="1">
      <alignment horizontal="center" vertical="center" wrapText="1"/>
    </xf>
    <xf numFmtId="0" fontId="4" fillId="4" borderId="20" xfId="0" applyFont="1" applyFill="1" applyBorder="1" applyAlignment="1" applyProtection="1">
      <alignment horizontal="left" vertical="center" wrapText="1"/>
    </xf>
    <xf numFmtId="0" fontId="4" fillId="4" borderId="16" xfId="0" applyFont="1" applyFill="1" applyBorder="1" applyAlignment="1" applyProtection="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4" borderId="1" xfId="4" applyNumberFormat="1" applyFont="1" applyFill="1" applyBorder="1" applyAlignment="1" applyProtection="1">
      <alignment horizontal="center" vertical="center" wrapText="1"/>
    </xf>
    <xf numFmtId="0" fontId="3" fillId="4" borderId="2" xfId="4" applyNumberFormat="1" applyFont="1" applyFill="1" applyBorder="1" applyAlignment="1" applyProtection="1">
      <alignment horizontal="center" vertical="center" wrapText="1"/>
    </xf>
    <xf numFmtId="0" fontId="3" fillId="4" borderId="3" xfId="4" applyNumberFormat="1" applyFont="1" applyFill="1" applyBorder="1" applyAlignment="1" applyProtection="1">
      <alignment horizontal="center" vertical="center" wrapText="1"/>
    </xf>
    <xf numFmtId="0" fontId="3" fillId="4" borderId="23" xfId="4" applyNumberFormat="1" applyFont="1" applyFill="1" applyBorder="1" applyAlignment="1" applyProtection="1">
      <alignment horizontal="center" vertical="center" wrapText="1"/>
    </xf>
    <xf numFmtId="0" fontId="3" fillId="4" borderId="24" xfId="4" applyNumberFormat="1" applyFont="1" applyFill="1" applyBorder="1" applyAlignment="1" applyProtection="1">
      <alignment horizontal="center" vertical="center" wrapText="1"/>
    </xf>
    <xf numFmtId="0" fontId="3" fillId="4" borderId="25" xfId="4" applyNumberFormat="1" applyFont="1" applyFill="1" applyBorder="1" applyAlignment="1" applyProtection="1">
      <alignment horizontal="center" vertical="center" wrapText="1"/>
    </xf>
    <xf numFmtId="0" fontId="11" fillId="6" borderId="2" xfId="0" applyFont="1" applyFill="1" applyBorder="1" applyAlignment="1">
      <alignment horizontal="center" vertical="center" wrapText="1"/>
    </xf>
    <xf numFmtId="0" fontId="11" fillId="6" borderId="21"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26" xfId="0" applyFont="1" applyFill="1" applyBorder="1" applyAlignment="1">
      <alignment horizontal="center" vertical="center" wrapText="1"/>
    </xf>
    <xf numFmtId="167" fontId="4" fillId="0" borderId="9" xfId="1" applyNumberFormat="1" applyFont="1" applyFill="1" applyBorder="1" applyAlignment="1" applyProtection="1">
      <alignment horizontal="center" wrapText="1"/>
      <protection locked="0"/>
    </xf>
    <xf numFmtId="167" fontId="8" fillId="0" borderId="39" xfId="1" applyNumberFormat="1" applyFont="1" applyFill="1" applyBorder="1" applyAlignment="1" applyProtection="1">
      <alignment horizontal="center" wrapText="1"/>
      <protection locked="0"/>
    </xf>
    <xf numFmtId="167" fontId="8" fillId="0" borderId="43" xfId="1" applyNumberFormat="1" applyFont="1" applyFill="1" applyBorder="1" applyAlignment="1" applyProtection="1">
      <alignment horizontal="center" wrapText="1"/>
      <protection locked="0"/>
    </xf>
    <xf numFmtId="165" fontId="14" fillId="0" borderId="40" xfId="0" applyNumberFormat="1" applyFont="1" applyBorder="1" applyAlignment="1">
      <alignment horizontal="left" vertical="justify" wrapText="1"/>
    </xf>
    <xf numFmtId="165" fontId="14" fillId="0" borderId="41" xfId="0" applyNumberFormat="1" applyFont="1" applyBorder="1" applyAlignment="1">
      <alignment horizontal="left" vertical="justify" wrapText="1"/>
    </xf>
    <xf numFmtId="0" fontId="3" fillId="2" borderId="44"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7" xfId="0" applyFont="1" applyFill="1" applyBorder="1" applyAlignment="1">
      <alignment horizontal="center" vertical="center" wrapText="1"/>
    </xf>
    <xf numFmtId="41" fontId="8" fillId="0" borderId="32" xfId="3" applyNumberFormat="1" applyFont="1" applyFill="1" applyBorder="1" applyAlignment="1" applyProtection="1">
      <alignment horizontal="center" wrapText="1"/>
    </xf>
    <xf numFmtId="41" fontId="8" fillId="0" borderId="33" xfId="3" applyNumberFormat="1" applyFont="1" applyFill="1" applyBorder="1" applyAlignment="1" applyProtection="1">
      <alignment horizontal="center" wrapText="1"/>
    </xf>
    <xf numFmtId="41" fontId="8" fillId="0" borderId="34" xfId="3" applyNumberFormat="1" applyFont="1" applyFill="1" applyBorder="1" applyAlignment="1" applyProtection="1">
      <alignment horizontal="center" wrapText="1"/>
    </xf>
    <xf numFmtId="167" fontId="4" fillId="0" borderId="48" xfId="3" applyNumberFormat="1" applyFont="1" applyFill="1" applyBorder="1" applyAlignment="1" applyProtection="1">
      <alignment horizontal="center" wrapText="1"/>
      <protection locked="0"/>
    </xf>
    <xf numFmtId="167" fontId="4" fillId="0" borderId="49" xfId="3" applyNumberFormat="1" applyFont="1" applyFill="1" applyBorder="1" applyAlignment="1" applyProtection="1">
      <alignment horizontal="center" wrapText="1"/>
      <protection locked="0"/>
    </xf>
    <xf numFmtId="167" fontId="4" fillId="0" borderId="50" xfId="3" applyNumberFormat="1" applyFont="1" applyFill="1" applyBorder="1" applyAlignment="1" applyProtection="1">
      <alignment horizontal="center" wrapText="1"/>
      <protection locked="0"/>
    </xf>
    <xf numFmtId="41" fontId="8" fillId="0" borderId="49" xfId="3" applyNumberFormat="1" applyFont="1" applyFill="1" applyBorder="1" applyAlignment="1" applyProtection="1">
      <alignment horizontal="center" wrapText="1"/>
    </xf>
    <xf numFmtId="41" fontId="8" fillId="0" borderId="50" xfId="3" applyNumberFormat="1" applyFont="1" applyFill="1" applyBorder="1" applyAlignment="1" applyProtection="1">
      <alignment horizontal="center" wrapText="1"/>
    </xf>
    <xf numFmtId="167" fontId="4" fillId="0" borderId="44" xfId="3" applyNumberFormat="1" applyFont="1" applyFill="1" applyBorder="1" applyAlignment="1" applyProtection="1">
      <alignment horizontal="center" wrapText="1"/>
      <protection locked="0"/>
    </xf>
    <xf numFmtId="167" fontId="4" fillId="0" borderId="30" xfId="3" applyNumberFormat="1" applyFont="1" applyFill="1" applyBorder="1" applyAlignment="1" applyProtection="1">
      <alignment horizontal="center" wrapText="1"/>
      <protection locked="0"/>
    </xf>
    <xf numFmtId="167" fontId="4" fillId="0" borderId="45" xfId="3" applyNumberFormat="1" applyFont="1" applyFill="1" applyBorder="1" applyAlignment="1" applyProtection="1">
      <alignment horizontal="center" wrapText="1"/>
      <protection locked="0"/>
    </xf>
    <xf numFmtId="166" fontId="4" fillId="0" borderId="44" xfId="3" applyNumberFormat="1" applyFont="1" applyFill="1" applyBorder="1" applyAlignment="1" applyProtection="1">
      <alignment horizontal="center" wrapText="1"/>
      <protection locked="0"/>
    </xf>
    <xf numFmtId="166" fontId="4" fillId="0" borderId="30" xfId="3" applyNumberFormat="1" applyFont="1" applyFill="1" applyBorder="1" applyAlignment="1" applyProtection="1">
      <alignment horizontal="center" wrapText="1"/>
      <protection locked="0"/>
    </xf>
    <xf numFmtId="166" fontId="4" fillId="0" borderId="45" xfId="3" applyNumberFormat="1" applyFont="1" applyFill="1" applyBorder="1" applyAlignment="1" applyProtection="1">
      <alignment horizontal="center" wrapText="1"/>
      <protection locked="0"/>
    </xf>
    <xf numFmtId="0" fontId="4" fillId="0" borderId="44" xfId="3" applyFont="1" applyFill="1" applyBorder="1" applyAlignment="1" applyProtection="1">
      <alignment horizontal="center" wrapText="1"/>
      <protection locked="0"/>
    </xf>
    <xf numFmtId="0" fontId="4" fillId="0" borderId="30" xfId="3" applyFont="1" applyFill="1" applyBorder="1" applyAlignment="1" applyProtection="1">
      <alignment horizontal="center" wrapText="1"/>
      <protection locked="0"/>
    </xf>
    <xf numFmtId="0" fontId="4" fillId="0" borderId="45" xfId="3" applyFont="1" applyFill="1" applyBorder="1" applyAlignment="1" applyProtection="1">
      <alignment horizontal="center" wrapText="1"/>
      <protection locked="0"/>
    </xf>
    <xf numFmtId="0" fontId="4" fillId="0" borderId="32" xfId="3" applyFont="1" applyFill="1" applyBorder="1" applyAlignment="1" applyProtection="1">
      <alignment horizontal="center" wrapText="1"/>
      <protection locked="0"/>
    </xf>
    <xf numFmtId="0" fontId="4" fillId="0" borderId="33" xfId="3" applyFont="1" applyFill="1" applyBorder="1" applyAlignment="1" applyProtection="1">
      <alignment horizontal="center" wrapText="1"/>
      <protection locked="0"/>
    </xf>
    <xf numFmtId="0" fontId="4" fillId="0" borderId="34" xfId="3" applyFont="1" applyFill="1" applyBorder="1" applyAlignment="1" applyProtection="1">
      <alignment horizontal="center" wrapText="1"/>
      <protection locked="0"/>
    </xf>
    <xf numFmtId="0" fontId="4" fillId="0" borderId="9" xfId="3" applyFont="1" applyFill="1" applyBorder="1" applyAlignment="1" applyProtection="1">
      <alignment horizontal="center" wrapText="1"/>
      <protection locked="0"/>
    </xf>
    <xf numFmtId="0" fontId="4" fillId="0" borderId="39" xfId="3" applyFont="1" applyFill="1" applyBorder="1" applyAlignment="1" applyProtection="1">
      <alignment horizontal="center" wrapText="1"/>
      <protection locked="0"/>
    </xf>
    <xf numFmtId="0" fontId="4" fillId="0" borderId="43" xfId="3" applyFont="1" applyFill="1" applyBorder="1" applyAlignment="1" applyProtection="1">
      <alignment horizontal="center" wrapText="1"/>
      <protection locked="0"/>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14" fontId="17" fillId="3" borderId="16" xfId="0" applyNumberFormat="1" applyFont="1" applyFill="1" applyBorder="1" applyAlignment="1" applyProtection="1">
      <alignment horizontal="center" vertical="center"/>
      <protection locked="0"/>
    </xf>
    <xf numFmtId="14" fontId="17" fillId="3" borderId="17" xfId="0" applyNumberFormat="1" applyFont="1" applyFill="1" applyBorder="1" applyAlignment="1" applyProtection="1">
      <alignment horizontal="center" vertical="center"/>
      <protection locked="0"/>
    </xf>
    <xf numFmtId="0" fontId="16" fillId="2" borderId="12"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7" fillId="3" borderId="13" xfId="0" applyFont="1" applyFill="1" applyBorder="1" applyAlignment="1" applyProtection="1">
      <alignment horizontal="center" vertical="center"/>
      <protection locked="0"/>
    </xf>
    <xf numFmtId="0" fontId="17" fillId="3" borderId="14" xfId="0" applyFont="1" applyFill="1" applyBorder="1" applyAlignment="1" applyProtection="1">
      <alignment horizontal="center" vertical="center"/>
      <protection locked="0"/>
    </xf>
    <xf numFmtId="0" fontId="16" fillId="3" borderId="13" xfId="0" applyFont="1" applyFill="1" applyBorder="1" applyAlignment="1" applyProtection="1">
      <alignment horizontal="center" vertical="center"/>
      <protection locked="0"/>
    </xf>
    <xf numFmtId="0" fontId="16" fillId="3" borderId="14" xfId="0" applyFont="1" applyFill="1" applyBorder="1" applyAlignment="1" applyProtection="1">
      <alignment horizontal="center" vertical="center"/>
      <protection locked="0"/>
    </xf>
    <xf numFmtId="41" fontId="4" fillId="0" borderId="32" xfId="3" applyNumberFormat="1" applyFont="1" applyFill="1" applyBorder="1" applyAlignment="1" applyProtection="1">
      <alignment horizontal="center" wrapText="1"/>
    </xf>
    <xf numFmtId="41" fontId="4" fillId="0" borderId="33" xfId="3" applyNumberFormat="1" applyFont="1" applyFill="1" applyBorder="1" applyAlignment="1" applyProtection="1">
      <alignment horizontal="center" wrapText="1"/>
    </xf>
    <xf numFmtId="41" fontId="4" fillId="0" borderId="34" xfId="3" applyNumberFormat="1" applyFont="1" applyFill="1" applyBorder="1" applyAlignment="1" applyProtection="1">
      <alignment horizontal="center" wrapText="1"/>
    </xf>
    <xf numFmtId="164" fontId="4" fillId="4" borderId="7" xfId="0" applyNumberFormat="1" applyFont="1" applyFill="1" applyBorder="1" applyAlignment="1" applyProtection="1">
      <alignment horizontal="center" vertical="center" wrapText="1"/>
    </xf>
    <xf numFmtId="41" fontId="4" fillId="0" borderId="6" xfId="3" applyNumberFormat="1" applyFont="1" applyFill="1" applyBorder="1" applyAlignment="1" applyProtection="1">
      <alignment horizontal="center" wrapText="1"/>
    </xf>
    <xf numFmtId="41" fontId="4" fillId="0" borderId="7" xfId="3" applyNumberFormat="1" applyFont="1" applyFill="1" applyBorder="1" applyAlignment="1" applyProtection="1">
      <alignment horizontal="center" wrapText="1"/>
    </xf>
    <xf numFmtId="41" fontId="4" fillId="0" borderId="8" xfId="3" applyNumberFormat="1" applyFont="1" applyFill="1" applyBorder="1" applyAlignment="1" applyProtection="1">
      <alignment horizontal="center" wrapText="1"/>
    </xf>
    <xf numFmtId="41" fontId="8" fillId="0" borderId="1" xfId="3" applyNumberFormat="1" applyFont="1" applyFill="1" applyBorder="1" applyAlignment="1" applyProtection="1">
      <alignment horizontal="center" wrapText="1"/>
    </xf>
    <xf numFmtId="41" fontId="8" fillId="0" borderId="2" xfId="3" applyNumberFormat="1" applyFont="1" applyFill="1" applyBorder="1" applyAlignment="1" applyProtection="1">
      <alignment horizontal="center" wrapText="1"/>
    </xf>
    <xf numFmtId="41" fontId="8" fillId="0" borderId="3" xfId="3" applyNumberFormat="1" applyFont="1" applyFill="1" applyBorder="1" applyAlignment="1" applyProtection="1">
      <alignment horizontal="center" wrapText="1"/>
    </xf>
    <xf numFmtId="41" fontId="8" fillId="0" borderId="48" xfId="3" applyNumberFormat="1" applyFont="1" applyFill="1" applyBorder="1" applyAlignment="1" applyProtection="1">
      <alignment horizontal="center" wrapText="1"/>
    </xf>
    <xf numFmtId="0" fontId="3" fillId="3" borderId="38"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13" fillId="0" borderId="13" xfId="0" applyFont="1" applyBorder="1" applyAlignment="1">
      <alignment horizontal="right" vertical="center"/>
    </xf>
    <xf numFmtId="3" fontId="13" fillId="0" borderId="13" xfId="0" applyNumberFormat="1" applyFont="1" applyBorder="1" applyAlignment="1">
      <alignment horizontal="right" vertical="center"/>
    </xf>
    <xf numFmtId="42" fontId="13" fillId="0" borderId="13" xfId="0" applyNumberFormat="1" applyFont="1" applyBorder="1" applyAlignment="1">
      <alignment horizontal="right" vertical="center"/>
    </xf>
    <xf numFmtId="0" fontId="18" fillId="0" borderId="9" xfId="0" applyFont="1" applyBorder="1" applyAlignment="1">
      <alignment horizontal="center" vertical="center"/>
    </xf>
    <xf numFmtId="0" fontId="18" fillId="0" borderId="39" xfId="0" applyFont="1" applyBorder="1" applyAlignment="1">
      <alignment horizontal="center" vertical="center"/>
    </xf>
    <xf numFmtId="0" fontId="18" fillId="0" borderId="43" xfId="0" applyFont="1" applyBorder="1" applyAlignment="1">
      <alignment horizontal="center" vertical="center"/>
    </xf>
    <xf numFmtId="41" fontId="8" fillId="0" borderId="32" xfId="3" applyNumberFormat="1" applyFont="1" applyFill="1" applyBorder="1" applyAlignment="1" applyProtection="1">
      <alignment wrapText="1"/>
    </xf>
    <xf numFmtId="41" fontId="8" fillId="0" borderId="33" xfId="3" applyNumberFormat="1" applyFont="1" applyFill="1" applyBorder="1" applyAlignment="1" applyProtection="1">
      <alignment wrapText="1"/>
    </xf>
    <xf numFmtId="41" fontId="8" fillId="0" borderId="34" xfId="3" applyNumberFormat="1" applyFont="1" applyFill="1" applyBorder="1" applyAlignment="1" applyProtection="1">
      <alignment wrapText="1"/>
    </xf>
    <xf numFmtId="3" fontId="13" fillId="0" borderId="13" xfId="0" applyNumberFormat="1" applyFont="1" applyFill="1" applyBorder="1" applyAlignment="1">
      <alignment horizontal="right" vertical="center"/>
    </xf>
    <xf numFmtId="0" fontId="13" fillId="0" borderId="13" xfId="0" applyFont="1" applyFill="1" applyBorder="1" applyAlignment="1">
      <alignment horizontal="right" vertical="center"/>
    </xf>
  </cellXfs>
  <cellStyles count="7">
    <cellStyle name="Millares [0]" xfId="4" builtinId="6"/>
    <cellStyle name="Moneda" xfId="1" builtinId="4"/>
    <cellStyle name="Moneda [0]" xfId="5" builtinId="7"/>
    <cellStyle name="Normal" xfId="0" builtinId="0"/>
    <cellStyle name="Normal 2" xfId="2" xr:uid="{00000000-0005-0000-0000-000004000000}"/>
    <cellStyle name="Normal 2 2" xfId="3" xr:uid="{00000000-0005-0000-0000-00000500000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1238250</xdr:colOff>
      <xdr:row>0</xdr:row>
      <xdr:rowOff>65553</xdr:rowOff>
    </xdr:from>
    <xdr:to>
      <xdr:col>8</xdr:col>
      <xdr:colOff>139924</xdr:colOff>
      <xdr:row>3</xdr:row>
      <xdr:rowOff>132790</xdr:rowOff>
    </xdr:to>
    <xdr:sp macro="" textlink="">
      <xdr:nvSpPr>
        <xdr:cNvPr id="2" name="Text Box 89">
          <a:extLst>
            <a:ext uri="{FF2B5EF4-FFF2-40B4-BE49-F238E27FC236}">
              <a16:creationId xmlns:a16="http://schemas.microsoft.com/office/drawing/2014/main" id="{8C0333ED-43E4-4011-B7FB-B6A33C1C4EAF}"/>
            </a:ext>
          </a:extLst>
        </xdr:cNvPr>
        <xdr:cNvSpPr txBox="1">
          <a:spLocks noChangeArrowheads="1"/>
        </xdr:cNvSpPr>
      </xdr:nvSpPr>
      <xdr:spPr bwMode="auto">
        <a:xfrm>
          <a:off x="2105025" y="65553"/>
          <a:ext cx="2924175"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1</xdr:col>
      <xdr:colOff>85725</xdr:colOff>
      <xdr:row>0</xdr:row>
      <xdr:rowOff>38100</xdr:rowOff>
    </xdr:from>
    <xdr:to>
      <xdr:col>2</xdr:col>
      <xdr:colOff>1352550</xdr:colOff>
      <xdr:row>3</xdr:row>
      <xdr:rowOff>123825</xdr:rowOff>
    </xdr:to>
    <xdr:pic>
      <xdr:nvPicPr>
        <xdr:cNvPr id="3" name="2 Imagen">
          <a:extLst>
            <a:ext uri="{FF2B5EF4-FFF2-40B4-BE49-F238E27FC236}">
              <a16:creationId xmlns:a16="http://schemas.microsoft.com/office/drawing/2014/main" id="{33DE7895-6AF1-434D-BC87-D35F4E4255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8100"/>
          <a:ext cx="20288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495299</xdr:colOff>
      <xdr:row>0</xdr:row>
      <xdr:rowOff>0</xdr:rowOff>
    </xdr:from>
    <xdr:to>
      <xdr:col>10</xdr:col>
      <xdr:colOff>91521</xdr:colOff>
      <xdr:row>3</xdr:row>
      <xdr:rowOff>48037</xdr:rowOff>
    </xdr:to>
    <xdr:sp macro="" textlink="">
      <xdr:nvSpPr>
        <xdr:cNvPr id="4" name="Text Box 90">
          <a:extLst>
            <a:ext uri="{FF2B5EF4-FFF2-40B4-BE49-F238E27FC236}">
              <a16:creationId xmlns:a16="http://schemas.microsoft.com/office/drawing/2014/main" id="{206A19A2-139F-4872-9860-511E81BFAD0D}"/>
            </a:ext>
          </a:extLst>
        </xdr:cNvPr>
        <xdr:cNvSpPr txBox="1">
          <a:spLocks noChangeArrowheads="1"/>
        </xdr:cNvSpPr>
      </xdr:nvSpPr>
      <xdr:spPr bwMode="auto">
        <a:xfrm flipH="1">
          <a:off x="5029200" y="0"/>
          <a:ext cx="1748871" cy="619537"/>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1238250</xdr:colOff>
      <xdr:row>0</xdr:row>
      <xdr:rowOff>65553</xdr:rowOff>
    </xdr:from>
    <xdr:to>
      <xdr:col>8</xdr:col>
      <xdr:colOff>139924</xdr:colOff>
      <xdr:row>3</xdr:row>
      <xdr:rowOff>132790</xdr:rowOff>
    </xdr:to>
    <xdr:sp macro="" textlink="">
      <xdr:nvSpPr>
        <xdr:cNvPr id="2" name="Text Box 89">
          <a:extLst>
            <a:ext uri="{FF2B5EF4-FFF2-40B4-BE49-F238E27FC236}">
              <a16:creationId xmlns:a16="http://schemas.microsoft.com/office/drawing/2014/main" id="{ABFE0345-AE58-4CBA-9425-6E6B58B45352}"/>
            </a:ext>
          </a:extLst>
        </xdr:cNvPr>
        <xdr:cNvSpPr txBox="1">
          <a:spLocks noChangeArrowheads="1"/>
        </xdr:cNvSpPr>
      </xdr:nvSpPr>
      <xdr:spPr bwMode="auto">
        <a:xfrm>
          <a:off x="2105025" y="65553"/>
          <a:ext cx="2924175"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1</xdr:col>
      <xdr:colOff>85725</xdr:colOff>
      <xdr:row>0</xdr:row>
      <xdr:rowOff>38100</xdr:rowOff>
    </xdr:from>
    <xdr:to>
      <xdr:col>5</xdr:col>
      <xdr:colOff>746414</xdr:colOff>
      <xdr:row>3</xdr:row>
      <xdr:rowOff>123825</xdr:rowOff>
    </xdr:to>
    <xdr:pic>
      <xdr:nvPicPr>
        <xdr:cNvPr id="3" name="2 Imagen">
          <a:extLst>
            <a:ext uri="{FF2B5EF4-FFF2-40B4-BE49-F238E27FC236}">
              <a16:creationId xmlns:a16="http://schemas.microsoft.com/office/drawing/2014/main" id="{E2DD991F-DB8E-4733-861A-A1CCE54AFE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8100"/>
          <a:ext cx="20288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495299</xdr:colOff>
      <xdr:row>0</xdr:row>
      <xdr:rowOff>0</xdr:rowOff>
    </xdr:from>
    <xdr:to>
      <xdr:col>10</xdr:col>
      <xdr:colOff>91521</xdr:colOff>
      <xdr:row>3</xdr:row>
      <xdr:rowOff>48037</xdr:rowOff>
    </xdr:to>
    <xdr:sp macro="" textlink="">
      <xdr:nvSpPr>
        <xdr:cNvPr id="4" name="Text Box 90">
          <a:extLst>
            <a:ext uri="{FF2B5EF4-FFF2-40B4-BE49-F238E27FC236}">
              <a16:creationId xmlns:a16="http://schemas.microsoft.com/office/drawing/2014/main" id="{29A15F18-E31A-4217-B769-9A4712469D39}"/>
            </a:ext>
          </a:extLst>
        </xdr:cNvPr>
        <xdr:cNvSpPr txBox="1">
          <a:spLocks noChangeArrowheads="1"/>
        </xdr:cNvSpPr>
      </xdr:nvSpPr>
      <xdr:spPr bwMode="auto">
        <a:xfrm flipH="1">
          <a:off x="5029200" y="0"/>
          <a:ext cx="1748871" cy="619537"/>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7</xdr:col>
      <xdr:colOff>1385454</xdr:colOff>
      <xdr:row>237</xdr:row>
      <xdr:rowOff>34636</xdr:rowOff>
    </xdr:from>
    <xdr:to>
      <xdr:col>11</xdr:col>
      <xdr:colOff>502227</xdr:colOff>
      <xdr:row>237</xdr:row>
      <xdr:rowOff>865909</xdr:rowOff>
    </xdr:to>
    <xdr:pic>
      <xdr:nvPicPr>
        <xdr:cNvPr id="5" name="Imagen 4">
          <a:extLst>
            <a:ext uri="{FF2B5EF4-FFF2-40B4-BE49-F238E27FC236}">
              <a16:creationId xmlns:a16="http://schemas.microsoft.com/office/drawing/2014/main" id="{C1DA5BDA-11A9-4E54-846B-4B8ED79837D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884727" y="130267363"/>
          <a:ext cx="2926773" cy="831273"/>
        </a:xfrm>
        <a:prstGeom prst="rect">
          <a:avLst/>
        </a:prstGeom>
        <a:noFill/>
        <a:ln>
          <a:noFill/>
        </a:ln>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1238250</xdr:colOff>
      <xdr:row>0</xdr:row>
      <xdr:rowOff>65553</xdr:rowOff>
    </xdr:from>
    <xdr:to>
      <xdr:col>8</xdr:col>
      <xdr:colOff>139924</xdr:colOff>
      <xdr:row>3</xdr:row>
      <xdr:rowOff>132790</xdr:rowOff>
    </xdr:to>
    <xdr:sp macro="" textlink="">
      <xdr:nvSpPr>
        <xdr:cNvPr id="2" name="Text Box 89">
          <a:extLst>
            <a:ext uri="{FF2B5EF4-FFF2-40B4-BE49-F238E27FC236}">
              <a16:creationId xmlns:a16="http://schemas.microsoft.com/office/drawing/2014/main" id="{00000000-0008-0000-0100-000002000000}"/>
            </a:ext>
          </a:extLst>
        </xdr:cNvPr>
        <xdr:cNvSpPr txBox="1">
          <a:spLocks noChangeArrowheads="1"/>
        </xdr:cNvSpPr>
      </xdr:nvSpPr>
      <xdr:spPr bwMode="auto">
        <a:xfrm>
          <a:off x="2105025" y="65553"/>
          <a:ext cx="2924175"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1</xdr:col>
      <xdr:colOff>85725</xdr:colOff>
      <xdr:row>0</xdr:row>
      <xdr:rowOff>38100</xdr:rowOff>
    </xdr:from>
    <xdr:to>
      <xdr:col>2</xdr:col>
      <xdr:colOff>1352550</xdr:colOff>
      <xdr:row>3</xdr:row>
      <xdr:rowOff>123825</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8100"/>
          <a:ext cx="20288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495299</xdr:colOff>
      <xdr:row>0</xdr:row>
      <xdr:rowOff>0</xdr:rowOff>
    </xdr:from>
    <xdr:to>
      <xdr:col>10</xdr:col>
      <xdr:colOff>91521</xdr:colOff>
      <xdr:row>3</xdr:row>
      <xdr:rowOff>48037</xdr:rowOff>
    </xdr:to>
    <xdr:sp macro="" textlink="">
      <xdr:nvSpPr>
        <xdr:cNvPr id="4" name="Text Box 90">
          <a:extLst>
            <a:ext uri="{FF2B5EF4-FFF2-40B4-BE49-F238E27FC236}">
              <a16:creationId xmlns:a16="http://schemas.microsoft.com/office/drawing/2014/main" id="{00000000-0008-0000-0100-000004000000}"/>
            </a:ext>
          </a:extLst>
        </xdr:cNvPr>
        <xdr:cNvSpPr txBox="1">
          <a:spLocks noChangeArrowheads="1"/>
        </xdr:cNvSpPr>
      </xdr:nvSpPr>
      <xdr:spPr bwMode="auto">
        <a:xfrm flipH="1">
          <a:off x="5029200" y="0"/>
          <a:ext cx="1748871" cy="619537"/>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16C2A-0671-4A2F-8BD0-E756ABE73DB9}">
  <sheetPr>
    <pageSetUpPr fitToPage="1"/>
  </sheetPr>
  <dimension ref="B1:CE176"/>
  <sheetViews>
    <sheetView topLeftCell="A5" zoomScale="55" zoomScaleNormal="55" workbookViewId="0">
      <pane xSplit="11" ySplit="5" topLeftCell="L10" activePane="bottomRight" state="frozen"/>
      <selection activeCell="A5" sqref="A5"/>
      <selection pane="topRight" activeCell="L5" sqref="L5"/>
      <selection pane="bottomLeft" activeCell="A10" sqref="A10"/>
      <selection pane="bottomRight" activeCell="T19" sqref="T19"/>
    </sheetView>
  </sheetViews>
  <sheetFormatPr baseColWidth="10" defaultRowHeight="15" x14ac:dyDescent="0.25"/>
  <cols>
    <col min="1" max="1" width="1.5703125" customWidth="1"/>
    <col min="3" max="3" width="30.5703125" customWidth="1"/>
    <col min="4" max="4" width="68" hidden="1" customWidth="1"/>
    <col min="5" max="5" width="16.28515625" customWidth="1"/>
    <col min="6" max="6" width="15.5703125" customWidth="1"/>
    <col min="7" max="7" width="19.85546875" hidden="1" customWidth="1"/>
    <col min="8" max="8" width="22.28515625" hidden="1" customWidth="1"/>
    <col min="9" max="9" width="19.85546875" hidden="1" customWidth="1"/>
    <col min="10" max="10" width="24.85546875" customWidth="1"/>
    <col min="11" max="11" width="22.85546875" customWidth="1"/>
    <col min="12" max="13" width="11.42578125" customWidth="1"/>
    <col min="14" max="14" width="15.140625" customWidth="1"/>
    <col min="15" max="15" width="22.42578125" customWidth="1"/>
    <col min="16" max="16" width="13.42578125" bestFit="1" customWidth="1"/>
    <col min="18" max="18" width="15.140625" bestFit="1" customWidth="1"/>
    <col min="19" max="19" width="14.7109375" bestFit="1" customWidth="1"/>
    <col min="20" max="20" width="14.140625" bestFit="1" customWidth="1"/>
    <col min="23" max="23" width="19.7109375" customWidth="1"/>
    <col min="27" max="27" width="20" customWidth="1"/>
    <col min="43" max="43" width="16.85546875" customWidth="1"/>
    <col min="48" max="48" width="20.140625" bestFit="1" customWidth="1"/>
    <col min="51" max="51" width="16.5703125" customWidth="1"/>
    <col min="63" max="63" width="20.5703125" customWidth="1"/>
    <col min="67" max="67" width="18.42578125" customWidth="1"/>
    <col min="72" max="74" width="11.42578125" style="84"/>
    <col min="75" max="75" width="19.140625" style="84" customWidth="1"/>
  </cols>
  <sheetData>
    <row r="1" spans="2:83" x14ac:dyDescent="0.25">
      <c r="B1" s="280"/>
      <c r="C1" s="281"/>
      <c r="D1" s="281"/>
      <c r="E1" s="281"/>
      <c r="F1" s="281"/>
      <c r="G1" s="281"/>
      <c r="H1" s="281"/>
      <c r="I1" s="281"/>
      <c r="J1" s="281"/>
      <c r="K1" s="281"/>
      <c r="L1" s="281"/>
      <c r="M1" s="281"/>
      <c r="N1" s="282"/>
    </row>
    <row r="2" spans="2:83" x14ac:dyDescent="0.25">
      <c r="B2" s="283"/>
      <c r="C2" s="284"/>
      <c r="D2" s="284"/>
      <c r="E2" s="284"/>
      <c r="F2" s="284"/>
      <c r="G2" s="284"/>
      <c r="H2" s="284"/>
      <c r="I2" s="284"/>
      <c r="J2" s="284"/>
      <c r="K2" s="284"/>
      <c r="L2" s="284"/>
      <c r="M2" s="284"/>
      <c r="N2" s="285"/>
    </row>
    <row r="3" spans="2:83" x14ac:dyDescent="0.25">
      <c r="B3" s="283"/>
      <c r="C3" s="284"/>
      <c r="D3" s="284"/>
      <c r="E3" s="284"/>
      <c r="F3" s="284"/>
      <c r="G3" s="284"/>
      <c r="H3" s="284"/>
      <c r="I3" s="284"/>
      <c r="J3" s="284"/>
      <c r="K3" s="284"/>
      <c r="L3" s="284"/>
      <c r="M3" s="284"/>
      <c r="N3" s="285"/>
    </row>
    <row r="4" spans="2:83" x14ac:dyDescent="0.25">
      <c r="B4" s="286"/>
      <c r="C4" s="287"/>
      <c r="D4" s="287"/>
      <c r="E4" s="287"/>
      <c r="F4" s="287"/>
      <c r="G4" s="287"/>
      <c r="H4" s="287"/>
      <c r="I4" s="287"/>
      <c r="J4" s="287"/>
      <c r="K4" s="287"/>
      <c r="L4" s="287"/>
      <c r="M4" s="287"/>
      <c r="N4" s="288"/>
    </row>
    <row r="5" spans="2:83" ht="96" customHeight="1" thickBot="1" x14ac:dyDescent="0.3">
      <c r="B5" s="289" t="s">
        <v>0</v>
      </c>
      <c r="C5" s="290"/>
      <c r="D5" s="2"/>
      <c r="E5" s="291" t="s">
        <v>376</v>
      </c>
      <c r="F5" s="291"/>
      <c r="G5" s="291"/>
      <c r="H5" s="291"/>
      <c r="I5" s="291"/>
      <c r="J5" s="291"/>
      <c r="K5" s="291"/>
      <c r="L5" s="291"/>
      <c r="M5" s="291"/>
      <c r="N5" s="291"/>
      <c r="BT5" s="84" t="s">
        <v>378</v>
      </c>
    </row>
    <row r="6" spans="2:83" ht="33" customHeight="1" x14ac:dyDescent="0.25">
      <c r="B6" s="292" t="s">
        <v>6</v>
      </c>
      <c r="C6" s="293"/>
      <c r="D6" s="293"/>
      <c r="E6" s="293"/>
      <c r="F6" s="293"/>
      <c r="G6" s="293"/>
      <c r="H6" s="293"/>
      <c r="I6" s="293"/>
      <c r="J6" s="293"/>
      <c r="K6" s="294"/>
      <c r="L6" s="298" t="s">
        <v>7</v>
      </c>
      <c r="M6" s="298"/>
      <c r="N6" s="298"/>
      <c r="O6" s="299"/>
      <c r="P6" s="269" t="s">
        <v>8</v>
      </c>
      <c r="Q6" s="270"/>
      <c r="R6" s="270"/>
      <c r="S6" s="270"/>
      <c r="T6" s="269" t="s">
        <v>9</v>
      </c>
      <c r="U6" s="269"/>
      <c r="V6" s="270"/>
      <c r="W6" s="270"/>
      <c r="X6" s="269" t="s">
        <v>10</v>
      </c>
      <c r="Y6" s="269"/>
      <c r="Z6" s="270"/>
      <c r="AA6" s="271"/>
      <c r="AB6" s="269" t="s">
        <v>11</v>
      </c>
      <c r="AC6" s="269"/>
      <c r="AD6" s="270"/>
      <c r="AE6" s="270"/>
      <c r="AF6" s="269" t="s">
        <v>12</v>
      </c>
      <c r="AG6" s="269"/>
      <c r="AH6" s="270"/>
      <c r="AI6" s="270"/>
      <c r="AJ6" s="269" t="s">
        <v>13</v>
      </c>
      <c r="AK6" s="269"/>
      <c r="AL6" s="270"/>
      <c r="AM6" s="270"/>
      <c r="AN6" s="269" t="s">
        <v>14</v>
      </c>
      <c r="AO6" s="269"/>
      <c r="AP6" s="270"/>
      <c r="AQ6" s="270"/>
      <c r="AR6" s="269" t="s">
        <v>15</v>
      </c>
      <c r="AS6" s="269"/>
      <c r="AT6" s="270"/>
      <c r="AU6" s="270"/>
      <c r="AV6" s="269" t="s">
        <v>16</v>
      </c>
      <c r="AW6" s="269"/>
      <c r="AX6" s="270"/>
      <c r="AY6" s="270"/>
      <c r="AZ6" s="269" t="s">
        <v>17</v>
      </c>
      <c r="BA6" s="269"/>
      <c r="BB6" s="270"/>
      <c r="BC6" s="271"/>
      <c r="BD6" s="269" t="s">
        <v>18</v>
      </c>
      <c r="BE6" s="269"/>
      <c r="BF6" s="270"/>
      <c r="BG6" s="270"/>
      <c r="BH6" s="269" t="s">
        <v>19</v>
      </c>
      <c r="BI6" s="269"/>
      <c r="BJ6" s="270"/>
      <c r="BK6" s="270"/>
      <c r="BL6" s="269" t="s">
        <v>20</v>
      </c>
      <c r="BM6" s="269"/>
      <c r="BN6" s="270"/>
      <c r="BO6" s="270"/>
      <c r="BP6" s="269" t="s">
        <v>21</v>
      </c>
      <c r="BQ6" s="269"/>
      <c r="BR6" s="270"/>
      <c r="BS6" s="271"/>
      <c r="BT6" s="274" t="s">
        <v>22</v>
      </c>
      <c r="BU6" s="274"/>
      <c r="BV6" s="275"/>
      <c r="BW6" s="275"/>
      <c r="BX6" s="269" t="s">
        <v>23</v>
      </c>
      <c r="BY6" s="269"/>
      <c r="BZ6" s="270"/>
      <c r="CA6" s="271"/>
      <c r="CB6" s="269" t="s">
        <v>24</v>
      </c>
      <c r="CC6" s="269"/>
      <c r="CD6" s="270"/>
      <c r="CE6" s="270"/>
    </row>
    <row r="7" spans="2:83" ht="15.75" thickBot="1" x14ac:dyDescent="0.3">
      <c r="B7" s="295"/>
      <c r="C7" s="296"/>
      <c r="D7" s="296"/>
      <c r="E7" s="296"/>
      <c r="F7" s="296"/>
      <c r="G7" s="296"/>
      <c r="H7" s="296"/>
      <c r="I7" s="296"/>
      <c r="J7" s="296"/>
      <c r="K7" s="297"/>
      <c r="L7" s="300"/>
      <c r="M7" s="300"/>
      <c r="N7" s="300"/>
      <c r="O7" s="301"/>
      <c r="P7" s="272"/>
      <c r="Q7" s="272"/>
      <c r="R7" s="272"/>
      <c r="S7" s="272"/>
      <c r="T7" s="272"/>
      <c r="U7" s="272"/>
      <c r="V7" s="272"/>
      <c r="W7" s="272"/>
      <c r="X7" s="272"/>
      <c r="Y7" s="272"/>
      <c r="Z7" s="272"/>
      <c r="AA7" s="273"/>
      <c r="AB7" s="272"/>
      <c r="AC7" s="272"/>
      <c r="AD7" s="272"/>
      <c r="AE7" s="272"/>
      <c r="AF7" s="272"/>
      <c r="AG7" s="272"/>
      <c r="AH7" s="272"/>
      <c r="AI7" s="272"/>
      <c r="AJ7" s="272"/>
      <c r="AK7" s="272"/>
      <c r="AL7" s="272"/>
      <c r="AM7" s="272"/>
      <c r="AN7" s="272"/>
      <c r="AO7" s="272"/>
      <c r="AP7" s="272"/>
      <c r="AQ7" s="272"/>
      <c r="AR7" s="272"/>
      <c r="AS7" s="272"/>
      <c r="AT7" s="272"/>
      <c r="AU7" s="272"/>
      <c r="AV7" s="272"/>
      <c r="AW7" s="272"/>
      <c r="AX7" s="272"/>
      <c r="AY7" s="272"/>
      <c r="AZ7" s="272"/>
      <c r="BA7" s="272"/>
      <c r="BB7" s="272"/>
      <c r="BC7" s="273"/>
      <c r="BD7" s="272"/>
      <c r="BE7" s="272"/>
      <c r="BF7" s="272"/>
      <c r="BG7" s="272"/>
      <c r="BH7" s="272"/>
      <c r="BI7" s="272"/>
      <c r="BJ7" s="272"/>
      <c r="BK7" s="272"/>
      <c r="BL7" s="272"/>
      <c r="BM7" s="272"/>
      <c r="BN7" s="272"/>
      <c r="BO7" s="272"/>
      <c r="BP7" s="272"/>
      <c r="BQ7" s="272"/>
      <c r="BR7" s="272"/>
      <c r="BS7" s="273"/>
      <c r="BT7" s="276"/>
      <c r="BU7" s="276"/>
      <c r="BV7" s="276"/>
      <c r="BW7" s="276"/>
      <c r="BX7" s="272"/>
      <c r="BY7" s="272"/>
      <c r="BZ7" s="272"/>
      <c r="CA7" s="273"/>
      <c r="CB7" s="272"/>
      <c r="CC7" s="272"/>
      <c r="CD7" s="272"/>
      <c r="CE7" s="272"/>
    </row>
    <row r="8" spans="2:83" x14ac:dyDescent="0.25">
      <c r="B8" s="255" t="s">
        <v>25</v>
      </c>
      <c r="C8" s="247" t="s">
        <v>26</v>
      </c>
      <c r="D8" s="278" t="s">
        <v>27</v>
      </c>
      <c r="E8" s="247" t="s">
        <v>28</v>
      </c>
      <c r="F8" s="247" t="s">
        <v>29</v>
      </c>
      <c r="G8" s="247" t="s">
        <v>30</v>
      </c>
      <c r="H8" s="263" t="s">
        <v>31</v>
      </c>
      <c r="I8" s="264"/>
      <c r="J8" s="265" t="s">
        <v>32</v>
      </c>
      <c r="K8" s="267" t="s">
        <v>33</v>
      </c>
      <c r="L8" s="255" t="s">
        <v>34</v>
      </c>
      <c r="M8" s="247" t="s">
        <v>35</v>
      </c>
      <c r="N8" s="249" t="s">
        <v>36</v>
      </c>
      <c r="O8" s="251" t="s">
        <v>37</v>
      </c>
      <c r="P8" s="255" t="s">
        <v>34</v>
      </c>
      <c r="Q8" s="247" t="s">
        <v>35</v>
      </c>
      <c r="R8" s="249" t="s">
        <v>36</v>
      </c>
      <c r="S8" s="251" t="s">
        <v>37</v>
      </c>
      <c r="T8" s="255" t="s">
        <v>34</v>
      </c>
      <c r="U8" s="247" t="s">
        <v>35</v>
      </c>
      <c r="V8" s="249" t="s">
        <v>36</v>
      </c>
      <c r="W8" s="251" t="s">
        <v>37</v>
      </c>
      <c r="X8" s="255" t="s">
        <v>34</v>
      </c>
      <c r="Y8" s="247" t="s">
        <v>35</v>
      </c>
      <c r="Z8" s="249" t="s">
        <v>36</v>
      </c>
      <c r="AA8" s="251" t="s">
        <v>37</v>
      </c>
      <c r="AB8" s="255" t="s">
        <v>34</v>
      </c>
      <c r="AC8" s="247" t="s">
        <v>35</v>
      </c>
      <c r="AD8" s="249" t="s">
        <v>36</v>
      </c>
      <c r="AE8" s="251" t="s">
        <v>37</v>
      </c>
      <c r="AF8" s="255" t="s">
        <v>34</v>
      </c>
      <c r="AG8" s="247" t="s">
        <v>35</v>
      </c>
      <c r="AH8" s="249" t="s">
        <v>36</v>
      </c>
      <c r="AI8" s="251" t="s">
        <v>37</v>
      </c>
      <c r="AJ8" s="255" t="s">
        <v>34</v>
      </c>
      <c r="AK8" s="247" t="s">
        <v>35</v>
      </c>
      <c r="AL8" s="249" t="s">
        <v>36</v>
      </c>
      <c r="AM8" s="251" t="s">
        <v>37</v>
      </c>
      <c r="AN8" s="255" t="s">
        <v>34</v>
      </c>
      <c r="AO8" s="247" t="s">
        <v>35</v>
      </c>
      <c r="AP8" s="249" t="s">
        <v>36</v>
      </c>
      <c r="AQ8" s="251" t="s">
        <v>37</v>
      </c>
      <c r="AR8" s="255" t="s">
        <v>34</v>
      </c>
      <c r="AS8" s="247" t="s">
        <v>35</v>
      </c>
      <c r="AT8" s="249" t="s">
        <v>36</v>
      </c>
      <c r="AU8" s="251" t="s">
        <v>37</v>
      </c>
      <c r="AV8" s="255" t="s">
        <v>34</v>
      </c>
      <c r="AW8" s="247" t="s">
        <v>35</v>
      </c>
      <c r="AX8" s="249" t="s">
        <v>36</v>
      </c>
      <c r="AY8" s="251" t="s">
        <v>37</v>
      </c>
      <c r="AZ8" s="255" t="s">
        <v>34</v>
      </c>
      <c r="BA8" s="247" t="s">
        <v>35</v>
      </c>
      <c r="BB8" s="249" t="s">
        <v>36</v>
      </c>
      <c r="BC8" s="251" t="s">
        <v>37</v>
      </c>
      <c r="BD8" s="255" t="s">
        <v>34</v>
      </c>
      <c r="BE8" s="247" t="s">
        <v>35</v>
      </c>
      <c r="BF8" s="249" t="s">
        <v>36</v>
      </c>
      <c r="BG8" s="251" t="s">
        <v>37</v>
      </c>
      <c r="BH8" s="255" t="s">
        <v>34</v>
      </c>
      <c r="BI8" s="247" t="s">
        <v>35</v>
      </c>
      <c r="BJ8" s="249" t="s">
        <v>36</v>
      </c>
      <c r="BK8" s="251" t="s">
        <v>37</v>
      </c>
      <c r="BL8" s="255" t="s">
        <v>34</v>
      </c>
      <c r="BM8" s="247" t="s">
        <v>35</v>
      </c>
      <c r="BN8" s="249" t="s">
        <v>36</v>
      </c>
      <c r="BO8" s="251" t="s">
        <v>37</v>
      </c>
      <c r="BP8" s="255" t="s">
        <v>34</v>
      </c>
      <c r="BQ8" s="247" t="s">
        <v>35</v>
      </c>
      <c r="BR8" s="249" t="s">
        <v>36</v>
      </c>
      <c r="BS8" s="251" t="s">
        <v>37</v>
      </c>
      <c r="BT8" s="257" t="s">
        <v>34</v>
      </c>
      <c r="BU8" s="259" t="s">
        <v>35</v>
      </c>
      <c r="BV8" s="261" t="s">
        <v>36</v>
      </c>
      <c r="BW8" s="253" t="s">
        <v>37</v>
      </c>
      <c r="BX8" s="255" t="s">
        <v>34</v>
      </c>
      <c r="BY8" s="247" t="s">
        <v>35</v>
      </c>
      <c r="BZ8" s="249" t="s">
        <v>36</v>
      </c>
      <c r="CA8" s="251" t="s">
        <v>37</v>
      </c>
      <c r="CB8" s="255" t="s">
        <v>34</v>
      </c>
      <c r="CC8" s="247" t="s">
        <v>35</v>
      </c>
      <c r="CD8" s="249" t="s">
        <v>36</v>
      </c>
      <c r="CE8" s="251" t="s">
        <v>37</v>
      </c>
    </row>
    <row r="9" spans="2:83" ht="72" thickBot="1" x14ac:dyDescent="0.3">
      <c r="B9" s="277"/>
      <c r="C9" s="248"/>
      <c r="D9" s="279"/>
      <c r="E9" s="248"/>
      <c r="F9" s="248"/>
      <c r="G9" s="248"/>
      <c r="H9" s="5" t="s">
        <v>38</v>
      </c>
      <c r="I9" s="6" t="s">
        <v>39</v>
      </c>
      <c r="J9" s="266"/>
      <c r="K9" s="268"/>
      <c r="L9" s="256"/>
      <c r="M9" s="248"/>
      <c r="N9" s="250"/>
      <c r="O9" s="252"/>
      <c r="P9" s="256"/>
      <c r="Q9" s="248"/>
      <c r="R9" s="250"/>
      <c r="S9" s="252"/>
      <c r="T9" s="256"/>
      <c r="U9" s="248"/>
      <c r="V9" s="250"/>
      <c r="W9" s="252"/>
      <c r="X9" s="256"/>
      <c r="Y9" s="248"/>
      <c r="Z9" s="250"/>
      <c r="AA9" s="252"/>
      <c r="AB9" s="256"/>
      <c r="AC9" s="248"/>
      <c r="AD9" s="250"/>
      <c r="AE9" s="252"/>
      <c r="AF9" s="256"/>
      <c r="AG9" s="248"/>
      <c r="AH9" s="250"/>
      <c r="AI9" s="252"/>
      <c r="AJ9" s="256"/>
      <c r="AK9" s="248"/>
      <c r="AL9" s="250"/>
      <c r="AM9" s="252"/>
      <c r="AN9" s="256"/>
      <c r="AO9" s="248"/>
      <c r="AP9" s="250"/>
      <c r="AQ9" s="252"/>
      <c r="AR9" s="256"/>
      <c r="AS9" s="248"/>
      <c r="AT9" s="250"/>
      <c r="AU9" s="252"/>
      <c r="AV9" s="256"/>
      <c r="AW9" s="248"/>
      <c r="AX9" s="250"/>
      <c r="AY9" s="252"/>
      <c r="AZ9" s="256"/>
      <c r="BA9" s="248"/>
      <c r="BB9" s="250"/>
      <c r="BC9" s="252"/>
      <c r="BD9" s="256"/>
      <c r="BE9" s="248"/>
      <c r="BF9" s="250"/>
      <c r="BG9" s="252"/>
      <c r="BH9" s="256"/>
      <c r="BI9" s="248"/>
      <c r="BJ9" s="250"/>
      <c r="BK9" s="252"/>
      <c r="BL9" s="256"/>
      <c r="BM9" s="248"/>
      <c r="BN9" s="250"/>
      <c r="BO9" s="252"/>
      <c r="BP9" s="256"/>
      <c r="BQ9" s="248"/>
      <c r="BR9" s="250"/>
      <c r="BS9" s="252"/>
      <c r="BT9" s="258"/>
      <c r="BU9" s="260"/>
      <c r="BV9" s="262"/>
      <c r="BW9" s="254"/>
      <c r="BX9" s="256"/>
      <c r="BY9" s="248"/>
      <c r="BZ9" s="250"/>
      <c r="CA9" s="252"/>
      <c r="CB9" s="256"/>
      <c r="CC9" s="248"/>
      <c r="CD9" s="250"/>
      <c r="CE9" s="252"/>
    </row>
    <row r="10" spans="2:83" ht="22.5" customHeight="1" thickBot="1" x14ac:dyDescent="0.3">
      <c r="B10" s="7">
        <v>1</v>
      </c>
      <c r="C10" s="8" t="s">
        <v>40</v>
      </c>
      <c r="D10" s="9" t="s">
        <v>41</v>
      </c>
      <c r="E10" s="10" t="s">
        <v>42</v>
      </c>
      <c r="F10" s="10">
        <v>500</v>
      </c>
      <c r="G10" s="10" t="s">
        <v>43</v>
      </c>
      <c r="H10" s="10" t="s">
        <v>44</v>
      </c>
      <c r="I10" s="11" t="s">
        <v>45</v>
      </c>
      <c r="J10" s="12">
        <v>2563</v>
      </c>
      <c r="K10" s="13">
        <f>+J10*F10</f>
        <v>1281500</v>
      </c>
      <c r="L10" s="233" t="s">
        <v>377</v>
      </c>
      <c r="M10" s="234"/>
      <c r="N10" s="234"/>
      <c r="O10" s="235"/>
      <c r="P10" s="233" t="s">
        <v>46</v>
      </c>
      <c r="Q10" s="234"/>
      <c r="R10" s="234"/>
      <c r="S10" s="235"/>
      <c r="T10" s="99">
        <v>2350</v>
      </c>
      <c r="U10" s="100">
        <v>0</v>
      </c>
      <c r="V10" s="33">
        <f t="shared" ref="V10:V21" si="0">T10+U10</f>
        <v>2350</v>
      </c>
      <c r="W10" s="34">
        <f>+V10*F10</f>
        <v>1175000</v>
      </c>
      <c r="X10" s="241" t="s">
        <v>47</v>
      </c>
      <c r="Y10" s="242"/>
      <c r="Z10" s="242"/>
      <c r="AA10" s="243"/>
      <c r="AB10" s="233" t="s">
        <v>46</v>
      </c>
      <c r="AC10" s="234"/>
      <c r="AD10" s="234"/>
      <c r="AE10" s="235"/>
      <c r="AF10" s="233" t="s">
        <v>46</v>
      </c>
      <c r="AG10" s="234"/>
      <c r="AH10" s="234"/>
      <c r="AI10" s="235"/>
      <c r="AJ10" s="233" t="s">
        <v>46</v>
      </c>
      <c r="AK10" s="234"/>
      <c r="AL10" s="234"/>
      <c r="AM10" s="235"/>
      <c r="AN10" s="233" t="s">
        <v>377</v>
      </c>
      <c r="AO10" s="234"/>
      <c r="AP10" s="234"/>
      <c r="AQ10" s="235"/>
      <c r="AR10" s="233" t="s">
        <v>46</v>
      </c>
      <c r="AS10" s="234"/>
      <c r="AT10" s="234"/>
      <c r="AU10" s="235"/>
      <c r="AV10" s="233" t="s">
        <v>377</v>
      </c>
      <c r="AW10" s="234"/>
      <c r="AX10" s="234"/>
      <c r="AY10" s="235"/>
      <c r="AZ10" s="233" t="s">
        <v>46</v>
      </c>
      <c r="BA10" s="234"/>
      <c r="BB10" s="234"/>
      <c r="BC10" s="235"/>
      <c r="BD10" s="233" t="s">
        <v>46</v>
      </c>
      <c r="BE10" s="234"/>
      <c r="BF10" s="234"/>
      <c r="BG10" s="235"/>
      <c r="BH10" s="233" t="s">
        <v>377</v>
      </c>
      <c r="BI10" s="234"/>
      <c r="BJ10" s="234"/>
      <c r="BK10" s="235"/>
      <c r="BL10" s="233" t="s">
        <v>377</v>
      </c>
      <c r="BM10" s="234"/>
      <c r="BN10" s="234"/>
      <c r="BO10" s="235"/>
      <c r="BP10" s="233" t="s">
        <v>46</v>
      </c>
      <c r="BQ10" s="234"/>
      <c r="BR10" s="234"/>
      <c r="BS10" s="235"/>
      <c r="BT10" s="236" t="s">
        <v>377</v>
      </c>
      <c r="BU10" s="237"/>
      <c r="BV10" s="237"/>
      <c r="BW10" s="238"/>
      <c r="BX10" s="233" t="s">
        <v>46</v>
      </c>
      <c r="BY10" s="234"/>
      <c r="BZ10" s="234"/>
      <c r="CA10" s="235"/>
      <c r="CB10" s="233" t="s">
        <v>46</v>
      </c>
      <c r="CC10" s="234"/>
      <c r="CD10" s="234"/>
      <c r="CE10" s="235"/>
    </row>
    <row r="11" spans="2:83" ht="22.5" customHeight="1" thickBot="1" x14ac:dyDescent="0.3">
      <c r="B11" s="114"/>
      <c r="C11" s="8"/>
      <c r="D11" s="9"/>
      <c r="E11" s="10"/>
      <c r="F11" s="10"/>
      <c r="G11" s="10"/>
      <c r="H11" s="10"/>
      <c r="I11" s="11"/>
      <c r="J11" s="12"/>
      <c r="K11" s="13"/>
      <c r="L11" s="18"/>
      <c r="M11" s="19"/>
      <c r="N11" s="19"/>
      <c r="O11" s="20"/>
      <c r="P11" s="18"/>
      <c r="Q11" s="19"/>
      <c r="R11" s="19"/>
      <c r="S11" s="20"/>
      <c r="T11" s="99"/>
      <c r="U11" s="100"/>
      <c r="V11" s="33"/>
      <c r="W11" s="34"/>
      <c r="X11" s="21"/>
      <c r="Y11" s="22"/>
      <c r="Z11" s="22"/>
      <c r="AA11" s="23"/>
      <c r="AB11" s="18"/>
      <c r="AC11" s="19"/>
      <c r="AD11" s="19"/>
      <c r="AE11" s="20"/>
      <c r="AF11" s="18"/>
      <c r="AG11" s="19"/>
      <c r="AH11" s="19"/>
      <c r="AI11" s="20"/>
      <c r="AJ11" s="18"/>
      <c r="AK11" s="19"/>
      <c r="AL11" s="19"/>
      <c r="AM11" s="20"/>
      <c r="AN11" s="18"/>
      <c r="AO11" s="19"/>
      <c r="AP11" s="19"/>
      <c r="AQ11" s="20"/>
      <c r="AR11" s="18"/>
      <c r="AS11" s="19"/>
      <c r="AT11" s="19"/>
      <c r="AU11" s="20"/>
      <c r="AV11" s="18"/>
      <c r="AW11" s="19"/>
      <c r="AX11" s="19"/>
      <c r="AY11" s="20"/>
      <c r="AZ11" s="18"/>
      <c r="BA11" s="19"/>
      <c r="BB11" s="19"/>
      <c r="BC11" s="20"/>
      <c r="BD11" s="18"/>
      <c r="BE11" s="19"/>
      <c r="BF11" s="19"/>
      <c r="BG11" s="20"/>
      <c r="BH11" s="18"/>
      <c r="BI11" s="19"/>
      <c r="BJ11" s="19"/>
      <c r="BK11" s="20"/>
      <c r="BL11" s="18"/>
      <c r="BM11" s="19"/>
      <c r="BN11" s="19"/>
      <c r="BO11" s="20"/>
      <c r="BP11" s="18"/>
      <c r="BQ11" s="19"/>
      <c r="BR11" s="19"/>
      <c r="BS11" s="20"/>
      <c r="BT11" s="85"/>
      <c r="BU11" s="86"/>
      <c r="BV11" s="86"/>
      <c r="BW11" s="87"/>
      <c r="BX11" s="18"/>
      <c r="BY11" s="19"/>
      <c r="BZ11" s="19"/>
      <c r="CA11" s="20"/>
      <c r="CB11" s="18"/>
      <c r="CC11" s="19"/>
      <c r="CD11" s="19"/>
      <c r="CE11" s="20"/>
    </row>
    <row r="12" spans="2:83" ht="22.5" customHeight="1" thickBot="1" x14ac:dyDescent="0.3">
      <c r="B12" s="24">
        <v>2</v>
      </c>
      <c r="C12" s="25" t="s">
        <v>48</v>
      </c>
      <c r="D12" s="26" t="s">
        <v>49</v>
      </c>
      <c r="E12" s="27" t="s">
        <v>42</v>
      </c>
      <c r="F12" s="27">
        <v>900</v>
      </c>
      <c r="G12" s="27" t="s">
        <v>43</v>
      </c>
      <c r="H12" s="27" t="s">
        <v>44</v>
      </c>
      <c r="I12" s="28" t="s">
        <v>45</v>
      </c>
      <c r="J12" s="29">
        <v>2563</v>
      </c>
      <c r="K12" s="13">
        <f t="shared" ref="K12:K79" si="1">+J12*F12</f>
        <v>2306700</v>
      </c>
      <c r="L12" s="233" t="s">
        <v>377</v>
      </c>
      <c r="M12" s="234"/>
      <c r="N12" s="234"/>
      <c r="O12" s="235"/>
      <c r="P12" s="233" t="s">
        <v>46</v>
      </c>
      <c r="Q12" s="234"/>
      <c r="R12" s="234"/>
      <c r="S12" s="235"/>
      <c r="T12" s="101">
        <v>2350</v>
      </c>
      <c r="U12" s="102">
        <v>0</v>
      </c>
      <c r="V12" s="33">
        <f t="shared" si="0"/>
        <v>2350</v>
      </c>
      <c r="W12" s="34">
        <f t="shared" ref="W12:W21" si="2">+V12*F12</f>
        <v>2115000</v>
      </c>
      <c r="X12" s="241" t="s">
        <v>47</v>
      </c>
      <c r="Y12" s="242"/>
      <c r="Z12" s="242"/>
      <c r="AA12" s="243"/>
      <c r="AB12" s="233" t="s">
        <v>46</v>
      </c>
      <c r="AC12" s="234"/>
      <c r="AD12" s="234"/>
      <c r="AE12" s="235"/>
      <c r="AF12" s="233" t="s">
        <v>46</v>
      </c>
      <c r="AG12" s="234"/>
      <c r="AH12" s="234"/>
      <c r="AI12" s="235"/>
      <c r="AJ12" s="233" t="s">
        <v>46</v>
      </c>
      <c r="AK12" s="234"/>
      <c r="AL12" s="234"/>
      <c r="AM12" s="235"/>
      <c r="AN12" s="233" t="s">
        <v>377</v>
      </c>
      <c r="AO12" s="234"/>
      <c r="AP12" s="234"/>
      <c r="AQ12" s="235"/>
      <c r="AR12" s="233" t="s">
        <v>46</v>
      </c>
      <c r="AS12" s="234"/>
      <c r="AT12" s="234"/>
      <c r="AU12" s="235"/>
      <c r="AV12" s="233" t="s">
        <v>377</v>
      </c>
      <c r="AW12" s="234"/>
      <c r="AX12" s="234"/>
      <c r="AY12" s="235"/>
      <c r="AZ12" s="233" t="s">
        <v>46</v>
      </c>
      <c r="BA12" s="234"/>
      <c r="BB12" s="234"/>
      <c r="BC12" s="235"/>
      <c r="BD12" s="233" t="s">
        <v>46</v>
      </c>
      <c r="BE12" s="234"/>
      <c r="BF12" s="234"/>
      <c r="BG12" s="235"/>
      <c r="BH12" s="233" t="s">
        <v>377</v>
      </c>
      <c r="BI12" s="234"/>
      <c r="BJ12" s="234"/>
      <c r="BK12" s="235"/>
      <c r="BL12" s="233" t="s">
        <v>377</v>
      </c>
      <c r="BM12" s="234"/>
      <c r="BN12" s="234"/>
      <c r="BO12" s="235"/>
      <c r="BP12" s="233" t="s">
        <v>46</v>
      </c>
      <c r="BQ12" s="234"/>
      <c r="BR12" s="234"/>
      <c r="BS12" s="235"/>
      <c r="BT12" s="236" t="s">
        <v>377</v>
      </c>
      <c r="BU12" s="237"/>
      <c r="BV12" s="237"/>
      <c r="BW12" s="238"/>
      <c r="BX12" s="233" t="s">
        <v>46</v>
      </c>
      <c r="BY12" s="234"/>
      <c r="BZ12" s="234"/>
      <c r="CA12" s="235"/>
      <c r="CB12" s="233" t="s">
        <v>46</v>
      </c>
      <c r="CC12" s="234"/>
      <c r="CD12" s="234"/>
      <c r="CE12" s="235"/>
    </row>
    <row r="13" spans="2:83" ht="22.5" customHeight="1" thickBot="1" x14ac:dyDescent="0.3">
      <c r="B13" s="24"/>
      <c r="C13" s="25"/>
      <c r="D13" s="26"/>
      <c r="E13" s="27"/>
      <c r="F13" s="27"/>
      <c r="G13" s="27"/>
      <c r="H13" s="27"/>
      <c r="I13" s="28"/>
      <c r="J13" s="29"/>
      <c r="K13" s="13"/>
      <c r="L13" s="18"/>
      <c r="M13" s="19"/>
      <c r="N13" s="19"/>
      <c r="O13" s="20"/>
      <c r="P13" s="18"/>
      <c r="Q13" s="19"/>
      <c r="R13" s="19"/>
      <c r="S13" s="20"/>
      <c r="T13" s="101"/>
      <c r="U13" s="102"/>
      <c r="V13" s="33"/>
      <c r="W13" s="34"/>
      <c r="X13" s="21"/>
      <c r="Y13" s="22"/>
      <c r="Z13" s="22"/>
      <c r="AA13" s="23"/>
      <c r="AB13" s="18"/>
      <c r="AC13" s="19"/>
      <c r="AD13" s="19"/>
      <c r="AE13" s="20"/>
      <c r="AF13" s="18"/>
      <c r="AG13" s="19"/>
      <c r="AH13" s="19"/>
      <c r="AI13" s="20"/>
      <c r="AJ13" s="18"/>
      <c r="AK13" s="19"/>
      <c r="AL13" s="19"/>
      <c r="AM13" s="20"/>
      <c r="AN13" s="18"/>
      <c r="AO13" s="19"/>
      <c r="AP13" s="19"/>
      <c r="AQ13" s="20"/>
      <c r="AR13" s="18"/>
      <c r="AS13" s="19"/>
      <c r="AT13" s="19"/>
      <c r="AU13" s="20"/>
      <c r="AV13" s="18"/>
      <c r="AW13" s="19"/>
      <c r="AX13" s="19"/>
      <c r="AY13" s="20"/>
      <c r="AZ13" s="18"/>
      <c r="BA13" s="19"/>
      <c r="BB13" s="19"/>
      <c r="BC13" s="20"/>
      <c r="BD13" s="18"/>
      <c r="BE13" s="19"/>
      <c r="BF13" s="19"/>
      <c r="BG13" s="20"/>
      <c r="BH13" s="18"/>
      <c r="BI13" s="19"/>
      <c r="BJ13" s="19"/>
      <c r="BK13" s="20"/>
      <c r="BL13" s="18"/>
      <c r="BM13" s="19"/>
      <c r="BN13" s="19"/>
      <c r="BO13" s="20"/>
      <c r="BP13" s="18"/>
      <c r="BQ13" s="19"/>
      <c r="BR13" s="19"/>
      <c r="BS13" s="20"/>
      <c r="BT13" s="85"/>
      <c r="BU13" s="86"/>
      <c r="BV13" s="86"/>
      <c r="BW13" s="87"/>
      <c r="BX13" s="18"/>
      <c r="BY13" s="19"/>
      <c r="BZ13" s="19"/>
      <c r="CA13" s="20"/>
      <c r="CB13" s="18"/>
      <c r="CC13" s="19"/>
      <c r="CD13" s="19"/>
      <c r="CE13" s="20"/>
    </row>
    <row r="14" spans="2:83" ht="22.5" customHeight="1" thickBot="1" x14ac:dyDescent="0.3">
      <c r="B14" s="24">
        <v>3</v>
      </c>
      <c r="C14" s="25" t="s">
        <v>50</v>
      </c>
      <c r="D14" s="26" t="s">
        <v>51</v>
      </c>
      <c r="E14" s="27" t="s">
        <v>42</v>
      </c>
      <c r="F14" s="27">
        <v>8000</v>
      </c>
      <c r="G14" s="27" t="s">
        <v>43</v>
      </c>
      <c r="H14" s="27" t="s">
        <v>44</v>
      </c>
      <c r="I14" s="28" t="s">
        <v>45</v>
      </c>
      <c r="J14" s="29">
        <v>2563</v>
      </c>
      <c r="K14" s="13">
        <f t="shared" si="1"/>
        <v>20504000</v>
      </c>
      <c r="L14" s="233" t="s">
        <v>377</v>
      </c>
      <c r="M14" s="234"/>
      <c r="N14" s="234"/>
      <c r="O14" s="235"/>
      <c r="P14" s="233" t="s">
        <v>46</v>
      </c>
      <c r="Q14" s="234"/>
      <c r="R14" s="234"/>
      <c r="S14" s="235"/>
      <c r="T14" s="101">
        <v>2350</v>
      </c>
      <c r="U14" s="102">
        <v>0</v>
      </c>
      <c r="V14" s="33">
        <f t="shared" si="0"/>
        <v>2350</v>
      </c>
      <c r="W14" s="34">
        <f t="shared" si="2"/>
        <v>18800000</v>
      </c>
      <c r="X14" s="241" t="s">
        <v>47</v>
      </c>
      <c r="Y14" s="242"/>
      <c r="Z14" s="242"/>
      <c r="AA14" s="243"/>
      <c r="AB14" s="233" t="s">
        <v>46</v>
      </c>
      <c r="AC14" s="234"/>
      <c r="AD14" s="234"/>
      <c r="AE14" s="235"/>
      <c r="AF14" s="233" t="s">
        <v>46</v>
      </c>
      <c r="AG14" s="234"/>
      <c r="AH14" s="234"/>
      <c r="AI14" s="235"/>
      <c r="AJ14" s="233" t="s">
        <v>46</v>
      </c>
      <c r="AK14" s="234"/>
      <c r="AL14" s="234"/>
      <c r="AM14" s="235"/>
      <c r="AN14" s="233" t="s">
        <v>377</v>
      </c>
      <c r="AO14" s="234"/>
      <c r="AP14" s="234"/>
      <c r="AQ14" s="235"/>
      <c r="AR14" s="233" t="s">
        <v>46</v>
      </c>
      <c r="AS14" s="234"/>
      <c r="AT14" s="234"/>
      <c r="AU14" s="235"/>
      <c r="AV14" s="233" t="s">
        <v>377</v>
      </c>
      <c r="AW14" s="234"/>
      <c r="AX14" s="234"/>
      <c r="AY14" s="235"/>
      <c r="AZ14" s="233" t="s">
        <v>46</v>
      </c>
      <c r="BA14" s="234"/>
      <c r="BB14" s="234"/>
      <c r="BC14" s="235"/>
      <c r="BD14" s="233" t="s">
        <v>46</v>
      </c>
      <c r="BE14" s="234"/>
      <c r="BF14" s="234"/>
      <c r="BG14" s="235"/>
      <c r="BH14" s="233" t="s">
        <v>377</v>
      </c>
      <c r="BI14" s="234"/>
      <c r="BJ14" s="234"/>
      <c r="BK14" s="235"/>
      <c r="BL14" s="233" t="s">
        <v>377</v>
      </c>
      <c r="BM14" s="234"/>
      <c r="BN14" s="234"/>
      <c r="BO14" s="235"/>
      <c r="BP14" s="233" t="s">
        <v>46</v>
      </c>
      <c r="BQ14" s="234"/>
      <c r="BR14" s="234"/>
      <c r="BS14" s="235"/>
      <c r="BT14" s="236" t="s">
        <v>377</v>
      </c>
      <c r="BU14" s="237"/>
      <c r="BV14" s="237"/>
      <c r="BW14" s="238"/>
      <c r="BX14" s="233" t="s">
        <v>46</v>
      </c>
      <c r="BY14" s="234"/>
      <c r="BZ14" s="234"/>
      <c r="CA14" s="235"/>
      <c r="CB14" s="233" t="s">
        <v>46</v>
      </c>
      <c r="CC14" s="234"/>
      <c r="CD14" s="234"/>
      <c r="CE14" s="235"/>
    </row>
    <row r="15" spans="2:83" ht="22.5" customHeight="1" thickBot="1" x14ac:dyDescent="0.3">
      <c r="B15" s="24"/>
      <c r="C15" s="25"/>
      <c r="D15" s="26"/>
      <c r="E15" s="27"/>
      <c r="F15" s="27"/>
      <c r="G15" s="27"/>
      <c r="H15" s="27"/>
      <c r="I15" s="28"/>
      <c r="J15" s="29"/>
      <c r="K15" s="13"/>
      <c r="L15" s="18"/>
      <c r="M15" s="19"/>
      <c r="N15" s="19"/>
      <c r="O15" s="20"/>
      <c r="P15" s="18"/>
      <c r="Q15" s="19"/>
      <c r="R15" s="19"/>
      <c r="S15" s="20"/>
      <c r="T15" s="101"/>
      <c r="U15" s="102"/>
      <c r="V15" s="33"/>
      <c r="W15" s="34"/>
      <c r="X15" s="21"/>
      <c r="Y15" s="22"/>
      <c r="Z15" s="22"/>
      <c r="AA15" s="23"/>
      <c r="AB15" s="18"/>
      <c r="AC15" s="19"/>
      <c r="AD15" s="19"/>
      <c r="AE15" s="20"/>
      <c r="AF15" s="18"/>
      <c r="AG15" s="19"/>
      <c r="AH15" s="19"/>
      <c r="AI15" s="20"/>
      <c r="AJ15" s="18"/>
      <c r="AK15" s="19"/>
      <c r="AL15" s="19"/>
      <c r="AM15" s="20"/>
      <c r="AN15" s="18"/>
      <c r="AO15" s="19"/>
      <c r="AP15" s="19"/>
      <c r="AQ15" s="20"/>
      <c r="AR15" s="18"/>
      <c r="AS15" s="19"/>
      <c r="AT15" s="19"/>
      <c r="AU15" s="20"/>
      <c r="AV15" s="18"/>
      <c r="AW15" s="19"/>
      <c r="AX15" s="19"/>
      <c r="AY15" s="20"/>
      <c r="AZ15" s="18"/>
      <c r="BA15" s="19"/>
      <c r="BB15" s="19"/>
      <c r="BC15" s="20"/>
      <c r="BD15" s="18"/>
      <c r="BE15" s="19"/>
      <c r="BF15" s="19"/>
      <c r="BG15" s="20"/>
      <c r="BH15" s="18"/>
      <c r="BI15" s="19"/>
      <c r="BJ15" s="19"/>
      <c r="BK15" s="20"/>
      <c r="BL15" s="18"/>
      <c r="BM15" s="19"/>
      <c r="BN15" s="19"/>
      <c r="BO15" s="20"/>
      <c r="BP15" s="18"/>
      <c r="BQ15" s="19"/>
      <c r="BR15" s="19"/>
      <c r="BS15" s="20"/>
      <c r="BT15" s="85"/>
      <c r="BU15" s="86"/>
      <c r="BV15" s="86"/>
      <c r="BW15" s="87"/>
      <c r="BX15" s="18"/>
      <c r="BY15" s="19"/>
      <c r="BZ15" s="19"/>
      <c r="CA15" s="20"/>
      <c r="CB15" s="18"/>
      <c r="CC15" s="19"/>
      <c r="CD15" s="19"/>
      <c r="CE15" s="20"/>
    </row>
    <row r="16" spans="2:83" ht="22.5" customHeight="1" thickBot="1" x14ac:dyDescent="0.3">
      <c r="B16" s="24">
        <v>4</v>
      </c>
      <c r="C16" s="25" t="s">
        <v>52</v>
      </c>
      <c r="D16" s="26" t="s">
        <v>53</v>
      </c>
      <c r="E16" s="27" t="s">
        <v>42</v>
      </c>
      <c r="F16" s="27">
        <v>6500</v>
      </c>
      <c r="G16" s="27" t="s">
        <v>43</v>
      </c>
      <c r="H16" s="27" t="s">
        <v>44</v>
      </c>
      <c r="I16" s="28" t="s">
        <v>45</v>
      </c>
      <c r="J16" s="29">
        <v>2563</v>
      </c>
      <c r="K16" s="13">
        <f t="shared" si="1"/>
        <v>16659500</v>
      </c>
      <c r="L16" s="233" t="s">
        <v>377</v>
      </c>
      <c r="M16" s="234"/>
      <c r="N16" s="234"/>
      <c r="O16" s="235"/>
      <c r="P16" s="233" t="s">
        <v>46</v>
      </c>
      <c r="Q16" s="234"/>
      <c r="R16" s="234"/>
      <c r="S16" s="235"/>
      <c r="T16" s="101">
        <v>2350</v>
      </c>
      <c r="U16" s="102">
        <v>0</v>
      </c>
      <c r="V16" s="33">
        <f t="shared" si="0"/>
        <v>2350</v>
      </c>
      <c r="W16" s="34">
        <f t="shared" si="2"/>
        <v>15275000</v>
      </c>
      <c r="X16" s="241" t="s">
        <v>47</v>
      </c>
      <c r="Y16" s="242"/>
      <c r="Z16" s="242"/>
      <c r="AA16" s="243"/>
      <c r="AB16" s="233" t="s">
        <v>46</v>
      </c>
      <c r="AC16" s="234"/>
      <c r="AD16" s="234"/>
      <c r="AE16" s="235"/>
      <c r="AF16" s="233" t="s">
        <v>46</v>
      </c>
      <c r="AG16" s="234"/>
      <c r="AH16" s="234"/>
      <c r="AI16" s="235"/>
      <c r="AJ16" s="233" t="s">
        <v>46</v>
      </c>
      <c r="AK16" s="234"/>
      <c r="AL16" s="234"/>
      <c r="AM16" s="235"/>
      <c r="AN16" s="233" t="s">
        <v>377</v>
      </c>
      <c r="AO16" s="234"/>
      <c r="AP16" s="234"/>
      <c r="AQ16" s="235"/>
      <c r="AR16" s="233" t="s">
        <v>46</v>
      </c>
      <c r="AS16" s="234"/>
      <c r="AT16" s="234"/>
      <c r="AU16" s="235"/>
      <c r="AV16" s="233" t="s">
        <v>377</v>
      </c>
      <c r="AW16" s="234"/>
      <c r="AX16" s="234"/>
      <c r="AY16" s="235"/>
      <c r="AZ16" s="233" t="s">
        <v>46</v>
      </c>
      <c r="BA16" s="234"/>
      <c r="BB16" s="234"/>
      <c r="BC16" s="235"/>
      <c r="BD16" s="233" t="s">
        <v>46</v>
      </c>
      <c r="BE16" s="234"/>
      <c r="BF16" s="234"/>
      <c r="BG16" s="235"/>
      <c r="BH16" s="233" t="s">
        <v>377</v>
      </c>
      <c r="BI16" s="234"/>
      <c r="BJ16" s="234"/>
      <c r="BK16" s="235"/>
      <c r="BL16" s="233" t="s">
        <v>377</v>
      </c>
      <c r="BM16" s="234"/>
      <c r="BN16" s="234"/>
      <c r="BO16" s="235"/>
      <c r="BP16" s="233" t="s">
        <v>46</v>
      </c>
      <c r="BQ16" s="234"/>
      <c r="BR16" s="234"/>
      <c r="BS16" s="235"/>
      <c r="BT16" s="236" t="s">
        <v>377</v>
      </c>
      <c r="BU16" s="237"/>
      <c r="BV16" s="237"/>
      <c r="BW16" s="238"/>
      <c r="BX16" s="233" t="s">
        <v>46</v>
      </c>
      <c r="BY16" s="234"/>
      <c r="BZ16" s="234"/>
      <c r="CA16" s="235"/>
      <c r="CB16" s="233" t="s">
        <v>46</v>
      </c>
      <c r="CC16" s="234"/>
      <c r="CD16" s="234"/>
      <c r="CE16" s="235"/>
    </row>
    <row r="17" spans="2:83" ht="22.5" customHeight="1" thickBot="1" x14ac:dyDescent="0.3">
      <c r="B17" s="24"/>
      <c r="C17" s="25"/>
      <c r="D17" s="26"/>
      <c r="E17" s="27"/>
      <c r="F17" s="27"/>
      <c r="G17" s="27"/>
      <c r="H17" s="27"/>
      <c r="I17" s="28"/>
      <c r="J17" s="29"/>
      <c r="K17" s="13"/>
      <c r="L17" s="18"/>
      <c r="M17" s="19"/>
      <c r="N17" s="19"/>
      <c r="O17" s="20"/>
      <c r="P17" s="18"/>
      <c r="Q17" s="19"/>
      <c r="R17" s="19"/>
      <c r="S17" s="20"/>
      <c r="T17" s="101"/>
      <c r="U17" s="102"/>
      <c r="V17" s="33"/>
      <c r="W17" s="34"/>
      <c r="X17" s="21"/>
      <c r="Y17" s="22"/>
      <c r="Z17" s="22"/>
      <c r="AA17" s="23"/>
      <c r="AB17" s="18"/>
      <c r="AC17" s="19"/>
      <c r="AD17" s="19"/>
      <c r="AE17" s="20"/>
      <c r="AF17" s="18"/>
      <c r="AG17" s="19"/>
      <c r="AH17" s="19"/>
      <c r="AI17" s="20"/>
      <c r="AJ17" s="18"/>
      <c r="AK17" s="19"/>
      <c r="AL17" s="19"/>
      <c r="AM17" s="20"/>
      <c r="AN17" s="18"/>
      <c r="AO17" s="19"/>
      <c r="AP17" s="19"/>
      <c r="AQ17" s="20"/>
      <c r="AR17" s="18"/>
      <c r="AS17" s="19"/>
      <c r="AT17" s="19"/>
      <c r="AU17" s="20"/>
      <c r="AV17" s="18"/>
      <c r="AW17" s="19"/>
      <c r="AX17" s="19"/>
      <c r="AY17" s="20"/>
      <c r="AZ17" s="18"/>
      <c r="BA17" s="19"/>
      <c r="BB17" s="19"/>
      <c r="BC17" s="20"/>
      <c r="BD17" s="18"/>
      <c r="BE17" s="19"/>
      <c r="BF17" s="19"/>
      <c r="BG17" s="20"/>
      <c r="BH17" s="18"/>
      <c r="BI17" s="19"/>
      <c r="BJ17" s="19"/>
      <c r="BK17" s="20"/>
      <c r="BL17" s="18"/>
      <c r="BM17" s="19"/>
      <c r="BN17" s="19"/>
      <c r="BO17" s="20"/>
      <c r="BP17" s="18"/>
      <c r="BQ17" s="19"/>
      <c r="BR17" s="19"/>
      <c r="BS17" s="20"/>
      <c r="BT17" s="85"/>
      <c r="BU17" s="86"/>
      <c r="BV17" s="86"/>
      <c r="BW17" s="87"/>
      <c r="BX17" s="18"/>
      <c r="BY17" s="19"/>
      <c r="BZ17" s="19"/>
      <c r="CA17" s="20"/>
      <c r="CB17" s="18"/>
      <c r="CC17" s="19"/>
      <c r="CD17" s="19"/>
      <c r="CE17" s="20"/>
    </row>
    <row r="18" spans="2:83" ht="22.5" customHeight="1" thickBot="1" x14ac:dyDescent="0.3">
      <c r="B18" s="24">
        <v>5</v>
      </c>
      <c r="C18" s="25" t="s">
        <v>54</v>
      </c>
      <c r="D18" s="26" t="s">
        <v>55</v>
      </c>
      <c r="E18" s="27" t="s">
        <v>42</v>
      </c>
      <c r="F18" s="27">
        <v>4000</v>
      </c>
      <c r="G18" s="27" t="s">
        <v>43</v>
      </c>
      <c r="H18" s="27" t="s">
        <v>44</v>
      </c>
      <c r="I18" s="28" t="s">
        <v>45</v>
      </c>
      <c r="J18" s="29">
        <v>2563</v>
      </c>
      <c r="K18" s="13">
        <f t="shared" si="1"/>
        <v>10252000</v>
      </c>
      <c r="L18" s="233" t="s">
        <v>377</v>
      </c>
      <c r="M18" s="234"/>
      <c r="N18" s="234"/>
      <c r="O18" s="235"/>
      <c r="P18" s="233" t="s">
        <v>46</v>
      </c>
      <c r="Q18" s="234"/>
      <c r="R18" s="234"/>
      <c r="S18" s="235"/>
      <c r="T18" s="101">
        <v>2350</v>
      </c>
      <c r="U18" s="102">
        <v>0</v>
      </c>
      <c r="V18" s="33">
        <f t="shared" si="0"/>
        <v>2350</v>
      </c>
      <c r="W18" s="34">
        <f t="shared" si="2"/>
        <v>9400000</v>
      </c>
      <c r="X18" s="241" t="s">
        <v>47</v>
      </c>
      <c r="Y18" s="242"/>
      <c r="Z18" s="242"/>
      <c r="AA18" s="243"/>
      <c r="AB18" s="233" t="s">
        <v>46</v>
      </c>
      <c r="AC18" s="234"/>
      <c r="AD18" s="234"/>
      <c r="AE18" s="235"/>
      <c r="AF18" s="233" t="s">
        <v>46</v>
      </c>
      <c r="AG18" s="234"/>
      <c r="AH18" s="234"/>
      <c r="AI18" s="235"/>
      <c r="AJ18" s="233" t="s">
        <v>46</v>
      </c>
      <c r="AK18" s="234"/>
      <c r="AL18" s="234"/>
      <c r="AM18" s="235"/>
      <c r="AN18" s="233" t="s">
        <v>377</v>
      </c>
      <c r="AO18" s="234"/>
      <c r="AP18" s="234"/>
      <c r="AQ18" s="235"/>
      <c r="AR18" s="233" t="s">
        <v>46</v>
      </c>
      <c r="AS18" s="234"/>
      <c r="AT18" s="234"/>
      <c r="AU18" s="235"/>
      <c r="AV18" s="233" t="s">
        <v>377</v>
      </c>
      <c r="AW18" s="234"/>
      <c r="AX18" s="234"/>
      <c r="AY18" s="235"/>
      <c r="AZ18" s="233" t="s">
        <v>46</v>
      </c>
      <c r="BA18" s="234"/>
      <c r="BB18" s="234"/>
      <c r="BC18" s="235"/>
      <c r="BD18" s="233" t="s">
        <v>46</v>
      </c>
      <c r="BE18" s="234"/>
      <c r="BF18" s="234"/>
      <c r="BG18" s="235"/>
      <c r="BH18" s="233" t="s">
        <v>377</v>
      </c>
      <c r="BI18" s="234"/>
      <c r="BJ18" s="234"/>
      <c r="BK18" s="235"/>
      <c r="BL18" s="233" t="s">
        <v>377</v>
      </c>
      <c r="BM18" s="234"/>
      <c r="BN18" s="234"/>
      <c r="BO18" s="235"/>
      <c r="BP18" s="233" t="s">
        <v>46</v>
      </c>
      <c r="BQ18" s="234"/>
      <c r="BR18" s="234"/>
      <c r="BS18" s="235"/>
      <c r="BT18" s="236" t="s">
        <v>377</v>
      </c>
      <c r="BU18" s="237"/>
      <c r="BV18" s="237"/>
      <c r="BW18" s="238"/>
      <c r="BX18" s="233" t="s">
        <v>46</v>
      </c>
      <c r="BY18" s="234"/>
      <c r="BZ18" s="234"/>
      <c r="CA18" s="235"/>
      <c r="CB18" s="233" t="s">
        <v>46</v>
      </c>
      <c r="CC18" s="234"/>
      <c r="CD18" s="234"/>
      <c r="CE18" s="235"/>
    </row>
    <row r="19" spans="2:83" ht="22.5" customHeight="1" thickBot="1" x14ac:dyDescent="0.3">
      <c r="B19" s="24"/>
      <c r="C19" s="25"/>
      <c r="D19" s="26"/>
      <c r="E19" s="27"/>
      <c r="F19" s="27"/>
      <c r="G19" s="27"/>
      <c r="H19" s="27"/>
      <c r="I19" s="28"/>
      <c r="J19" s="29"/>
      <c r="K19" s="13"/>
      <c r="L19" s="18"/>
      <c r="M19" s="19"/>
      <c r="N19" s="19"/>
      <c r="O19" s="20"/>
      <c r="P19" s="18"/>
      <c r="Q19" s="19"/>
      <c r="R19" s="19"/>
      <c r="S19" s="20"/>
      <c r="T19" s="101"/>
      <c r="U19" s="102"/>
      <c r="V19" s="33"/>
      <c r="W19" s="34"/>
      <c r="X19" s="21"/>
      <c r="Y19" s="22"/>
      <c r="Z19" s="22"/>
      <c r="AA19" s="23"/>
      <c r="AB19" s="18"/>
      <c r="AC19" s="19"/>
      <c r="AD19" s="19"/>
      <c r="AE19" s="20"/>
      <c r="AF19" s="18"/>
      <c r="AG19" s="19"/>
      <c r="AH19" s="19"/>
      <c r="AI19" s="20"/>
      <c r="AJ19" s="18"/>
      <c r="AK19" s="19"/>
      <c r="AL19" s="19"/>
      <c r="AM19" s="20"/>
      <c r="AN19" s="18"/>
      <c r="AO19" s="19"/>
      <c r="AP19" s="19"/>
      <c r="AQ19" s="20"/>
      <c r="AR19" s="18"/>
      <c r="AS19" s="19"/>
      <c r="AT19" s="19"/>
      <c r="AU19" s="20"/>
      <c r="AV19" s="18"/>
      <c r="AW19" s="19"/>
      <c r="AX19" s="19"/>
      <c r="AY19" s="20"/>
      <c r="AZ19" s="18"/>
      <c r="BA19" s="19"/>
      <c r="BB19" s="19"/>
      <c r="BC19" s="20"/>
      <c r="BD19" s="18"/>
      <c r="BE19" s="19"/>
      <c r="BF19" s="19"/>
      <c r="BG19" s="20"/>
      <c r="BH19" s="18"/>
      <c r="BI19" s="19"/>
      <c r="BJ19" s="19"/>
      <c r="BK19" s="20"/>
      <c r="BL19" s="18"/>
      <c r="BM19" s="19"/>
      <c r="BN19" s="19"/>
      <c r="BO19" s="20"/>
      <c r="BP19" s="18"/>
      <c r="BQ19" s="19"/>
      <c r="BR19" s="19"/>
      <c r="BS19" s="20"/>
      <c r="BT19" s="85"/>
      <c r="BU19" s="86"/>
      <c r="BV19" s="86"/>
      <c r="BW19" s="87"/>
      <c r="BX19" s="18"/>
      <c r="BY19" s="19"/>
      <c r="BZ19" s="19"/>
      <c r="CA19" s="20"/>
      <c r="CB19" s="18"/>
      <c r="CC19" s="19"/>
      <c r="CD19" s="19"/>
      <c r="CE19" s="20"/>
    </row>
    <row r="20" spans="2:83" ht="22.5" customHeight="1" thickBot="1" x14ac:dyDescent="0.3">
      <c r="B20" s="24">
        <v>6</v>
      </c>
      <c r="C20" s="25" t="s">
        <v>56</v>
      </c>
      <c r="D20" s="26" t="s">
        <v>57</v>
      </c>
      <c r="E20" s="27" t="s">
        <v>42</v>
      </c>
      <c r="F20" s="27">
        <v>4600</v>
      </c>
      <c r="G20" s="27" t="s">
        <v>43</v>
      </c>
      <c r="H20" s="27" t="s">
        <v>44</v>
      </c>
      <c r="I20" s="28" t="s">
        <v>45</v>
      </c>
      <c r="J20" s="29">
        <v>2563</v>
      </c>
      <c r="K20" s="13">
        <f t="shared" si="1"/>
        <v>11789800</v>
      </c>
      <c r="L20" s="233" t="s">
        <v>377</v>
      </c>
      <c r="M20" s="234"/>
      <c r="N20" s="234"/>
      <c r="O20" s="235"/>
      <c r="P20" s="233" t="s">
        <v>46</v>
      </c>
      <c r="Q20" s="234"/>
      <c r="R20" s="234"/>
      <c r="S20" s="235"/>
      <c r="T20" s="101">
        <v>2350</v>
      </c>
      <c r="U20" s="102">
        <v>0</v>
      </c>
      <c r="V20" s="33">
        <f t="shared" si="0"/>
        <v>2350</v>
      </c>
      <c r="W20" s="34">
        <f t="shared" si="2"/>
        <v>10810000</v>
      </c>
      <c r="X20" s="241" t="s">
        <v>47</v>
      </c>
      <c r="Y20" s="242"/>
      <c r="Z20" s="242"/>
      <c r="AA20" s="243"/>
      <c r="AB20" s="233" t="s">
        <v>46</v>
      </c>
      <c r="AC20" s="234"/>
      <c r="AD20" s="234"/>
      <c r="AE20" s="235"/>
      <c r="AF20" s="233" t="s">
        <v>46</v>
      </c>
      <c r="AG20" s="234"/>
      <c r="AH20" s="234"/>
      <c r="AI20" s="235"/>
      <c r="AJ20" s="233" t="s">
        <v>46</v>
      </c>
      <c r="AK20" s="234"/>
      <c r="AL20" s="234"/>
      <c r="AM20" s="235"/>
      <c r="AN20" s="233" t="s">
        <v>377</v>
      </c>
      <c r="AO20" s="234"/>
      <c r="AP20" s="234"/>
      <c r="AQ20" s="235"/>
      <c r="AR20" s="233" t="s">
        <v>46</v>
      </c>
      <c r="AS20" s="234"/>
      <c r="AT20" s="234"/>
      <c r="AU20" s="235"/>
      <c r="AV20" s="233" t="s">
        <v>377</v>
      </c>
      <c r="AW20" s="234"/>
      <c r="AX20" s="234"/>
      <c r="AY20" s="235"/>
      <c r="AZ20" s="233" t="s">
        <v>46</v>
      </c>
      <c r="BA20" s="234"/>
      <c r="BB20" s="234"/>
      <c r="BC20" s="235"/>
      <c r="BD20" s="233" t="s">
        <v>46</v>
      </c>
      <c r="BE20" s="234"/>
      <c r="BF20" s="234"/>
      <c r="BG20" s="235"/>
      <c r="BH20" s="233" t="s">
        <v>377</v>
      </c>
      <c r="BI20" s="234"/>
      <c r="BJ20" s="234"/>
      <c r="BK20" s="235"/>
      <c r="BL20" s="233" t="s">
        <v>377</v>
      </c>
      <c r="BM20" s="234"/>
      <c r="BN20" s="234"/>
      <c r="BO20" s="235"/>
      <c r="BP20" s="233" t="s">
        <v>46</v>
      </c>
      <c r="BQ20" s="234"/>
      <c r="BR20" s="234"/>
      <c r="BS20" s="235"/>
      <c r="BT20" s="236" t="s">
        <v>377</v>
      </c>
      <c r="BU20" s="237"/>
      <c r="BV20" s="237"/>
      <c r="BW20" s="238"/>
      <c r="BX20" s="233" t="s">
        <v>46</v>
      </c>
      <c r="BY20" s="234"/>
      <c r="BZ20" s="234"/>
      <c r="CA20" s="235"/>
      <c r="CB20" s="233" t="s">
        <v>46</v>
      </c>
      <c r="CC20" s="234"/>
      <c r="CD20" s="234"/>
      <c r="CE20" s="235"/>
    </row>
    <row r="21" spans="2:83" ht="22.5" customHeight="1" thickBot="1" x14ac:dyDescent="0.3">
      <c r="B21" s="24">
        <v>7</v>
      </c>
      <c r="C21" s="25" t="s">
        <v>58</v>
      </c>
      <c r="D21" s="26" t="s">
        <v>59</v>
      </c>
      <c r="E21" s="27" t="s">
        <v>42</v>
      </c>
      <c r="F21" s="27">
        <v>40000</v>
      </c>
      <c r="G21" s="27" t="s">
        <v>43</v>
      </c>
      <c r="H21" s="27" t="s">
        <v>44</v>
      </c>
      <c r="I21" s="28" t="s">
        <v>45</v>
      </c>
      <c r="J21" s="29">
        <v>231</v>
      </c>
      <c r="K21" s="13">
        <f t="shared" si="1"/>
        <v>9240000</v>
      </c>
      <c r="L21" s="233" t="s">
        <v>377</v>
      </c>
      <c r="M21" s="234"/>
      <c r="N21" s="234"/>
      <c r="O21" s="235"/>
      <c r="P21" s="233" t="s">
        <v>46</v>
      </c>
      <c r="Q21" s="234"/>
      <c r="R21" s="234"/>
      <c r="S21" s="235"/>
      <c r="T21" s="101">
        <v>170</v>
      </c>
      <c r="U21" s="102">
        <v>32</v>
      </c>
      <c r="V21" s="33">
        <f t="shared" si="0"/>
        <v>202</v>
      </c>
      <c r="W21" s="34">
        <f t="shared" si="2"/>
        <v>8080000</v>
      </c>
      <c r="X21" s="31">
        <v>190</v>
      </c>
      <c r="Y21" s="32">
        <v>36</v>
      </c>
      <c r="Z21" s="33">
        <f t="shared" ref="Z21:Z51" si="3">X21+Y21</f>
        <v>226</v>
      </c>
      <c r="AA21" s="34">
        <f>+Z21*F21</f>
        <v>9040000</v>
      </c>
      <c r="AB21" s="233" t="s">
        <v>46</v>
      </c>
      <c r="AC21" s="234"/>
      <c r="AD21" s="234"/>
      <c r="AE21" s="235"/>
      <c r="AF21" s="233" t="s">
        <v>46</v>
      </c>
      <c r="AG21" s="234"/>
      <c r="AH21" s="234"/>
      <c r="AI21" s="235"/>
      <c r="AJ21" s="233" t="s">
        <v>46</v>
      </c>
      <c r="AK21" s="234"/>
      <c r="AL21" s="234"/>
      <c r="AM21" s="235"/>
      <c r="AN21" s="233" t="s">
        <v>377</v>
      </c>
      <c r="AO21" s="234"/>
      <c r="AP21" s="234"/>
      <c r="AQ21" s="235"/>
      <c r="AR21" s="233" t="s">
        <v>46</v>
      </c>
      <c r="AS21" s="234"/>
      <c r="AT21" s="234"/>
      <c r="AU21" s="235"/>
      <c r="AV21" s="233" t="s">
        <v>377</v>
      </c>
      <c r="AW21" s="234"/>
      <c r="AX21" s="234"/>
      <c r="AY21" s="235"/>
      <c r="AZ21" s="233" t="s">
        <v>46</v>
      </c>
      <c r="BA21" s="234"/>
      <c r="BB21" s="234"/>
      <c r="BC21" s="235"/>
      <c r="BD21" s="233" t="s">
        <v>46</v>
      </c>
      <c r="BE21" s="234"/>
      <c r="BF21" s="234"/>
      <c r="BG21" s="235"/>
      <c r="BH21" s="233" t="s">
        <v>377</v>
      </c>
      <c r="BI21" s="234"/>
      <c r="BJ21" s="234"/>
      <c r="BK21" s="235"/>
      <c r="BL21" s="233" t="s">
        <v>377</v>
      </c>
      <c r="BM21" s="234"/>
      <c r="BN21" s="234"/>
      <c r="BO21" s="235"/>
      <c r="BP21" s="233" t="s">
        <v>46</v>
      </c>
      <c r="BQ21" s="234"/>
      <c r="BR21" s="234"/>
      <c r="BS21" s="235"/>
      <c r="BT21" s="236" t="s">
        <v>377</v>
      </c>
      <c r="BU21" s="237"/>
      <c r="BV21" s="237"/>
      <c r="BW21" s="238"/>
      <c r="BX21" s="233" t="s">
        <v>46</v>
      </c>
      <c r="BY21" s="234"/>
      <c r="BZ21" s="234"/>
      <c r="CA21" s="235"/>
      <c r="CB21" s="233" t="s">
        <v>46</v>
      </c>
      <c r="CC21" s="234"/>
      <c r="CD21" s="234"/>
      <c r="CE21" s="235"/>
    </row>
    <row r="22" spans="2:83" ht="22.5" customHeight="1" thickBot="1" x14ac:dyDescent="0.3">
      <c r="B22" s="24">
        <v>8</v>
      </c>
      <c r="C22" s="25" t="s">
        <v>60</v>
      </c>
      <c r="D22" s="26" t="s">
        <v>61</v>
      </c>
      <c r="E22" s="27" t="s">
        <v>42</v>
      </c>
      <c r="F22" s="27">
        <v>150</v>
      </c>
      <c r="G22" s="27" t="s">
        <v>43</v>
      </c>
      <c r="H22" s="27" t="s">
        <v>44</v>
      </c>
      <c r="I22" s="28" t="s">
        <v>45</v>
      </c>
      <c r="J22" s="29">
        <v>5040</v>
      </c>
      <c r="K22" s="13">
        <f t="shared" si="1"/>
        <v>756000</v>
      </c>
      <c r="L22" s="233" t="s">
        <v>377</v>
      </c>
      <c r="M22" s="234"/>
      <c r="N22" s="234"/>
      <c r="O22" s="235"/>
      <c r="P22" s="233" t="s">
        <v>46</v>
      </c>
      <c r="Q22" s="234"/>
      <c r="R22" s="234"/>
      <c r="S22" s="235"/>
      <c r="T22" s="233" t="s">
        <v>377</v>
      </c>
      <c r="U22" s="234"/>
      <c r="V22" s="234"/>
      <c r="W22" s="235"/>
      <c r="X22" s="233" t="s">
        <v>377</v>
      </c>
      <c r="Y22" s="234"/>
      <c r="Z22" s="234"/>
      <c r="AA22" s="235"/>
      <c r="AB22" s="233" t="s">
        <v>46</v>
      </c>
      <c r="AC22" s="234"/>
      <c r="AD22" s="234"/>
      <c r="AE22" s="235"/>
      <c r="AF22" s="233" t="s">
        <v>46</v>
      </c>
      <c r="AG22" s="234"/>
      <c r="AH22" s="234"/>
      <c r="AI22" s="235"/>
      <c r="AJ22" s="233" t="s">
        <v>46</v>
      </c>
      <c r="AK22" s="234"/>
      <c r="AL22" s="234"/>
      <c r="AM22" s="235"/>
      <c r="AN22" s="233" t="s">
        <v>377</v>
      </c>
      <c r="AO22" s="234"/>
      <c r="AP22" s="234"/>
      <c r="AQ22" s="235"/>
      <c r="AR22" s="233" t="s">
        <v>46</v>
      </c>
      <c r="AS22" s="234"/>
      <c r="AT22" s="234"/>
      <c r="AU22" s="235"/>
      <c r="AV22" s="233" t="s">
        <v>377</v>
      </c>
      <c r="AW22" s="234"/>
      <c r="AX22" s="234"/>
      <c r="AY22" s="235"/>
      <c r="AZ22" s="233" t="s">
        <v>46</v>
      </c>
      <c r="BA22" s="234"/>
      <c r="BB22" s="234"/>
      <c r="BC22" s="235"/>
      <c r="BD22" s="233" t="s">
        <v>46</v>
      </c>
      <c r="BE22" s="234"/>
      <c r="BF22" s="234"/>
      <c r="BG22" s="235"/>
      <c r="BH22" s="233" t="s">
        <v>377</v>
      </c>
      <c r="BI22" s="234"/>
      <c r="BJ22" s="234"/>
      <c r="BK22" s="235"/>
      <c r="BL22" s="233" t="s">
        <v>377</v>
      </c>
      <c r="BM22" s="234"/>
      <c r="BN22" s="234"/>
      <c r="BO22" s="235"/>
      <c r="BP22" s="233" t="s">
        <v>46</v>
      </c>
      <c r="BQ22" s="234"/>
      <c r="BR22" s="234"/>
      <c r="BS22" s="235"/>
      <c r="BT22" s="236" t="s">
        <v>377</v>
      </c>
      <c r="BU22" s="237"/>
      <c r="BV22" s="237"/>
      <c r="BW22" s="238"/>
      <c r="BX22" s="233" t="s">
        <v>46</v>
      </c>
      <c r="BY22" s="234"/>
      <c r="BZ22" s="234"/>
      <c r="CA22" s="235"/>
      <c r="CB22" s="233" t="s">
        <v>46</v>
      </c>
      <c r="CC22" s="234"/>
      <c r="CD22" s="234"/>
      <c r="CE22" s="235"/>
    </row>
    <row r="23" spans="2:83" ht="22.5" customHeight="1" thickBot="1" x14ac:dyDescent="0.3">
      <c r="B23" s="24">
        <v>9</v>
      </c>
      <c r="C23" s="25" t="s">
        <v>62</v>
      </c>
      <c r="D23" s="26" t="s">
        <v>63</v>
      </c>
      <c r="E23" s="27" t="s">
        <v>42</v>
      </c>
      <c r="F23" s="27">
        <v>220</v>
      </c>
      <c r="G23" s="27" t="s">
        <v>43</v>
      </c>
      <c r="H23" s="27" t="s">
        <v>44</v>
      </c>
      <c r="I23" s="28" t="s">
        <v>45</v>
      </c>
      <c r="J23" s="29">
        <v>1333</v>
      </c>
      <c r="K23" s="13">
        <f t="shared" si="1"/>
        <v>293260</v>
      </c>
      <c r="L23" s="233" t="s">
        <v>377</v>
      </c>
      <c r="M23" s="234"/>
      <c r="N23" s="234"/>
      <c r="O23" s="235"/>
      <c r="P23" s="233" t="s">
        <v>46</v>
      </c>
      <c r="Q23" s="234"/>
      <c r="R23" s="234"/>
      <c r="S23" s="235"/>
      <c r="T23" s="233" t="s">
        <v>377</v>
      </c>
      <c r="U23" s="234"/>
      <c r="V23" s="234"/>
      <c r="W23" s="235"/>
      <c r="X23" s="233" t="s">
        <v>377</v>
      </c>
      <c r="Y23" s="234"/>
      <c r="Z23" s="234"/>
      <c r="AA23" s="235"/>
      <c r="AB23" s="233" t="s">
        <v>46</v>
      </c>
      <c r="AC23" s="234"/>
      <c r="AD23" s="234"/>
      <c r="AE23" s="235"/>
      <c r="AF23" s="233" t="s">
        <v>46</v>
      </c>
      <c r="AG23" s="234"/>
      <c r="AH23" s="234"/>
      <c r="AI23" s="235"/>
      <c r="AJ23" s="233" t="s">
        <v>46</v>
      </c>
      <c r="AK23" s="234"/>
      <c r="AL23" s="234"/>
      <c r="AM23" s="235"/>
      <c r="AN23" s="233" t="s">
        <v>377</v>
      </c>
      <c r="AO23" s="234"/>
      <c r="AP23" s="234"/>
      <c r="AQ23" s="235"/>
      <c r="AR23" s="233" t="s">
        <v>46</v>
      </c>
      <c r="AS23" s="234"/>
      <c r="AT23" s="234"/>
      <c r="AU23" s="235"/>
      <c r="AV23" s="233" t="s">
        <v>377</v>
      </c>
      <c r="AW23" s="234"/>
      <c r="AX23" s="234"/>
      <c r="AY23" s="235"/>
      <c r="AZ23" s="233" t="s">
        <v>46</v>
      </c>
      <c r="BA23" s="234"/>
      <c r="BB23" s="234"/>
      <c r="BC23" s="235"/>
      <c r="BD23" s="233" t="s">
        <v>46</v>
      </c>
      <c r="BE23" s="234"/>
      <c r="BF23" s="234"/>
      <c r="BG23" s="235"/>
      <c r="BH23" s="233" t="s">
        <v>377</v>
      </c>
      <c r="BI23" s="234"/>
      <c r="BJ23" s="234"/>
      <c r="BK23" s="235"/>
      <c r="BL23" s="233" t="s">
        <v>377</v>
      </c>
      <c r="BM23" s="234"/>
      <c r="BN23" s="234"/>
      <c r="BO23" s="235"/>
      <c r="BP23" s="233" t="s">
        <v>46</v>
      </c>
      <c r="BQ23" s="234"/>
      <c r="BR23" s="234"/>
      <c r="BS23" s="235"/>
      <c r="BT23" s="236" t="s">
        <v>377</v>
      </c>
      <c r="BU23" s="237"/>
      <c r="BV23" s="237"/>
      <c r="BW23" s="238"/>
      <c r="BX23" s="233" t="s">
        <v>46</v>
      </c>
      <c r="BY23" s="234"/>
      <c r="BZ23" s="234"/>
      <c r="CA23" s="235"/>
      <c r="CB23" s="233" t="s">
        <v>46</v>
      </c>
      <c r="CC23" s="234"/>
      <c r="CD23" s="234"/>
      <c r="CE23" s="235"/>
    </row>
    <row r="24" spans="2:83" ht="22.5" customHeight="1" thickBot="1" x14ac:dyDescent="0.3">
      <c r="B24" s="24">
        <v>10</v>
      </c>
      <c r="C24" s="25" t="s">
        <v>64</v>
      </c>
      <c r="D24" s="26" t="s">
        <v>65</v>
      </c>
      <c r="E24" s="27" t="s">
        <v>42</v>
      </c>
      <c r="F24" s="27">
        <v>5200</v>
      </c>
      <c r="G24" s="27" t="s">
        <v>43</v>
      </c>
      <c r="H24" s="27" t="s">
        <v>44</v>
      </c>
      <c r="I24" s="28" t="s">
        <v>45</v>
      </c>
      <c r="J24" s="29">
        <v>323</v>
      </c>
      <c r="K24" s="13">
        <f t="shared" si="1"/>
        <v>1679600</v>
      </c>
      <c r="L24" s="233" t="s">
        <v>377</v>
      </c>
      <c r="M24" s="234"/>
      <c r="N24" s="234"/>
      <c r="O24" s="235"/>
      <c r="P24" s="233" t="s">
        <v>46</v>
      </c>
      <c r="Q24" s="234"/>
      <c r="R24" s="234"/>
      <c r="S24" s="235"/>
      <c r="T24" s="233" t="s">
        <v>377</v>
      </c>
      <c r="U24" s="234"/>
      <c r="V24" s="234"/>
      <c r="W24" s="235"/>
      <c r="X24" s="233" t="s">
        <v>377</v>
      </c>
      <c r="Y24" s="234"/>
      <c r="Z24" s="234"/>
      <c r="AA24" s="235"/>
      <c r="AB24" s="233" t="s">
        <v>46</v>
      </c>
      <c r="AC24" s="234"/>
      <c r="AD24" s="234"/>
      <c r="AE24" s="235"/>
      <c r="AF24" s="233" t="s">
        <v>46</v>
      </c>
      <c r="AG24" s="234"/>
      <c r="AH24" s="234"/>
      <c r="AI24" s="235"/>
      <c r="AJ24" s="233" t="s">
        <v>46</v>
      </c>
      <c r="AK24" s="234"/>
      <c r="AL24" s="234"/>
      <c r="AM24" s="235"/>
      <c r="AN24" s="233" t="s">
        <v>377</v>
      </c>
      <c r="AO24" s="234"/>
      <c r="AP24" s="234"/>
      <c r="AQ24" s="235"/>
      <c r="AR24" s="233" t="s">
        <v>46</v>
      </c>
      <c r="AS24" s="234"/>
      <c r="AT24" s="234"/>
      <c r="AU24" s="235"/>
      <c r="AV24" s="233" t="s">
        <v>377</v>
      </c>
      <c r="AW24" s="234"/>
      <c r="AX24" s="234"/>
      <c r="AY24" s="235"/>
      <c r="AZ24" s="233" t="s">
        <v>46</v>
      </c>
      <c r="BA24" s="234"/>
      <c r="BB24" s="234"/>
      <c r="BC24" s="235"/>
      <c r="BD24" s="233" t="s">
        <v>46</v>
      </c>
      <c r="BE24" s="234"/>
      <c r="BF24" s="234"/>
      <c r="BG24" s="235"/>
      <c r="BH24" s="233" t="s">
        <v>377</v>
      </c>
      <c r="BI24" s="234"/>
      <c r="BJ24" s="234"/>
      <c r="BK24" s="235"/>
      <c r="BL24" s="233" t="s">
        <v>377</v>
      </c>
      <c r="BM24" s="234"/>
      <c r="BN24" s="234"/>
      <c r="BO24" s="235"/>
      <c r="BP24" s="233" t="s">
        <v>46</v>
      </c>
      <c r="BQ24" s="234"/>
      <c r="BR24" s="234"/>
      <c r="BS24" s="235"/>
      <c r="BT24" s="236" t="s">
        <v>377</v>
      </c>
      <c r="BU24" s="237"/>
      <c r="BV24" s="237"/>
      <c r="BW24" s="238"/>
      <c r="BX24" s="233" t="s">
        <v>46</v>
      </c>
      <c r="BY24" s="234"/>
      <c r="BZ24" s="234"/>
      <c r="CA24" s="235"/>
      <c r="CB24" s="233" t="s">
        <v>46</v>
      </c>
      <c r="CC24" s="234"/>
      <c r="CD24" s="234"/>
      <c r="CE24" s="235"/>
    </row>
    <row r="25" spans="2:83" ht="22.5" customHeight="1" thickBot="1" x14ac:dyDescent="0.3">
      <c r="B25" s="24">
        <v>11</v>
      </c>
      <c r="C25" s="25" t="s">
        <v>66</v>
      </c>
      <c r="D25" s="26" t="s">
        <v>67</v>
      </c>
      <c r="E25" s="27" t="s">
        <v>42</v>
      </c>
      <c r="F25" s="27">
        <v>2000</v>
      </c>
      <c r="G25" s="27" t="s">
        <v>43</v>
      </c>
      <c r="H25" s="27" t="s">
        <v>44</v>
      </c>
      <c r="I25" s="28" t="s">
        <v>45</v>
      </c>
      <c r="J25" s="29">
        <v>307</v>
      </c>
      <c r="K25" s="13">
        <f t="shared" si="1"/>
        <v>614000</v>
      </c>
      <c r="L25" s="233" t="s">
        <v>377</v>
      </c>
      <c r="M25" s="234"/>
      <c r="N25" s="234"/>
      <c r="O25" s="235"/>
      <c r="P25" s="233" t="s">
        <v>46</v>
      </c>
      <c r="Q25" s="234"/>
      <c r="R25" s="234"/>
      <c r="S25" s="235"/>
      <c r="T25" s="233" t="s">
        <v>377</v>
      </c>
      <c r="U25" s="234"/>
      <c r="V25" s="234"/>
      <c r="W25" s="235"/>
      <c r="X25" s="233" t="s">
        <v>377</v>
      </c>
      <c r="Y25" s="234"/>
      <c r="Z25" s="234"/>
      <c r="AA25" s="235"/>
      <c r="AB25" s="233" t="s">
        <v>46</v>
      </c>
      <c r="AC25" s="234"/>
      <c r="AD25" s="234"/>
      <c r="AE25" s="235"/>
      <c r="AF25" s="233" t="s">
        <v>46</v>
      </c>
      <c r="AG25" s="234"/>
      <c r="AH25" s="234"/>
      <c r="AI25" s="235"/>
      <c r="AJ25" s="233" t="s">
        <v>46</v>
      </c>
      <c r="AK25" s="234"/>
      <c r="AL25" s="234"/>
      <c r="AM25" s="235"/>
      <c r="AN25" s="233" t="s">
        <v>377</v>
      </c>
      <c r="AO25" s="234"/>
      <c r="AP25" s="234"/>
      <c r="AQ25" s="235"/>
      <c r="AR25" s="233" t="s">
        <v>46</v>
      </c>
      <c r="AS25" s="234"/>
      <c r="AT25" s="234"/>
      <c r="AU25" s="235"/>
      <c r="AV25" s="233" t="s">
        <v>377</v>
      </c>
      <c r="AW25" s="234"/>
      <c r="AX25" s="234"/>
      <c r="AY25" s="235"/>
      <c r="AZ25" s="233" t="s">
        <v>46</v>
      </c>
      <c r="BA25" s="234"/>
      <c r="BB25" s="234"/>
      <c r="BC25" s="235"/>
      <c r="BD25" s="233" t="s">
        <v>46</v>
      </c>
      <c r="BE25" s="234"/>
      <c r="BF25" s="234"/>
      <c r="BG25" s="235"/>
      <c r="BH25" s="233" t="s">
        <v>377</v>
      </c>
      <c r="BI25" s="234"/>
      <c r="BJ25" s="234"/>
      <c r="BK25" s="235"/>
      <c r="BL25" s="233" t="s">
        <v>377</v>
      </c>
      <c r="BM25" s="234"/>
      <c r="BN25" s="234"/>
      <c r="BO25" s="235"/>
      <c r="BP25" s="233" t="s">
        <v>46</v>
      </c>
      <c r="BQ25" s="234"/>
      <c r="BR25" s="234"/>
      <c r="BS25" s="235"/>
      <c r="BT25" s="236" t="s">
        <v>377</v>
      </c>
      <c r="BU25" s="237"/>
      <c r="BV25" s="237"/>
      <c r="BW25" s="238"/>
      <c r="BX25" s="233" t="s">
        <v>46</v>
      </c>
      <c r="BY25" s="234"/>
      <c r="BZ25" s="234"/>
      <c r="CA25" s="235"/>
      <c r="CB25" s="233" t="s">
        <v>46</v>
      </c>
      <c r="CC25" s="234"/>
      <c r="CD25" s="234"/>
      <c r="CE25" s="235"/>
    </row>
    <row r="26" spans="2:83" ht="22.5" customHeight="1" thickBot="1" x14ac:dyDescent="0.3">
      <c r="B26" s="24">
        <v>12</v>
      </c>
      <c r="C26" s="25" t="s">
        <v>68</v>
      </c>
      <c r="D26" s="26" t="s">
        <v>69</v>
      </c>
      <c r="E26" s="27" t="s">
        <v>42</v>
      </c>
      <c r="F26" s="27">
        <v>1100</v>
      </c>
      <c r="G26" s="27" t="s">
        <v>43</v>
      </c>
      <c r="H26" s="27" t="s">
        <v>44</v>
      </c>
      <c r="I26" s="28" t="s">
        <v>45</v>
      </c>
      <c r="J26" s="29">
        <v>272</v>
      </c>
      <c r="K26" s="13">
        <f t="shared" si="1"/>
        <v>299200</v>
      </c>
      <c r="L26" s="233" t="s">
        <v>377</v>
      </c>
      <c r="M26" s="234"/>
      <c r="N26" s="234"/>
      <c r="O26" s="235"/>
      <c r="P26" s="233" t="s">
        <v>46</v>
      </c>
      <c r="Q26" s="234"/>
      <c r="R26" s="234"/>
      <c r="S26" s="235"/>
      <c r="T26" s="233" t="s">
        <v>377</v>
      </c>
      <c r="U26" s="234"/>
      <c r="V26" s="234"/>
      <c r="W26" s="235"/>
      <c r="X26" s="233" t="s">
        <v>377</v>
      </c>
      <c r="Y26" s="234"/>
      <c r="Z26" s="234"/>
      <c r="AA26" s="235"/>
      <c r="AB26" s="233" t="s">
        <v>46</v>
      </c>
      <c r="AC26" s="234"/>
      <c r="AD26" s="234"/>
      <c r="AE26" s="235"/>
      <c r="AF26" s="233" t="s">
        <v>46</v>
      </c>
      <c r="AG26" s="234"/>
      <c r="AH26" s="234"/>
      <c r="AI26" s="235"/>
      <c r="AJ26" s="233" t="s">
        <v>46</v>
      </c>
      <c r="AK26" s="234"/>
      <c r="AL26" s="234"/>
      <c r="AM26" s="235"/>
      <c r="AN26" s="233" t="s">
        <v>377</v>
      </c>
      <c r="AO26" s="234"/>
      <c r="AP26" s="234"/>
      <c r="AQ26" s="235"/>
      <c r="AR26" s="233" t="s">
        <v>46</v>
      </c>
      <c r="AS26" s="234"/>
      <c r="AT26" s="234"/>
      <c r="AU26" s="235"/>
      <c r="AV26" s="233" t="s">
        <v>377</v>
      </c>
      <c r="AW26" s="234"/>
      <c r="AX26" s="234"/>
      <c r="AY26" s="235"/>
      <c r="AZ26" s="233" t="s">
        <v>46</v>
      </c>
      <c r="BA26" s="234"/>
      <c r="BB26" s="234"/>
      <c r="BC26" s="235"/>
      <c r="BD26" s="233" t="s">
        <v>46</v>
      </c>
      <c r="BE26" s="234"/>
      <c r="BF26" s="234"/>
      <c r="BG26" s="235"/>
      <c r="BH26" s="233" t="s">
        <v>377</v>
      </c>
      <c r="BI26" s="234"/>
      <c r="BJ26" s="234"/>
      <c r="BK26" s="235"/>
      <c r="BL26" s="233" t="s">
        <v>377</v>
      </c>
      <c r="BM26" s="234"/>
      <c r="BN26" s="234"/>
      <c r="BO26" s="235"/>
      <c r="BP26" s="233" t="s">
        <v>46</v>
      </c>
      <c r="BQ26" s="234"/>
      <c r="BR26" s="234"/>
      <c r="BS26" s="235"/>
      <c r="BT26" s="236" t="s">
        <v>377</v>
      </c>
      <c r="BU26" s="237"/>
      <c r="BV26" s="237"/>
      <c r="BW26" s="238"/>
      <c r="BX26" s="233" t="s">
        <v>46</v>
      </c>
      <c r="BY26" s="234"/>
      <c r="BZ26" s="234"/>
      <c r="CA26" s="235"/>
      <c r="CB26" s="233" t="s">
        <v>46</v>
      </c>
      <c r="CC26" s="234"/>
      <c r="CD26" s="234"/>
      <c r="CE26" s="235"/>
    </row>
    <row r="27" spans="2:83" ht="22.5" customHeight="1" thickBot="1" x14ac:dyDescent="0.3">
      <c r="B27" s="24">
        <v>13</v>
      </c>
      <c r="C27" s="25" t="s">
        <v>70</v>
      </c>
      <c r="D27" s="26" t="s">
        <v>71</v>
      </c>
      <c r="E27" s="27" t="s">
        <v>42</v>
      </c>
      <c r="F27" s="27">
        <v>1000</v>
      </c>
      <c r="G27" s="27" t="s">
        <v>43</v>
      </c>
      <c r="H27" s="27" t="s">
        <v>44</v>
      </c>
      <c r="I27" s="28" t="s">
        <v>45</v>
      </c>
      <c r="J27" s="29">
        <v>232</v>
      </c>
      <c r="K27" s="13">
        <f t="shared" si="1"/>
        <v>232000</v>
      </c>
      <c r="L27" s="233" t="s">
        <v>377</v>
      </c>
      <c r="M27" s="234"/>
      <c r="N27" s="234"/>
      <c r="O27" s="235"/>
      <c r="P27" s="233" t="s">
        <v>46</v>
      </c>
      <c r="Q27" s="234"/>
      <c r="R27" s="234"/>
      <c r="S27" s="235"/>
      <c r="T27" s="233" t="s">
        <v>377</v>
      </c>
      <c r="U27" s="234"/>
      <c r="V27" s="234"/>
      <c r="W27" s="235"/>
      <c r="X27" s="233" t="s">
        <v>377</v>
      </c>
      <c r="Y27" s="234"/>
      <c r="Z27" s="234"/>
      <c r="AA27" s="235"/>
      <c r="AB27" s="233" t="s">
        <v>46</v>
      </c>
      <c r="AC27" s="234"/>
      <c r="AD27" s="234"/>
      <c r="AE27" s="235"/>
      <c r="AF27" s="233" t="s">
        <v>46</v>
      </c>
      <c r="AG27" s="234"/>
      <c r="AH27" s="234"/>
      <c r="AI27" s="235"/>
      <c r="AJ27" s="233" t="s">
        <v>46</v>
      </c>
      <c r="AK27" s="234"/>
      <c r="AL27" s="234"/>
      <c r="AM27" s="235"/>
      <c r="AN27" s="233" t="s">
        <v>377</v>
      </c>
      <c r="AO27" s="234"/>
      <c r="AP27" s="234"/>
      <c r="AQ27" s="235"/>
      <c r="AR27" s="233" t="s">
        <v>46</v>
      </c>
      <c r="AS27" s="234"/>
      <c r="AT27" s="234"/>
      <c r="AU27" s="235"/>
      <c r="AV27" s="233" t="s">
        <v>377</v>
      </c>
      <c r="AW27" s="234"/>
      <c r="AX27" s="234"/>
      <c r="AY27" s="235"/>
      <c r="AZ27" s="233" t="s">
        <v>46</v>
      </c>
      <c r="BA27" s="234"/>
      <c r="BB27" s="234"/>
      <c r="BC27" s="235"/>
      <c r="BD27" s="233" t="s">
        <v>46</v>
      </c>
      <c r="BE27" s="234"/>
      <c r="BF27" s="234"/>
      <c r="BG27" s="235"/>
      <c r="BH27" s="233" t="s">
        <v>377</v>
      </c>
      <c r="BI27" s="234"/>
      <c r="BJ27" s="234"/>
      <c r="BK27" s="235"/>
      <c r="BL27" s="233" t="s">
        <v>377</v>
      </c>
      <c r="BM27" s="234"/>
      <c r="BN27" s="234"/>
      <c r="BO27" s="235"/>
      <c r="BP27" s="233" t="s">
        <v>46</v>
      </c>
      <c r="BQ27" s="234"/>
      <c r="BR27" s="234"/>
      <c r="BS27" s="235"/>
      <c r="BT27" s="236" t="s">
        <v>377</v>
      </c>
      <c r="BU27" s="237"/>
      <c r="BV27" s="237"/>
      <c r="BW27" s="238"/>
      <c r="BX27" s="233" t="s">
        <v>46</v>
      </c>
      <c r="BY27" s="234"/>
      <c r="BZ27" s="234"/>
      <c r="CA27" s="235"/>
      <c r="CB27" s="233" t="s">
        <v>46</v>
      </c>
      <c r="CC27" s="234"/>
      <c r="CD27" s="234"/>
      <c r="CE27" s="235"/>
    </row>
    <row r="28" spans="2:83" ht="22.5" customHeight="1" thickBot="1" x14ac:dyDescent="0.3">
      <c r="B28" s="24">
        <v>14</v>
      </c>
      <c r="C28" s="25" t="s">
        <v>72</v>
      </c>
      <c r="D28" s="26" t="s">
        <v>73</v>
      </c>
      <c r="E28" s="27" t="s">
        <v>42</v>
      </c>
      <c r="F28" s="27">
        <v>4000</v>
      </c>
      <c r="G28" s="27" t="s">
        <v>43</v>
      </c>
      <c r="H28" s="27" t="s">
        <v>44</v>
      </c>
      <c r="I28" s="28" t="s">
        <v>45</v>
      </c>
      <c r="J28" s="29">
        <v>279</v>
      </c>
      <c r="K28" s="13">
        <f t="shared" si="1"/>
        <v>1116000</v>
      </c>
      <c r="L28" s="233" t="s">
        <v>377</v>
      </c>
      <c r="M28" s="234"/>
      <c r="N28" s="234"/>
      <c r="O28" s="235"/>
      <c r="P28" s="233" t="s">
        <v>46</v>
      </c>
      <c r="Q28" s="234"/>
      <c r="R28" s="234"/>
      <c r="S28" s="235"/>
      <c r="T28" s="233" t="s">
        <v>377</v>
      </c>
      <c r="U28" s="234"/>
      <c r="V28" s="234"/>
      <c r="W28" s="235"/>
      <c r="X28" s="233" t="s">
        <v>377</v>
      </c>
      <c r="Y28" s="234"/>
      <c r="Z28" s="234"/>
      <c r="AA28" s="235"/>
      <c r="AB28" s="233" t="s">
        <v>46</v>
      </c>
      <c r="AC28" s="234"/>
      <c r="AD28" s="234"/>
      <c r="AE28" s="235"/>
      <c r="AF28" s="233" t="s">
        <v>46</v>
      </c>
      <c r="AG28" s="234"/>
      <c r="AH28" s="234"/>
      <c r="AI28" s="235"/>
      <c r="AJ28" s="233" t="s">
        <v>46</v>
      </c>
      <c r="AK28" s="234"/>
      <c r="AL28" s="234"/>
      <c r="AM28" s="235"/>
      <c r="AN28" s="233" t="s">
        <v>377</v>
      </c>
      <c r="AO28" s="234"/>
      <c r="AP28" s="234"/>
      <c r="AQ28" s="235"/>
      <c r="AR28" s="233" t="s">
        <v>46</v>
      </c>
      <c r="AS28" s="234"/>
      <c r="AT28" s="234"/>
      <c r="AU28" s="235"/>
      <c r="AV28" s="233" t="s">
        <v>377</v>
      </c>
      <c r="AW28" s="234"/>
      <c r="AX28" s="234"/>
      <c r="AY28" s="235"/>
      <c r="AZ28" s="233" t="s">
        <v>46</v>
      </c>
      <c r="BA28" s="234"/>
      <c r="BB28" s="234"/>
      <c r="BC28" s="235"/>
      <c r="BD28" s="233" t="s">
        <v>46</v>
      </c>
      <c r="BE28" s="234"/>
      <c r="BF28" s="234"/>
      <c r="BG28" s="235"/>
      <c r="BH28" s="233" t="s">
        <v>377</v>
      </c>
      <c r="BI28" s="234"/>
      <c r="BJ28" s="234"/>
      <c r="BK28" s="235"/>
      <c r="BL28" s="233" t="s">
        <v>377</v>
      </c>
      <c r="BM28" s="234"/>
      <c r="BN28" s="234"/>
      <c r="BO28" s="235"/>
      <c r="BP28" s="233" t="s">
        <v>46</v>
      </c>
      <c r="BQ28" s="234"/>
      <c r="BR28" s="234"/>
      <c r="BS28" s="235"/>
      <c r="BT28" s="236" t="s">
        <v>377</v>
      </c>
      <c r="BU28" s="237"/>
      <c r="BV28" s="237"/>
      <c r="BW28" s="238"/>
      <c r="BX28" s="233" t="s">
        <v>46</v>
      </c>
      <c r="BY28" s="234"/>
      <c r="BZ28" s="234"/>
      <c r="CA28" s="235"/>
      <c r="CB28" s="233" t="s">
        <v>46</v>
      </c>
      <c r="CC28" s="234"/>
      <c r="CD28" s="234"/>
      <c r="CE28" s="235"/>
    </row>
    <row r="29" spans="2:83" ht="22.5" customHeight="1" thickBot="1" x14ac:dyDescent="0.3">
      <c r="B29" s="24">
        <v>15</v>
      </c>
      <c r="C29" s="25" t="s">
        <v>74</v>
      </c>
      <c r="D29" s="26" t="s">
        <v>75</v>
      </c>
      <c r="E29" s="27" t="s">
        <v>42</v>
      </c>
      <c r="F29" s="27">
        <v>400</v>
      </c>
      <c r="G29" s="27" t="s">
        <v>43</v>
      </c>
      <c r="H29" s="27" t="s">
        <v>44</v>
      </c>
      <c r="I29" s="28" t="s">
        <v>45</v>
      </c>
      <c r="J29" s="29">
        <v>323</v>
      </c>
      <c r="K29" s="13">
        <f t="shared" si="1"/>
        <v>129200</v>
      </c>
      <c r="L29" s="233" t="s">
        <v>377</v>
      </c>
      <c r="M29" s="234"/>
      <c r="N29" s="234"/>
      <c r="O29" s="235"/>
      <c r="P29" s="233" t="s">
        <v>46</v>
      </c>
      <c r="Q29" s="234"/>
      <c r="R29" s="234"/>
      <c r="S29" s="235"/>
      <c r="T29" s="233" t="s">
        <v>377</v>
      </c>
      <c r="U29" s="234"/>
      <c r="V29" s="234"/>
      <c r="W29" s="235"/>
      <c r="X29" s="233" t="s">
        <v>377</v>
      </c>
      <c r="Y29" s="234"/>
      <c r="Z29" s="234"/>
      <c r="AA29" s="235"/>
      <c r="AB29" s="233" t="s">
        <v>46</v>
      </c>
      <c r="AC29" s="234"/>
      <c r="AD29" s="234"/>
      <c r="AE29" s="235"/>
      <c r="AF29" s="233" t="s">
        <v>46</v>
      </c>
      <c r="AG29" s="234"/>
      <c r="AH29" s="234"/>
      <c r="AI29" s="235"/>
      <c r="AJ29" s="233" t="s">
        <v>46</v>
      </c>
      <c r="AK29" s="234"/>
      <c r="AL29" s="234"/>
      <c r="AM29" s="235"/>
      <c r="AN29" s="233" t="s">
        <v>377</v>
      </c>
      <c r="AO29" s="234"/>
      <c r="AP29" s="234"/>
      <c r="AQ29" s="235"/>
      <c r="AR29" s="233" t="s">
        <v>46</v>
      </c>
      <c r="AS29" s="234"/>
      <c r="AT29" s="234"/>
      <c r="AU29" s="235"/>
      <c r="AV29" s="233" t="s">
        <v>377</v>
      </c>
      <c r="AW29" s="234"/>
      <c r="AX29" s="234"/>
      <c r="AY29" s="235"/>
      <c r="AZ29" s="233" t="s">
        <v>46</v>
      </c>
      <c r="BA29" s="234"/>
      <c r="BB29" s="234"/>
      <c r="BC29" s="235"/>
      <c r="BD29" s="233" t="s">
        <v>46</v>
      </c>
      <c r="BE29" s="234"/>
      <c r="BF29" s="234"/>
      <c r="BG29" s="235"/>
      <c r="BH29" s="233" t="s">
        <v>377</v>
      </c>
      <c r="BI29" s="234"/>
      <c r="BJ29" s="234"/>
      <c r="BK29" s="235"/>
      <c r="BL29" s="233" t="s">
        <v>377</v>
      </c>
      <c r="BM29" s="234"/>
      <c r="BN29" s="234"/>
      <c r="BO29" s="235"/>
      <c r="BP29" s="233" t="s">
        <v>46</v>
      </c>
      <c r="BQ29" s="234"/>
      <c r="BR29" s="234"/>
      <c r="BS29" s="235"/>
      <c r="BT29" s="236" t="s">
        <v>377</v>
      </c>
      <c r="BU29" s="237"/>
      <c r="BV29" s="237"/>
      <c r="BW29" s="238"/>
      <c r="BX29" s="233" t="s">
        <v>46</v>
      </c>
      <c r="BY29" s="234"/>
      <c r="BZ29" s="234"/>
      <c r="CA29" s="235"/>
      <c r="CB29" s="233" t="s">
        <v>46</v>
      </c>
      <c r="CC29" s="234"/>
      <c r="CD29" s="234"/>
      <c r="CE29" s="235"/>
    </row>
    <row r="30" spans="2:83" ht="22.5" customHeight="1" thickBot="1" x14ac:dyDescent="0.3">
      <c r="B30" s="24">
        <v>16</v>
      </c>
      <c r="C30" s="25" t="s">
        <v>76</v>
      </c>
      <c r="D30" s="26" t="s">
        <v>77</v>
      </c>
      <c r="E30" s="27" t="s">
        <v>42</v>
      </c>
      <c r="F30" s="27">
        <v>2500</v>
      </c>
      <c r="G30" s="27" t="s">
        <v>43</v>
      </c>
      <c r="H30" s="27" t="s">
        <v>44</v>
      </c>
      <c r="I30" s="28" t="s">
        <v>45</v>
      </c>
      <c r="J30" s="29">
        <v>279</v>
      </c>
      <c r="K30" s="13">
        <f t="shared" si="1"/>
        <v>697500</v>
      </c>
      <c r="L30" s="233" t="s">
        <v>377</v>
      </c>
      <c r="M30" s="234"/>
      <c r="N30" s="234"/>
      <c r="O30" s="235"/>
      <c r="P30" s="233" t="s">
        <v>46</v>
      </c>
      <c r="Q30" s="234"/>
      <c r="R30" s="234"/>
      <c r="S30" s="235"/>
      <c r="T30" s="233" t="s">
        <v>377</v>
      </c>
      <c r="U30" s="234"/>
      <c r="V30" s="234"/>
      <c r="W30" s="235"/>
      <c r="X30" s="233" t="s">
        <v>377</v>
      </c>
      <c r="Y30" s="234"/>
      <c r="Z30" s="234"/>
      <c r="AA30" s="235"/>
      <c r="AB30" s="233" t="s">
        <v>46</v>
      </c>
      <c r="AC30" s="234"/>
      <c r="AD30" s="234"/>
      <c r="AE30" s="235"/>
      <c r="AF30" s="233" t="s">
        <v>46</v>
      </c>
      <c r="AG30" s="234"/>
      <c r="AH30" s="234"/>
      <c r="AI30" s="235"/>
      <c r="AJ30" s="233" t="s">
        <v>46</v>
      </c>
      <c r="AK30" s="234"/>
      <c r="AL30" s="234"/>
      <c r="AM30" s="235"/>
      <c r="AN30" s="233" t="s">
        <v>377</v>
      </c>
      <c r="AO30" s="234"/>
      <c r="AP30" s="234"/>
      <c r="AQ30" s="235"/>
      <c r="AR30" s="233" t="s">
        <v>46</v>
      </c>
      <c r="AS30" s="234"/>
      <c r="AT30" s="234"/>
      <c r="AU30" s="235"/>
      <c r="AV30" s="233" t="s">
        <v>377</v>
      </c>
      <c r="AW30" s="234"/>
      <c r="AX30" s="234"/>
      <c r="AY30" s="235"/>
      <c r="AZ30" s="233" t="s">
        <v>46</v>
      </c>
      <c r="BA30" s="234"/>
      <c r="BB30" s="234"/>
      <c r="BC30" s="235"/>
      <c r="BD30" s="233" t="s">
        <v>46</v>
      </c>
      <c r="BE30" s="234"/>
      <c r="BF30" s="234"/>
      <c r="BG30" s="235"/>
      <c r="BH30" s="233" t="s">
        <v>377</v>
      </c>
      <c r="BI30" s="234"/>
      <c r="BJ30" s="234"/>
      <c r="BK30" s="235"/>
      <c r="BL30" s="233" t="s">
        <v>377</v>
      </c>
      <c r="BM30" s="234"/>
      <c r="BN30" s="234"/>
      <c r="BO30" s="235"/>
      <c r="BP30" s="233" t="s">
        <v>46</v>
      </c>
      <c r="BQ30" s="234"/>
      <c r="BR30" s="234"/>
      <c r="BS30" s="235"/>
      <c r="BT30" s="236" t="s">
        <v>377</v>
      </c>
      <c r="BU30" s="237"/>
      <c r="BV30" s="237"/>
      <c r="BW30" s="238"/>
      <c r="BX30" s="233" t="s">
        <v>46</v>
      </c>
      <c r="BY30" s="234"/>
      <c r="BZ30" s="234"/>
      <c r="CA30" s="235"/>
      <c r="CB30" s="233" t="s">
        <v>46</v>
      </c>
      <c r="CC30" s="234"/>
      <c r="CD30" s="234"/>
      <c r="CE30" s="235"/>
    </row>
    <row r="31" spans="2:83" ht="22.5" customHeight="1" thickBot="1" x14ac:dyDescent="0.3">
      <c r="B31" s="24">
        <v>17</v>
      </c>
      <c r="C31" s="25" t="s">
        <v>78</v>
      </c>
      <c r="D31" s="26" t="s">
        <v>79</v>
      </c>
      <c r="E31" s="27" t="s">
        <v>42</v>
      </c>
      <c r="F31" s="27">
        <v>100</v>
      </c>
      <c r="G31" s="27" t="s">
        <v>43</v>
      </c>
      <c r="H31" s="27" t="s">
        <v>44</v>
      </c>
      <c r="I31" s="28" t="s">
        <v>44</v>
      </c>
      <c r="J31" s="29">
        <v>279</v>
      </c>
      <c r="K31" s="13">
        <f t="shared" si="1"/>
        <v>27900</v>
      </c>
      <c r="L31" s="233" t="s">
        <v>377</v>
      </c>
      <c r="M31" s="234"/>
      <c r="N31" s="234"/>
      <c r="O31" s="235"/>
      <c r="P31" s="233" t="s">
        <v>46</v>
      </c>
      <c r="Q31" s="234"/>
      <c r="R31" s="234"/>
      <c r="S31" s="235"/>
      <c r="T31" s="233" t="s">
        <v>377</v>
      </c>
      <c r="U31" s="234"/>
      <c r="V31" s="234"/>
      <c r="W31" s="235"/>
      <c r="X31" s="233" t="s">
        <v>377</v>
      </c>
      <c r="Y31" s="234"/>
      <c r="Z31" s="234"/>
      <c r="AA31" s="235"/>
      <c r="AB31" s="233" t="s">
        <v>46</v>
      </c>
      <c r="AC31" s="234"/>
      <c r="AD31" s="234"/>
      <c r="AE31" s="235"/>
      <c r="AF31" s="233" t="s">
        <v>46</v>
      </c>
      <c r="AG31" s="234"/>
      <c r="AH31" s="234"/>
      <c r="AI31" s="235"/>
      <c r="AJ31" s="233" t="s">
        <v>46</v>
      </c>
      <c r="AK31" s="234"/>
      <c r="AL31" s="234"/>
      <c r="AM31" s="235"/>
      <c r="AN31" s="233" t="s">
        <v>377</v>
      </c>
      <c r="AO31" s="234"/>
      <c r="AP31" s="234"/>
      <c r="AQ31" s="235"/>
      <c r="AR31" s="233" t="s">
        <v>46</v>
      </c>
      <c r="AS31" s="234"/>
      <c r="AT31" s="234"/>
      <c r="AU31" s="235"/>
      <c r="AV31" s="233" t="s">
        <v>377</v>
      </c>
      <c r="AW31" s="234"/>
      <c r="AX31" s="234"/>
      <c r="AY31" s="235"/>
      <c r="AZ31" s="233" t="s">
        <v>46</v>
      </c>
      <c r="BA31" s="234"/>
      <c r="BB31" s="234"/>
      <c r="BC31" s="235"/>
      <c r="BD31" s="233" t="s">
        <v>46</v>
      </c>
      <c r="BE31" s="234"/>
      <c r="BF31" s="234"/>
      <c r="BG31" s="235"/>
      <c r="BH31" s="233" t="s">
        <v>377</v>
      </c>
      <c r="BI31" s="234"/>
      <c r="BJ31" s="234"/>
      <c r="BK31" s="235"/>
      <c r="BL31" s="233" t="s">
        <v>377</v>
      </c>
      <c r="BM31" s="234"/>
      <c r="BN31" s="234"/>
      <c r="BO31" s="235"/>
      <c r="BP31" s="233" t="s">
        <v>46</v>
      </c>
      <c r="BQ31" s="234"/>
      <c r="BR31" s="234"/>
      <c r="BS31" s="235"/>
      <c r="BT31" s="236" t="s">
        <v>377</v>
      </c>
      <c r="BU31" s="237"/>
      <c r="BV31" s="237"/>
      <c r="BW31" s="238"/>
      <c r="BX31" s="233" t="s">
        <v>46</v>
      </c>
      <c r="BY31" s="234"/>
      <c r="BZ31" s="234"/>
      <c r="CA31" s="235"/>
      <c r="CB31" s="233" t="s">
        <v>46</v>
      </c>
      <c r="CC31" s="234"/>
      <c r="CD31" s="234"/>
      <c r="CE31" s="235"/>
    </row>
    <row r="32" spans="2:83" ht="22.5" customHeight="1" thickBot="1" x14ac:dyDescent="0.3">
      <c r="B32" s="24">
        <v>18</v>
      </c>
      <c r="C32" s="25" t="s">
        <v>80</v>
      </c>
      <c r="D32" s="26" t="s">
        <v>81</v>
      </c>
      <c r="E32" s="27" t="s">
        <v>42</v>
      </c>
      <c r="F32" s="27">
        <v>2500</v>
      </c>
      <c r="G32" s="27" t="s">
        <v>43</v>
      </c>
      <c r="H32" s="27" t="s">
        <v>44</v>
      </c>
      <c r="I32" s="28" t="s">
        <v>44</v>
      </c>
      <c r="J32" s="35">
        <v>306</v>
      </c>
      <c r="K32" s="13">
        <f t="shared" si="1"/>
        <v>765000</v>
      </c>
      <c r="L32" s="233" t="s">
        <v>377</v>
      </c>
      <c r="M32" s="234"/>
      <c r="N32" s="234"/>
      <c r="O32" s="235"/>
      <c r="P32" s="233" t="s">
        <v>46</v>
      </c>
      <c r="Q32" s="234"/>
      <c r="R32" s="234"/>
      <c r="S32" s="235"/>
      <c r="T32" s="233" t="s">
        <v>377</v>
      </c>
      <c r="U32" s="234"/>
      <c r="V32" s="234"/>
      <c r="W32" s="235"/>
      <c r="X32" s="233" t="s">
        <v>377</v>
      </c>
      <c r="Y32" s="234"/>
      <c r="Z32" s="234"/>
      <c r="AA32" s="235"/>
      <c r="AB32" s="233" t="s">
        <v>46</v>
      </c>
      <c r="AC32" s="234"/>
      <c r="AD32" s="234"/>
      <c r="AE32" s="235"/>
      <c r="AF32" s="233" t="s">
        <v>46</v>
      </c>
      <c r="AG32" s="234"/>
      <c r="AH32" s="234"/>
      <c r="AI32" s="235"/>
      <c r="AJ32" s="233" t="s">
        <v>46</v>
      </c>
      <c r="AK32" s="234"/>
      <c r="AL32" s="234"/>
      <c r="AM32" s="235"/>
      <c r="AN32" s="233" t="s">
        <v>377</v>
      </c>
      <c r="AO32" s="234"/>
      <c r="AP32" s="234"/>
      <c r="AQ32" s="235"/>
      <c r="AR32" s="233" t="s">
        <v>46</v>
      </c>
      <c r="AS32" s="234"/>
      <c r="AT32" s="234"/>
      <c r="AU32" s="235"/>
      <c r="AV32" s="233" t="s">
        <v>377</v>
      </c>
      <c r="AW32" s="234"/>
      <c r="AX32" s="234"/>
      <c r="AY32" s="235"/>
      <c r="AZ32" s="233" t="s">
        <v>46</v>
      </c>
      <c r="BA32" s="234"/>
      <c r="BB32" s="234"/>
      <c r="BC32" s="235"/>
      <c r="BD32" s="233" t="s">
        <v>46</v>
      </c>
      <c r="BE32" s="234"/>
      <c r="BF32" s="234"/>
      <c r="BG32" s="235"/>
      <c r="BH32" s="233" t="s">
        <v>377</v>
      </c>
      <c r="BI32" s="234"/>
      <c r="BJ32" s="234"/>
      <c r="BK32" s="235"/>
      <c r="BL32" s="233" t="s">
        <v>377</v>
      </c>
      <c r="BM32" s="234"/>
      <c r="BN32" s="234"/>
      <c r="BO32" s="235"/>
      <c r="BP32" s="233" t="s">
        <v>46</v>
      </c>
      <c r="BQ32" s="234"/>
      <c r="BR32" s="234"/>
      <c r="BS32" s="235"/>
      <c r="BT32" s="236" t="s">
        <v>377</v>
      </c>
      <c r="BU32" s="237"/>
      <c r="BV32" s="237"/>
      <c r="BW32" s="238"/>
      <c r="BX32" s="233" t="s">
        <v>46</v>
      </c>
      <c r="BY32" s="234"/>
      <c r="BZ32" s="234"/>
      <c r="CA32" s="235"/>
      <c r="CB32" s="233" t="s">
        <v>46</v>
      </c>
      <c r="CC32" s="234"/>
      <c r="CD32" s="234"/>
      <c r="CE32" s="235"/>
    </row>
    <row r="33" spans="2:83" ht="22.5" customHeight="1" thickBot="1" x14ac:dyDescent="0.3">
      <c r="B33" s="24">
        <v>19</v>
      </c>
      <c r="C33" s="25" t="s">
        <v>82</v>
      </c>
      <c r="D33" s="26" t="s">
        <v>83</v>
      </c>
      <c r="E33" s="27" t="s">
        <v>42</v>
      </c>
      <c r="F33" s="27">
        <v>4000</v>
      </c>
      <c r="G33" s="27" t="s">
        <v>43</v>
      </c>
      <c r="H33" s="27" t="s">
        <v>44</v>
      </c>
      <c r="I33" s="28" t="s">
        <v>45</v>
      </c>
      <c r="J33" s="29">
        <v>5100</v>
      </c>
      <c r="K33" s="13">
        <f t="shared" si="1"/>
        <v>20400000</v>
      </c>
      <c r="L33" s="233" t="s">
        <v>377</v>
      </c>
      <c r="M33" s="234"/>
      <c r="N33" s="234"/>
      <c r="O33" s="235"/>
      <c r="P33" s="233" t="s">
        <v>46</v>
      </c>
      <c r="Q33" s="234"/>
      <c r="R33" s="234"/>
      <c r="S33" s="235"/>
      <c r="T33" s="233" t="s">
        <v>377</v>
      </c>
      <c r="U33" s="234"/>
      <c r="V33" s="234"/>
      <c r="W33" s="235"/>
      <c r="X33" s="233" t="s">
        <v>377</v>
      </c>
      <c r="Y33" s="234"/>
      <c r="Z33" s="234"/>
      <c r="AA33" s="235"/>
      <c r="AB33" s="233" t="s">
        <v>46</v>
      </c>
      <c r="AC33" s="234"/>
      <c r="AD33" s="234"/>
      <c r="AE33" s="235"/>
      <c r="AF33" s="233" t="s">
        <v>46</v>
      </c>
      <c r="AG33" s="234"/>
      <c r="AH33" s="234"/>
      <c r="AI33" s="235"/>
      <c r="AJ33" s="233" t="s">
        <v>46</v>
      </c>
      <c r="AK33" s="234"/>
      <c r="AL33" s="234"/>
      <c r="AM33" s="235"/>
      <c r="AN33" s="233" t="s">
        <v>377</v>
      </c>
      <c r="AO33" s="234"/>
      <c r="AP33" s="234"/>
      <c r="AQ33" s="235"/>
      <c r="AR33" s="233" t="s">
        <v>46</v>
      </c>
      <c r="AS33" s="234"/>
      <c r="AT33" s="234"/>
      <c r="AU33" s="235"/>
      <c r="AV33" s="233" t="s">
        <v>377</v>
      </c>
      <c r="AW33" s="234"/>
      <c r="AX33" s="234"/>
      <c r="AY33" s="235"/>
      <c r="AZ33" s="233" t="s">
        <v>46</v>
      </c>
      <c r="BA33" s="234"/>
      <c r="BB33" s="234"/>
      <c r="BC33" s="235"/>
      <c r="BD33" s="233" t="s">
        <v>46</v>
      </c>
      <c r="BE33" s="234"/>
      <c r="BF33" s="234"/>
      <c r="BG33" s="235"/>
      <c r="BH33" s="233" t="s">
        <v>377</v>
      </c>
      <c r="BI33" s="234"/>
      <c r="BJ33" s="234"/>
      <c r="BK33" s="235"/>
      <c r="BL33" s="233" t="s">
        <v>377</v>
      </c>
      <c r="BM33" s="234"/>
      <c r="BN33" s="234"/>
      <c r="BO33" s="235"/>
      <c r="BP33" s="233" t="s">
        <v>46</v>
      </c>
      <c r="BQ33" s="234"/>
      <c r="BR33" s="234"/>
      <c r="BS33" s="235"/>
      <c r="BT33" s="236" t="s">
        <v>377</v>
      </c>
      <c r="BU33" s="237"/>
      <c r="BV33" s="237"/>
      <c r="BW33" s="238"/>
      <c r="BX33" s="233" t="s">
        <v>46</v>
      </c>
      <c r="BY33" s="234"/>
      <c r="BZ33" s="234"/>
      <c r="CA33" s="235"/>
      <c r="CB33" s="233" t="s">
        <v>46</v>
      </c>
      <c r="CC33" s="234"/>
      <c r="CD33" s="234"/>
      <c r="CE33" s="235"/>
    </row>
    <row r="34" spans="2:83" ht="22.5" customHeight="1" thickBot="1" x14ac:dyDescent="0.3">
      <c r="B34" s="70">
        <v>20</v>
      </c>
      <c r="C34" s="25" t="s">
        <v>84</v>
      </c>
      <c r="D34" s="26" t="s">
        <v>85</v>
      </c>
      <c r="E34" s="27" t="s">
        <v>86</v>
      </c>
      <c r="F34" s="27">
        <v>200000</v>
      </c>
      <c r="G34" s="27" t="s">
        <v>43</v>
      </c>
      <c r="H34" s="27" t="s">
        <v>44</v>
      </c>
      <c r="I34" s="28" t="s">
        <v>45</v>
      </c>
      <c r="J34" s="29">
        <v>359</v>
      </c>
      <c r="K34" s="13">
        <f t="shared" si="1"/>
        <v>71800000</v>
      </c>
      <c r="L34" s="233" t="s">
        <v>377</v>
      </c>
      <c r="M34" s="234"/>
      <c r="N34" s="234"/>
      <c r="O34" s="235"/>
      <c r="P34" s="233" t="s">
        <v>46</v>
      </c>
      <c r="Q34" s="234"/>
      <c r="R34" s="234"/>
      <c r="S34" s="235"/>
      <c r="T34" s="14">
        <v>250</v>
      </c>
      <c r="U34" s="15">
        <v>57</v>
      </c>
      <c r="V34" s="16">
        <f t="shared" ref="V34:V78" si="4">T34+U34</f>
        <v>307</v>
      </c>
      <c r="W34" s="17">
        <f>+V34*F33</f>
        <v>1228000</v>
      </c>
      <c r="X34" s="31">
        <v>290</v>
      </c>
      <c r="Y34" s="32">
        <v>55</v>
      </c>
      <c r="Z34" s="33">
        <f t="shared" si="3"/>
        <v>345</v>
      </c>
      <c r="AA34" s="34">
        <f>+Z34*F34</f>
        <v>69000000</v>
      </c>
      <c r="AB34" s="233" t="s">
        <v>46</v>
      </c>
      <c r="AC34" s="234"/>
      <c r="AD34" s="234"/>
      <c r="AE34" s="235"/>
      <c r="AF34" s="233" t="s">
        <v>46</v>
      </c>
      <c r="AG34" s="234"/>
      <c r="AH34" s="234"/>
      <c r="AI34" s="235"/>
      <c r="AJ34" s="233" t="s">
        <v>46</v>
      </c>
      <c r="AK34" s="234"/>
      <c r="AL34" s="234"/>
      <c r="AM34" s="235"/>
      <c r="AN34" s="233" t="s">
        <v>377</v>
      </c>
      <c r="AO34" s="234"/>
      <c r="AP34" s="234"/>
      <c r="AQ34" s="235"/>
      <c r="AR34" s="233" t="s">
        <v>46</v>
      </c>
      <c r="AS34" s="234"/>
      <c r="AT34" s="234"/>
      <c r="AU34" s="235"/>
      <c r="AV34" s="233" t="s">
        <v>377</v>
      </c>
      <c r="AW34" s="234"/>
      <c r="AX34" s="234"/>
      <c r="AY34" s="235"/>
      <c r="AZ34" s="233" t="s">
        <v>46</v>
      </c>
      <c r="BA34" s="234"/>
      <c r="BB34" s="234"/>
      <c r="BC34" s="235"/>
      <c r="BD34" s="233" t="s">
        <v>46</v>
      </c>
      <c r="BE34" s="234"/>
      <c r="BF34" s="234"/>
      <c r="BG34" s="235"/>
      <c r="BH34" s="233" t="s">
        <v>377</v>
      </c>
      <c r="BI34" s="234"/>
      <c r="BJ34" s="234"/>
      <c r="BK34" s="235"/>
      <c r="BL34" s="244" t="s">
        <v>377</v>
      </c>
      <c r="BM34" s="245"/>
      <c r="BN34" s="245"/>
      <c r="BO34" s="246"/>
      <c r="BP34" s="233" t="s">
        <v>46</v>
      </c>
      <c r="BQ34" s="234"/>
      <c r="BR34" s="234"/>
      <c r="BS34" s="235"/>
      <c r="BT34" s="88">
        <v>132</v>
      </c>
      <c r="BU34" s="89">
        <v>25</v>
      </c>
      <c r="BV34" s="90">
        <f t="shared" ref="BV34:BV77" si="5">BT34+BU34</f>
        <v>157</v>
      </c>
      <c r="BW34" s="91">
        <f>+BV34*F34</f>
        <v>31400000</v>
      </c>
      <c r="BX34" s="233" t="s">
        <v>46</v>
      </c>
      <c r="BY34" s="234"/>
      <c r="BZ34" s="234"/>
      <c r="CA34" s="235"/>
      <c r="CB34" s="233" t="s">
        <v>46</v>
      </c>
      <c r="CC34" s="234"/>
      <c r="CD34" s="234"/>
      <c r="CE34" s="235"/>
    </row>
    <row r="35" spans="2:83" s="83" customFormat="1" ht="22.5" customHeight="1" thickBot="1" x14ac:dyDescent="0.3">
      <c r="B35" s="70">
        <v>21</v>
      </c>
      <c r="C35" s="71" t="s">
        <v>87</v>
      </c>
      <c r="D35" s="72" t="s">
        <v>88</v>
      </c>
      <c r="E35" s="73" t="s">
        <v>86</v>
      </c>
      <c r="F35" s="73">
        <v>300000</v>
      </c>
      <c r="G35" s="73" t="s">
        <v>43</v>
      </c>
      <c r="H35" s="73" t="s">
        <v>44</v>
      </c>
      <c r="I35" s="74" t="s">
        <v>45</v>
      </c>
      <c r="J35" s="75">
        <v>371</v>
      </c>
      <c r="K35" s="13">
        <f t="shared" si="1"/>
        <v>111300000</v>
      </c>
      <c r="L35" s="244" t="s">
        <v>377</v>
      </c>
      <c r="M35" s="245"/>
      <c r="N35" s="245"/>
      <c r="O35" s="246"/>
      <c r="P35" s="244" t="s">
        <v>46</v>
      </c>
      <c r="Q35" s="245"/>
      <c r="R35" s="245"/>
      <c r="S35" s="246"/>
      <c r="T35" s="76">
        <v>250</v>
      </c>
      <c r="U35" s="77">
        <v>57</v>
      </c>
      <c r="V35" s="78">
        <f t="shared" si="4"/>
        <v>307</v>
      </c>
      <c r="W35" s="17">
        <f>+V35*F34</f>
        <v>61400000</v>
      </c>
      <c r="X35" s="79">
        <v>290</v>
      </c>
      <c r="Y35" s="80">
        <v>55</v>
      </c>
      <c r="Z35" s="81">
        <f t="shared" si="3"/>
        <v>345</v>
      </c>
      <c r="AA35" s="82">
        <f>+Z35*F35</f>
        <v>103500000</v>
      </c>
      <c r="AB35" s="244" t="s">
        <v>46</v>
      </c>
      <c r="AC35" s="245"/>
      <c r="AD35" s="245"/>
      <c r="AE35" s="246"/>
      <c r="AF35" s="244" t="s">
        <v>46</v>
      </c>
      <c r="AG35" s="245"/>
      <c r="AH35" s="245"/>
      <c r="AI35" s="246"/>
      <c r="AJ35" s="244" t="s">
        <v>46</v>
      </c>
      <c r="AK35" s="245"/>
      <c r="AL35" s="245"/>
      <c r="AM35" s="246"/>
      <c r="AN35" s="244" t="s">
        <v>377</v>
      </c>
      <c r="AO35" s="245"/>
      <c r="AP35" s="245"/>
      <c r="AQ35" s="246"/>
      <c r="AR35" s="244" t="s">
        <v>46</v>
      </c>
      <c r="AS35" s="245"/>
      <c r="AT35" s="245"/>
      <c r="AU35" s="246"/>
      <c r="AV35" s="244" t="s">
        <v>377</v>
      </c>
      <c r="AW35" s="245"/>
      <c r="AX35" s="245"/>
      <c r="AY35" s="246"/>
      <c r="AZ35" s="244" t="s">
        <v>46</v>
      </c>
      <c r="BA35" s="245"/>
      <c r="BB35" s="245"/>
      <c r="BC35" s="246"/>
      <c r="BD35" s="244" t="s">
        <v>46</v>
      </c>
      <c r="BE35" s="245"/>
      <c r="BF35" s="245"/>
      <c r="BG35" s="246"/>
      <c r="BH35" s="244" t="s">
        <v>377</v>
      </c>
      <c r="BI35" s="245"/>
      <c r="BJ35" s="245"/>
      <c r="BK35" s="246"/>
      <c r="BL35" s="244" t="s">
        <v>377</v>
      </c>
      <c r="BM35" s="245"/>
      <c r="BN35" s="245"/>
      <c r="BO35" s="246"/>
      <c r="BP35" s="244" t="s">
        <v>46</v>
      </c>
      <c r="BQ35" s="245"/>
      <c r="BR35" s="245"/>
      <c r="BS35" s="246"/>
      <c r="BT35" s="88">
        <v>132</v>
      </c>
      <c r="BU35" s="89">
        <v>25</v>
      </c>
      <c r="BV35" s="90">
        <f t="shared" si="5"/>
        <v>157</v>
      </c>
      <c r="BW35" s="91">
        <f>+BV35*F35</f>
        <v>47100000</v>
      </c>
      <c r="BX35" s="244" t="s">
        <v>46</v>
      </c>
      <c r="BY35" s="245"/>
      <c r="BZ35" s="245"/>
      <c r="CA35" s="246"/>
      <c r="CB35" s="244" t="s">
        <v>46</v>
      </c>
      <c r="CC35" s="245"/>
      <c r="CD35" s="245"/>
      <c r="CE35" s="246"/>
    </row>
    <row r="36" spans="2:83" ht="22.5" customHeight="1" thickBot="1" x14ac:dyDescent="0.3">
      <c r="B36" s="24">
        <v>22</v>
      </c>
      <c r="C36" s="25" t="s">
        <v>89</v>
      </c>
      <c r="D36" s="26" t="s">
        <v>90</v>
      </c>
      <c r="E36" s="27" t="s">
        <v>42</v>
      </c>
      <c r="F36" s="27">
        <v>3000</v>
      </c>
      <c r="G36" s="27" t="s">
        <v>43</v>
      </c>
      <c r="H36" s="27" t="s">
        <v>44</v>
      </c>
      <c r="I36" s="28" t="s">
        <v>44</v>
      </c>
      <c r="J36" s="29">
        <v>5455</v>
      </c>
      <c r="K36" s="13">
        <f t="shared" si="1"/>
        <v>16365000</v>
      </c>
      <c r="L36" s="233" t="s">
        <v>377</v>
      </c>
      <c r="M36" s="234"/>
      <c r="N36" s="234"/>
      <c r="O36" s="235"/>
      <c r="P36" s="233" t="s">
        <v>46</v>
      </c>
      <c r="Q36" s="234"/>
      <c r="R36" s="234"/>
      <c r="S36" s="235"/>
      <c r="T36" s="233" t="s">
        <v>377</v>
      </c>
      <c r="U36" s="234"/>
      <c r="V36" s="234"/>
      <c r="W36" s="235"/>
      <c r="X36" s="233" t="s">
        <v>377</v>
      </c>
      <c r="Y36" s="234"/>
      <c r="Z36" s="234"/>
      <c r="AA36" s="235"/>
      <c r="AB36" s="233" t="s">
        <v>46</v>
      </c>
      <c r="AC36" s="234"/>
      <c r="AD36" s="234"/>
      <c r="AE36" s="235"/>
      <c r="AF36" s="233" t="s">
        <v>46</v>
      </c>
      <c r="AG36" s="234"/>
      <c r="AH36" s="234"/>
      <c r="AI36" s="235"/>
      <c r="AJ36" s="233" t="s">
        <v>46</v>
      </c>
      <c r="AK36" s="234"/>
      <c r="AL36" s="234"/>
      <c r="AM36" s="235"/>
      <c r="AN36" s="233" t="s">
        <v>377</v>
      </c>
      <c r="AO36" s="234"/>
      <c r="AP36" s="234"/>
      <c r="AQ36" s="235"/>
      <c r="AR36" s="233" t="s">
        <v>46</v>
      </c>
      <c r="AS36" s="234"/>
      <c r="AT36" s="234"/>
      <c r="AU36" s="235"/>
      <c r="AV36" s="233" t="s">
        <v>377</v>
      </c>
      <c r="AW36" s="234"/>
      <c r="AX36" s="234"/>
      <c r="AY36" s="235"/>
      <c r="AZ36" s="233" t="s">
        <v>46</v>
      </c>
      <c r="BA36" s="234"/>
      <c r="BB36" s="234"/>
      <c r="BC36" s="235"/>
      <c r="BD36" s="233" t="s">
        <v>46</v>
      </c>
      <c r="BE36" s="234"/>
      <c r="BF36" s="234"/>
      <c r="BG36" s="235"/>
      <c r="BH36" s="244" t="s">
        <v>377</v>
      </c>
      <c r="BI36" s="245"/>
      <c r="BJ36" s="245"/>
      <c r="BK36" s="246"/>
      <c r="BL36" s="31">
        <v>5213</v>
      </c>
      <c r="BM36" s="32"/>
      <c r="BN36" s="33">
        <f t="shared" ref="BN36:BN51" si="6">BL36+BM36</f>
        <v>5213</v>
      </c>
      <c r="BO36" s="34">
        <f>+BN36*F36</f>
        <v>15639000</v>
      </c>
      <c r="BP36" s="233" t="s">
        <v>46</v>
      </c>
      <c r="BQ36" s="234"/>
      <c r="BR36" s="234"/>
      <c r="BS36" s="235"/>
      <c r="BT36" s="236" t="s">
        <v>377</v>
      </c>
      <c r="BU36" s="237"/>
      <c r="BV36" s="237"/>
      <c r="BW36" s="238"/>
      <c r="BX36" s="233" t="s">
        <v>46</v>
      </c>
      <c r="BY36" s="234"/>
      <c r="BZ36" s="234"/>
      <c r="CA36" s="235"/>
      <c r="CB36" s="233" t="s">
        <v>46</v>
      </c>
      <c r="CC36" s="234"/>
      <c r="CD36" s="234"/>
      <c r="CE36" s="235"/>
    </row>
    <row r="37" spans="2:83" ht="22.5" customHeight="1" thickBot="1" x14ac:dyDescent="0.3">
      <c r="B37" s="24">
        <v>23</v>
      </c>
      <c r="C37" s="25" t="s">
        <v>91</v>
      </c>
      <c r="D37" s="26" t="s">
        <v>92</v>
      </c>
      <c r="E37" s="27" t="s">
        <v>42</v>
      </c>
      <c r="F37" s="27">
        <v>4000</v>
      </c>
      <c r="G37" s="27" t="s">
        <v>43</v>
      </c>
      <c r="H37" s="27" t="s">
        <v>44</v>
      </c>
      <c r="I37" s="28" t="s">
        <v>44</v>
      </c>
      <c r="J37" s="29">
        <v>963</v>
      </c>
      <c r="K37" s="13">
        <f t="shared" si="1"/>
        <v>3852000</v>
      </c>
      <c r="L37" s="233" t="s">
        <v>377</v>
      </c>
      <c r="M37" s="234"/>
      <c r="N37" s="234"/>
      <c r="O37" s="235"/>
      <c r="P37" s="233" t="s">
        <v>46</v>
      </c>
      <c r="Q37" s="234"/>
      <c r="R37" s="234"/>
      <c r="S37" s="235"/>
      <c r="T37" s="233" t="s">
        <v>377</v>
      </c>
      <c r="U37" s="234"/>
      <c r="V37" s="234"/>
      <c r="W37" s="235"/>
      <c r="X37" s="233" t="s">
        <v>377</v>
      </c>
      <c r="Y37" s="234"/>
      <c r="Z37" s="234"/>
      <c r="AA37" s="235"/>
      <c r="AB37" s="233" t="s">
        <v>46</v>
      </c>
      <c r="AC37" s="234"/>
      <c r="AD37" s="234"/>
      <c r="AE37" s="235"/>
      <c r="AF37" s="233" t="s">
        <v>46</v>
      </c>
      <c r="AG37" s="234"/>
      <c r="AH37" s="234"/>
      <c r="AI37" s="235"/>
      <c r="AJ37" s="233" t="s">
        <v>46</v>
      </c>
      <c r="AK37" s="234"/>
      <c r="AL37" s="234"/>
      <c r="AM37" s="235"/>
      <c r="AN37" s="233" t="s">
        <v>377</v>
      </c>
      <c r="AO37" s="234"/>
      <c r="AP37" s="234"/>
      <c r="AQ37" s="235"/>
      <c r="AR37" s="233" t="s">
        <v>46</v>
      </c>
      <c r="AS37" s="234"/>
      <c r="AT37" s="234"/>
      <c r="AU37" s="235"/>
      <c r="AV37" s="233" t="s">
        <v>377</v>
      </c>
      <c r="AW37" s="234"/>
      <c r="AX37" s="234"/>
      <c r="AY37" s="235"/>
      <c r="AZ37" s="233" t="s">
        <v>46</v>
      </c>
      <c r="BA37" s="234"/>
      <c r="BB37" s="234"/>
      <c r="BC37" s="235"/>
      <c r="BD37" s="233" t="s">
        <v>46</v>
      </c>
      <c r="BE37" s="234"/>
      <c r="BF37" s="234"/>
      <c r="BG37" s="235"/>
      <c r="BH37" s="233" t="s">
        <v>377</v>
      </c>
      <c r="BI37" s="234"/>
      <c r="BJ37" s="234"/>
      <c r="BK37" s="235"/>
      <c r="BL37" s="233" t="s">
        <v>377</v>
      </c>
      <c r="BM37" s="234"/>
      <c r="BN37" s="234"/>
      <c r="BO37" s="235"/>
      <c r="BP37" s="233" t="s">
        <v>46</v>
      </c>
      <c r="BQ37" s="234"/>
      <c r="BR37" s="234"/>
      <c r="BS37" s="235"/>
      <c r="BT37" s="236" t="s">
        <v>377</v>
      </c>
      <c r="BU37" s="237"/>
      <c r="BV37" s="237"/>
      <c r="BW37" s="238"/>
      <c r="BX37" s="233" t="s">
        <v>46</v>
      </c>
      <c r="BY37" s="234"/>
      <c r="BZ37" s="234"/>
      <c r="CA37" s="235"/>
      <c r="CB37" s="233" t="s">
        <v>46</v>
      </c>
      <c r="CC37" s="234"/>
      <c r="CD37" s="234"/>
      <c r="CE37" s="235"/>
    </row>
    <row r="38" spans="2:83" ht="22.5" customHeight="1" thickBot="1" x14ac:dyDescent="0.3">
      <c r="B38" s="24">
        <v>24</v>
      </c>
      <c r="C38" s="25" t="s">
        <v>93</v>
      </c>
      <c r="D38" s="26" t="s">
        <v>94</v>
      </c>
      <c r="E38" s="27" t="s">
        <v>42</v>
      </c>
      <c r="F38" s="27">
        <v>600</v>
      </c>
      <c r="G38" s="27" t="s">
        <v>43</v>
      </c>
      <c r="H38" s="27" t="s">
        <v>44</v>
      </c>
      <c r="I38" s="28" t="s">
        <v>44</v>
      </c>
      <c r="J38" s="29">
        <v>2824</v>
      </c>
      <c r="K38" s="13">
        <f t="shared" si="1"/>
        <v>1694400</v>
      </c>
      <c r="L38" s="233" t="s">
        <v>377</v>
      </c>
      <c r="M38" s="234"/>
      <c r="N38" s="234"/>
      <c r="O38" s="235"/>
      <c r="P38" s="233" t="s">
        <v>46</v>
      </c>
      <c r="Q38" s="234"/>
      <c r="R38" s="234"/>
      <c r="S38" s="235"/>
      <c r="T38" s="233" t="s">
        <v>377</v>
      </c>
      <c r="U38" s="234"/>
      <c r="V38" s="234"/>
      <c r="W38" s="235"/>
      <c r="X38" s="233" t="s">
        <v>377</v>
      </c>
      <c r="Y38" s="234"/>
      <c r="Z38" s="234"/>
      <c r="AA38" s="235"/>
      <c r="AB38" s="233" t="s">
        <v>46</v>
      </c>
      <c r="AC38" s="234"/>
      <c r="AD38" s="234"/>
      <c r="AE38" s="235"/>
      <c r="AF38" s="233" t="s">
        <v>46</v>
      </c>
      <c r="AG38" s="234"/>
      <c r="AH38" s="234"/>
      <c r="AI38" s="235"/>
      <c r="AJ38" s="233" t="s">
        <v>46</v>
      </c>
      <c r="AK38" s="234"/>
      <c r="AL38" s="234"/>
      <c r="AM38" s="235"/>
      <c r="AN38" s="233" t="s">
        <v>377</v>
      </c>
      <c r="AO38" s="234"/>
      <c r="AP38" s="234"/>
      <c r="AQ38" s="235"/>
      <c r="AR38" s="233" t="s">
        <v>46</v>
      </c>
      <c r="AS38" s="234"/>
      <c r="AT38" s="234"/>
      <c r="AU38" s="235"/>
      <c r="AV38" s="233" t="s">
        <v>377</v>
      </c>
      <c r="AW38" s="234"/>
      <c r="AX38" s="234"/>
      <c r="AY38" s="235"/>
      <c r="AZ38" s="233" t="s">
        <v>46</v>
      </c>
      <c r="BA38" s="234"/>
      <c r="BB38" s="234"/>
      <c r="BC38" s="235"/>
      <c r="BD38" s="233" t="s">
        <v>46</v>
      </c>
      <c r="BE38" s="234"/>
      <c r="BF38" s="234"/>
      <c r="BG38" s="235"/>
      <c r="BH38" s="244" t="s">
        <v>377</v>
      </c>
      <c r="BI38" s="245"/>
      <c r="BJ38" s="245"/>
      <c r="BK38" s="246"/>
      <c r="BL38" s="233" t="s">
        <v>377</v>
      </c>
      <c r="BM38" s="234"/>
      <c r="BN38" s="234"/>
      <c r="BO38" s="235"/>
      <c r="BP38" s="233" t="s">
        <v>46</v>
      </c>
      <c r="BQ38" s="234"/>
      <c r="BR38" s="234"/>
      <c r="BS38" s="235"/>
      <c r="BT38" s="236" t="s">
        <v>377</v>
      </c>
      <c r="BU38" s="237"/>
      <c r="BV38" s="237"/>
      <c r="BW38" s="238"/>
      <c r="BX38" s="233" t="s">
        <v>46</v>
      </c>
      <c r="BY38" s="234"/>
      <c r="BZ38" s="234"/>
      <c r="CA38" s="235"/>
      <c r="CB38" s="233" t="s">
        <v>46</v>
      </c>
      <c r="CC38" s="234"/>
      <c r="CD38" s="234"/>
      <c r="CE38" s="235"/>
    </row>
    <row r="39" spans="2:83" ht="22.5" customHeight="1" thickBot="1" x14ac:dyDescent="0.3">
      <c r="B39" s="24">
        <v>25</v>
      </c>
      <c r="C39" s="25" t="s">
        <v>95</v>
      </c>
      <c r="D39" s="26" t="s">
        <v>96</v>
      </c>
      <c r="E39" s="27" t="s">
        <v>42</v>
      </c>
      <c r="F39" s="27">
        <v>600</v>
      </c>
      <c r="G39" s="27" t="s">
        <v>43</v>
      </c>
      <c r="H39" s="27" t="s">
        <v>44</v>
      </c>
      <c r="I39" s="28" t="s">
        <v>44</v>
      </c>
      <c r="J39" s="29">
        <v>1498</v>
      </c>
      <c r="K39" s="13">
        <f t="shared" si="1"/>
        <v>898800</v>
      </c>
      <c r="L39" s="233" t="s">
        <v>377</v>
      </c>
      <c r="M39" s="234"/>
      <c r="N39" s="234"/>
      <c r="O39" s="235"/>
      <c r="P39" s="233" t="s">
        <v>46</v>
      </c>
      <c r="Q39" s="234"/>
      <c r="R39" s="234"/>
      <c r="S39" s="235"/>
      <c r="T39" s="233" t="s">
        <v>377</v>
      </c>
      <c r="U39" s="234"/>
      <c r="V39" s="234"/>
      <c r="W39" s="235"/>
      <c r="X39" s="233" t="s">
        <v>377</v>
      </c>
      <c r="Y39" s="234"/>
      <c r="Z39" s="234"/>
      <c r="AA39" s="235"/>
      <c r="AB39" s="233" t="s">
        <v>46</v>
      </c>
      <c r="AC39" s="234"/>
      <c r="AD39" s="234"/>
      <c r="AE39" s="235"/>
      <c r="AF39" s="233" t="s">
        <v>46</v>
      </c>
      <c r="AG39" s="234"/>
      <c r="AH39" s="234"/>
      <c r="AI39" s="235"/>
      <c r="AJ39" s="233" t="s">
        <v>46</v>
      </c>
      <c r="AK39" s="234"/>
      <c r="AL39" s="234"/>
      <c r="AM39" s="235"/>
      <c r="AN39" s="233" t="s">
        <v>377</v>
      </c>
      <c r="AO39" s="234"/>
      <c r="AP39" s="234"/>
      <c r="AQ39" s="235"/>
      <c r="AR39" s="233" t="s">
        <v>46</v>
      </c>
      <c r="AS39" s="234"/>
      <c r="AT39" s="234"/>
      <c r="AU39" s="235"/>
      <c r="AV39" s="233" t="s">
        <v>377</v>
      </c>
      <c r="AW39" s="234"/>
      <c r="AX39" s="234"/>
      <c r="AY39" s="235"/>
      <c r="AZ39" s="233" t="s">
        <v>46</v>
      </c>
      <c r="BA39" s="234"/>
      <c r="BB39" s="234"/>
      <c r="BC39" s="235"/>
      <c r="BD39" s="233" t="s">
        <v>46</v>
      </c>
      <c r="BE39" s="234"/>
      <c r="BF39" s="234"/>
      <c r="BG39" s="235"/>
      <c r="BH39" s="244" t="s">
        <v>377</v>
      </c>
      <c r="BI39" s="245"/>
      <c r="BJ39" s="245"/>
      <c r="BK39" s="246"/>
      <c r="BL39" s="233" t="s">
        <v>377</v>
      </c>
      <c r="BM39" s="234"/>
      <c r="BN39" s="234"/>
      <c r="BO39" s="235"/>
      <c r="BP39" s="233" t="s">
        <v>46</v>
      </c>
      <c r="BQ39" s="234"/>
      <c r="BR39" s="234"/>
      <c r="BS39" s="235"/>
      <c r="BT39" s="236" t="s">
        <v>377</v>
      </c>
      <c r="BU39" s="237"/>
      <c r="BV39" s="237"/>
      <c r="BW39" s="238"/>
      <c r="BX39" s="233" t="s">
        <v>46</v>
      </c>
      <c r="BY39" s="234"/>
      <c r="BZ39" s="234"/>
      <c r="CA39" s="235"/>
      <c r="CB39" s="233" t="s">
        <v>46</v>
      </c>
      <c r="CC39" s="234"/>
      <c r="CD39" s="234"/>
      <c r="CE39" s="235"/>
    </row>
    <row r="40" spans="2:83" ht="22.5" customHeight="1" thickBot="1" x14ac:dyDescent="0.3">
      <c r="B40" s="24">
        <v>26</v>
      </c>
      <c r="C40" s="25" t="s">
        <v>97</v>
      </c>
      <c r="D40" s="26" t="s">
        <v>98</v>
      </c>
      <c r="E40" s="27" t="s">
        <v>42</v>
      </c>
      <c r="F40" s="27">
        <v>2000</v>
      </c>
      <c r="G40" s="27" t="s">
        <v>43</v>
      </c>
      <c r="H40" s="27" t="s">
        <v>44</v>
      </c>
      <c r="I40" s="28" t="s">
        <v>44</v>
      </c>
      <c r="J40" s="29">
        <v>3200</v>
      </c>
      <c r="K40" s="13">
        <f t="shared" si="1"/>
        <v>6400000</v>
      </c>
      <c r="L40" s="233" t="s">
        <v>377</v>
      </c>
      <c r="M40" s="234"/>
      <c r="N40" s="234"/>
      <c r="O40" s="235"/>
      <c r="P40" s="233" t="s">
        <v>46</v>
      </c>
      <c r="Q40" s="234"/>
      <c r="R40" s="234"/>
      <c r="S40" s="235"/>
      <c r="T40" s="233" t="s">
        <v>377</v>
      </c>
      <c r="U40" s="234"/>
      <c r="V40" s="234"/>
      <c r="W40" s="235"/>
      <c r="X40" s="233" t="s">
        <v>377</v>
      </c>
      <c r="Y40" s="234"/>
      <c r="Z40" s="234"/>
      <c r="AA40" s="235"/>
      <c r="AB40" s="233" t="s">
        <v>46</v>
      </c>
      <c r="AC40" s="234"/>
      <c r="AD40" s="234"/>
      <c r="AE40" s="235"/>
      <c r="AF40" s="233" t="s">
        <v>46</v>
      </c>
      <c r="AG40" s="234"/>
      <c r="AH40" s="234"/>
      <c r="AI40" s="235"/>
      <c r="AJ40" s="233" t="s">
        <v>46</v>
      </c>
      <c r="AK40" s="234"/>
      <c r="AL40" s="234"/>
      <c r="AM40" s="235"/>
      <c r="AN40" s="233" t="s">
        <v>377</v>
      </c>
      <c r="AO40" s="234"/>
      <c r="AP40" s="234"/>
      <c r="AQ40" s="235"/>
      <c r="AR40" s="233" t="s">
        <v>46</v>
      </c>
      <c r="AS40" s="234"/>
      <c r="AT40" s="234"/>
      <c r="AU40" s="235"/>
      <c r="AV40" s="233" t="s">
        <v>377</v>
      </c>
      <c r="AW40" s="234"/>
      <c r="AX40" s="234"/>
      <c r="AY40" s="235"/>
      <c r="AZ40" s="233" t="s">
        <v>46</v>
      </c>
      <c r="BA40" s="234"/>
      <c r="BB40" s="234"/>
      <c r="BC40" s="235"/>
      <c r="BD40" s="233" t="s">
        <v>46</v>
      </c>
      <c r="BE40" s="234"/>
      <c r="BF40" s="234"/>
      <c r="BG40" s="235"/>
      <c r="BH40" s="233" t="s">
        <v>377</v>
      </c>
      <c r="BI40" s="234"/>
      <c r="BJ40" s="234"/>
      <c r="BK40" s="235"/>
      <c r="BL40" s="233" t="s">
        <v>377</v>
      </c>
      <c r="BM40" s="234"/>
      <c r="BN40" s="234"/>
      <c r="BO40" s="235"/>
      <c r="BP40" s="233" t="s">
        <v>46</v>
      </c>
      <c r="BQ40" s="234"/>
      <c r="BR40" s="234"/>
      <c r="BS40" s="235"/>
      <c r="BT40" s="236" t="s">
        <v>377</v>
      </c>
      <c r="BU40" s="237"/>
      <c r="BV40" s="237"/>
      <c r="BW40" s="238"/>
      <c r="BX40" s="233" t="s">
        <v>46</v>
      </c>
      <c r="BY40" s="234"/>
      <c r="BZ40" s="234"/>
      <c r="CA40" s="235"/>
      <c r="CB40" s="233" t="s">
        <v>46</v>
      </c>
      <c r="CC40" s="234"/>
      <c r="CD40" s="234"/>
      <c r="CE40" s="235"/>
    </row>
    <row r="41" spans="2:83" ht="22.5" customHeight="1" thickBot="1" x14ac:dyDescent="0.3">
      <c r="B41" s="24">
        <v>27</v>
      </c>
      <c r="C41" s="25" t="s">
        <v>99</v>
      </c>
      <c r="D41" s="26" t="s">
        <v>100</v>
      </c>
      <c r="E41" s="27" t="s">
        <v>42</v>
      </c>
      <c r="F41" s="27">
        <v>100</v>
      </c>
      <c r="G41" s="27" t="s">
        <v>43</v>
      </c>
      <c r="H41" s="27" t="s">
        <v>44</v>
      </c>
      <c r="I41" s="28" t="s">
        <v>45</v>
      </c>
      <c r="J41" s="29">
        <v>84</v>
      </c>
      <c r="K41" s="13">
        <f t="shared" si="1"/>
        <v>8400</v>
      </c>
      <c r="L41" s="233" t="s">
        <v>377</v>
      </c>
      <c r="M41" s="234"/>
      <c r="N41" s="234"/>
      <c r="O41" s="235"/>
      <c r="P41" s="233" t="s">
        <v>46</v>
      </c>
      <c r="Q41" s="234"/>
      <c r="R41" s="234"/>
      <c r="S41" s="235"/>
      <c r="T41" s="233" t="s">
        <v>377</v>
      </c>
      <c r="U41" s="234"/>
      <c r="V41" s="234"/>
      <c r="W41" s="235"/>
      <c r="X41" s="31">
        <v>69</v>
      </c>
      <c r="Y41" s="32">
        <v>13</v>
      </c>
      <c r="Z41" s="33">
        <f t="shared" si="3"/>
        <v>82</v>
      </c>
      <c r="AA41" s="34">
        <f>+Z41*F41</f>
        <v>8200</v>
      </c>
      <c r="AB41" s="233" t="s">
        <v>46</v>
      </c>
      <c r="AC41" s="234"/>
      <c r="AD41" s="234"/>
      <c r="AE41" s="235"/>
      <c r="AF41" s="233" t="s">
        <v>46</v>
      </c>
      <c r="AG41" s="234"/>
      <c r="AH41" s="234"/>
      <c r="AI41" s="235"/>
      <c r="AJ41" s="233" t="s">
        <v>46</v>
      </c>
      <c r="AK41" s="234"/>
      <c r="AL41" s="234"/>
      <c r="AM41" s="235"/>
      <c r="AN41" s="233" t="s">
        <v>377</v>
      </c>
      <c r="AO41" s="234"/>
      <c r="AP41" s="234"/>
      <c r="AQ41" s="235"/>
      <c r="AR41" s="233" t="s">
        <v>46</v>
      </c>
      <c r="AS41" s="234"/>
      <c r="AT41" s="234"/>
      <c r="AU41" s="235"/>
      <c r="AV41" s="233" t="s">
        <v>377</v>
      </c>
      <c r="AW41" s="234"/>
      <c r="AX41" s="234"/>
      <c r="AY41" s="235"/>
      <c r="AZ41" s="233" t="s">
        <v>46</v>
      </c>
      <c r="BA41" s="234"/>
      <c r="BB41" s="234"/>
      <c r="BC41" s="235"/>
      <c r="BD41" s="233" t="s">
        <v>46</v>
      </c>
      <c r="BE41" s="234"/>
      <c r="BF41" s="234"/>
      <c r="BG41" s="235"/>
      <c r="BH41" s="233" t="s">
        <v>377</v>
      </c>
      <c r="BI41" s="234"/>
      <c r="BJ41" s="234"/>
      <c r="BK41" s="235"/>
      <c r="BL41" s="233" t="s">
        <v>377</v>
      </c>
      <c r="BM41" s="234"/>
      <c r="BN41" s="234"/>
      <c r="BO41" s="235"/>
      <c r="BP41" s="233" t="s">
        <v>46</v>
      </c>
      <c r="BQ41" s="234"/>
      <c r="BR41" s="234"/>
      <c r="BS41" s="235"/>
      <c r="BT41" s="236" t="s">
        <v>377</v>
      </c>
      <c r="BU41" s="237"/>
      <c r="BV41" s="237"/>
      <c r="BW41" s="238"/>
      <c r="BX41" s="233" t="s">
        <v>46</v>
      </c>
      <c r="BY41" s="234"/>
      <c r="BZ41" s="234"/>
      <c r="CA41" s="235"/>
      <c r="CB41" s="233" t="s">
        <v>46</v>
      </c>
      <c r="CC41" s="234"/>
      <c r="CD41" s="234"/>
      <c r="CE41" s="235"/>
    </row>
    <row r="42" spans="2:83" ht="22.5" customHeight="1" thickBot="1" x14ac:dyDescent="0.3">
      <c r="B42" s="24">
        <v>28</v>
      </c>
      <c r="C42" s="25" t="s">
        <v>101</v>
      </c>
      <c r="D42" s="26" t="s">
        <v>102</v>
      </c>
      <c r="E42" s="27" t="s">
        <v>42</v>
      </c>
      <c r="F42" s="27">
        <v>770</v>
      </c>
      <c r="G42" s="27" t="s">
        <v>43</v>
      </c>
      <c r="H42" s="27" t="s">
        <v>44</v>
      </c>
      <c r="I42" s="28" t="s">
        <v>44</v>
      </c>
      <c r="J42" s="29">
        <v>1129</v>
      </c>
      <c r="K42" s="13">
        <f t="shared" si="1"/>
        <v>869330</v>
      </c>
      <c r="L42" s="233" t="s">
        <v>377</v>
      </c>
      <c r="M42" s="234"/>
      <c r="N42" s="234"/>
      <c r="O42" s="235"/>
      <c r="P42" s="233" t="s">
        <v>46</v>
      </c>
      <c r="Q42" s="234"/>
      <c r="R42" s="234"/>
      <c r="S42" s="235"/>
      <c r="T42" s="233" t="s">
        <v>377</v>
      </c>
      <c r="U42" s="234"/>
      <c r="V42" s="234"/>
      <c r="W42" s="235"/>
      <c r="X42" s="233" t="s">
        <v>377</v>
      </c>
      <c r="Y42" s="234"/>
      <c r="Z42" s="234"/>
      <c r="AA42" s="235"/>
      <c r="AB42" s="233" t="s">
        <v>46</v>
      </c>
      <c r="AC42" s="234"/>
      <c r="AD42" s="234"/>
      <c r="AE42" s="235"/>
      <c r="AF42" s="233" t="s">
        <v>46</v>
      </c>
      <c r="AG42" s="234"/>
      <c r="AH42" s="234"/>
      <c r="AI42" s="235"/>
      <c r="AJ42" s="233" t="s">
        <v>46</v>
      </c>
      <c r="AK42" s="234"/>
      <c r="AL42" s="234"/>
      <c r="AM42" s="235"/>
      <c r="AN42" s="233" t="s">
        <v>377</v>
      </c>
      <c r="AO42" s="234"/>
      <c r="AP42" s="234"/>
      <c r="AQ42" s="235"/>
      <c r="AR42" s="233" t="s">
        <v>46</v>
      </c>
      <c r="AS42" s="234"/>
      <c r="AT42" s="234"/>
      <c r="AU42" s="235"/>
      <c r="AV42" s="233" t="s">
        <v>377</v>
      </c>
      <c r="AW42" s="234"/>
      <c r="AX42" s="234"/>
      <c r="AY42" s="235"/>
      <c r="AZ42" s="233" t="s">
        <v>46</v>
      </c>
      <c r="BA42" s="234"/>
      <c r="BB42" s="234"/>
      <c r="BC42" s="235"/>
      <c r="BD42" s="233" t="s">
        <v>46</v>
      </c>
      <c r="BE42" s="234"/>
      <c r="BF42" s="234"/>
      <c r="BG42" s="235"/>
      <c r="BH42" s="105">
        <v>1455</v>
      </c>
      <c r="BI42" s="106">
        <v>0</v>
      </c>
      <c r="BJ42" s="107">
        <f t="shared" ref="BJ42:BJ79" si="7">BH42+BI42</f>
        <v>1455</v>
      </c>
      <c r="BK42" s="108">
        <f>BJ42*F42</f>
        <v>1120350</v>
      </c>
      <c r="BL42" s="233" t="s">
        <v>377</v>
      </c>
      <c r="BM42" s="234"/>
      <c r="BN42" s="234"/>
      <c r="BO42" s="235"/>
      <c r="BP42" s="233" t="s">
        <v>46</v>
      </c>
      <c r="BQ42" s="234"/>
      <c r="BR42" s="234"/>
      <c r="BS42" s="235"/>
      <c r="BT42" s="236" t="s">
        <v>377</v>
      </c>
      <c r="BU42" s="237"/>
      <c r="BV42" s="237"/>
      <c r="BW42" s="238"/>
      <c r="BX42" s="233" t="s">
        <v>46</v>
      </c>
      <c r="BY42" s="234"/>
      <c r="BZ42" s="234"/>
      <c r="CA42" s="235"/>
      <c r="CB42" s="233" t="s">
        <v>46</v>
      </c>
      <c r="CC42" s="234"/>
      <c r="CD42" s="234"/>
      <c r="CE42" s="235"/>
    </row>
    <row r="43" spans="2:83" ht="22.5" customHeight="1" thickBot="1" x14ac:dyDescent="0.3">
      <c r="B43" s="24">
        <v>29</v>
      </c>
      <c r="C43" s="25" t="s">
        <v>103</v>
      </c>
      <c r="D43" s="26" t="s">
        <v>104</v>
      </c>
      <c r="E43" s="27" t="s">
        <v>42</v>
      </c>
      <c r="F43" s="27">
        <v>150</v>
      </c>
      <c r="G43" s="27" t="s">
        <v>105</v>
      </c>
      <c r="H43" s="27" t="s">
        <v>44</v>
      </c>
      <c r="I43" s="28" t="s">
        <v>45</v>
      </c>
      <c r="J43" s="29">
        <v>2625</v>
      </c>
      <c r="K43" s="13">
        <f t="shared" si="1"/>
        <v>393750</v>
      </c>
      <c r="L43" s="233" t="s">
        <v>377</v>
      </c>
      <c r="M43" s="234"/>
      <c r="N43" s="234"/>
      <c r="O43" s="235"/>
      <c r="P43" s="233" t="s">
        <v>46</v>
      </c>
      <c r="Q43" s="234"/>
      <c r="R43" s="234"/>
      <c r="S43" s="235"/>
      <c r="T43" s="233" t="s">
        <v>377</v>
      </c>
      <c r="U43" s="234"/>
      <c r="V43" s="234"/>
      <c r="W43" s="235"/>
      <c r="X43" s="233" t="s">
        <v>377</v>
      </c>
      <c r="Y43" s="234"/>
      <c r="Z43" s="234"/>
      <c r="AA43" s="235"/>
      <c r="AB43" s="233" t="s">
        <v>46</v>
      </c>
      <c r="AC43" s="234"/>
      <c r="AD43" s="234"/>
      <c r="AE43" s="235"/>
      <c r="AF43" s="233" t="s">
        <v>46</v>
      </c>
      <c r="AG43" s="234"/>
      <c r="AH43" s="234"/>
      <c r="AI43" s="235"/>
      <c r="AJ43" s="233" t="s">
        <v>46</v>
      </c>
      <c r="AK43" s="234"/>
      <c r="AL43" s="234"/>
      <c r="AM43" s="235"/>
      <c r="AN43" s="233" t="s">
        <v>377</v>
      </c>
      <c r="AO43" s="234"/>
      <c r="AP43" s="234"/>
      <c r="AQ43" s="235"/>
      <c r="AR43" s="233" t="s">
        <v>46</v>
      </c>
      <c r="AS43" s="234"/>
      <c r="AT43" s="234"/>
      <c r="AU43" s="235"/>
      <c r="AV43" s="233" t="s">
        <v>377</v>
      </c>
      <c r="AW43" s="234"/>
      <c r="AX43" s="234"/>
      <c r="AY43" s="235"/>
      <c r="AZ43" s="233" t="s">
        <v>46</v>
      </c>
      <c r="BA43" s="234"/>
      <c r="BB43" s="234"/>
      <c r="BC43" s="235"/>
      <c r="BD43" s="233" t="s">
        <v>46</v>
      </c>
      <c r="BE43" s="234"/>
      <c r="BF43" s="234"/>
      <c r="BG43" s="235"/>
      <c r="BH43" s="244" t="s">
        <v>377</v>
      </c>
      <c r="BI43" s="245"/>
      <c r="BJ43" s="245"/>
      <c r="BK43" s="246"/>
      <c r="BL43" s="233" t="s">
        <v>377</v>
      </c>
      <c r="BM43" s="234"/>
      <c r="BN43" s="234"/>
      <c r="BO43" s="235"/>
      <c r="BP43" s="233" t="s">
        <v>46</v>
      </c>
      <c r="BQ43" s="234"/>
      <c r="BR43" s="234"/>
      <c r="BS43" s="235"/>
      <c r="BT43" s="88">
        <v>2361</v>
      </c>
      <c r="BU43" s="89"/>
      <c r="BV43" s="90">
        <f t="shared" si="5"/>
        <v>2361</v>
      </c>
      <c r="BW43" s="91">
        <f>+BV43*F43</f>
        <v>354150</v>
      </c>
      <c r="BX43" s="233" t="s">
        <v>46</v>
      </c>
      <c r="BY43" s="234"/>
      <c r="BZ43" s="234"/>
      <c r="CA43" s="235"/>
      <c r="CB43" s="233" t="s">
        <v>46</v>
      </c>
      <c r="CC43" s="234"/>
      <c r="CD43" s="234"/>
      <c r="CE43" s="235"/>
    </row>
    <row r="44" spans="2:83" ht="22.5" customHeight="1" thickBot="1" x14ac:dyDescent="0.3">
      <c r="B44" s="24">
        <v>30</v>
      </c>
      <c r="C44" s="25" t="s">
        <v>106</v>
      </c>
      <c r="D44" s="26" t="s">
        <v>107</v>
      </c>
      <c r="E44" s="27" t="s">
        <v>42</v>
      </c>
      <c r="F44" s="27">
        <v>20</v>
      </c>
      <c r="G44" s="27" t="s">
        <v>105</v>
      </c>
      <c r="H44" s="27" t="s">
        <v>44</v>
      </c>
      <c r="I44" s="28" t="s">
        <v>45</v>
      </c>
      <c r="J44" s="29">
        <v>2776</v>
      </c>
      <c r="K44" s="13">
        <f t="shared" si="1"/>
        <v>55520</v>
      </c>
      <c r="L44" s="233" t="s">
        <v>377</v>
      </c>
      <c r="M44" s="234"/>
      <c r="N44" s="234"/>
      <c r="O44" s="235"/>
      <c r="P44" s="233" t="s">
        <v>46</v>
      </c>
      <c r="Q44" s="234"/>
      <c r="R44" s="234"/>
      <c r="S44" s="235"/>
      <c r="T44" s="233" t="s">
        <v>377</v>
      </c>
      <c r="U44" s="234"/>
      <c r="V44" s="234"/>
      <c r="W44" s="235"/>
      <c r="X44" s="233" t="s">
        <v>377</v>
      </c>
      <c r="Y44" s="234"/>
      <c r="Z44" s="234"/>
      <c r="AA44" s="235"/>
      <c r="AB44" s="233" t="s">
        <v>46</v>
      </c>
      <c r="AC44" s="234"/>
      <c r="AD44" s="234"/>
      <c r="AE44" s="235"/>
      <c r="AF44" s="233" t="s">
        <v>46</v>
      </c>
      <c r="AG44" s="234"/>
      <c r="AH44" s="234"/>
      <c r="AI44" s="235"/>
      <c r="AJ44" s="233" t="s">
        <v>46</v>
      </c>
      <c r="AK44" s="234"/>
      <c r="AL44" s="234"/>
      <c r="AM44" s="235"/>
      <c r="AN44" s="233" t="s">
        <v>377</v>
      </c>
      <c r="AO44" s="234"/>
      <c r="AP44" s="234"/>
      <c r="AQ44" s="235"/>
      <c r="AR44" s="233" t="s">
        <v>46</v>
      </c>
      <c r="AS44" s="234"/>
      <c r="AT44" s="234"/>
      <c r="AU44" s="235"/>
      <c r="AV44" s="233" t="s">
        <v>377</v>
      </c>
      <c r="AW44" s="234"/>
      <c r="AX44" s="234"/>
      <c r="AY44" s="235"/>
      <c r="AZ44" s="233" t="s">
        <v>46</v>
      </c>
      <c r="BA44" s="234"/>
      <c r="BB44" s="234"/>
      <c r="BC44" s="235"/>
      <c r="BD44" s="233" t="s">
        <v>46</v>
      </c>
      <c r="BE44" s="234"/>
      <c r="BF44" s="234"/>
      <c r="BG44" s="235"/>
      <c r="BH44" s="244" t="s">
        <v>377</v>
      </c>
      <c r="BI44" s="245"/>
      <c r="BJ44" s="245"/>
      <c r="BK44" s="246"/>
      <c r="BL44" s="233" t="s">
        <v>377</v>
      </c>
      <c r="BM44" s="234"/>
      <c r="BN44" s="234"/>
      <c r="BO44" s="235"/>
      <c r="BP44" s="233" t="s">
        <v>46</v>
      </c>
      <c r="BQ44" s="234"/>
      <c r="BR44" s="234"/>
      <c r="BS44" s="235"/>
      <c r="BT44" s="88">
        <v>2361</v>
      </c>
      <c r="BU44" s="89"/>
      <c r="BV44" s="90">
        <f t="shared" si="5"/>
        <v>2361</v>
      </c>
      <c r="BW44" s="91">
        <f>+BV44*F44</f>
        <v>47220</v>
      </c>
      <c r="BX44" s="233" t="s">
        <v>46</v>
      </c>
      <c r="BY44" s="234"/>
      <c r="BZ44" s="234"/>
      <c r="CA44" s="235"/>
      <c r="CB44" s="233" t="s">
        <v>46</v>
      </c>
      <c r="CC44" s="234"/>
      <c r="CD44" s="234"/>
      <c r="CE44" s="235"/>
    </row>
    <row r="45" spans="2:83" ht="22.5" customHeight="1" thickBot="1" x14ac:dyDescent="0.3">
      <c r="B45" s="24">
        <v>31</v>
      </c>
      <c r="C45" s="25" t="s">
        <v>108</v>
      </c>
      <c r="D45" s="26" t="s">
        <v>109</v>
      </c>
      <c r="E45" s="27" t="s">
        <v>42</v>
      </c>
      <c r="F45" s="27">
        <v>390</v>
      </c>
      <c r="G45" s="27" t="s">
        <v>105</v>
      </c>
      <c r="H45" s="27" t="s">
        <v>44</v>
      </c>
      <c r="I45" s="28" t="s">
        <v>45</v>
      </c>
      <c r="J45" s="29">
        <v>2630</v>
      </c>
      <c r="K45" s="13">
        <f t="shared" si="1"/>
        <v>1025700</v>
      </c>
      <c r="L45" s="233" t="s">
        <v>377</v>
      </c>
      <c r="M45" s="234"/>
      <c r="N45" s="234"/>
      <c r="O45" s="235"/>
      <c r="P45" s="233" t="s">
        <v>46</v>
      </c>
      <c r="Q45" s="234"/>
      <c r="R45" s="234"/>
      <c r="S45" s="235"/>
      <c r="T45" s="233" t="s">
        <v>377</v>
      </c>
      <c r="U45" s="234"/>
      <c r="V45" s="234"/>
      <c r="W45" s="235"/>
      <c r="X45" s="233" t="s">
        <v>377</v>
      </c>
      <c r="Y45" s="234"/>
      <c r="Z45" s="234"/>
      <c r="AA45" s="235"/>
      <c r="AB45" s="233" t="s">
        <v>46</v>
      </c>
      <c r="AC45" s="234"/>
      <c r="AD45" s="234"/>
      <c r="AE45" s="235"/>
      <c r="AF45" s="233" t="s">
        <v>46</v>
      </c>
      <c r="AG45" s="234"/>
      <c r="AH45" s="234"/>
      <c r="AI45" s="235"/>
      <c r="AJ45" s="233" t="s">
        <v>46</v>
      </c>
      <c r="AK45" s="234"/>
      <c r="AL45" s="234"/>
      <c r="AM45" s="235"/>
      <c r="AN45" s="233" t="s">
        <v>377</v>
      </c>
      <c r="AO45" s="234"/>
      <c r="AP45" s="234"/>
      <c r="AQ45" s="235"/>
      <c r="AR45" s="233" t="s">
        <v>46</v>
      </c>
      <c r="AS45" s="234"/>
      <c r="AT45" s="234"/>
      <c r="AU45" s="235"/>
      <c r="AV45" s="233" t="s">
        <v>377</v>
      </c>
      <c r="AW45" s="234"/>
      <c r="AX45" s="234"/>
      <c r="AY45" s="235"/>
      <c r="AZ45" s="233" t="s">
        <v>46</v>
      </c>
      <c r="BA45" s="234"/>
      <c r="BB45" s="234"/>
      <c r="BC45" s="235"/>
      <c r="BD45" s="233" t="s">
        <v>46</v>
      </c>
      <c r="BE45" s="234"/>
      <c r="BF45" s="234"/>
      <c r="BG45" s="235"/>
      <c r="BH45" s="244" t="s">
        <v>377</v>
      </c>
      <c r="BI45" s="245"/>
      <c r="BJ45" s="245"/>
      <c r="BK45" s="246"/>
      <c r="BL45" s="233" t="s">
        <v>377</v>
      </c>
      <c r="BM45" s="234"/>
      <c r="BN45" s="234"/>
      <c r="BO45" s="235"/>
      <c r="BP45" s="233" t="s">
        <v>46</v>
      </c>
      <c r="BQ45" s="234"/>
      <c r="BR45" s="234"/>
      <c r="BS45" s="235"/>
      <c r="BT45" s="88">
        <v>2361</v>
      </c>
      <c r="BU45" s="89"/>
      <c r="BV45" s="90">
        <f t="shared" si="5"/>
        <v>2361</v>
      </c>
      <c r="BW45" s="91">
        <f>+BV45*F45</f>
        <v>920790</v>
      </c>
      <c r="BX45" s="233" t="s">
        <v>46</v>
      </c>
      <c r="BY45" s="234"/>
      <c r="BZ45" s="234"/>
      <c r="CA45" s="235"/>
      <c r="CB45" s="233" t="s">
        <v>46</v>
      </c>
      <c r="CC45" s="234"/>
      <c r="CD45" s="234"/>
      <c r="CE45" s="235"/>
    </row>
    <row r="46" spans="2:83" ht="22.5" customHeight="1" thickBot="1" x14ac:dyDescent="0.3">
      <c r="B46" s="24">
        <v>32</v>
      </c>
      <c r="C46" s="25" t="s">
        <v>110</v>
      </c>
      <c r="D46" s="26" t="s">
        <v>111</v>
      </c>
      <c r="E46" s="27" t="s">
        <v>42</v>
      </c>
      <c r="F46" s="27">
        <v>30</v>
      </c>
      <c r="G46" s="27" t="s">
        <v>105</v>
      </c>
      <c r="H46" s="27" t="s">
        <v>44</v>
      </c>
      <c r="I46" s="28" t="s">
        <v>45</v>
      </c>
      <c r="J46" s="29">
        <v>3750</v>
      </c>
      <c r="K46" s="13">
        <f t="shared" si="1"/>
        <v>112500</v>
      </c>
      <c r="L46" s="233" t="s">
        <v>377</v>
      </c>
      <c r="M46" s="234"/>
      <c r="N46" s="234"/>
      <c r="O46" s="235"/>
      <c r="P46" s="233" t="s">
        <v>46</v>
      </c>
      <c r="Q46" s="234"/>
      <c r="R46" s="234"/>
      <c r="S46" s="235"/>
      <c r="T46" s="233" t="s">
        <v>377</v>
      </c>
      <c r="U46" s="234"/>
      <c r="V46" s="234"/>
      <c r="W46" s="235"/>
      <c r="X46" s="233" t="s">
        <v>377</v>
      </c>
      <c r="Y46" s="234"/>
      <c r="Z46" s="234"/>
      <c r="AA46" s="235"/>
      <c r="AB46" s="233" t="s">
        <v>46</v>
      </c>
      <c r="AC46" s="234"/>
      <c r="AD46" s="234"/>
      <c r="AE46" s="235"/>
      <c r="AF46" s="233" t="s">
        <v>46</v>
      </c>
      <c r="AG46" s="234"/>
      <c r="AH46" s="234"/>
      <c r="AI46" s="235"/>
      <c r="AJ46" s="233" t="s">
        <v>46</v>
      </c>
      <c r="AK46" s="234"/>
      <c r="AL46" s="234"/>
      <c r="AM46" s="235"/>
      <c r="AN46" s="233" t="s">
        <v>377</v>
      </c>
      <c r="AO46" s="234"/>
      <c r="AP46" s="234"/>
      <c r="AQ46" s="235"/>
      <c r="AR46" s="233" t="s">
        <v>46</v>
      </c>
      <c r="AS46" s="234"/>
      <c r="AT46" s="234"/>
      <c r="AU46" s="235"/>
      <c r="AV46" s="233" t="s">
        <v>377</v>
      </c>
      <c r="AW46" s="234"/>
      <c r="AX46" s="234"/>
      <c r="AY46" s="235"/>
      <c r="AZ46" s="233" t="s">
        <v>46</v>
      </c>
      <c r="BA46" s="234"/>
      <c r="BB46" s="234"/>
      <c r="BC46" s="235"/>
      <c r="BD46" s="233" t="s">
        <v>46</v>
      </c>
      <c r="BE46" s="234"/>
      <c r="BF46" s="234"/>
      <c r="BG46" s="235"/>
      <c r="BH46" s="233" t="s">
        <v>377</v>
      </c>
      <c r="BI46" s="234"/>
      <c r="BJ46" s="234"/>
      <c r="BK46" s="235"/>
      <c r="BL46" s="233" t="s">
        <v>377</v>
      </c>
      <c r="BM46" s="234"/>
      <c r="BN46" s="234"/>
      <c r="BO46" s="235"/>
      <c r="BP46" s="233" t="s">
        <v>46</v>
      </c>
      <c r="BQ46" s="234"/>
      <c r="BR46" s="234"/>
      <c r="BS46" s="235"/>
      <c r="BT46" s="236" t="s">
        <v>377</v>
      </c>
      <c r="BU46" s="237"/>
      <c r="BV46" s="237"/>
      <c r="BW46" s="238"/>
      <c r="BX46" s="233" t="s">
        <v>46</v>
      </c>
      <c r="BY46" s="234"/>
      <c r="BZ46" s="234"/>
      <c r="CA46" s="235"/>
      <c r="CB46" s="233" t="s">
        <v>46</v>
      </c>
      <c r="CC46" s="234"/>
      <c r="CD46" s="234"/>
      <c r="CE46" s="235"/>
    </row>
    <row r="47" spans="2:83" ht="22.5" customHeight="1" thickBot="1" x14ac:dyDescent="0.3">
      <c r="B47" s="24">
        <v>33</v>
      </c>
      <c r="C47" s="25" t="s">
        <v>112</v>
      </c>
      <c r="D47" s="26" t="s">
        <v>113</v>
      </c>
      <c r="E47" s="27" t="s">
        <v>42</v>
      </c>
      <c r="F47" s="27">
        <v>140</v>
      </c>
      <c r="G47" s="27" t="s">
        <v>105</v>
      </c>
      <c r="H47" s="27" t="s">
        <v>44</v>
      </c>
      <c r="I47" s="28" t="s">
        <v>45</v>
      </c>
      <c r="J47" s="29">
        <v>2558</v>
      </c>
      <c r="K47" s="13">
        <f t="shared" si="1"/>
        <v>358120</v>
      </c>
      <c r="L47" s="233" t="s">
        <v>377</v>
      </c>
      <c r="M47" s="234"/>
      <c r="N47" s="234"/>
      <c r="O47" s="235"/>
      <c r="P47" s="233" t="s">
        <v>46</v>
      </c>
      <c r="Q47" s="234"/>
      <c r="R47" s="234"/>
      <c r="S47" s="235"/>
      <c r="T47" s="233" t="s">
        <v>377</v>
      </c>
      <c r="U47" s="234"/>
      <c r="V47" s="234"/>
      <c r="W47" s="235"/>
      <c r="X47" s="233" t="s">
        <v>377</v>
      </c>
      <c r="Y47" s="234"/>
      <c r="Z47" s="234"/>
      <c r="AA47" s="235"/>
      <c r="AB47" s="233" t="s">
        <v>46</v>
      </c>
      <c r="AC47" s="234"/>
      <c r="AD47" s="234"/>
      <c r="AE47" s="235"/>
      <c r="AF47" s="233" t="s">
        <v>46</v>
      </c>
      <c r="AG47" s="234"/>
      <c r="AH47" s="234"/>
      <c r="AI47" s="235"/>
      <c r="AJ47" s="233" t="s">
        <v>46</v>
      </c>
      <c r="AK47" s="234"/>
      <c r="AL47" s="234"/>
      <c r="AM47" s="235"/>
      <c r="AN47" s="233" t="s">
        <v>377</v>
      </c>
      <c r="AO47" s="234"/>
      <c r="AP47" s="234"/>
      <c r="AQ47" s="235"/>
      <c r="AR47" s="233" t="s">
        <v>46</v>
      </c>
      <c r="AS47" s="234"/>
      <c r="AT47" s="234"/>
      <c r="AU47" s="235"/>
      <c r="AV47" s="233" t="s">
        <v>377</v>
      </c>
      <c r="AW47" s="234"/>
      <c r="AX47" s="234"/>
      <c r="AY47" s="235"/>
      <c r="AZ47" s="233" t="s">
        <v>46</v>
      </c>
      <c r="BA47" s="234"/>
      <c r="BB47" s="234"/>
      <c r="BC47" s="235"/>
      <c r="BD47" s="233" t="s">
        <v>46</v>
      </c>
      <c r="BE47" s="234"/>
      <c r="BF47" s="234"/>
      <c r="BG47" s="235"/>
      <c r="BH47" s="244" t="s">
        <v>377</v>
      </c>
      <c r="BI47" s="245"/>
      <c r="BJ47" s="245"/>
      <c r="BK47" s="246"/>
      <c r="BL47" s="233" t="s">
        <v>377</v>
      </c>
      <c r="BM47" s="234"/>
      <c r="BN47" s="234"/>
      <c r="BO47" s="235"/>
      <c r="BP47" s="233" t="s">
        <v>46</v>
      </c>
      <c r="BQ47" s="234"/>
      <c r="BR47" s="234"/>
      <c r="BS47" s="235"/>
      <c r="BT47" s="88">
        <v>2361</v>
      </c>
      <c r="BU47" s="89"/>
      <c r="BV47" s="90">
        <f t="shared" si="5"/>
        <v>2361</v>
      </c>
      <c r="BW47" s="91">
        <f>+BV47*F47</f>
        <v>330540</v>
      </c>
      <c r="BX47" s="233" t="s">
        <v>46</v>
      </c>
      <c r="BY47" s="234"/>
      <c r="BZ47" s="234"/>
      <c r="CA47" s="235"/>
      <c r="CB47" s="233" t="s">
        <v>46</v>
      </c>
      <c r="CC47" s="234"/>
      <c r="CD47" s="234"/>
      <c r="CE47" s="235"/>
    </row>
    <row r="48" spans="2:83" ht="22.5" customHeight="1" thickBot="1" x14ac:dyDescent="0.3">
      <c r="B48" s="24">
        <v>34</v>
      </c>
      <c r="C48" s="25" t="s">
        <v>114</v>
      </c>
      <c r="D48" s="26" t="s">
        <v>115</v>
      </c>
      <c r="E48" s="27" t="s">
        <v>42</v>
      </c>
      <c r="F48" s="27">
        <v>20</v>
      </c>
      <c r="G48" s="27" t="s">
        <v>105</v>
      </c>
      <c r="H48" s="27" t="s">
        <v>44</v>
      </c>
      <c r="I48" s="28" t="s">
        <v>45</v>
      </c>
      <c r="J48" s="29">
        <v>2920</v>
      </c>
      <c r="K48" s="13">
        <f t="shared" si="1"/>
        <v>58400</v>
      </c>
      <c r="L48" s="233" t="s">
        <v>377</v>
      </c>
      <c r="M48" s="234"/>
      <c r="N48" s="234"/>
      <c r="O48" s="235"/>
      <c r="P48" s="233" t="s">
        <v>46</v>
      </c>
      <c r="Q48" s="234"/>
      <c r="R48" s="234"/>
      <c r="S48" s="235"/>
      <c r="T48" s="233" t="s">
        <v>377</v>
      </c>
      <c r="U48" s="234"/>
      <c r="V48" s="234"/>
      <c r="W48" s="235"/>
      <c r="X48" s="233" t="s">
        <v>377</v>
      </c>
      <c r="Y48" s="234"/>
      <c r="Z48" s="234"/>
      <c r="AA48" s="235"/>
      <c r="AB48" s="233" t="s">
        <v>46</v>
      </c>
      <c r="AC48" s="234"/>
      <c r="AD48" s="234"/>
      <c r="AE48" s="235"/>
      <c r="AF48" s="233" t="s">
        <v>46</v>
      </c>
      <c r="AG48" s="234"/>
      <c r="AH48" s="234"/>
      <c r="AI48" s="235"/>
      <c r="AJ48" s="233" t="s">
        <v>46</v>
      </c>
      <c r="AK48" s="234"/>
      <c r="AL48" s="234"/>
      <c r="AM48" s="235"/>
      <c r="AN48" s="233" t="s">
        <v>377</v>
      </c>
      <c r="AO48" s="234"/>
      <c r="AP48" s="234"/>
      <c r="AQ48" s="235"/>
      <c r="AR48" s="233" t="s">
        <v>46</v>
      </c>
      <c r="AS48" s="234"/>
      <c r="AT48" s="234"/>
      <c r="AU48" s="235"/>
      <c r="AV48" s="233" t="s">
        <v>377</v>
      </c>
      <c r="AW48" s="234"/>
      <c r="AX48" s="234"/>
      <c r="AY48" s="235"/>
      <c r="AZ48" s="233" t="s">
        <v>46</v>
      </c>
      <c r="BA48" s="234"/>
      <c r="BB48" s="234"/>
      <c r="BC48" s="235"/>
      <c r="BD48" s="233" t="s">
        <v>46</v>
      </c>
      <c r="BE48" s="234"/>
      <c r="BF48" s="234"/>
      <c r="BG48" s="235"/>
      <c r="BH48" s="233" t="s">
        <v>377</v>
      </c>
      <c r="BI48" s="234"/>
      <c r="BJ48" s="234"/>
      <c r="BK48" s="235"/>
      <c r="BL48" s="233" t="s">
        <v>377</v>
      </c>
      <c r="BM48" s="234"/>
      <c r="BN48" s="234"/>
      <c r="BO48" s="235"/>
      <c r="BP48" s="233" t="s">
        <v>46</v>
      </c>
      <c r="BQ48" s="234"/>
      <c r="BR48" s="234"/>
      <c r="BS48" s="235"/>
      <c r="BT48" s="236" t="s">
        <v>377</v>
      </c>
      <c r="BU48" s="237"/>
      <c r="BV48" s="237"/>
      <c r="BW48" s="238"/>
      <c r="BX48" s="233" t="s">
        <v>46</v>
      </c>
      <c r="BY48" s="234"/>
      <c r="BZ48" s="234"/>
      <c r="CA48" s="235"/>
      <c r="CB48" s="233" t="s">
        <v>46</v>
      </c>
      <c r="CC48" s="234"/>
      <c r="CD48" s="234"/>
      <c r="CE48" s="235"/>
    </row>
    <row r="49" spans="2:83" ht="22.5" customHeight="1" thickBot="1" x14ac:dyDescent="0.3">
      <c r="B49" s="24">
        <v>35</v>
      </c>
      <c r="C49" s="25" t="s">
        <v>116</v>
      </c>
      <c r="D49" s="26" t="s">
        <v>117</v>
      </c>
      <c r="E49" s="27" t="s">
        <v>42</v>
      </c>
      <c r="F49" s="27">
        <v>20</v>
      </c>
      <c r="G49" s="27" t="s">
        <v>105</v>
      </c>
      <c r="H49" s="27" t="s">
        <v>44</v>
      </c>
      <c r="I49" s="28" t="s">
        <v>45</v>
      </c>
      <c r="J49" s="29">
        <v>3856</v>
      </c>
      <c r="K49" s="13">
        <f t="shared" si="1"/>
        <v>77120</v>
      </c>
      <c r="L49" s="233" t="s">
        <v>377</v>
      </c>
      <c r="M49" s="234"/>
      <c r="N49" s="234"/>
      <c r="O49" s="235"/>
      <c r="P49" s="233" t="s">
        <v>46</v>
      </c>
      <c r="Q49" s="234"/>
      <c r="R49" s="234"/>
      <c r="S49" s="235"/>
      <c r="T49" s="233" t="s">
        <v>377</v>
      </c>
      <c r="U49" s="234"/>
      <c r="V49" s="234"/>
      <c r="W49" s="235"/>
      <c r="X49" s="233" t="s">
        <v>377</v>
      </c>
      <c r="Y49" s="234"/>
      <c r="Z49" s="234"/>
      <c r="AA49" s="235"/>
      <c r="AB49" s="233" t="s">
        <v>46</v>
      </c>
      <c r="AC49" s="234"/>
      <c r="AD49" s="234"/>
      <c r="AE49" s="235"/>
      <c r="AF49" s="233" t="s">
        <v>46</v>
      </c>
      <c r="AG49" s="234"/>
      <c r="AH49" s="234"/>
      <c r="AI49" s="235"/>
      <c r="AJ49" s="233" t="s">
        <v>46</v>
      </c>
      <c r="AK49" s="234"/>
      <c r="AL49" s="234"/>
      <c r="AM49" s="235"/>
      <c r="AN49" s="233" t="s">
        <v>377</v>
      </c>
      <c r="AO49" s="234"/>
      <c r="AP49" s="234"/>
      <c r="AQ49" s="235"/>
      <c r="AR49" s="233" t="s">
        <v>46</v>
      </c>
      <c r="AS49" s="234"/>
      <c r="AT49" s="234"/>
      <c r="AU49" s="235"/>
      <c r="AV49" s="233" t="s">
        <v>377</v>
      </c>
      <c r="AW49" s="234"/>
      <c r="AX49" s="234"/>
      <c r="AY49" s="235"/>
      <c r="AZ49" s="233" t="s">
        <v>46</v>
      </c>
      <c r="BA49" s="234"/>
      <c r="BB49" s="234"/>
      <c r="BC49" s="235"/>
      <c r="BD49" s="233" t="s">
        <v>46</v>
      </c>
      <c r="BE49" s="234"/>
      <c r="BF49" s="234"/>
      <c r="BG49" s="235"/>
      <c r="BH49" s="233" t="s">
        <v>377</v>
      </c>
      <c r="BI49" s="234"/>
      <c r="BJ49" s="234"/>
      <c r="BK49" s="235"/>
      <c r="BL49" s="233" t="s">
        <v>377</v>
      </c>
      <c r="BM49" s="234"/>
      <c r="BN49" s="234"/>
      <c r="BO49" s="235"/>
      <c r="BP49" s="233" t="s">
        <v>46</v>
      </c>
      <c r="BQ49" s="234"/>
      <c r="BR49" s="234"/>
      <c r="BS49" s="235"/>
      <c r="BT49" s="88">
        <v>3829</v>
      </c>
      <c r="BU49" s="89">
        <v>0</v>
      </c>
      <c r="BV49" s="90">
        <f t="shared" si="5"/>
        <v>3829</v>
      </c>
      <c r="BW49" s="91">
        <f>+BV49*F49</f>
        <v>76580</v>
      </c>
      <c r="BX49" s="233" t="s">
        <v>46</v>
      </c>
      <c r="BY49" s="234"/>
      <c r="BZ49" s="234"/>
      <c r="CA49" s="235"/>
      <c r="CB49" s="233" t="s">
        <v>46</v>
      </c>
      <c r="CC49" s="234"/>
      <c r="CD49" s="234"/>
      <c r="CE49" s="235"/>
    </row>
    <row r="50" spans="2:83" ht="22.5" customHeight="1" thickBot="1" x14ac:dyDescent="0.3">
      <c r="B50" s="70">
        <v>36</v>
      </c>
      <c r="C50" s="25" t="s">
        <v>118</v>
      </c>
      <c r="D50" s="26" t="s">
        <v>119</v>
      </c>
      <c r="E50" s="27" t="s">
        <v>120</v>
      </c>
      <c r="F50" s="27">
        <v>750</v>
      </c>
      <c r="G50" s="27" t="s">
        <v>105</v>
      </c>
      <c r="H50" s="27" t="s">
        <v>44</v>
      </c>
      <c r="I50" s="28" t="s">
        <v>44</v>
      </c>
      <c r="J50" s="29">
        <v>3850</v>
      </c>
      <c r="K50" s="13">
        <f t="shared" si="1"/>
        <v>2887500</v>
      </c>
      <c r="L50" s="233" t="s">
        <v>377</v>
      </c>
      <c r="M50" s="234"/>
      <c r="N50" s="234"/>
      <c r="O50" s="235"/>
      <c r="P50" s="233" t="s">
        <v>46</v>
      </c>
      <c r="Q50" s="234"/>
      <c r="R50" s="234"/>
      <c r="S50" s="235"/>
      <c r="T50" s="233" t="s">
        <v>377</v>
      </c>
      <c r="U50" s="234"/>
      <c r="V50" s="234"/>
      <c r="W50" s="235"/>
      <c r="X50" s="79"/>
      <c r="Y50" s="80"/>
      <c r="Z50" s="81">
        <f t="shared" ref="Z50" si="8">X50+Y50</f>
        <v>0</v>
      </c>
      <c r="AA50" s="82">
        <f>Z50*R50</f>
        <v>0</v>
      </c>
      <c r="AB50" s="233" t="s">
        <v>46</v>
      </c>
      <c r="AC50" s="234"/>
      <c r="AD50" s="234"/>
      <c r="AE50" s="235"/>
      <c r="AF50" s="233" t="s">
        <v>46</v>
      </c>
      <c r="AG50" s="234"/>
      <c r="AH50" s="234"/>
      <c r="AI50" s="235"/>
      <c r="AJ50" s="233" t="s">
        <v>46</v>
      </c>
      <c r="AK50" s="234"/>
      <c r="AL50" s="234"/>
      <c r="AM50" s="235"/>
      <c r="AN50" s="233" t="s">
        <v>377</v>
      </c>
      <c r="AO50" s="234"/>
      <c r="AP50" s="234"/>
      <c r="AQ50" s="235"/>
      <c r="AR50" s="233" t="s">
        <v>46</v>
      </c>
      <c r="AS50" s="234"/>
      <c r="AT50" s="234"/>
      <c r="AU50" s="235"/>
      <c r="AV50" s="233" t="s">
        <v>377</v>
      </c>
      <c r="AW50" s="234"/>
      <c r="AX50" s="234"/>
      <c r="AY50" s="235"/>
      <c r="AZ50" s="233" t="s">
        <v>46</v>
      </c>
      <c r="BA50" s="234"/>
      <c r="BB50" s="234"/>
      <c r="BC50" s="235"/>
      <c r="BD50" s="233" t="s">
        <v>46</v>
      </c>
      <c r="BE50" s="234"/>
      <c r="BF50" s="234"/>
      <c r="BG50" s="235"/>
      <c r="BH50" s="233" t="s">
        <v>377</v>
      </c>
      <c r="BI50" s="234"/>
      <c r="BJ50" s="234"/>
      <c r="BK50" s="235"/>
      <c r="BL50" s="31">
        <v>3793</v>
      </c>
      <c r="BM50" s="32"/>
      <c r="BN50" s="33">
        <f t="shared" si="6"/>
        <v>3793</v>
      </c>
      <c r="BO50" s="34">
        <f>+BN50*F50</f>
        <v>2844750</v>
      </c>
      <c r="BP50" s="233" t="s">
        <v>46</v>
      </c>
      <c r="BQ50" s="234"/>
      <c r="BR50" s="234"/>
      <c r="BS50" s="235"/>
      <c r="BT50" s="236" t="s">
        <v>377</v>
      </c>
      <c r="BU50" s="237"/>
      <c r="BV50" s="237"/>
      <c r="BW50" s="238"/>
      <c r="BX50" s="233" t="s">
        <v>46</v>
      </c>
      <c r="BY50" s="234"/>
      <c r="BZ50" s="234"/>
      <c r="CA50" s="235"/>
      <c r="CB50" s="233" t="s">
        <v>46</v>
      </c>
      <c r="CC50" s="234"/>
      <c r="CD50" s="234"/>
      <c r="CE50" s="235"/>
    </row>
    <row r="51" spans="2:83" ht="22.5" customHeight="1" thickBot="1" x14ac:dyDescent="0.3">
      <c r="B51" s="24">
        <v>37</v>
      </c>
      <c r="C51" s="25" t="s">
        <v>121</v>
      </c>
      <c r="D51" s="26" t="s">
        <v>122</v>
      </c>
      <c r="E51" s="27" t="s">
        <v>42</v>
      </c>
      <c r="F51" s="27">
        <v>60000</v>
      </c>
      <c r="G51" s="27" t="s">
        <v>105</v>
      </c>
      <c r="H51" s="27" t="s">
        <v>44</v>
      </c>
      <c r="I51" s="28" t="s">
        <v>44</v>
      </c>
      <c r="J51" s="29">
        <v>70</v>
      </c>
      <c r="K51" s="13">
        <f t="shared" si="1"/>
        <v>4200000</v>
      </c>
      <c r="L51" s="233" t="s">
        <v>377</v>
      </c>
      <c r="M51" s="234"/>
      <c r="N51" s="234"/>
      <c r="O51" s="235"/>
      <c r="P51" s="233" t="s">
        <v>46</v>
      </c>
      <c r="Q51" s="234"/>
      <c r="R51" s="234"/>
      <c r="S51" s="235"/>
      <c r="T51" s="101">
        <v>65</v>
      </c>
      <c r="U51" s="102">
        <v>0</v>
      </c>
      <c r="V51" s="16">
        <f t="shared" si="4"/>
        <v>65</v>
      </c>
      <c r="W51" s="17">
        <f>+V51*F51</f>
        <v>3900000</v>
      </c>
      <c r="X51" s="31">
        <v>68</v>
      </c>
      <c r="Y51" s="32">
        <v>0</v>
      </c>
      <c r="Z51" s="33">
        <f t="shared" si="3"/>
        <v>68</v>
      </c>
      <c r="AA51" s="34">
        <f>+Z51*F51</f>
        <v>4080000</v>
      </c>
      <c r="AB51" s="233" t="s">
        <v>46</v>
      </c>
      <c r="AC51" s="234"/>
      <c r="AD51" s="234"/>
      <c r="AE51" s="235"/>
      <c r="AF51" s="233" t="s">
        <v>46</v>
      </c>
      <c r="AG51" s="234"/>
      <c r="AH51" s="234"/>
      <c r="AI51" s="235"/>
      <c r="AJ51" s="233" t="s">
        <v>46</v>
      </c>
      <c r="AK51" s="234"/>
      <c r="AL51" s="234"/>
      <c r="AM51" s="235"/>
      <c r="AN51" s="233" t="s">
        <v>377</v>
      </c>
      <c r="AO51" s="234"/>
      <c r="AP51" s="234"/>
      <c r="AQ51" s="235"/>
      <c r="AR51" s="233" t="s">
        <v>46</v>
      </c>
      <c r="AS51" s="234"/>
      <c r="AT51" s="234"/>
      <c r="AU51" s="235"/>
      <c r="AV51" s="233" t="s">
        <v>377</v>
      </c>
      <c r="AW51" s="234"/>
      <c r="AX51" s="234"/>
      <c r="AY51" s="235"/>
      <c r="AZ51" s="233" t="s">
        <v>46</v>
      </c>
      <c r="BA51" s="234"/>
      <c r="BB51" s="234"/>
      <c r="BC51" s="235"/>
      <c r="BD51" s="233" t="s">
        <v>46</v>
      </c>
      <c r="BE51" s="234"/>
      <c r="BF51" s="234"/>
      <c r="BG51" s="235"/>
      <c r="BH51" s="31">
        <v>62</v>
      </c>
      <c r="BI51" s="32">
        <v>0</v>
      </c>
      <c r="BJ51" s="33">
        <f t="shared" si="7"/>
        <v>62</v>
      </c>
      <c r="BK51" s="34">
        <f>+BJ51*F51</f>
        <v>3720000</v>
      </c>
      <c r="BL51" s="31">
        <v>69</v>
      </c>
      <c r="BM51" s="32"/>
      <c r="BN51" s="33">
        <f t="shared" si="6"/>
        <v>69</v>
      </c>
      <c r="BO51" s="34">
        <f>+BN51*F51</f>
        <v>4140000</v>
      </c>
      <c r="BP51" s="233" t="s">
        <v>46</v>
      </c>
      <c r="BQ51" s="234"/>
      <c r="BR51" s="234"/>
      <c r="BS51" s="235"/>
      <c r="BT51" s="236" t="s">
        <v>377</v>
      </c>
      <c r="BU51" s="237"/>
      <c r="BV51" s="237"/>
      <c r="BW51" s="238"/>
      <c r="BX51" s="233" t="s">
        <v>46</v>
      </c>
      <c r="BY51" s="234"/>
      <c r="BZ51" s="234"/>
      <c r="CA51" s="235"/>
      <c r="CB51" s="233" t="s">
        <v>46</v>
      </c>
      <c r="CC51" s="234"/>
      <c r="CD51" s="234"/>
      <c r="CE51" s="235"/>
    </row>
    <row r="52" spans="2:83" ht="22.5" customHeight="1" thickBot="1" x14ac:dyDescent="0.3">
      <c r="B52" s="24">
        <v>38</v>
      </c>
      <c r="C52" s="37" t="s">
        <v>123</v>
      </c>
      <c r="D52" s="26" t="s">
        <v>124</v>
      </c>
      <c r="E52" s="38" t="s">
        <v>42</v>
      </c>
      <c r="F52" s="39">
        <v>6500</v>
      </c>
      <c r="G52" s="27" t="s">
        <v>125</v>
      </c>
      <c r="H52" s="38" t="s">
        <v>44</v>
      </c>
      <c r="I52" s="40" t="s">
        <v>44</v>
      </c>
      <c r="J52" s="29">
        <v>238</v>
      </c>
      <c r="K52" s="13">
        <f t="shared" si="1"/>
        <v>1547000</v>
      </c>
      <c r="L52" s="233" t="s">
        <v>377</v>
      </c>
      <c r="M52" s="234"/>
      <c r="N52" s="234"/>
      <c r="O52" s="235"/>
      <c r="P52" s="233" t="s">
        <v>46</v>
      </c>
      <c r="Q52" s="234"/>
      <c r="R52" s="234"/>
      <c r="S52" s="235"/>
      <c r="T52" s="233" t="s">
        <v>377</v>
      </c>
      <c r="U52" s="234"/>
      <c r="V52" s="234"/>
      <c r="W52" s="235"/>
      <c r="X52" s="233" t="s">
        <v>377</v>
      </c>
      <c r="Y52" s="234"/>
      <c r="Z52" s="234"/>
      <c r="AA52" s="235"/>
      <c r="AB52" s="233" t="s">
        <v>46</v>
      </c>
      <c r="AC52" s="234"/>
      <c r="AD52" s="234"/>
      <c r="AE52" s="235"/>
      <c r="AF52" s="233" t="s">
        <v>46</v>
      </c>
      <c r="AG52" s="234"/>
      <c r="AH52" s="234"/>
      <c r="AI52" s="235"/>
      <c r="AJ52" s="233" t="s">
        <v>46</v>
      </c>
      <c r="AK52" s="234"/>
      <c r="AL52" s="234"/>
      <c r="AM52" s="235"/>
      <c r="AN52" s="233" t="s">
        <v>377</v>
      </c>
      <c r="AO52" s="234"/>
      <c r="AP52" s="234"/>
      <c r="AQ52" s="235"/>
      <c r="AR52" s="233" t="s">
        <v>46</v>
      </c>
      <c r="AS52" s="234"/>
      <c r="AT52" s="234"/>
      <c r="AU52" s="235"/>
      <c r="AV52" s="233" t="s">
        <v>377</v>
      </c>
      <c r="AW52" s="234"/>
      <c r="AX52" s="234"/>
      <c r="AY52" s="235"/>
      <c r="AZ52" s="233" t="s">
        <v>46</v>
      </c>
      <c r="BA52" s="234"/>
      <c r="BB52" s="234"/>
      <c r="BC52" s="235"/>
      <c r="BD52" s="233" t="s">
        <v>46</v>
      </c>
      <c r="BE52" s="234"/>
      <c r="BF52" s="234"/>
      <c r="BG52" s="235"/>
      <c r="BH52" s="233" t="s">
        <v>377</v>
      </c>
      <c r="BI52" s="234"/>
      <c r="BJ52" s="234"/>
      <c r="BK52" s="235"/>
      <c r="BL52" s="233" t="s">
        <v>377</v>
      </c>
      <c r="BM52" s="234"/>
      <c r="BN52" s="234"/>
      <c r="BO52" s="235"/>
      <c r="BP52" s="233" t="s">
        <v>46</v>
      </c>
      <c r="BQ52" s="234"/>
      <c r="BR52" s="234"/>
      <c r="BS52" s="235"/>
      <c r="BT52" s="236" t="s">
        <v>377</v>
      </c>
      <c r="BU52" s="237"/>
      <c r="BV52" s="237"/>
      <c r="BW52" s="238"/>
      <c r="BX52" s="233" t="s">
        <v>46</v>
      </c>
      <c r="BY52" s="234"/>
      <c r="BZ52" s="234"/>
      <c r="CA52" s="235"/>
      <c r="CB52" s="233" t="s">
        <v>46</v>
      </c>
      <c r="CC52" s="234"/>
      <c r="CD52" s="234"/>
      <c r="CE52" s="235"/>
    </row>
    <row r="53" spans="2:83" ht="22.5" customHeight="1" thickBot="1" x14ac:dyDescent="0.3">
      <c r="B53" s="24">
        <v>39</v>
      </c>
      <c r="C53" s="25" t="s">
        <v>126</v>
      </c>
      <c r="D53" s="26" t="s">
        <v>127</v>
      </c>
      <c r="E53" s="27" t="s">
        <v>42</v>
      </c>
      <c r="F53" s="27">
        <v>10</v>
      </c>
      <c r="G53" s="27" t="s">
        <v>128</v>
      </c>
      <c r="H53" s="27" t="s">
        <v>44</v>
      </c>
      <c r="I53" s="28" t="s">
        <v>45</v>
      </c>
      <c r="J53" s="29">
        <v>10451</v>
      </c>
      <c r="K53" s="13">
        <f t="shared" si="1"/>
        <v>104510</v>
      </c>
      <c r="L53" s="233" t="s">
        <v>377</v>
      </c>
      <c r="M53" s="234"/>
      <c r="N53" s="234"/>
      <c r="O53" s="235"/>
      <c r="P53" s="233" t="s">
        <v>46</v>
      </c>
      <c r="Q53" s="234"/>
      <c r="R53" s="234"/>
      <c r="S53" s="235"/>
      <c r="T53" s="233" t="s">
        <v>377</v>
      </c>
      <c r="U53" s="234"/>
      <c r="V53" s="234"/>
      <c r="W53" s="235"/>
      <c r="X53" s="233" t="s">
        <v>377</v>
      </c>
      <c r="Y53" s="234"/>
      <c r="Z53" s="234"/>
      <c r="AA53" s="235"/>
      <c r="AB53" s="233" t="s">
        <v>46</v>
      </c>
      <c r="AC53" s="234"/>
      <c r="AD53" s="234"/>
      <c r="AE53" s="235"/>
      <c r="AF53" s="233" t="s">
        <v>46</v>
      </c>
      <c r="AG53" s="234"/>
      <c r="AH53" s="234"/>
      <c r="AI53" s="235"/>
      <c r="AJ53" s="233" t="s">
        <v>46</v>
      </c>
      <c r="AK53" s="234"/>
      <c r="AL53" s="234"/>
      <c r="AM53" s="235"/>
      <c r="AN53" s="233" t="s">
        <v>377</v>
      </c>
      <c r="AO53" s="234"/>
      <c r="AP53" s="234"/>
      <c r="AQ53" s="235"/>
      <c r="AR53" s="233" t="s">
        <v>46</v>
      </c>
      <c r="AS53" s="234"/>
      <c r="AT53" s="234"/>
      <c r="AU53" s="235"/>
      <c r="AV53" s="233" t="s">
        <v>377</v>
      </c>
      <c r="AW53" s="234"/>
      <c r="AX53" s="234"/>
      <c r="AY53" s="235"/>
      <c r="AZ53" s="233" t="s">
        <v>46</v>
      </c>
      <c r="BA53" s="234"/>
      <c r="BB53" s="234"/>
      <c r="BC53" s="235"/>
      <c r="BD53" s="233" t="s">
        <v>46</v>
      </c>
      <c r="BE53" s="234"/>
      <c r="BF53" s="234"/>
      <c r="BG53" s="235"/>
      <c r="BH53" s="233" t="s">
        <v>377</v>
      </c>
      <c r="BI53" s="234"/>
      <c r="BJ53" s="234"/>
      <c r="BK53" s="235"/>
      <c r="BL53" s="233" t="s">
        <v>377</v>
      </c>
      <c r="BM53" s="234"/>
      <c r="BN53" s="234"/>
      <c r="BO53" s="235"/>
      <c r="BP53" s="233" t="s">
        <v>46</v>
      </c>
      <c r="BQ53" s="234"/>
      <c r="BR53" s="234"/>
      <c r="BS53" s="235"/>
      <c r="BT53" s="236" t="s">
        <v>377</v>
      </c>
      <c r="BU53" s="237"/>
      <c r="BV53" s="237"/>
      <c r="BW53" s="238"/>
      <c r="BX53" s="233" t="s">
        <v>46</v>
      </c>
      <c r="BY53" s="234"/>
      <c r="BZ53" s="234"/>
      <c r="CA53" s="235"/>
      <c r="CB53" s="233" t="s">
        <v>46</v>
      </c>
      <c r="CC53" s="234"/>
      <c r="CD53" s="234"/>
      <c r="CE53" s="235"/>
    </row>
    <row r="54" spans="2:83" ht="22.5" customHeight="1" thickBot="1" x14ac:dyDescent="0.3">
      <c r="B54" s="24">
        <v>40</v>
      </c>
      <c r="C54" s="25" t="s">
        <v>129</v>
      </c>
      <c r="D54" s="26" t="s">
        <v>130</v>
      </c>
      <c r="E54" s="27" t="s">
        <v>42</v>
      </c>
      <c r="F54" s="27">
        <v>450</v>
      </c>
      <c r="G54" s="27" t="s">
        <v>128</v>
      </c>
      <c r="H54" s="27" t="s">
        <v>44</v>
      </c>
      <c r="I54" s="28" t="s">
        <v>45</v>
      </c>
      <c r="J54" s="29">
        <v>19625</v>
      </c>
      <c r="K54" s="13">
        <f t="shared" si="1"/>
        <v>8831250</v>
      </c>
      <c r="L54" s="233" t="s">
        <v>377</v>
      </c>
      <c r="M54" s="234"/>
      <c r="N54" s="234"/>
      <c r="O54" s="235"/>
      <c r="P54" s="233" t="s">
        <v>46</v>
      </c>
      <c r="Q54" s="234"/>
      <c r="R54" s="234"/>
      <c r="S54" s="235"/>
      <c r="T54" s="233" t="s">
        <v>377</v>
      </c>
      <c r="U54" s="234"/>
      <c r="V54" s="234"/>
      <c r="W54" s="235"/>
      <c r="X54" s="233" t="s">
        <v>377</v>
      </c>
      <c r="Y54" s="234"/>
      <c r="Z54" s="234"/>
      <c r="AA54" s="235"/>
      <c r="AB54" s="233" t="s">
        <v>46</v>
      </c>
      <c r="AC54" s="234"/>
      <c r="AD54" s="234"/>
      <c r="AE54" s="235"/>
      <c r="AF54" s="233" t="s">
        <v>46</v>
      </c>
      <c r="AG54" s="234"/>
      <c r="AH54" s="234"/>
      <c r="AI54" s="235"/>
      <c r="AJ54" s="233" t="s">
        <v>46</v>
      </c>
      <c r="AK54" s="234"/>
      <c r="AL54" s="234"/>
      <c r="AM54" s="235"/>
      <c r="AN54" s="233" t="s">
        <v>377</v>
      </c>
      <c r="AO54" s="234"/>
      <c r="AP54" s="234"/>
      <c r="AQ54" s="235"/>
      <c r="AR54" s="233" t="s">
        <v>46</v>
      </c>
      <c r="AS54" s="234"/>
      <c r="AT54" s="234"/>
      <c r="AU54" s="235"/>
      <c r="AV54" s="233" t="s">
        <v>377</v>
      </c>
      <c r="AW54" s="234"/>
      <c r="AX54" s="234"/>
      <c r="AY54" s="235"/>
      <c r="AZ54" s="233" t="s">
        <v>46</v>
      </c>
      <c r="BA54" s="234"/>
      <c r="BB54" s="234"/>
      <c r="BC54" s="235"/>
      <c r="BD54" s="233" t="s">
        <v>46</v>
      </c>
      <c r="BE54" s="234"/>
      <c r="BF54" s="234"/>
      <c r="BG54" s="235"/>
      <c r="BH54" s="233" t="s">
        <v>377</v>
      </c>
      <c r="BI54" s="234"/>
      <c r="BJ54" s="234"/>
      <c r="BK54" s="235"/>
      <c r="BL54" s="233" t="s">
        <v>377</v>
      </c>
      <c r="BM54" s="234"/>
      <c r="BN54" s="234"/>
      <c r="BO54" s="235"/>
      <c r="BP54" s="233" t="s">
        <v>46</v>
      </c>
      <c r="BQ54" s="234"/>
      <c r="BR54" s="234"/>
      <c r="BS54" s="235"/>
      <c r="BT54" s="236" t="s">
        <v>377</v>
      </c>
      <c r="BU54" s="237"/>
      <c r="BV54" s="237"/>
      <c r="BW54" s="238"/>
      <c r="BX54" s="233" t="s">
        <v>46</v>
      </c>
      <c r="BY54" s="234"/>
      <c r="BZ54" s="234"/>
      <c r="CA54" s="235"/>
      <c r="CB54" s="233" t="s">
        <v>46</v>
      </c>
      <c r="CC54" s="234"/>
      <c r="CD54" s="234"/>
      <c r="CE54" s="235"/>
    </row>
    <row r="55" spans="2:83" ht="22.5" customHeight="1" thickBot="1" x14ac:dyDescent="0.3">
      <c r="B55" s="24">
        <v>41</v>
      </c>
      <c r="C55" s="25" t="s">
        <v>131</v>
      </c>
      <c r="D55" s="26" t="s">
        <v>132</v>
      </c>
      <c r="E55" s="27" t="s">
        <v>42</v>
      </c>
      <c r="F55" s="27">
        <v>40</v>
      </c>
      <c r="G55" s="27" t="s">
        <v>133</v>
      </c>
      <c r="H55" s="27" t="s">
        <v>44</v>
      </c>
      <c r="I55" s="28" t="s">
        <v>45</v>
      </c>
      <c r="J55" s="29">
        <v>15994</v>
      </c>
      <c r="K55" s="13">
        <f t="shared" si="1"/>
        <v>639760</v>
      </c>
      <c r="L55" s="233" t="s">
        <v>377</v>
      </c>
      <c r="M55" s="234"/>
      <c r="N55" s="234"/>
      <c r="O55" s="235"/>
      <c r="P55" s="233" t="s">
        <v>46</v>
      </c>
      <c r="Q55" s="234"/>
      <c r="R55" s="234"/>
      <c r="S55" s="235"/>
      <c r="T55" s="233" t="s">
        <v>377</v>
      </c>
      <c r="U55" s="234"/>
      <c r="V55" s="234"/>
      <c r="W55" s="235"/>
      <c r="X55" s="233" t="s">
        <v>377</v>
      </c>
      <c r="Y55" s="234"/>
      <c r="Z55" s="234"/>
      <c r="AA55" s="235"/>
      <c r="AB55" s="233" t="s">
        <v>46</v>
      </c>
      <c r="AC55" s="234"/>
      <c r="AD55" s="234"/>
      <c r="AE55" s="235"/>
      <c r="AF55" s="233" t="s">
        <v>46</v>
      </c>
      <c r="AG55" s="234"/>
      <c r="AH55" s="234"/>
      <c r="AI55" s="235"/>
      <c r="AJ55" s="233" t="s">
        <v>46</v>
      </c>
      <c r="AK55" s="234"/>
      <c r="AL55" s="234"/>
      <c r="AM55" s="235"/>
      <c r="AN55" s="233" t="s">
        <v>377</v>
      </c>
      <c r="AO55" s="234"/>
      <c r="AP55" s="234"/>
      <c r="AQ55" s="235"/>
      <c r="AR55" s="233" t="s">
        <v>46</v>
      </c>
      <c r="AS55" s="234"/>
      <c r="AT55" s="234"/>
      <c r="AU55" s="235"/>
      <c r="AV55" s="233" t="s">
        <v>377</v>
      </c>
      <c r="AW55" s="234"/>
      <c r="AX55" s="234"/>
      <c r="AY55" s="235"/>
      <c r="AZ55" s="233" t="s">
        <v>46</v>
      </c>
      <c r="BA55" s="234"/>
      <c r="BB55" s="234"/>
      <c r="BC55" s="235"/>
      <c r="BD55" s="233" t="s">
        <v>46</v>
      </c>
      <c r="BE55" s="234"/>
      <c r="BF55" s="234"/>
      <c r="BG55" s="235"/>
      <c r="BH55" s="233" t="s">
        <v>377</v>
      </c>
      <c r="BI55" s="234"/>
      <c r="BJ55" s="234"/>
      <c r="BK55" s="235"/>
      <c r="BL55" s="233" t="s">
        <v>377</v>
      </c>
      <c r="BM55" s="234"/>
      <c r="BN55" s="234"/>
      <c r="BO55" s="235"/>
      <c r="BP55" s="233" t="s">
        <v>46</v>
      </c>
      <c r="BQ55" s="234"/>
      <c r="BR55" s="234"/>
      <c r="BS55" s="235"/>
      <c r="BT55" s="236" t="s">
        <v>377</v>
      </c>
      <c r="BU55" s="237"/>
      <c r="BV55" s="237"/>
      <c r="BW55" s="238"/>
      <c r="BX55" s="233" t="s">
        <v>46</v>
      </c>
      <c r="BY55" s="234"/>
      <c r="BZ55" s="234"/>
      <c r="CA55" s="235"/>
      <c r="CB55" s="233" t="s">
        <v>46</v>
      </c>
      <c r="CC55" s="234"/>
      <c r="CD55" s="234"/>
      <c r="CE55" s="235"/>
    </row>
    <row r="56" spans="2:83" ht="22.5" customHeight="1" thickBot="1" x14ac:dyDescent="0.3">
      <c r="B56" s="24">
        <v>42</v>
      </c>
      <c r="C56" s="25" t="s">
        <v>134</v>
      </c>
      <c r="D56" s="26" t="s">
        <v>135</v>
      </c>
      <c r="E56" s="27" t="s">
        <v>42</v>
      </c>
      <c r="F56" s="27">
        <v>260</v>
      </c>
      <c r="G56" s="27" t="s">
        <v>133</v>
      </c>
      <c r="H56" s="27" t="s">
        <v>44</v>
      </c>
      <c r="I56" s="28" t="s">
        <v>45</v>
      </c>
      <c r="J56" s="29">
        <v>7891</v>
      </c>
      <c r="K56" s="13">
        <f t="shared" si="1"/>
        <v>2051660</v>
      </c>
      <c r="L56" s="233" t="s">
        <v>377</v>
      </c>
      <c r="M56" s="234"/>
      <c r="N56" s="234"/>
      <c r="O56" s="235"/>
      <c r="P56" s="233" t="s">
        <v>46</v>
      </c>
      <c r="Q56" s="234"/>
      <c r="R56" s="234"/>
      <c r="S56" s="235"/>
      <c r="T56" s="103">
        <v>7500</v>
      </c>
      <c r="U56" s="104">
        <v>1520</v>
      </c>
      <c r="V56" s="16">
        <f t="shared" si="4"/>
        <v>9020</v>
      </c>
      <c r="W56" s="17">
        <f>+V56*F56</f>
        <v>2345200</v>
      </c>
      <c r="X56" s="233" t="s">
        <v>377</v>
      </c>
      <c r="Y56" s="234"/>
      <c r="Z56" s="234"/>
      <c r="AA56" s="235"/>
      <c r="AB56" s="233" t="s">
        <v>46</v>
      </c>
      <c r="AC56" s="234"/>
      <c r="AD56" s="234"/>
      <c r="AE56" s="235"/>
      <c r="AF56" s="233" t="s">
        <v>46</v>
      </c>
      <c r="AG56" s="234"/>
      <c r="AH56" s="234"/>
      <c r="AI56" s="235"/>
      <c r="AJ56" s="233" t="s">
        <v>46</v>
      </c>
      <c r="AK56" s="234"/>
      <c r="AL56" s="234"/>
      <c r="AM56" s="235"/>
      <c r="AN56" s="233" t="s">
        <v>377</v>
      </c>
      <c r="AO56" s="234"/>
      <c r="AP56" s="234"/>
      <c r="AQ56" s="235"/>
      <c r="AR56" s="233" t="s">
        <v>46</v>
      </c>
      <c r="AS56" s="234"/>
      <c r="AT56" s="234"/>
      <c r="AU56" s="235"/>
      <c r="AV56" s="233" t="s">
        <v>377</v>
      </c>
      <c r="AW56" s="234"/>
      <c r="AX56" s="234"/>
      <c r="AY56" s="235"/>
      <c r="AZ56" s="233" t="s">
        <v>46</v>
      </c>
      <c r="BA56" s="234"/>
      <c r="BB56" s="234"/>
      <c r="BC56" s="235"/>
      <c r="BD56" s="233" t="s">
        <v>46</v>
      </c>
      <c r="BE56" s="234"/>
      <c r="BF56" s="234"/>
      <c r="BG56" s="235"/>
      <c r="BH56" s="233" t="s">
        <v>377</v>
      </c>
      <c r="BI56" s="234"/>
      <c r="BJ56" s="234"/>
      <c r="BK56" s="235"/>
      <c r="BL56" s="233" t="s">
        <v>377</v>
      </c>
      <c r="BM56" s="234"/>
      <c r="BN56" s="234"/>
      <c r="BO56" s="235"/>
      <c r="BP56" s="233" t="s">
        <v>46</v>
      </c>
      <c r="BQ56" s="234"/>
      <c r="BR56" s="234"/>
      <c r="BS56" s="235"/>
      <c r="BT56" s="236" t="s">
        <v>377</v>
      </c>
      <c r="BU56" s="237"/>
      <c r="BV56" s="237"/>
      <c r="BW56" s="238"/>
      <c r="BX56" s="233" t="s">
        <v>46</v>
      </c>
      <c r="BY56" s="234"/>
      <c r="BZ56" s="234"/>
      <c r="CA56" s="235"/>
      <c r="CB56" s="233" t="s">
        <v>46</v>
      </c>
      <c r="CC56" s="234"/>
      <c r="CD56" s="234"/>
      <c r="CE56" s="235"/>
    </row>
    <row r="57" spans="2:83" ht="22.5" customHeight="1" thickBot="1" x14ac:dyDescent="0.3">
      <c r="B57" s="24">
        <v>43</v>
      </c>
      <c r="C57" s="25" t="s">
        <v>136</v>
      </c>
      <c r="D57" s="26" t="s">
        <v>137</v>
      </c>
      <c r="E57" s="27" t="s">
        <v>42</v>
      </c>
      <c r="F57" s="27">
        <v>1200</v>
      </c>
      <c r="G57" s="27" t="s">
        <v>133</v>
      </c>
      <c r="H57" s="27" t="s">
        <v>44</v>
      </c>
      <c r="I57" s="28" t="s">
        <v>44</v>
      </c>
      <c r="J57" s="29">
        <v>14909</v>
      </c>
      <c r="K57" s="13">
        <f t="shared" si="1"/>
        <v>17890800</v>
      </c>
      <c r="L57" s="233" t="s">
        <v>377</v>
      </c>
      <c r="M57" s="234"/>
      <c r="N57" s="234"/>
      <c r="O57" s="235"/>
      <c r="P57" s="233" t="s">
        <v>46</v>
      </c>
      <c r="Q57" s="234"/>
      <c r="R57" s="234"/>
      <c r="S57" s="235"/>
      <c r="T57" s="233" t="s">
        <v>377</v>
      </c>
      <c r="U57" s="234"/>
      <c r="V57" s="234"/>
      <c r="W57" s="235"/>
      <c r="X57" s="233" t="s">
        <v>377</v>
      </c>
      <c r="Y57" s="234"/>
      <c r="Z57" s="234"/>
      <c r="AA57" s="235"/>
      <c r="AB57" s="233" t="s">
        <v>46</v>
      </c>
      <c r="AC57" s="234"/>
      <c r="AD57" s="234"/>
      <c r="AE57" s="235"/>
      <c r="AF57" s="233" t="s">
        <v>46</v>
      </c>
      <c r="AG57" s="234"/>
      <c r="AH57" s="234"/>
      <c r="AI57" s="235"/>
      <c r="AJ57" s="233" t="s">
        <v>46</v>
      </c>
      <c r="AK57" s="234"/>
      <c r="AL57" s="234"/>
      <c r="AM57" s="235"/>
      <c r="AN57" s="233" t="s">
        <v>377</v>
      </c>
      <c r="AO57" s="234"/>
      <c r="AP57" s="234"/>
      <c r="AQ57" s="235"/>
      <c r="AR57" s="233" t="s">
        <v>46</v>
      </c>
      <c r="AS57" s="234"/>
      <c r="AT57" s="234"/>
      <c r="AU57" s="235"/>
      <c r="AV57" s="233" t="s">
        <v>377</v>
      </c>
      <c r="AW57" s="234"/>
      <c r="AX57" s="234"/>
      <c r="AY57" s="235"/>
      <c r="AZ57" s="233" t="s">
        <v>46</v>
      </c>
      <c r="BA57" s="234"/>
      <c r="BB57" s="234"/>
      <c r="BC57" s="235"/>
      <c r="BD57" s="233" t="s">
        <v>46</v>
      </c>
      <c r="BE57" s="234"/>
      <c r="BF57" s="234"/>
      <c r="BG57" s="235"/>
      <c r="BH57" s="31">
        <v>7590</v>
      </c>
      <c r="BI57" s="109">
        <f>BH57*19%</f>
        <v>1442.1</v>
      </c>
      <c r="BJ57" s="33">
        <f t="shared" si="7"/>
        <v>9032.1</v>
      </c>
      <c r="BK57" s="34">
        <f>+BJ57*F57</f>
        <v>10838520</v>
      </c>
      <c r="BL57" s="233" t="s">
        <v>377</v>
      </c>
      <c r="BM57" s="234"/>
      <c r="BN57" s="234"/>
      <c r="BO57" s="235"/>
      <c r="BP57" s="233" t="s">
        <v>46</v>
      </c>
      <c r="BQ57" s="234"/>
      <c r="BR57" s="234"/>
      <c r="BS57" s="235"/>
      <c r="BT57" s="236" t="s">
        <v>377</v>
      </c>
      <c r="BU57" s="237"/>
      <c r="BV57" s="237"/>
      <c r="BW57" s="238"/>
      <c r="BX57" s="233" t="s">
        <v>46</v>
      </c>
      <c r="BY57" s="234"/>
      <c r="BZ57" s="234"/>
      <c r="CA57" s="235"/>
      <c r="CB57" s="233" t="s">
        <v>46</v>
      </c>
      <c r="CC57" s="234"/>
      <c r="CD57" s="234"/>
      <c r="CE57" s="235"/>
    </row>
    <row r="58" spans="2:83" ht="22.5" customHeight="1" thickBot="1" x14ac:dyDescent="0.3">
      <c r="B58" s="24">
        <v>44</v>
      </c>
      <c r="C58" s="25" t="s">
        <v>138</v>
      </c>
      <c r="D58" s="26" t="s">
        <v>139</v>
      </c>
      <c r="E58" s="27" t="s">
        <v>42</v>
      </c>
      <c r="F58" s="27">
        <v>15</v>
      </c>
      <c r="G58" s="27" t="s">
        <v>140</v>
      </c>
      <c r="H58" s="27" t="s">
        <v>44</v>
      </c>
      <c r="I58" s="28" t="s">
        <v>45</v>
      </c>
      <c r="J58" s="29">
        <v>204143</v>
      </c>
      <c r="K58" s="13">
        <f t="shared" si="1"/>
        <v>3062145</v>
      </c>
      <c r="L58" s="233" t="s">
        <v>377</v>
      </c>
      <c r="M58" s="234"/>
      <c r="N58" s="234"/>
      <c r="O58" s="235"/>
      <c r="P58" s="233" t="s">
        <v>46</v>
      </c>
      <c r="Q58" s="234"/>
      <c r="R58" s="234"/>
      <c r="S58" s="235"/>
      <c r="T58" s="233" t="s">
        <v>377</v>
      </c>
      <c r="U58" s="234"/>
      <c r="V58" s="234"/>
      <c r="W58" s="235"/>
      <c r="X58" s="233" t="s">
        <v>377</v>
      </c>
      <c r="Y58" s="234"/>
      <c r="Z58" s="234"/>
      <c r="AA58" s="235"/>
      <c r="AB58" s="233" t="s">
        <v>46</v>
      </c>
      <c r="AC58" s="234"/>
      <c r="AD58" s="234"/>
      <c r="AE58" s="235"/>
      <c r="AF58" s="233" t="s">
        <v>46</v>
      </c>
      <c r="AG58" s="234"/>
      <c r="AH58" s="234"/>
      <c r="AI58" s="235"/>
      <c r="AJ58" s="233" t="s">
        <v>46</v>
      </c>
      <c r="AK58" s="234"/>
      <c r="AL58" s="234"/>
      <c r="AM58" s="235"/>
      <c r="AN58" s="233" t="s">
        <v>377</v>
      </c>
      <c r="AO58" s="234"/>
      <c r="AP58" s="234"/>
      <c r="AQ58" s="235"/>
      <c r="AR58" s="233" t="s">
        <v>46</v>
      </c>
      <c r="AS58" s="234"/>
      <c r="AT58" s="234"/>
      <c r="AU58" s="235"/>
      <c r="AV58" s="233" t="s">
        <v>377</v>
      </c>
      <c r="AW58" s="234"/>
      <c r="AX58" s="234"/>
      <c r="AY58" s="235"/>
      <c r="AZ58" s="233" t="s">
        <v>46</v>
      </c>
      <c r="BA58" s="234"/>
      <c r="BB58" s="234"/>
      <c r="BC58" s="235"/>
      <c r="BD58" s="233" t="s">
        <v>46</v>
      </c>
      <c r="BE58" s="234"/>
      <c r="BF58" s="234"/>
      <c r="BG58" s="235"/>
      <c r="BH58" s="233" t="s">
        <v>377</v>
      </c>
      <c r="BI58" s="234"/>
      <c r="BJ58" s="234"/>
      <c r="BK58" s="235"/>
      <c r="BL58" s="233" t="s">
        <v>377</v>
      </c>
      <c r="BM58" s="234"/>
      <c r="BN58" s="234"/>
      <c r="BO58" s="235"/>
      <c r="BP58" s="233" t="s">
        <v>46</v>
      </c>
      <c r="BQ58" s="234"/>
      <c r="BR58" s="234"/>
      <c r="BS58" s="235"/>
      <c r="BT58" s="236" t="s">
        <v>377</v>
      </c>
      <c r="BU58" s="237"/>
      <c r="BV58" s="237"/>
      <c r="BW58" s="238"/>
      <c r="BX58" s="233" t="s">
        <v>46</v>
      </c>
      <c r="BY58" s="234"/>
      <c r="BZ58" s="234"/>
      <c r="CA58" s="235"/>
      <c r="CB58" s="233" t="s">
        <v>46</v>
      </c>
      <c r="CC58" s="234"/>
      <c r="CD58" s="234"/>
      <c r="CE58" s="235"/>
    </row>
    <row r="59" spans="2:83" ht="22.5" customHeight="1" thickBot="1" x14ac:dyDescent="0.3">
      <c r="B59" s="24">
        <v>45</v>
      </c>
      <c r="C59" s="25" t="s">
        <v>141</v>
      </c>
      <c r="D59" s="26" t="s">
        <v>142</v>
      </c>
      <c r="E59" s="27" t="s">
        <v>42</v>
      </c>
      <c r="F59" s="27">
        <v>15</v>
      </c>
      <c r="G59" s="27" t="s">
        <v>140</v>
      </c>
      <c r="H59" s="27" t="s">
        <v>44</v>
      </c>
      <c r="I59" s="28" t="s">
        <v>45</v>
      </c>
      <c r="J59" s="29">
        <v>235662</v>
      </c>
      <c r="K59" s="13">
        <f t="shared" si="1"/>
        <v>3534930</v>
      </c>
      <c r="L59" s="233" t="s">
        <v>377</v>
      </c>
      <c r="M59" s="234"/>
      <c r="N59" s="234"/>
      <c r="O59" s="235"/>
      <c r="P59" s="233" t="s">
        <v>46</v>
      </c>
      <c r="Q59" s="234"/>
      <c r="R59" s="234"/>
      <c r="S59" s="235"/>
      <c r="T59" s="233" t="s">
        <v>377</v>
      </c>
      <c r="U59" s="234"/>
      <c r="V59" s="234"/>
      <c r="W59" s="235"/>
      <c r="X59" s="233" t="s">
        <v>377</v>
      </c>
      <c r="Y59" s="234"/>
      <c r="Z59" s="234"/>
      <c r="AA59" s="235"/>
      <c r="AB59" s="233" t="s">
        <v>46</v>
      </c>
      <c r="AC59" s="234"/>
      <c r="AD59" s="234"/>
      <c r="AE59" s="235"/>
      <c r="AF59" s="233" t="s">
        <v>46</v>
      </c>
      <c r="AG59" s="234"/>
      <c r="AH59" s="234"/>
      <c r="AI59" s="235"/>
      <c r="AJ59" s="233" t="s">
        <v>46</v>
      </c>
      <c r="AK59" s="234"/>
      <c r="AL59" s="234"/>
      <c r="AM59" s="235"/>
      <c r="AN59" s="233" t="s">
        <v>377</v>
      </c>
      <c r="AO59" s="234"/>
      <c r="AP59" s="234"/>
      <c r="AQ59" s="235"/>
      <c r="AR59" s="233" t="s">
        <v>46</v>
      </c>
      <c r="AS59" s="234"/>
      <c r="AT59" s="234"/>
      <c r="AU59" s="235"/>
      <c r="AV59" s="233" t="s">
        <v>377</v>
      </c>
      <c r="AW59" s="234"/>
      <c r="AX59" s="234"/>
      <c r="AY59" s="235"/>
      <c r="AZ59" s="233" t="s">
        <v>46</v>
      </c>
      <c r="BA59" s="234"/>
      <c r="BB59" s="234"/>
      <c r="BC59" s="235"/>
      <c r="BD59" s="233" t="s">
        <v>46</v>
      </c>
      <c r="BE59" s="234"/>
      <c r="BF59" s="234"/>
      <c r="BG59" s="235"/>
      <c r="BH59" s="233" t="s">
        <v>377</v>
      </c>
      <c r="BI59" s="234"/>
      <c r="BJ59" s="234"/>
      <c r="BK59" s="235"/>
      <c r="BL59" s="233" t="s">
        <v>377</v>
      </c>
      <c r="BM59" s="234"/>
      <c r="BN59" s="234"/>
      <c r="BO59" s="235"/>
      <c r="BP59" s="233" t="s">
        <v>46</v>
      </c>
      <c r="BQ59" s="234"/>
      <c r="BR59" s="234"/>
      <c r="BS59" s="235"/>
      <c r="BT59" s="236" t="s">
        <v>377</v>
      </c>
      <c r="BU59" s="237"/>
      <c r="BV59" s="237"/>
      <c r="BW59" s="238"/>
      <c r="BX59" s="233" t="s">
        <v>46</v>
      </c>
      <c r="BY59" s="234"/>
      <c r="BZ59" s="234"/>
      <c r="CA59" s="235"/>
      <c r="CB59" s="233" t="s">
        <v>46</v>
      </c>
      <c r="CC59" s="234"/>
      <c r="CD59" s="234"/>
      <c r="CE59" s="235"/>
    </row>
    <row r="60" spans="2:83" ht="22.5" customHeight="1" thickBot="1" x14ac:dyDescent="0.3">
      <c r="B60" s="24">
        <v>46</v>
      </c>
      <c r="C60" s="25" t="s">
        <v>143</v>
      </c>
      <c r="D60" s="26" t="s">
        <v>144</v>
      </c>
      <c r="E60" s="27" t="s">
        <v>42</v>
      </c>
      <c r="F60" s="27">
        <v>15</v>
      </c>
      <c r="G60" s="27" t="s">
        <v>140</v>
      </c>
      <c r="H60" s="27" t="s">
        <v>44</v>
      </c>
      <c r="I60" s="28" t="s">
        <v>45</v>
      </c>
      <c r="J60" s="29">
        <v>205213</v>
      </c>
      <c r="K60" s="13">
        <f t="shared" si="1"/>
        <v>3078195</v>
      </c>
      <c r="L60" s="233" t="s">
        <v>377</v>
      </c>
      <c r="M60" s="234"/>
      <c r="N60" s="234"/>
      <c r="O60" s="235"/>
      <c r="P60" s="233" t="s">
        <v>46</v>
      </c>
      <c r="Q60" s="234"/>
      <c r="R60" s="234"/>
      <c r="S60" s="235"/>
      <c r="T60" s="233" t="s">
        <v>377</v>
      </c>
      <c r="U60" s="234"/>
      <c r="V60" s="234"/>
      <c r="W60" s="235"/>
      <c r="X60" s="233" t="s">
        <v>377</v>
      </c>
      <c r="Y60" s="234"/>
      <c r="Z60" s="234"/>
      <c r="AA60" s="235"/>
      <c r="AB60" s="233" t="s">
        <v>46</v>
      </c>
      <c r="AC60" s="234"/>
      <c r="AD60" s="234"/>
      <c r="AE60" s="235"/>
      <c r="AF60" s="233" t="s">
        <v>46</v>
      </c>
      <c r="AG60" s="234"/>
      <c r="AH60" s="234"/>
      <c r="AI60" s="235"/>
      <c r="AJ60" s="233" t="s">
        <v>46</v>
      </c>
      <c r="AK60" s="234"/>
      <c r="AL60" s="234"/>
      <c r="AM60" s="235"/>
      <c r="AN60" s="233" t="s">
        <v>377</v>
      </c>
      <c r="AO60" s="234"/>
      <c r="AP60" s="234"/>
      <c r="AQ60" s="235"/>
      <c r="AR60" s="233" t="s">
        <v>46</v>
      </c>
      <c r="AS60" s="234"/>
      <c r="AT60" s="234"/>
      <c r="AU60" s="235"/>
      <c r="AV60" s="233" t="s">
        <v>377</v>
      </c>
      <c r="AW60" s="234"/>
      <c r="AX60" s="234"/>
      <c r="AY60" s="235"/>
      <c r="AZ60" s="233" t="s">
        <v>46</v>
      </c>
      <c r="BA60" s="234"/>
      <c r="BB60" s="234"/>
      <c r="BC60" s="235"/>
      <c r="BD60" s="233" t="s">
        <v>46</v>
      </c>
      <c r="BE60" s="234"/>
      <c r="BF60" s="234"/>
      <c r="BG60" s="235"/>
      <c r="BH60" s="233" t="s">
        <v>377</v>
      </c>
      <c r="BI60" s="234"/>
      <c r="BJ60" s="234"/>
      <c r="BK60" s="235"/>
      <c r="BL60" s="233" t="s">
        <v>377</v>
      </c>
      <c r="BM60" s="234"/>
      <c r="BN60" s="234"/>
      <c r="BO60" s="235"/>
      <c r="BP60" s="233" t="s">
        <v>46</v>
      </c>
      <c r="BQ60" s="234"/>
      <c r="BR60" s="234"/>
      <c r="BS60" s="235"/>
      <c r="BT60" s="236" t="s">
        <v>377</v>
      </c>
      <c r="BU60" s="237"/>
      <c r="BV60" s="237"/>
      <c r="BW60" s="238"/>
      <c r="BX60" s="233" t="s">
        <v>46</v>
      </c>
      <c r="BY60" s="234"/>
      <c r="BZ60" s="234"/>
      <c r="CA60" s="235"/>
      <c r="CB60" s="233" t="s">
        <v>46</v>
      </c>
      <c r="CC60" s="234"/>
      <c r="CD60" s="234"/>
      <c r="CE60" s="235"/>
    </row>
    <row r="61" spans="2:83" ht="22.5" customHeight="1" thickBot="1" x14ac:dyDescent="0.3">
      <c r="B61" s="24">
        <v>47</v>
      </c>
      <c r="C61" s="25" t="s">
        <v>145</v>
      </c>
      <c r="D61" s="26" t="s">
        <v>146</v>
      </c>
      <c r="E61" s="27" t="s">
        <v>42</v>
      </c>
      <c r="F61" s="27">
        <v>30</v>
      </c>
      <c r="G61" s="27" t="s">
        <v>140</v>
      </c>
      <c r="H61" s="27" t="s">
        <v>44</v>
      </c>
      <c r="I61" s="28" t="s">
        <v>45</v>
      </c>
      <c r="J61" s="29">
        <v>60000</v>
      </c>
      <c r="K61" s="13">
        <f t="shared" si="1"/>
        <v>1800000</v>
      </c>
      <c r="L61" s="233" t="s">
        <v>377</v>
      </c>
      <c r="M61" s="234"/>
      <c r="N61" s="234"/>
      <c r="O61" s="235"/>
      <c r="P61" s="233" t="s">
        <v>46</v>
      </c>
      <c r="Q61" s="234"/>
      <c r="R61" s="234"/>
      <c r="S61" s="235"/>
      <c r="T61" s="233" t="s">
        <v>377</v>
      </c>
      <c r="U61" s="234"/>
      <c r="V61" s="234"/>
      <c r="W61" s="235"/>
      <c r="X61" s="233" t="s">
        <v>377</v>
      </c>
      <c r="Y61" s="234"/>
      <c r="Z61" s="234"/>
      <c r="AA61" s="235"/>
      <c r="AB61" s="233" t="s">
        <v>46</v>
      </c>
      <c r="AC61" s="234"/>
      <c r="AD61" s="234"/>
      <c r="AE61" s="235"/>
      <c r="AF61" s="233" t="s">
        <v>46</v>
      </c>
      <c r="AG61" s="234"/>
      <c r="AH61" s="234"/>
      <c r="AI61" s="235"/>
      <c r="AJ61" s="233" t="s">
        <v>46</v>
      </c>
      <c r="AK61" s="234"/>
      <c r="AL61" s="234"/>
      <c r="AM61" s="235"/>
      <c r="AN61" s="233" t="s">
        <v>377</v>
      </c>
      <c r="AO61" s="234"/>
      <c r="AP61" s="234"/>
      <c r="AQ61" s="235"/>
      <c r="AR61" s="233" t="s">
        <v>46</v>
      </c>
      <c r="AS61" s="234"/>
      <c r="AT61" s="234"/>
      <c r="AU61" s="235"/>
      <c r="AV61" s="233" t="s">
        <v>377</v>
      </c>
      <c r="AW61" s="234"/>
      <c r="AX61" s="234"/>
      <c r="AY61" s="235"/>
      <c r="AZ61" s="233" t="s">
        <v>46</v>
      </c>
      <c r="BA61" s="234"/>
      <c r="BB61" s="234"/>
      <c r="BC61" s="235"/>
      <c r="BD61" s="233" t="s">
        <v>46</v>
      </c>
      <c r="BE61" s="234"/>
      <c r="BF61" s="234"/>
      <c r="BG61" s="235"/>
      <c r="BH61" s="233" t="s">
        <v>377</v>
      </c>
      <c r="BI61" s="234"/>
      <c r="BJ61" s="234"/>
      <c r="BK61" s="235"/>
      <c r="BL61" s="233" t="s">
        <v>377</v>
      </c>
      <c r="BM61" s="234"/>
      <c r="BN61" s="234"/>
      <c r="BO61" s="235"/>
      <c r="BP61" s="233" t="s">
        <v>46</v>
      </c>
      <c r="BQ61" s="234"/>
      <c r="BR61" s="234"/>
      <c r="BS61" s="235"/>
      <c r="BT61" s="236" t="s">
        <v>377</v>
      </c>
      <c r="BU61" s="237"/>
      <c r="BV61" s="237"/>
      <c r="BW61" s="238"/>
      <c r="BX61" s="233" t="s">
        <v>46</v>
      </c>
      <c r="BY61" s="234"/>
      <c r="BZ61" s="234"/>
      <c r="CA61" s="235"/>
      <c r="CB61" s="233" t="s">
        <v>46</v>
      </c>
      <c r="CC61" s="234"/>
      <c r="CD61" s="234"/>
      <c r="CE61" s="235"/>
    </row>
    <row r="62" spans="2:83" ht="22.5" customHeight="1" thickBot="1" x14ac:dyDescent="0.3">
      <c r="B62" s="24">
        <v>48</v>
      </c>
      <c r="C62" s="25" t="s">
        <v>147</v>
      </c>
      <c r="D62" s="26" t="s">
        <v>148</v>
      </c>
      <c r="E62" s="27" t="s">
        <v>42</v>
      </c>
      <c r="F62" s="27">
        <v>30</v>
      </c>
      <c r="G62" s="27" t="s">
        <v>140</v>
      </c>
      <c r="H62" s="27" t="s">
        <v>44</v>
      </c>
      <c r="I62" s="28" t="s">
        <v>45</v>
      </c>
      <c r="J62" s="29">
        <v>66830</v>
      </c>
      <c r="K62" s="13">
        <f t="shared" si="1"/>
        <v>2004900</v>
      </c>
      <c r="L62" s="233" t="s">
        <v>377</v>
      </c>
      <c r="M62" s="234"/>
      <c r="N62" s="234"/>
      <c r="O62" s="235"/>
      <c r="P62" s="233" t="s">
        <v>46</v>
      </c>
      <c r="Q62" s="234"/>
      <c r="R62" s="234"/>
      <c r="S62" s="235"/>
      <c r="T62" s="233" t="s">
        <v>377</v>
      </c>
      <c r="U62" s="234"/>
      <c r="V62" s="234"/>
      <c r="W62" s="235"/>
      <c r="X62" s="233" t="s">
        <v>377</v>
      </c>
      <c r="Y62" s="234"/>
      <c r="Z62" s="234"/>
      <c r="AA62" s="235"/>
      <c r="AB62" s="233" t="s">
        <v>46</v>
      </c>
      <c r="AC62" s="234"/>
      <c r="AD62" s="234"/>
      <c r="AE62" s="235"/>
      <c r="AF62" s="233" t="s">
        <v>46</v>
      </c>
      <c r="AG62" s="234"/>
      <c r="AH62" s="234"/>
      <c r="AI62" s="235"/>
      <c r="AJ62" s="233" t="s">
        <v>46</v>
      </c>
      <c r="AK62" s="234"/>
      <c r="AL62" s="234"/>
      <c r="AM62" s="235"/>
      <c r="AN62" s="233" t="s">
        <v>377</v>
      </c>
      <c r="AO62" s="234"/>
      <c r="AP62" s="234"/>
      <c r="AQ62" s="235"/>
      <c r="AR62" s="233" t="s">
        <v>46</v>
      </c>
      <c r="AS62" s="234"/>
      <c r="AT62" s="234"/>
      <c r="AU62" s="235"/>
      <c r="AV62" s="233" t="s">
        <v>377</v>
      </c>
      <c r="AW62" s="234"/>
      <c r="AX62" s="234"/>
      <c r="AY62" s="235"/>
      <c r="AZ62" s="233" t="s">
        <v>46</v>
      </c>
      <c r="BA62" s="234"/>
      <c r="BB62" s="234"/>
      <c r="BC62" s="235"/>
      <c r="BD62" s="233" t="s">
        <v>46</v>
      </c>
      <c r="BE62" s="234"/>
      <c r="BF62" s="234"/>
      <c r="BG62" s="235"/>
      <c r="BH62" s="241" t="s">
        <v>47</v>
      </c>
      <c r="BI62" s="242"/>
      <c r="BJ62" s="242"/>
      <c r="BK62" s="243"/>
      <c r="BL62" s="233" t="s">
        <v>377</v>
      </c>
      <c r="BM62" s="234"/>
      <c r="BN62" s="234"/>
      <c r="BO62" s="235"/>
      <c r="BP62" s="233" t="s">
        <v>46</v>
      </c>
      <c r="BQ62" s="234"/>
      <c r="BR62" s="234"/>
      <c r="BS62" s="235"/>
      <c r="BT62" s="236" t="s">
        <v>377</v>
      </c>
      <c r="BU62" s="237"/>
      <c r="BV62" s="237"/>
      <c r="BW62" s="238"/>
      <c r="BX62" s="233" t="s">
        <v>46</v>
      </c>
      <c r="BY62" s="234"/>
      <c r="BZ62" s="234"/>
      <c r="CA62" s="235"/>
      <c r="CB62" s="233" t="s">
        <v>46</v>
      </c>
      <c r="CC62" s="234"/>
      <c r="CD62" s="234"/>
      <c r="CE62" s="235"/>
    </row>
    <row r="63" spans="2:83" ht="22.5" customHeight="1" thickBot="1" x14ac:dyDescent="0.3">
      <c r="B63" s="24">
        <v>49</v>
      </c>
      <c r="C63" s="25" t="s">
        <v>149</v>
      </c>
      <c r="D63" s="26" t="s">
        <v>150</v>
      </c>
      <c r="E63" s="27" t="s">
        <v>42</v>
      </c>
      <c r="F63" s="27">
        <v>10</v>
      </c>
      <c r="G63" s="27" t="s">
        <v>140</v>
      </c>
      <c r="H63" s="27" t="s">
        <v>44</v>
      </c>
      <c r="I63" s="28" t="s">
        <v>45</v>
      </c>
      <c r="J63" s="29">
        <v>94712</v>
      </c>
      <c r="K63" s="13">
        <f t="shared" si="1"/>
        <v>947120</v>
      </c>
      <c r="L63" s="233" t="s">
        <v>377</v>
      </c>
      <c r="M63" s="234"/>
      <c r="N63" s="234"/>
      <c r="O63" s="235"/>
      <c r="P63" s="233" t="s">
        <v>46</v>
      </c>
      <c r="Q63" s="234"/>
      <c r="R63" s="234"/>
      <c r="S63" s="235"/>
      <c r="T63" s="233" t="s">
        <v>377</v>
      </c>
      <c r="U63" s="234"/>
      <c r="V63" s="234"/>
      <c r="W63" s="235"/>
      <c r="X63" s="233" t="s">
        <v>377</v>
      </c>
      <c r="Y63" s="234"/>
      <c r="Z63" s="234"/>
      <c r="AA63" s="235"/>
      <c r="AB63" s="233" t="s">
        <v>46</v>
      </c>
      <c r="AC63" s="234"/>
      <c r="AD63" s="234"/>
      <c r="AE63" s="235"/>
      <c r="AF63" s="233" t="s">
        <v>46</v>
      </c>
      <c r="AG63" s="234"/>
      <c r="AH63" s="234"/>
      <c r="AI63" s="235"/>
      <c r="AJ63" s="233" t="s">
        <v>46</v>
      </c>
      <c r="AK63" s="234"/>
      <c r="AL63" s="234"/>
      <c r="AM63" s="235"/>
      <c r="AN63" s="233" t="s">
        <v>377</v>
      </c>
      <c r="AO63" s="234"/>
      <c r="AP63" s="234"/>
      <c r="AQ63" s="235"/>
      <c r="AR63" s="233" t="s">
        <v>46</v>
      </c>
      <c r="AS63" s="234"/>
      <c r="AT63" s="234"/>
      <c r="AU63" s="235"/>
      <c r="AV63" s="111">
        <v>74000</v>
      </c>
      <c r="AW63" s="112">
        <f>AV63*19%</f>
        <v>14060</v>
      </c>
      <c r="AX63" s="33">
        <f t="shared" ref="AX63:AX65" si="9">AV63+AW63</f>
        <v>88060</v>
      </c>
      <c r="AY63" s="34">
        <f>+AX63*F63</f>
        <v>880600</v>
      </c>
      <c r="AZ63" s="233" t="s">
        <v>46</v>
      </c>
      <c r="BA63" s="234"/>
      <c r="BB63" s="234"/>
      <c r="BC63" s="235"/>
      <c r="BD63" s="233" t="s">
        <v>46</v>
      </c>
      <c r="BE63" s="234"/>
      <c r="BF63" s="234"/>
      <c r="BG63" s="235"/>
      <c r="BH63" s="241" t="s">
        <v>47</v>
      </c>
      <c r="BI63" s="242"/>
      <c r="BJ63" s="242"/>
      <c r="BK63" s="243"/>
      <c r="BL63" s="233" t="s">
        <v>377</v>
      </c>
      <c r="BM63" s="234"/>
      <c r="BN63" s="234"/>
      <c r="BO63" s="235"/>
      <c r="BP63" s="233" t="s">
        <v>46</v>
      </c>
      <c r="BQ63" s="234"/>
      <c r="BR63" s="234"/>
      <c r="BS63" s="235"/>
      <c r="BT63" s="236" t="s">
        <v>377</v>
      </c>
      <c r="BU63" s="237"/>
      <c r="BV63" s="237"/>
      <c r="BW63" s="238"/>
      <c r="BX63" s="233" t="s">
        <v>46</v>
      </c>
      <c r="BY63" s="234"/>
      <c r="BZ63" s="234"/>
      <c r="CA63" s="235"/>
      <c r="CB63" s="233" t="s">
        <v>46</v>
      </c>
      <c r="CC63" s="234"/>
      <c r="CD63" s="234"/>
      <c r="CE63" s="235"/>
    </row>
    <row r="64" spans="2:83" ht="22.5" customHeight="1" thickBot="1" x14ac:dyDescent="0.3">
      <c r="B64" s="24">
        <v>50</v>
      </c>
      <c r="C64" s="25" t="s">
        <v>151</v>
      </c>
      <c r="D64" s="26" t="s">
        <v>152</v>
      </c>
      <c r="E64" s="27" t="s">
        <v>42</v>
      </c>
      <c r="F64" s="27">
        <v>10</v>
      </c>
      <c r="G64" s="27" t="s">
        <v>140</v>
      </c>
      <c r="H64" s="27" t="s">
        <v>44</v>
      </c>
      <c r="I64" s="28" t="s">
        <v>45</v>
      </c>
      <c r="J64" s="29">
        <v>139264</v>
      </c>
      <c r="K64" s="13">
        <f t="shared" si="1"/>
        <v>1392640</v>
      </c>
      <c r="L64" s="233" t="s">
        <v>377</v>
      </c>
      <c r="M64" s="234"/>
      <c r="N64" s="234"/>
      <c r="O64" s="235"/>
      <c r="P64" s="233" t="s">
        <v>46</v>
      </c>
      <c r="Q64" s="234"/>
      <c r="R64" s="234"/>
      <c r="S64" s="235"/>
      <c r="T64" s="233" t="s">
        <v>377</v>
      </c>
      <c r="U64" s="234"/>
      <c r="V64" s="234"/>
      <c r="W64" s="235"/>
      <c r="X64" s="233" t="s">
        <v>377</v>
      </c>
      <c r="Y64" s="234"/>
      <c r="Z64" s="234"/>
      <c r="AA64" s="235"/>
      <c r="AB64" s="233" t="s">
        <v>46</v>
      </c>
      <c r="AC64" s="234"/>
      <c r="AD64" s="234"/>
      <c r="AE64" s="235"/>
      <c r="AF64" s="233" t="s">
        <v>46</v>
      </c>
      <c r="AG64" s="234"/>
      <c r="AH64" s="234"/>
      <c r="AI64" s="235"/>
      <c r="AJ64" s="233" t="s">
        <v>46</v>
      </c>
      <c r="AK64" s="234"/>
      <c r="AL64" s="234"/>
      <c r="AM64" s="235"/>
      <c r="AN64" s="233" t="s">
        <v>377</v>
      </c>
      <c r="AO64" s="234"/>
      <c r="AP64" s="234"/>
      <c r="AQ64" s="235"/>
      <c r="AR64" s="233" t="s">
        <v>46</v>
      </c>
      <c r="AS64" s="234"/>
      <c r="AT64" s="234"/>
      <c r="AU64" s="235"/>
      <c r="AV64" s="111">
        <v>92000</v>
      </c>
      <c r="AW64" s="112">
        <f t="shared" ref="AW64:AW65" si="10">AV64*19%</f>
        <v>17480</v>
      </c>
      <c r="AX64" s="33">
        <f t="shared" si="9"/>
        <v>109480</v>
      </c>
      <c r="AY64" s="34">
        <f t="shared" ref="AY64:AY65" si="11">+AX64*F64</f>
        <v>1094800</v>
      </c>
      <c r="AZ64" s="233" t="s">
        <v>46</v>
      </c>
      <c r="BA64" s="234"/>
      <c r="BB64" s="234"/>
      <c r="BC64" s="235"/>
      <c r="BD64" s="233" t="s">
        <v>46</v>
      </c>
      <c r="BE64" s="234"/>
      <c r="BF64" s="234"/>
      <c r="BG64" s="235"/>
      <c r="BH64" s="241" t="s">
        <v>47</v>
      </c>
      <c r="BI64" s="242"/>
      <c r="BJ64" s="242"/>
      <c r="BK64" s="243"/>
      <c r="BL64" s="233" t="s">
        <v>377</v>
      </c>
      <c r="BM64" s="234"/>
      <c r="BN64" s="234"/>
      <c r="BO64" s="235"/>
      <c r="BP64" s="233" t="s">
        <v>46</v>
      </c>
      <c r="BQ64" s="234"/>
      <c r="BR64" s="234"/>
      <c r="BS64" s="235"/>
      <c r="BT64" s="236" t="s">
        <v>377</v>
      </c>
      <c r="BU64" s="237"/>
      <c r="BV64" s="237"/>
      <c r="BW64" s="238"/>
      <c r="BX64" s="233" t="s">
        <v>46</v>
      </c>
      <c r="BY64" s="234"/>
      <c r="BZ64" s="234"/>
      <c r="CA64" s="235"/>
      <c r="CB64" s="233" t="s">
        <v>46</v>
      </c>
      <c r="CC64" s="234"/>
      <c r="CD64" s="234"/>
      <c r="CE64" s="235"/>
    </row>
    <row r="65" spans="2:83" ht="22.5" customHeight="1" thickBot="1" x14ac:dyDescent="0.3">
      <c r="B65" s="24">
        <v>51</v>
      </c>
      <c r="C65" s="25" t="s">
        <v>153</v>
      </c>
      <c r="D65" s="26" t="s">
        <v>154</v>
      </c>
      <c r="E65" s="27" t="s">
        <v>42</v>
      </c>
      <c r="F65" s="27">
        <v>10</v>
      </c>
      <c r="G65" s="27" t="s">
        <v>140</v>
      </c>
      <c r="H65" s="27" t="s">
        <v>44</v>
      </c>
      <c r="I65" s="28" t="s">
        <v>45</v>
      </c>
      <c r="J65" s="29">
        <v>98311</v>
      </c>
      <c r="K65" s="13">
        <f t="shared" si="1"/>
        <v>983110</v>
      </c>
      <c r="L65" s="233" t="s">
        <v>377</v>
      </c>
      <c r="M65" s="234"/>
      <c r="N65" s="234"/>
      <c r="O65" s="235"/>
      <c r="P65" s="233" t="s">
        <v>46</v>
      </c>
      <c r="Q65" s="234"/>
      <c r="R65" s="234"/>
      <c r="S65" s="235"/>
      <c r="T65" s="233" t="s">
        <v>377</v>
      </c>
      <c r="U65" s="234"/>
      <c r="V65" s="234"/>
      <c r="W65" s="235"/>
      <c r="X65" s="233" t="s">
        <v>377</v>
      </c>
      <c r="Y65" s="234"/>
      <c r="Z65" s="234"/>
      <c r="AA65" s="235"/>
      <c r="AB65" s="233" t="s">
        <v>46</v>
      </c>
      <c r="AC65" s="234"/>
      <c r="AD65" s="234"/>
      <c r="AE65" s="235"/>
      <c r="AF65" s="233" t="s">
        <v>46</v>
      </c>
      <c r="AG65" s="234"/>
      <c r="AH65" s="234"/>
      <c r="AI65" s="235"/>
      <c r="AJ65" s="233" t="s">
        <v>46</v>
      </c>
      <c r="AK65" s="234"/>
      <c r="AL65" s="234"/>
      <c r="AM65" s="235"/>
      <c r="AN65" s="233" t="s">
        <v>377</v>
      </c>
      <c r="AO65" s="234"/>
      <c r="AP65" s="234"/>
      <c r="AQ65" s="235"/>
      <c r="AR65" s="233" t="s">
        <v>46</v>
      </c>
      <c r="AS65" s="234"/>
      <c r="AT65" s="234"/>
      <c r="AU65" s="235"/>
      <c r="AV65" s="111">
        <v>74000</v>
      </c>
      <c r="AW65" s="112">
        <f t="shared" si="10"/>
        <v>14060</v>
      </c>
      <c r="AX65" s="33">
        <f t="shared" si="9"/>
        <v>88060</v>
      </c>
      <c r="AY65" s="34">
        <f t="shared" si="11"/>
        <v>880600</v>
      </c>
      <c r="AZ65" s="233" t="s">
        <v>46</v>
      </c>
      <c r="BA65" s="234"/>
      <c r="BB65" s="234"/>
      <c r="BC65" s="235"/>
      <c r="BD65" s="233" t="s">
        <v>46</v>
      </c>
      <c r="BE65" s="234"/>
      <c r="BF65" s="234"/>
      <c r="BG65" s="235"/>
      <c r="BH65" s="241" t="s">
        <v>47</v>
      </c>
      <c r="BI65" s="242"/>
      <c r="BJ65" s="242"/>
      <c r="BK65" s="243"/>
      <c r="BL65" s="233" t="s">
        <v>377</v>
      </c>
      <c r="BM65" s="234"/>
      <c r="BN65" s="234"/>
      <c r="BO65" s="235"/>
      <c r="BP65" s="233" t="s">
        <v>46</v>
      </c>
      <c r="BQ65" s="234"/>
      <c r="BR65" s="234"/>
      <c r="BS65" s="235"/>
      <c r="BT65" s="236" t="s">
        <v>377</v>
      </c>
      <c r="BU65" s="237"/>
      <c r="BV65" s="237"/>
      <c r="BW65" s="238"/>
      <c r="BX65" s="233" t="s">
        <v>46</v>
      </c>
      <c r="BY65" s="234"/>
      <c r="BZ65" s="234"/>
      <c r="CA65" s="235"/>
      <c r="CB65" s="233" t="s">
        <v>46</v>
      </c>
      <c r="CC65" s="234"/>
      <c r="CD65" s="234"/>
      <c r="CE65" s="235"/>
    </row>
    <row r="66" spans="2:83" ht="22.5" customHeight="1" thickBot="1" x14ac:dyDescent="0.3">
      <c r="B66" s="24">
        <v>52</v>
      </c>
      <c r="C66" s="25" t="s">
        <v>155</v>
      </c>
      <c r="D66" s="26" t="s">
        <v>156</v>
      </c>
      <c r="E66" s="27" t="s">
        <v>42</v>
      </c>
      <c r="F66" s="27">
        <v>25</v>
      </c>
      <c r="G66" s="27" t="s">
        <v>140</v>
      </c>
      <c r="H66" s="27" t="s">
        <v>44</v>
      </c>
      <c r="I66" s="28" t="s">
        <v>45</v>
      </c>
      <c r="J66" s="29">
        <v>154606</v>
      </c>
      <c r="K66" s="13">
        <f t="shared" si="1"/>
        <v>3865150</v>
      </c>
      <c r="L66" s="233" t="s">
        <v>377</v>
      </c>
      <c r="M66" s="234"/>
      <c r="N66" s="234"/>
      <c r="O66" s="235"/>
      <c r="P66" s="233" t="s">
        <v>46</v>
      </c>
      <c r="Q66" s="234"/>
      <c r="R66" s="234"/>
      <c r="S66" s="235"/>
      <c r="T66" s="233" t="s">
        <v>377</v>
      </c>
      <c r="U66" s="234"/>
      <c r="V66" s="234"/>
      <c r="W66" s="235"/>
      <c r="X66" s="233" t="s">
        <v>377</v>
      </c>
      <c r="Y66" s="234"/>
      <c r="Z66" s="234"/>
      <c r="AA66" s="235"/>
      <c r="AB66" s="233" t="s">
        <v>46</v>
      </c>
      <c r="AC66" s="234"/>
      <c r="AD66" s="234"/>
      <c r="AE66" s="235"/>
      <c r="AF66" s="233" t="s">
        <v>46</v>
      </c>
      <c r="AG66" s="234"/>
      <c r="AH66" s="234"/>
      <c r="AI66" s="235"/>
      <c r="AJ66" s="233" t="s">
        <v>46</v>
      </c>
      <c r="AK66" s="234"/>
      <c r="AL66" s="234"/>
      <c r="AM66" s="235"/>
      <c r="AN66" s="233" t="s">
        <v>377</v>
      </c>
      <c r="AO66" s="234"/>
      <c r="AP66" s="234"/>
      <c r="AQ66" s="235"/>
      <c r="AR66" s="233" t="s">
        <v>46</v>
      </c>
      <c r="AS66" s="234"/>
      <c r="AT66" s="234"/>
      <c r="AU66" s="235"/>
      <c r="AV66" s="233" t="s">
        <v>377</v>
      </c>
      <c r="AW66" s="234"/>
      <c r="AX66" s="234"/>
      <c r="AY66" s="235"/>
      <c r="AZ66" s="233" t="s">
        <v>46</v>
      </c>
      <c r="BA66" s="234"/>
      <c r="BB66" s="234"/>
      <c r="BC66" s="235"/>
      <c r="BD66" s="233" t="s">
        <v>46</v>
      </c>
      <c r="BE66" s="234"/>
      <c r="BF66" s="234"/>
      <c r="BG66" s="235"/>
      <c r="BH66" s="233" t="s">
        <v>377</v>
      </c>
      <c r="BI66" s="234"/>
      <c r="BJ66" s="234"/>
      <c r="BK66" s="235"/>
      <c r="BL66" s="233" t="s">
        <v>377</v>
      </c>
      <c r="BM66" s="234"/>
      <c r="BN66" s="234"/>
      <c r="BO66" s="235"/>
      <c r="BP66" s="233" t="s">
        <v>46</v>
      </c>
      <c r="BQ66" s="234"/>
      <c r="BR66" s="234"/>
      <c r="BS66" s="235"/>
      <c r="BT66" s="236" t="s">
        <v>377</v>
      </c>
      <c r="BU66" s="237"/>
      <c r="BV66" s="237"/>
      <c r="BW66" s="238"/>
      <c r="BX66" s="233" t="s">
        <v>46</v>
      </c>
      <c r="BY66" s="234"/>
      <c r="BZ66" s="234"/>
      <c r="CA66" s="235"/>
      <c r="CB66" s="233" t="s">
        <v>46</v>
      </c>
      <c r="CC66" s="234"/>
      <c r="CD66" s="234"/>
      <c r="CE66" s="235"/>
    </row>
    <row r="67" spans="2:83" ht="22.5" customHeight="1" thickBot="1" x14ac:dyDescent="0.3">
      <c r="B67" s="24">
        <v>53</v>
      </c>
      <c r="C67" s="25" t="s">
        <v>157</v>
      </c>
      <c r="D67" s="26" t="s">
        <v>158</v>
      </c>
      <c r="E67" s="27" t="s">
        <v>42</v>
      </c>
      <c r="F67" s="27">
        <v>5</v>
      </c>
      <c r="G67" s="27" t="s">
        <v>140</v>
      </c>
      <c r="H67" s="27" t="s">
        <v>44</v>
      </c>
      <c r="I67" s="28" t="s">
        <v>45</v>
      </c>
      <c r="J67" s="29">
        <v>130976</v>
      </c>
      <c r="K67" s="13">
        <f t="shared" si="1"/>
        <v>654880</v>
      </c>
      <c r="L67" s="233" t="s">
        <v>377</v>
      </c>
      <c r="M67" s="234"/>
      <c r="N67" s="234"/>
      <c r="O67" s="235"/>
      <c r="P67" s="233" t="s">
        <v>46</v>
      </c>
      <c r="Q67" s="234"/>
      <c r="R67" s="234"/>
      <c r="S67" s="235"/>
      <c r="T67" s="233" t="s">
        <v>377</v>
      </c>
      <c r="U67" s="234"/>
      <c r="V67" s="234"/>
      <c r="W67" s="235"/>
      <c r="X67" s="233" t="s">
        <v>377</v>
      </c>
      <c r="Y67" s="234"/>
      <c r="Z67" s="234"/>
      <c r="AA67" s="235"/>
      <c r="AB67" s="233" t="s">
        <v>46</v>
      </c>
      <c r="AC67" s="234"/>
      <c r="AD67" s="234"/>
      <c r="AE67" s="235"/>
      <c r="AF67" s="233" t="s">
        <v>46</v>
      </c>
      <c r="AG67" s="234"/>
      <c r="AH67" s="234"/>
      <c r="AI67" s="235"/>
      <c r="AJ67" s="233" t="s">
        <v>46</v>
      </c>
      <c r="AK67" s="234"/>
      <c r="AL67" s="234"/>
      <c r="AM67" s="235"/>
      <c r="AN67" s="233" t="s">
        <v>377</v>
      </c>
      <c r="AO67" s="234"/>
      <c r="AP67" s="234"/>
      <c r="AQ67" s="235"/>
      <c r="AR67" s="233" t="s">
        <v>46</v>
      </c>
      <c r="AS67" s="234"/>
      <c r="AT67" s="234"/>
      <c r="AU67" s="235"/>
      <c r="AV67" s="233" t="s">
        <v>377</v>
      </c>
      <c r="AW67" s="234"/>
      <c r="AX67" s="234"/>
      <c r="AY67" s="235"/>
      <c r="AZ67" s="233" t="s">
        <v>46</v>
      </c>
      <c r="BA67" s="234"/>
      <c r="BB67" s="234"/>
      <c r="BC67" s="235"/>
      <c r="BD67" s="233" t="s">
        <v>46</v>
      </c>
      <c r="BE67" s="234"/>
      <c r="BF67" s="234"/>
      <c r="BG67" s="235"/>
      <c r="BH67" s="233" t="s">
        <v>377</v>
      </c>
      <c r="BI67" s="234"/>
      <c r="BJ67" s="234"/>
      <c r="BK67" s="235"/>
      <c r="BL67" s="233" t="s">
        <v>377</v>
      </c>
      <c r="BM67" s="234"/>
      <c r="BN67" s="234"/>
      <c r="BO67" s="235"/>
      <c r="BP67" s="233" t="s">
        <v>46</v>
      </c>
      <c r="BQ67" s="234"/>
      <c r="BR67" s="234"/>
      <c r="BS67" s="235"/>
      <c r="BT67" s="236" t="s">
        <v>377</v>
      </c>
      <c r="BU67" s="237"/>
      <c r="BV67" s="237"/>
      <c r="BW67" s="238"/>
      <c r="BX67" s="233" t="s">
        <v>46</v>
      </c>
      <c r="BY67" s="234"/>
      <c r="BZ67" s="234"/>
      <c r="CA67" s="235"/>
      <c r="CB67" s="233" t="s">
        <v>46</v>
      </c>
      <c r="CC67" s="234"/>
      <c r="CD67" s="234"/>
      <c r="CE67" s="235"/>
    </row>
    <row r="68" spans="2:83" ht="22.5" customHeight="1" thickBot="1" x14ac:dyDescent="0.3">
      <c r="B68" s="24">
        <v>54</v>
      </c>
      <c r="C68" s="25" t="s">
        <v>159</v>
      </c>
      <c r="D68" s="26" t="s">
        <v>160</v>
      </c>
      <c r="E68" s="27" t="s">
        <v>42</v>
      </c>
      <c r="F68" s="27">
        <v>5</v>
      </c>
      <c r="G68" s="27" t="s">
        <v>140</v>
      </c>
      <c r="H68" s="27" t="s">
        <v>44</v>
      </c>
      <c r="I68" s="28" t="s">
        <v>45</v>
      </c>
      <c r="J68" s="29">
        <v>102032</v>
      </c>
      <c r="K68" s="13">
        <f t="shared" si="1"/>
        <v>510160</v>
      </c>
      <c r="L68" s="233" t="s">
        <v>377</v>
      </c>
      <c r="M68" s="234"/>
      <c r="N68" s="234"/>
      <c r="O68" s="235"/>
      <c r="P68" s="233" t="s">
        <v>46</v>
      </c>
      <c r="Q68" s="234"/>
      <c r="R68" s="234"/>
      <c r="S68" s="235"/>
      <c r="T68" s="233" t="s">
        <v>377</v>
      </c>
      <c r="U68" s="234"/>
      <c r="V68" s="234"/>
      <c r="W68" s="235"/>
      <c r="X68" s="233" t="s">
        <v>377</v>
      </c>
      <c r="Y68" s="234"/>
      <c r="Z68" s="234"/>
      <c r="AA68" s="235"/>
      <c r="AB68" s="233" t="s">
        <v>46</v>
      </c>
      <c r="AC68" s="234"/>
      <c r="AD68" s="234"/>
      <c r="AE68" s="235"/>
      <c r="AF68" s="233" t="s">
        <v>46</v>
      </c>
      <c r="AG68" s="234"/>
      <c r="AH68" s="234"/>
      <c r="AI68" s="235"/>
      <c r="AJ68" s="233" t="s">
        <v>46</v>
      </c>
      <c r="AK68" s="234"/>
      <c r="AL68" s="234"/>
      <c r="AM68" s="235"/>
      <c r="AN68" s="233" t="s">
        <v>377</v>
      </c>
      <c r="AO68" s="234"/>
      <c r="AP68" s="234"/>
      <c r="AQ68" s="235"/>
      <c r="AR68" s="233" t="s">
        <v>46</v>
      </c>
      <c r="AS68" s="234"/>
      <c r="AT68" s="234"/>
      <c r="AU68" s="235"/>
      <c r="AV68" s="233" t="s">
        <v>377</v>
      </c>
      <c r="AW68" s="234"/>
      <c r="AX68" s="234"/>
      <c r="AY68" s="235"/>
      <c r="AZ68" s="233" t="s">
        <v>46</v>
      </c>
      <c r="BA68" s="234"/>
      <c r="BB68" s="234"/>
      <c r="BC68" s="235"/>
      <c r="BD68" s="233" t="s">
        <v>46</v>
      </c>
      <c r="BE68" s="234"/>
      <c r="BF68" s="234"/>
      <c r="BG68" s="235"/>
      <c r="BH68" s="233" t="s">
        <v>377</v>
      </c>
      <c r="BI68" s="234"/>
      <c r="BJ68" s="234"/>
      <c r="BK68" s="235"/>
      <c r="BL68" s="233" t="s">
        <v>377</v>
      </c>
      <c r="BM68" s="234"/>
      <c r="BN68" s="234"/>
      <c r="BO68" s="235"/>
      <c r="BP68" s="233" t="s">
        <v>46</v>
      </c>
      <c r="BQ68" s="234"/>
      <c r="BR68" s="234"/>
      <c r="BS68" s="235"/>
      <c r="BT68" s="236" t="s">
        <v>377</v>
      </c>
      <c r="BU68" s="237"/>
      <c r="BV68" s="237"/>
      <c r="BW68" s="238"/>
      <c r="BX68" s="233" t="s">
        <v>46</v>
      </c>
      <c r="BY68" s="234"/>
      <c r="BZ68" s="234"/>
      <c r="CA68" s="235"/>
      <c r="CB68" s="233" t="s">
        <v>46</v>
      </c>
      <c r="CC68" s="234"/>
      <c r="CD68" s="234"/>
      <c r="CE68" s="235"/>
    </row>
    <row r="69" spans="2:83" ht="22.5" customHeight="1" thickBot="1" x14ac:dyDescent="0.3">
      <c r="B69" s="24">
        <v>55</v>
      </c>
      <c r="C69" s="25" t="s">
        <v>161</v>
      </c>
      <c r="D69" s="26" t="s">
        <v>162</v>
      </c>
      <c r="E69" s="27" t="s">
        <v>42</v>
      </c>
      <c r="F69" s="27">
        <v>1500</v>
      </c>
      <c r="G69" s="27" t="s">
        <v>140</v>
      </c>
      <c r="H69" s="27" t="s">
        <v>44</v>
      </c>
      <c r="I69" s="28" t="s">
        <v>45</v>
      </c>
      <c r="J69" s="29">
        <v>449</v>
      </c>
      <c r="K69" s="13">
        <f t="shared" si="1"/>
        <v>673500</v>
      </c>
      <c r="L69" s="233" t="s">
        <v>377</v>
      </c>
      <c r="M69" s="234"/>
      <c r="N69" s="234"/>
      <c r="O69" s="235"/>
      <c r="P69" s="233" t="s">
        <v>46</v>
      </c>
      <c r="Q69" s="234"/>
      <c r="R69" s="234"/>
      <c r="S69" s="235"/>
      <c r="T69" s="233" t="s">
        <v>377</v>
      </c>
      <c r="U69" s="234"/>
      <c r="V69" s="234"/>
      <c r="W69" s="235"/>
      <c r="X69" s="233" t="s">
        <v>377</v>
      </c>
      <c r="Y69" s="234"/>
      <c r="Z69" s="234"/>
      <c r="AA69" s="235"/>
      <c r="AB69" s="233" t="s">
        <v>46</v>
      </c>
      <c r="AC69" s="234"/>
      <c r="AD69" s="234"/>
      <c r="AE69" s="235"/>
      <c r="AF69" s="233" t="s">
        <v>46</v>
      </c>
      <c r="AG69" s="234"/>
      <c r="AH69" s="234"/>
      <c r="AI69" s="235"/>
      <c r="AJ69" s="233" t="s">
        <v>46</v>
      </c>
      <c r="AK69" s="234"/>
      <c r="AL69" s="234"/>
      <c r="AM69" s="235"/>
      <c r="AN69" s="233" t="s">
        <v>377</v>
      </c>
      <c r="AO69" s="234"/>
      <c r="AP69" s="234"/>
      <c r="AQ69" s="235"/>
      <c r="AR69" s="233" t="s">
        <v>46</v>
      </c>
      <c r="AS69" s="234"/>
      <c r="AT69" s="234"/>
      <c r="AU69" s="235"/>
      <c r="AV69" s="233" t="s">
        <v>377</v>
      </c>
      <c r="AW69" s="234"/>
      <c r="AX69" s="234"/>
      <c r="AY69" s="235"/>
      <c r="AZ69" s="233" t="s">
        <v>46</v>
      </c>
      <c r="BA69" s="234"/>
      <c r="BB69" s="234"/>
      <c r="BC69" s="235"/>
      <c r="BD69" s="233" t="s">
        <v>46</v>
      </c>
      <c r="BE69" s="234"/>
      <c r="BF69" s="234"/>
      <c r="BG69" s="235"/>
      <c r="BH69" s="233" t="s">
        <v>377</v>
      </c>
      <c r="BI69" s="234"/>
      <c r="BJ69" s="234"/>
      <c r="BK69" s="235"/>
      <c r="BL69" s="233" t="s">
        <v>377</v>
      </c>
      <c r="BM69" s="234"/>
      <c r="BN69" s="234"/>
      <c r="BO69" s="235"/>
      <c r="BP69" s="233" t="s">
        <v>46</v>
      </c>
      <c r="BQ69" s="234"/>
      <c r="BR69" s="234"/>
      <c r="BS69" s="235"/>
      <c r="BT69" s="236" t="s">
        <v>377</v>
      </c>
      <c r="BU69" s="237"/>
      <c r="BV69" s="237"/>
      <c r="BW69" s="238"/>
      <c r="BX69" s="233" t="s">
        <v>46</v>
      </c>
      <c r="BY69" s="234"/>
      <c r="BZ69" s="234"/>
      <c r="CA69" s="235"/>
      <c r="CB69" s="233" t="s">
        <v>46</v>
      </c>
      <c r="CC69" s="234"/>
      <c r="CD69" s="234"/>
      <c r="CE69" s="235"/>
    </row>
    <row r="70" spans="2:83" ht="22.5" customHeight="1" thickBot="1" x14ac:dyDescent="0.3">
      <c r="B70" s="24">
        <v>56</v>
      </c>
      <c r="C70" s="25" t="s">
        <v>163</v>
      </c>
      <c r="D70" s="26" t="s">
        <v>164</v>
      </c>
      <c r="E70" s="27" t="s">
        <v>42</v>
      </c>
      <c r="F70" s="27">
        <v>30</v>
      </c>
      <c r="G70" s="27" t="s">
        <v>140</v>
      </c>
      <c r="H70" s="27" t="s">
        <v>44</v>
      </c>
      <c r="I70" s="28" t="s">
        <v>45</v>
      </c>
      <c r="J70" s="29">
        <v>3655</v>
      </c>
      <c r="K70" s="13">
        <f t="shared" si="1"/>
        <v>109650</v>
      </c>
      <c r="L70" s="233" t="s">
        <v>377</v>
      </c>
      <c r="M70" s="234"/>
      <c r="N70" s="234"/>
      <c r="O70" s="235"/>
      <c r="P70" s="233" t="s">
        <v>46</v>
      </c>
      <c r="Q70" s="234"/>
      <c r="R70" s="234"/>
      <c r="S70" s="235"/>
      <c r="T70" s="233" t="s">
        <v>377</v>
      </c>
      <c r="U70" s="234"/>
      <c r="V70" s="234"/>
      <c r="W70" s="235"/>
      <c r="X70" s="233" t="s">
        <v>377</v>
      </c>
      <c r="Y70" s="234"/>
      <c r="Z70" s="234"/>
      <c r="AA70" s="235"/>
      <c r="AB70" s="233" t="s">
        <v>46</v>
      </c>
      <c r="AC70" s="234"/>
      <c r="AD70" s="234"/>
      <c r="AE70" s="235"/>
      <c r="AF70" s="233" t="s">
        <v>46</v>
      </c>
      <c r="AG70" s="234"/>
      <c r="AH70" s="234"/>
      <c r="AI70" s="235"/>
      <c r="AJ70" s="233" t="s">
        <v>46</v>
      </c>
      <c r="AK70" s="234"/>
      <c r="AL70" s="234"/>
      <c r="AM70" s="235"/>
      <c r="AN70" s="233" t="s">
        <v>377</v>
      </c>
      <c r="AO70" s="234"/>
      <c r="AP70" s="234"/>
      <c r="AQ70" s="235"/>
      <c r="AR70" s="233" t="s">
        <v>46</v>
      </c>
      <c r="AS70" s="234"/>
      <c r="AT70" s="234"/>
      <c r="AU70" s="235"/>
      <c r="AV70" s="233" t="s">
        <v>377</v>
      </c>
      <c r="AW70" s="234"/>
      <c r="AX70" s="234"/>
      <c r="AY70" s="235"/>
      <c r="AZ70" s="233" t="s">
        <v>46</v>
      </c>
      <c r="BA70" s="234"/>
      <c r="BB70" s="234"/>
      <c r="BC70" s="235"/>
      <c r="BD70" s="233" t="s">
        <v>46</v>
      </c>
      <c r="BE70" s="234"/>
      <c r="BF70" s="234"/>
      <c r="BG70" s="235"/>
      <c r="BH70" s="241" t="s">
        <v>47</v>
      </c>
      <c r="BI70" s="242"/>
      <c r="BJ70" s="242"/>
      <c r="BK70" s="243"/>
      <c r="BL70" s="233" t="s">
        <v>377</v>
      </c>
      <c r="BM70" s="234"/>
      <c r="BN70" s="234"/>
      <c r="BO70" s="235"/>
      <c r="BP70" s="233" t="s">
        <v>46</v>
      </c>
      <c r="BQ70" s="234"/>
      <c r="BR70" s="234"/>
      <c r="BS70" s="235"/>
      <c r="BT70" s="88">
        <v>2287</v>
      </c>
      <c r="BU70" s="89"/>
      <c r="BV70" s="90">
        <f t="shared" si="5"/>
        <v>2287</v>
      </c>
      <c r="BW70" s="91">
        <f>BV70*BN70</f>
        <v>0</v>
      </c>
      <c r="BX70" s="233" t="s">
        <v>46</v>
      </c>
      <c r="BY70" s="234"/>
      <c r="BZ70" s="234"/>
      <c r="CA70" s="235"/>
      <c r="CB70" s="233" t="s">
        <v>46</v>
      </c>
      <c r="CC70" s="234"/>
      <c r="CD70" s="234"/>
      <c r="CE70" s="235"/>
    </row>
    <row r="71" spans="2:83" ht="22.5" customHeight="1" thickBot="1" x14ac:dyDescent="0.3">
      <c r="B71" s="24">
        <v>57</v>
      </c>
      <c r="C71" s="25" t="s">
        <v>165</v>
      </c>
      <c r="D71" s="26" t="s">
        <v>166</v>
      </c>
      <c r="E71" s="27" t="s">
        <v>42</v>
      </c>
      <c r="F71" s="27">
        <v>20</v>
      </c>
      <c r="G71" s="27" t="s">
        <v>140</v>
      </c>
      <c r="H71" s="27" t="s">
        <v>44</v>
      </c>
      <c r="I71" s="28" t="s">
        <v>45</v>
      </c>
      <c r="J71" s="29">
        <v>2676</v>
      </c>
      <c r="K71" s="13">
        <f t="shared" si="1"/>
        <v>53520</v>
      </c>
      <c r="L71" s="233" t="s">
        <v>377</v>
      </c>
      <c r="M71" s="234"/>
      <c r="N71" s="234"/>
      <c r="O71" s="235"/>
      <c r="P71" s="233" t="s">
        <v>46</v>
      </c>
      <c r="Q71" s="234"/>
      <c r="R71" s="234"/>
      <c r="S71" s="235"/>
      <c r="T71" s="233" t="s">
        <v>377</v>
      </c>
      <c r="U71" s="234"/>
      <c r="V71" s="234"/>
      <c r="W71" s="235"/>
      <c r="X71" s="233" t="s">
        <v>377</v>
      </c>
      <c r="Y71" s="234"/>
      <c r="Z71" s="234"/>
      <c r="AA71" s="235"/>
      <c r="AB71" s="233" t="s">
        <v>46</v>
      </c>
      <c r="AC71" s="234"/>
      <c r="AD71" s="234"/>
      <c r="AE71" s="235"/>
      <c r="AF71" s="233" t="s">
        <v>46</v>
      </c>
      <c r="AG71" s="234"/>
      <c r="AH71" s="234"/>
      <c r="AI71" s="235"/>
      <c r="AJ71" s="233" t="s">
        <v>46</v>
      </c>
      <c r="AK71" s="234"/>
      <c r="AL71" s="234"/>
      <c r="AM71" s="235"/>
      <c r="AN71" s="233" t="s">
        <v>377</v>
      </c>
      <c r="AO71" s="234"/>
      <c r="AP71" s="234"/>
      <c r="AQ71" s="235"/>
      <c r="AR71" s="233" t="s">
        <v>46</v>
      </c>
      <c r="AS71" s="234"/>
      <c r="AT71" s="234"/>
      <c r="AU71" s="235"/>
      <c r="AV71" s="233" t="s">
        <v>377</v>
      </c>
      <c r="AW71" s="234"/>
      <c r="AX71" s="234"/>
      <c r="AY71" s="235"/>
      <c r="AZ71" s="233" t="s">
        <v>46</v>
      </c>
      <c r="BA71" s="234"/>
      <c r="BB71" s="234"/>
      <c r="BC71" s="235"/>
      <c r="BD71" s="233" t="s">
        <v>46</v>
      </c>
      <c r="BE71" s="234"/>
      <c r="BF71" s="234"/>
      <c r="BG71" s="235"/>
      <c r="BH71" s="233" t="s">
        <v>377</v>
      </c>
      <c r="BI71" s="234"/>
      <c r="BJ71" s="234"/>
      <c r="BK71" s="235"/>
      <c r="BL71" s="233" t="s">
        <v>377</v>
      </c>
      <c r="BM71" s="234"/>
      <c r="BN71" s="234"/>
      <c r="BO71" s="235"/>
      <c r="BP71" s="233" t="s">
        <v>46</v>
      </c>
      <c r="BQ71" s="234"/>
      <c r="BR71" s="234"/>
      <c r="BS71" s="235"/>
      <c r="BT71" s="88">
        <v>1986</v>
      </c>
      <c r="BU71" s="89"/>
      <c r="BV71" s="90">
        <f t="shared" si="5"/>
        <v>1986</v>
      </c>
      <c r="BW71" s="91">
        <f>BV71*BN71</f>
        <v>0</v>
      </c>
      <c r="BX71" s="233" t="s">
        <v>46</v>
      </c>
      <c r="BY71" s="234"/>
      <c r="BZ71" s="234"/>
      <c r="CA71" s="235"/>
      <c r="CB71" s="233" t="s">
        <v>46</v>
      </c>
      <c r="CC71" s="234"/>
      <c r="CD71" s="234"/>
      <c r="CE71" s="235"/>
    </row>
    <row r="72" spans="2:83" ht="22.5" customHeight="1" thickBot="1" x14ac:dyDescent="0.3">
      <c r="B72" s="24">
        <v>58</v>
      </c>
      <c r="C72" s="25" t="s">
        <v>167</v>
      </c>
      <c r="D72" s="26" t="s">
        <v>168</v>
      </c>
      <c r="E72" s="27" t="s">
        <v>169</v>
      </c>
      <c r="F72" s="27">
        <v>96</v>
      </c>
      <c r="G72" s="27" t="s">
        <v>140</v>
      </c>
      <c r="H72" s="27" t="s">
        <v>44</v>
      </c>
      <c r="I72" s="28" t="s">
        <v>45</v>
      </c>
      <c r="J72" s="29">
        <v>5379</v>
      </c>
      <c r="K72" s="13">
        <f t="shared" si="1"/>
        <v>516384</v>
      </c>
      <c r="L72" s="233" t="s">
        <v>377</v>
      </c>
      <c r="M72" s="234"/>
      <c r="N72" s="234"/>
      <c r="O72" s="235"/>
      <c r="P72" s="233" t="s">
        <v>46</v>
      </c>
      <c r="Q72" s="234"/>
      <c r="R72" s="234"/>
      <c r="S72" s="235"/>
      <c r="T72" s="233" t="s">
        <v>377</v>
      </c>
      <c r="U72" s="234"/>
      <c r="V72" s="234"/>
      <c r="W72" s="235"/>
      <c r="X72" s="233" t="s">
        <v>377</v>
      </c>
      <c r="Y72" s="234"/>
      <c r="Z72" s="234"/>
      <c r="AA72" s="235"/>
      <c r="AB72" s="233" t="s">
        <v>46</v>
      </c>
      <c r="AC72" s="234"/>
      <c r="AD72" s="234"/>
      <c r="AE72" s="235"/>
      <c r="AF72" s="233" t="s">
        <v>46</v>
      </c>
      <c r="AG72" s="234"/>
      <c r="AH72" s="234"/>
      <c r="AI72" s="235"/>
      <c r="AJ72" s="233" t="s">
        <v>46</v>
      </c>
      <c r="AK72" s="234"/>
      <c r="AL72" s="234"/>
      <c r="AM72" s="235"/>
      <c r="AN72" s="233" t="s">
        <v>377</v>
      </c>
      <c r="AO72" s="234"/>
      <c r="AP72" s="234"/>
      <c r="AQ72" s="235"/>
      <c r="AR72" s="233" t="s">
        <v>46</v>
      </c>
      <c r="AS72" s="234"/>
      <c r="AT72" s="234"/>
      <c r="AU72" s="235"/>
      <c r="AV72" s="233" t="s">
        <v>377</v>
      </c>
      <c r="AW72" s="234"/>
      <c r="AX72" s="234"/>
      <c r="AY72" s="235"/>
      <c r="AZ72" s="233" t="s">
        <v>46</v>
      </c>
      <c r="BA72" s="234"/>
      <c r="BB72" s="234"/>
      <c r="BC72" s="235"/>
      <c r="BD72" s="233" t="s">
        <v>46</v>
      </c>
      <c r="BE72" s="234"/>
      <c r="BF72" s="234"/>
      <c r="BG72" s="235"/>
      <c r="BH72" s="233" t="s">
        <v>377</v>
      </c>
      <c r="BI72" s="234"/>
      <c r="BJ72" s="234"/>
      <c r="BK72" s="235"/>
      <c r="BL72" s="233" t="s">
        <v>377</v>
      </c>
      <c r="BM72" s="234"/>
      <c r="BN72" s="234"/>
      <c r="BO72" s="235"/>
      <c r="BP72" s="233" t="s">
        <v>46</v>
      </c>
      <c r="BQ72" s="234"/>
      <c r="BR72" s="234"/>
      <c r="BS72" s="235"/>
      <c r="BT72" s="236" t="s">
        <v>377</v>
      </c>
      <c r="BU72" s="237"/>
      <c r="BV72" s="237"/>
      <c r="BW72" s="238"/>
      <c r="BX72" s="233" t="s">
        <v>46</v>
      </c>
      <c r="BY72" s="234"/>
      <c r="BZ72" s="234"/>
      <c r="CA72" s="235"/>
      <c r="CB72" s="233" t="s">
        <v>46</v>
      </c>
      <c r="CC72" s="234"/>
      <c r="CD72" s="234"/>
      <c r="CE72" s="235"/>
    </row>
    <row r="73" spans="2:83" ht="22.5" customHeight="1" thickBot="1" x14ac:dyDescent="0.3">
      <c r="B73" s="24">
        <v>59</v>
      </c>
      <c r="C73" s="25" t="s">
        <v>170</v>
      </c>
      <c r="D73" s="26" t="s">
        <v>171</v>
      </c>
      <c r="E73" s="27" t="s">
        <v>172</v>
      </c>
      <c r="F73" s="27">
        <v>96</v>
      </c>
      <c r="G73" s="27" t="s">
        <v>140</v>
      </c>
      <c r="H73" s="27" t="s">
        <v>44</v>
      </c>
      <c r="I73" s="28" t="s">
        <v>44</v>
      </c>
      <c r="J73" s="29">
        <v>4051</v>
      </c>
      <c r="K73" s="13">
        <f t="shared" si="1"/>
        <v>388896</v>
      </c>
      <c r="L73" s="233" t="s">
        <v>377</v>
      </c>
      <c r="M73" s="234"/>
      <c r="N73" s="234"/>
      <c r="O73" s="235"/>
      <c r="P73" s="233" t="s">
        <v>46</v>
      </c>
      <c r="Q73" s="234"/>
      <c r="R73" s="234"/>
      <c r="S73" s="235"/>
      <c r="T73" s="233" t="s">
        <v>377</v>
      </c>
      <c r="U73" s="234"/>
      <c r="V73" s="234"/>
      <c r="W73" s="235"/>
      <c r="X73" s="233" t="s">
        <v>377</v>
      </c>
      <c r="Y73" s="234"/>
      <c r="Z73" s="234"/>
      <c r="AA73" s="235"/>
      <c r="AB73" s="233" t="s">
        <v>46</v>
      </c>
      <c r="AC73" s="234"/>
      <c r="AD73" s="234"/>
      <c r="AE73" s="235"/>
      <c r="AF73" s="233" t="s">
        <v>46</v>
      </c>
      <c r="AG73" s="234"/>
      <c r="AH73" s="234"/>
      <c r="AI73" s="235"/>
      <c r="AJ73" s="233" t="s">
        <v>46</v>
      </c>
      <c r="AK73" s="234"/>
      <c r="AL73" s="234"/>
      <c r="AM73" s="235"/>
      <c r="AN73" s="233" t="s">
        <v>377</v>
      </c>
      <c r="AO73" s="234"/>
      <c r="AP73" s="234"/>
      <c r="AQ73" s="235"/>
      <c r="AR73" s="233" t="s">
        <v>46</v>
      </c>
      <c r="AS73" s="234"/>
      <c r="AT73" s="234"/>
      <c r="AU73" s="235"/>
      <c r="AV73" s="233" t="s">
        <v>377</v>
      </c>
      <c r="AW73" s="234"/>
      <c r="AX73" s="234"/>
      <c r="AY73" s="235"/>
      <c r="AZ73" s="233" t="s">
        <v>46</v>
      </c>
      <c r="BA73" s="234"/>
      <c r="BB73" s="234"/>
      <c r="BC73" s="235"/>
      <c r="BD73" s="233" t="s">
        <v>46</v>
      </c>
      <c r="BE73" s="234"/>
      <c r="BF73" s="234"/>
      <c r="BG73" s="235"/>
      <c r="BH73" s="233" t="s">
        <v>377</v>
      </c>
      <c r="BI73" s="234"/>
      <c r="BJ73" s="234"/>
      <c r="BK73" s="235"/>
      <c r="BL73" s="233" t="s">
        <v>377</v>
      </c>
      <c r="BM73" s="234"/>
      <c r="BN73" s="234"/>
      <c r="BO73" s="235"/>
      <c r="BP73" s="233" t="s">
        <v>46</v>
      </c>
      <c r="BQ73" s="234"/>
      <c r="BR73" s="234"/>
      <c r="BS73" s="235"/>
      <c r="BT73" s="236" t="s">
        <v>377</v>
      </c>
      <c r="BU73" s="237"/>
      <c r="BV73" s="237"/>
      <c r="BW73" s="238"/>
      <c r="BX73" s="233" t="s">
        <v>46</v>
      </c>
      <c r="BY73" s="234"/>
      <c r="BZ73" s="234"/>
      <c r="CA73" s="235"/>
      <c r="CB73" s="233" t="s">
        <v>46</v>
      </c>
      <c r="CC73" s="234"/>
      <c r="CD73" s="234"/>
      <c r="CE73" s="235"/>
    </row>
    <row r="74" spans="2:83" ht="22.5" customHeight="1" thickBot="1" x14ac:dyDescent="0.3">
      <c r="B74" s="24">
        <v>60</v>
      </c>
      <c r="C74" s="25" t="s">
        <v>173</v>
      </c>
      <c r="D74" s="26" t="s">
        <v>174</v>
      </c>
      <c r="E74" s="27" t="s">
        <v>175</v>
      </c>
      <c r="F74" s="27">
        <v>150</v>
      </c>
      <c r="G74" s="27" t="s">
        <v>140</v>
      </c>
      <c r="H74" s="27" t="s">
        <v>44</v>
      </c>
      <c r="I74" s="28" t="s">
        <v>44</v>
      </c>
      <c r="J74" s="29">
        <v>5266</v>
      </c>
      <c r="K74" s="13">
        <f t="shared" si="1"/>
        <v>789900</v>
      </c>
      <c r="L74" s="233" t="s">
        <v>377</v>
      </c>
      <c r="M74" s="234"/>
      <c r="N74" s="234"/>
      <c r="O74" s="235"/>
      <c r="P74" s="233" t="s">
        <v>46</v>
      </c>
      <c r="Q74" s="234"/>
      <c r="R74" s="234"/>
      <c r="S74" s="235"/>
      <c r="T74" s="233" t="s">
        <v>377</v>
      </c>
      <c r="U74" s="234"/>
      <c r="V74" s="234"/>
      <c r="W74" s="235"/>
      <c r="X74" s="233" t="s">
        <v>377</v>
      </c>
      <c r="Y74" s="234"/>
      <c r="Z74" s="234"/>
      <c r="AA74" s="235"/>
      <c r="AB74" s="233" t="s">
        <v>46</v>
      </c>
      <c r="AC74" s="234"/>
      <c r="AD74" s="234"/>
      <c r="AE74" s="235"/>
      <c r="AF74" s="233" t="s">
        <v>46</v>
      </c>
      <c r="AG74" s="234"/>
      <c r="AH74" s="234"/>
      <c r="AI74" s="235"/>
      <c r="AJ74" s="233" t="s">
        <v>46</v>
      </c>
      <c r="AK74" s="234"/>
      <c r="AL74" s="234"/>
      <c r="AM74" s="235"/>
      <c r="AN74" s="233" t="s">
        <v>377</v>
      </c>
      <c r="AO74" s="234"/>
      <c r="AP74" s="234"/>
      <c r="AQ74" s="235"/>
      <c r="AR74" s="233" t="s">
        <v>46</v>
      </c>
      <c r="AS74" s="234"/>
      <c r="AT74" s="234"/>
      <c r="AU74" s="235"/>
      <c r="AV74" s="233" t="s">
        <v>377</v>
      </c>
      <c r="AW74" s="234"/>
      <c r="AX74" s="234"/>
      <c r="AY74" s="235"/>
      <c r="AZ74" s="233" t="s">
        <v>46</v>
      </c>
      <c r="BA74" s="234"/>
      <c r="BB74" s="234"/>
      <c r="BC74" s="235"/>
      <c r="BD74" s="233" t="s">
        <v>46</v>
      </c>
      <c r="BE74" s="234"/>
      <c r="BF74" s="234"/>
      <c r="BG74" s="235"/>
      <c r="BH74" s="233" t="s">
        <v>377</v>
      </c>
      <c r="BI74" s="234"/>
      <c r="BJ74" s="234"/>
      <c r="BK74" s="235"/>
      <c r="BL74" s="233" t="s">
        <v>377</v>
      </c>
      <c r="BM74" s="234"/>
      <c r="BN74" s="234"/>
      <c r="BO74" s="235"/>
      <c r="BP74" s="233" t="s">
        <v>46</v>
      </c>
      <c r="BQ74" s="234"/>
      <c r="BR74" s="234"/>
      <c r="BS74" s="235"/>
      <c r="BT74" s="236" t="s">
        <v>377</v>
      </c>
      <c r="BU74" s="237"/>
      <c r="BV74" s="237"/>
      <c r="BW74" s="238"/>
      <c r="BX74" s="233" t="s">
        <v>46</v>
      </c>
      <c r="BY74" s="234"/>
      <c r="BZ74" s="234"/>
      <c r="CA74" s="235"/>
      <c r="CB74" s="233" t="s">
        <v>46</v>
      </c>
      <c r="CC74" s="234"/>
      <c r="CD74" s="234"/>
      <c r="CE74" s="235"/>
    </row>
    <row r="75" spans="2:83" ht="22.5" customHeight="1" thickBot="1" x14ac:dyDescent="0.3">
      <c r="B75" s="24">
        <v>61</v>
      </c>
      <c r="C75" s="25" t="s">
        <v>176</v>
      </c>
      <c r="D75" s="26" t="s">
        <v>177</v>
      </c>
      <c r="E75" s="27" t="s">
        <v>42</v>
      </c>
      <c r="F75" s="27">
        <v>40</v>
      </c>
      <c r="G75" s="27" t="s">
        <v>140</v>
      </c>
      <c r="H75" s="27" t="s">
        <v>44</v>
      </c>
      <c r="I75" s="28" t="s">
        <v>44</v>
      </c>
      <c r="J75" s="29">
        <v>157780</v>
      </c>
      <c r="K75" s="13">
        <f t="shared" si="1"/>
        <v>6311200</v>
      </c>
      <c r="L75" s="31">
        <v>148000</v>
      </c>
      <c r="M75" s="32">
        <v>0</v>
      </c>
      <c r="N75" s="33">
        <f t="shared" ref="N75:N76" si="12">L75+M75</f>
        <v>148000</v>
      </c>
      <c r="O75" s="34">
        <f>N75*F75</f>
        <v>5920000</v>
      </c>
      <c r="P75" s="233" t="s">
        <v>46</v>
      </c>
      <c r="Q75" s="234"/>
      <c r="R75" s="234"/>
      <c r="S75" s="235"/>
      <c r="T75" s="233" t="s">
        <v>377</v>
      </c>
      <c r="U75" s="234"/>
      <c r="V75" s="234"/>
      <c r="W75" s="235"/>
      <c r="X75" s="233" t="s">
        <v>377</v>
      </c>
      <c r="Y75" s="234"/>
      <c r="Z75" s="234"/>
      <c r="AA75" s="235"/>
      <c r="AB75" s="233" t="s">
        <v>46</v>
      </c>
      <c r="AC75" s="234"/>
      <c r="AD75" s="234"/>
      <c r="AE75" s="235"/>
      <c r="AF75" s="233" t="s">
        <v>46</v>
      </c>
      <c r="AG75" s="234"/>
      <c r="AH75" s="234"/>
      <c r="AI75" s="235"/>
      <c r="AJ75" s="233" t="s">
        <v>46</v>
      </c>
      <c r="AK75" s="234"/>
      <c r="AL75" s="234"/>
      <c r="AM75" s="235"/>
      <c r="AN75" s="233" t="s">
        <v>377</v>
      </c>
      <c r="AO75" s="234"/>
      <c r="AP75" s="234"/>
      <c r="AQ75" s="235"/>
      <c r="AR75" s="233" t="s">
        <v>46</v>
      </c>
      <c r="AS75" s="234"/>
      <c r="AT75" s="234"/>
      <c r="AU75" s="235"/>
      <c r="AV75" s="233" t="s">
        <v>377</v>
      </c>
      <c r="AW75" s="234"/>
      <c r="AX75" s="234"/>
      <c r="AY75" s="235"/>
      <c r="AZ75" s="233" t="s">
        <v>46</v>
      </c>
      <c r="BA75" s="234"/>
      <c r="BB75" s="234"/>
      <c r="BC75" s="235"/>
      <c r="BD75" s="233" t="s">
        <v>46</v>
      </c>
      <c r="BE75" s="234"/>
      <c r="BF75" s="234"/>
      <c r="BG75" s="235"/>
      <c r="BH75" s="233" t="s">
        <v>377</v>
      </c>
      <c r="BI75" s="234"/>
      <c r="BJ75" s="234"/>
      <c r="BK75" s="235"/>
      <c r="BL75" s="233" t="s">
        <v>377</v>
      </c>
      <c r="BM75" s="234"/>
      <c r="BN75" s="234"/>
      <c r="BO75" s="235"/>
      <c r="BP75" s="233" t="s">
        <v>46</v>
      </c>
      <c r="BQ75" s="234"/>
      <c r="BR75" s="234"/>
      <c r="BS75" s="235"/>
      <c r="BT75" s="236" t="s">
        <v>377</v>
      </c>
      <c r="BU75" s="237"/>
      <c r="BV75" s="237"/>
      <c r="BW75" s="238"/>
      <c r="BX75" s="233" t="s">
        <v>46</v>
      </c>
      <c r="BY75" s="234"/>
      <c r="BZ75" s="234"/>
      <c r="CA75" s="235"/>
      <c r="CB75" s="233" t="s">
        <v>46</v>
      </c>
      <c r="CC75" s="234"/>
      <c r="CD75" s="234"/>
      <c r="CE75" s="235"/>
    </row>
    <row r="76" spans="2:83" ht="22.5" customHeight="1" thickBot="1" x14ac:dyDescent="0.3">
      <c r="B76" s="24">
        <v>62</v>
      </c>
      <c r="C76" s="25" t="s">
        <v>178</v>
      </c>
      <c r="D76" s="26" t="s">
        <v>179</v>
      </c>
      <c r="E76" s="27" t="s">
        <v>42</v>
      </c>
      <c r="F76" s="27">
        <v>5</v>
      </c>
      <c r="G76" s="27" t="s">
        <v>140</v>
      </c>
      <c r="H76" s="27" t="s">
        <v>44</v>
      </c>
      <c r="I76" s="28" t="s">
        <v>44</v>
      </c>
      <c r="J76" s="29">
        <v>264724</v>
      </c>
      <c r="K76" s="13">
        <f t="shared" si="1"/>
        <v>1323620</v>
      </c>
      <c r="L76" s="105">
        <v>264724</v>
      </c>
      <c r="M76" s="106">
        <v>0</v>
      </c>
      <c r="N76" s="107">
        <f t="shared" si="12"/>
        <v>264724</v>
      </c>
      <c r="O76" s="108">
        <f>N76*F76</f>
        <v>1323620</v>
      </c>
      <c r="P76" s="233" t="s">
        <v>46</v>
      </c>
      <c r="Q76" s="234"/>
      <c r="R76" s="234"/>
      <c r="S76" s="235"/>
      <c r="T76" s="233" t="s">
        <v>377</v>
      </c>
      <c r="U76" s="234"/>
      <c r="V76" s="234"/>
      <c r="W76" s="235"/>
      <c r="X76" s="233" t="s">
        <v>377</v>
      </c>
      <c r="Y76" s="234"/>
      <c r="Z76" s="234"/>
      <c r="AA76" s="235"/>
      <c r="AB76" s="233" t="s">
        <v>46</v>
      </c>
      <c r="AC76" s="234"/>
      <c r="AD76" s="234"/>
      <c r="AE76" s="235"/>
      <c r="AF76" s="233" t="s">
        <v>46</v>
      </c>
      <c r="AG76" s="234"/>
      <c r="AH76" s="234"/>
      <c r="AI76" s="235"/>
      <c r="AJ76" s="233" t="s">
        <v>46</v>
      </c>
      <c r="AK76" s="234"/>
      <c r="AL76" s="234"/>
      <c r="AM76" s="235"/>
      <c r="AN76" s="233" t="s">
        <v>377</v>
      </c>
      <c r="AO76" s="234"/>
      <c r="AP76" s="234"/>
      <c r="AQ76" s="235"/>
      <c r="AR76" s="233" t="s">
        <v>46</v>
      </c>
      <c r="AS76" s="234"/>
      <c r="AT76" s="234"/>
      <c r="AU76" s="235"/>
      <c r="AV76" s="233" t="s">
        <v>377</v>
      </c>
      <c r="AW76" s="234"/>
      <c r="AX76" s="234"/>
      <c r="AY76" s="235"/>
      <c r="AZ76" s="233" t="s">
        <v>46</v>
      </c>
      <c r="BA76" s="234"/>
      <c r="BB76" s="234"/>
      <c r="BC76" s="235"/>
      <c r="BD76" s="233" t="s">
        <v>46</v>
      </c>
      <c r="BE76" s="234"/>
      <c r="BF76" s="234"/>
      <c r="BG76" s="235"/>
      <c r="BH76" s="233" t="s">
        <v>377</v>
      </c>
      <c r="BI76" s="234"/>
      <c r="BJ76" s="234"/>
      <c r="BK76" s="235"/>
      <c r="BL76" s="233" t="s">
        <v>377</v>
      </c>
      <c r="BM76" s="234"/>
      <c r="BN76" s="234"/>
      <c r="BO76" s="235"/>
      <c r="BP76" s="233" t="s">
        <v>46</v>
      </c>
      <c r="BQ76" s="234"/>
      <c r="BR76" s="234"/>
      <c r="BS76" s="235"/>
      <c r="BT76" s="236" t="s">
        <v>377</v>
      </c>
      <c r="BU76" s="237"/>
      <c r="BV76" s="237"/>
      <c r="BW76" s="238"/>
      <c r="BX76" s="233" t="s">
        <v>46</v>
      </c>
      <c r="BY76" s="234"/>
      <c r="BZ76" s="234"/>
      <c r="CA76" s="235"/>
      <c r="CB76" s="233" t="s">
        <v>46</v>
      </c>
      <c r="CC76" s="234"/>
      <c r="CD76" s="234"/>
      <c r="CE76" s="235"/>
    </row>
    <row r="77" spans="2:83" ht="22.5" customHeight="1" thickBot="1" x14ac:dyDescent="0.3">
      <c r="B77" s="24">
        <v>63</v>
      </c>
      <c r="C77" s="25" t="s">
        <v>180</v>
      </c>
      <c r="D77" s="26" t="s">
        <v>181</v>
      </c>
      <c r="E77" s="27" t="s">
        <v>42</v>
      </c>
      <c r="F77" s="27">
        <v>3</v>
      </c>
      <c r="G77" s="27" t="s">
        <v>140</v>
      </c>
      <c r="H77" s="27" t="s">
        <v>44</v>
      </c>
      <c r="I77" s="28" t="s">
        <v>44</v>
      </c>
      <c r="J77" s="29">
        <v>328974</v>
      </c>
      <c r="K77" s="13">
        <f t="shared" si="1"/>
        <v>986922</v>
      </c>
      <c r="L77" s="233" t="s">
        <v>377</v>
      </c>
      <c r="M77" s="234"/>
      <c r="N77" s="234"/>
      <c r="O77" s="235"/>
      <c r="P77" s="233" t="s">
        <v>46</v>
      </c>
      <c r="Q77" s="234"/>
      <c r="R77" s="234"/>
      <c r="S77" s="235"/>
      <c r="T77" s="233" t="s">
        <v>377</v>
      </c>
      <c r="U77" s="234"/>
      <c r="V77" s="234"/>
      <c r="W77" s="235"/>
      <c r="X77" s="233" t="s">
        <v>377</v>
      </c>
      <c r="Y77" s="234"/>
      <c r="Z77" s="234"/>
      <c r="AA77" s="235"/>
      <c r="AB77" s="233" t="s">
        <v>46</v>
      </c>
      <c r="AC77" s="234"/>
      <c r="AD77" s="234"/>
      <c r="AE77" s="235"/>
      <c r="AF77" s="233" t="s">
        <v>46</v>
      </c>
      <c r="AG77" s="234"/>
      <c r="AH77" s="234"/>
      <c r="AI77" s="235"/>
      <c r="AJ77" s="233" t="s">
        <v>46</v>
      </c>
      <c r="AK77" s="234"/>
      <c r="AL77" s="234"/>
      <c r="AM77" s="235"/>
      <c r="AN77" s="233" t="s">
        <v>377</v>
      </c>
      <c r="AO77" s="234"/>
      <c r="AP77" s="234"/>
      <c r="AQ77" s="235"/>
      <c r="AR77" s="233" t="s">
        <v>46</v>
      </c>
      <c r="AS77" s="234"/>
      <c r="AT77" s="234"/>
      <c r="AU77" s="235"/>
      <c r="AV77" s="244" t="s">
        <v>377</v>
      </c>
      <c r="AW77" s="245"/>
      <c r="AX77" s="245"/>
      <c r="AY77" s="246"/>
      <c r="AZ77" s="233" t="s">
        <v>46</v>
      </c>
      <c r="BA77" s="234"/>
      <c r="BB77" s="234"/>
      <c r="BC77" s="235"/>
      <c r="BD77" s="233" t="s">
        <v>46</v>
      </c>
      <c r="BE77" s="234"/>
      <c r="BF77" s="234"/>
      <c r="BG77" s="235"/>
      <c r="BH77" s="233" t="s">
        <v>377</v>
      </c>
      <c r="BI77" s="234"/>
      <c r="BJ77" s="234"/>
      <c r="BK77" s="235"/>
      <c r="BL77" s="233" t="s">
        <v>377</v>
      </c>
      <c r="BM77" s="234"/>
      <c r="BN77" s="234"/>
      <c r="BO77" s="235"/>
      <c r="BP77" s="233" t="s">
        <v>46</v>
      </c>
      <c r="BQ77" s="234"/>
      <c r="BR77" s="234"/>
      <c r="BS77" s="235"/>
      <c r="BT77" s="92"/>
      <c r="BU77" s="89"/>
      <c r="BV77" s="90">
        <f t="shared" si="5"/>
        <v>0</v>
      </c>
      <c r="BW77" s="91">
        <f>BV77*BN77</f>
        <v>0</v>
      </c>
      <c r="BX77" s="233" t="s">
        <v>46</v>
      </c>
      <c r="BY77" s="234"/>
      <c r="BZ77" s="234"/>
      <c r="CA77" s="235"/>
      <c r="CB77" s="233" t="s">
        <v>46</v>
      </c>
      <c r="CC77" s="234"/>
      <c r="CD77" s="234"/>
      <c r="CE77" s="235"/>
    </row>
    <row r="78" spans="2:83" ht="22.5" customHeight="1" thickBot="1" x14ac:dyDescent="0.3">
      <c r="B78" s="70">
        <v>64</v>
      </c>
      <c r="C78" s="25" t="s">
        <v>182</v>
      </c>
      <c r="D78" s="26" t="s">
        <v>183</v>
      </c>
      <c r="E78" s="27" t="s">
        <v>42</v>
      </c>
      <c r="F78" s="27">
        <v>80</v>
      </c>
      <c r="G78" s="27" t="s">
        <v>140</v>
      </c>
      <c r="H78" s="27" t="s">
        <v>44</v>
      </c>
      <c r="I78" s="28" t="s">
        <v>44</v>
      </c>
      <c r="J78" s="29">
        <v>3966</v>
      </c>
      <c r="K78" s="13">
        <f t="shared" si="1"/>
        <v>317280</v>
      </c>
      <c r="L78" s="233" t="s">
        <v>377</v>
      </c>
      <c r="M78" s="234"/>
      <c r="N78" s="234"/>
      <c r="O78" s="235"/>
      <c r="P78" s="233" t="s">
        <v>46</v>
      </c>
      <c r="Q78" s="234"/>
      <c r="R78" s="234"/>
      <c r="S78" s="235"/>
      <c r="T78" s="101">
        <v>3025</v>
      </c>
      <c r="U78" s="102">
        <v>0</v>
      </c>
      <c r="V78" s="16">
        <f t="shared" si="4"/>
        <v>3025</v>
      </c>
      <c r="W78" s="17">
        <f>+V78*F78</f>
        <v>242000</v>
      </c>
      <c r="X78" s="244" t="s">
        <v>377</v>
      </c>
      <c r="Y78" s="245"/>
      <c r="Z78" s="245"/>
      <c r="AA78" s="246"/>
      <c r="AB78" s="233" t="s">
        <v>46</v>
      </c>
      <c r="AC78" s="234"/>
      <c r="AD78" s="234"/>
      <c r="AE78" s="235"/>
      <c r="AF78" s="233" t="s">
        <v>46</v>
      </c>
      <c r="AG78" s="234"/>
      <c r="AH78" s="234"/>
      <c r="AI78" s="235"/>
      <c r="AJ78" s="233" t="s">
        <v>46</v>
      </c>
      <c r="AK78" s="234"/>
      <c r="AL78" s="234"/>
      <c r="AM78" s="235"/>
      <c r="AN78" s="233" t="s">
        <v>377</v>
      </c>
      <c r="AO78" s="234"/>
      <c r="AP78" s="234"/>
      <c r="AQ78" s="235"/>
      <c r="AR78" s="233" t="s">
        <v>46</v>
      </c>
      <c r="AS78" s="234"/>
      <c r="AT78" s="234"/>
      <c r="AU78" s="235"/>
      <c r="AV78" s="233" t="s">
        <v>377</v>
      </c>
      <c r="AW78" s="234"/>
      <c r="AX78" s="234"/>
      <c r="AY78" s="235"/>
      <c r="AZ78" s="233" t="s">
        <v>46</v>
      </c>
      <c r="BA78" s="234"/>
      <c r="BB78" s="234"/>
      <c r="BC78" s="235"/>
      <c r="BD78" s="233" t="s">
        <v>46</v>
      </c>
      <c r="BE78" s="234"/>
      <c r="BF78" s="234"/>
      <c r="BG78" s="235"/>
      <c r="BH78" s="105">
        <v>4016</v>
      </c>
      <c r="BI78" s="106">
        <v>0</v>
      </c>
      <c r="BJ78" s="107">
        <f t="shared" si="7"/>
        <v>4016</v>
      </c>
      <c r="BK78" s="108">
        <f>+BJ78*F78</f>
        <v>321280</v>
      </c>
      <c r="BL78" s="233" t="s">
        <v>377</v>
      </c>
      <c r="BM78" s="234"/>
      <c r="BN78" s="234"/>
      <c r="BO78" s="235"/>
      <c r="BP78" s="233" t="s">
        <v>46</v>
      </c>
      <c r="BQ78" s="234"/>
      <c r="BR78" s="234"/>
      <c r="BS78" s="235"/>
      <c r="BT78" s="236" t="s">
        <v>377</v>
      </c>
      <c r="BU78" s="237"/>
      <c r="BV78" s="237"/>
      <c r="BW78" s="238"/>
      <c r="BX78" s="233" t="s">
        <v>46</v>
      </c>
      <c r="BY78" s="234"/>
      <c r="BZ78" s="234"/>
      <c r="CA78" s="235"/>
      <c r="CB78" s="233" t="s">
        <v>46</v>
      </c>
      <c r="CC78" s="234"/>
      <c r="CD78" s="234"/>
      <c r="CE78" s="235"/>
    </row>
    <row r="79" spans="2:83" ht="22.5" customHeight="1" thickBot="1" x14ac:dyDescent="0.3">
      <c r="B79" s="24">
        <v>65</v>
      </c>
      <c r="C79" s="41" t="s">
        <v>184</v>
      </c>
      <c r="D79" s="42" t="s">
        <v>185</v>
      </c>
      <c r="E79" s="27" t="s">
        <v>42</v>
      </c>
      <c r="F79" s="27">
        <v>320</v>
      </c>
      <c r="G79" s="27" t="s">
        <v>186</v>
      </c>
      <c r="H79" s="27" t="s">
        <v>44</v>
      </c>
      <c r="I79" s="28" t="s">
        <v>45</v>
      </c>
      <c r="J79" s="29">
        <v>19933</v>
      </c>
      <c r="K79" s="13">
        <f t="shared" si="1"/>
        <v>6378560</v>
      </c>
      <c r="L79" s="233" t="s">
        <v>377</v>
      </c>
      <c r="M79" s="234"/>
      <c r="N79" s="234"/>
      <c r="O79" s="235"/>
      <c r="P79" s="233" t="s">
        <v>46</v>
      </c>
      <c r="Q79" s="234"/>
      <c r="R79" s="234"/>
      <c r="S79" s="235"/>
      <c r="T79" s="233" t="s">
        <v>377</v>
      </c>
      <c r="U79" s="234"/>
      <c r="V79" s="234"/>
      <c r="W79" s="235"/>
      <c r="X79" s="233" t="s">
        <v>377</v>
      </c>
      <c r="Y79" s="234"/>
      <c r="Z79" s="234"/>
      <c r="AA79" s="235"/>
      <c r="AB79" s="233" t="s">
        <v>46</v>
      </c>
      <c r="AC79" s="234"/>
      <c r="AD79" s="234"/>
      <c r="AE79" s="235"/>
      <c r="AF79" s="233" t="s">
        <v>46</v>
      </c>
      <c r="AG79" s="234"/>
      <c r="AH79" s="234"/>
      <c r="AI79" s="235"/>
      <c r="AJ79" s="233" t="s">
        <v>46</v>
      </c>
      <c r="AK79" s="234"/>
      <c r="AL79" s="234"/>
      <c r="AM79" s="235"/>
      <c r="AN79" s="233" t="s">
        <v>377</v>
      </c>
      <c r="AO79" s="234"/>
      <c r="AP79" s="234"/>
      <c r="AQ79" s="235"/>
      <c r="AR79" s="233" t="s">
        <v>46</v>
      </c>
      <c r="AS79" s="234"/>
      <c r="AT79" s="234"/>
      <c r="AU79" s="235"/>
      <c r="AV79" s="233" t="s">
        <v>377</v>
      </c>
      <c r="AW79" s="234"/>
      <c r="AX79" s="234"/>
      <c r="AY79" s="235"/>
      <c r="AZ79" s="233" t="s">
        <v>46</v>
      </c>
      <c r="BA79" s="234"/>
      <c r="BB79" s="234"/>
      <c r="BC79" s="235"/>
      <c r="BD79" s="233" t="s">
        <v>46</v>
      </c>
      <c r="BE79" s="234"/>
      <c r="BF79" s="234"/>
      <c r="BG79" s="235"/>
      <c r="BH79" s="105">
        <v>20640</v>
      </c>
      <c r="BI79" s="110">
        <f>BH79*19%</f>
        <v>3921.6</v>
      </c>
      <c r="BJ79" s="107">
        <f t="shared" si="7"/>
        <v>24561.599999999999</v>
      </c>
      <c r="BK79" s="108">
        <f>+BJ79*F79</f>
        <v>7859712</v>
      </c>
      <c r="BL79" s="233" t="s">
        <v>377</v>
      </c>
      <c r="BM79" s="234"/>
      <c r="BN79" s="234"/>
      <c r="BO79" s="235"/>
      <c r="BP79" s="233" t="s">
        <v>46</v>
      </c>
      <c r="BQ79" s="234"/>
      <c r="BR79" s="234"/>
      <c r="BS79" s="235"/>
      <c r="BT79" s="236" t="s">
        <v>377</v>
      </c>
      <c r="BU79" s="237"/>
      <c r="BV79" s="237"/>
      <c r="BW79" s="238"/>
      <c r="BX79" s="233" t="s">
        <v>46</v>
      </c>
      <c r="BY79" s="234"/>
      <c r="BZ79" s="234"/>
      <c r="CA79" s="235"/>
      <c r="CB79" s="233" t="s">
        <v>46</v>
      </c>
      <c r="CC79" s="234"/>
      <c r="CD79" s="234"/>
      <c r="CE79" s="235"/>
    </row>
    <row r="80" spans="2:83" ht="22.5" customHeight="1" thickBot="1" x14ac:dyDescent="0.3">
      <c r="B80" s="24">
        <v>66</v>
      </c>
      <c r="C80" s="25" t="s">
        <v>187</v>
      </c>
      <c r="D80" s="26" t="s">
        <v>188</v>
      </c>
      <c r="E80" s="27" t="s">
        <v>189</v>
      </c>
      <c r="F80" s="27">
        <v>150</v>
      </c>
      <c r="G80" s="27" t="s">
        <v>190</v>
      </c>
      <c r="H80" s="27" t="s">
        <v>44</v>
      </c>
      <c r="I80" s="28" t="s">
        <v>44</v>
      </c>
      <c r="J80" s="29">
        <v>34678</v>
      </c>
      <c r="K80" s="13">
        <f t="shared" ref="K80:K143" si="13">+J80*F80</f>
        <v>5201700</v>
      </c>
      <c r="L80" s="233" t="s">
        <v>377</v>
      </c>
      <c r="M80" s="234"/>
      <c r="N80" s="234"/>
      <c r="O80" s="235"/>
      <c r="P80" s="233" t="s">
        <v>46</v>
      </c>
      <c r="Q80" s="234"/>
      <c r="R80" s="234"/>
      <c r="S80" s="235"/>
      <c r="T80" s="233" t="s">
        <v>377</v>
      </c>
      <c r="U80" s="234"/>
      <c r="V80" s="234"/>
      <c r="W80" s="235"/>
      <c r="X80" s="233" t="s">
        <v>377</v>
      </c>
      <c r="Y80" s="234"/>
      <c r="Z80" s="234"/>
      <c r="AA80" s="235"/>
      <c r="AB80" s="233" t="s">
        <v>46</v>
      </c>
      <c r="AC80" s="234"/>
      <c r="AD80" s="234"/>
      <c r="AE80" s="235"/>
      <c r="AF80" s="233" t="s">
        <v>46</v>
      </c>
      <c r="AG80" s="234"/>
      <c r="AH80" s="234"/>
      <c r="AI80" s="235"/>
      <c r="AJ80" s="233" t="s">
        <v>46</v>
      </c>
      <c r="AK80" s="234"/>
      <c r="AL80" s="234"/>
      <c r="AM80" s="235"/>
      <c r="AN80" s="233" t="s">
        <v>377</v>
      </c>
      <c r="AO80" s="234"/>
      <c r="AP80" s="234"/>
      <c r="AQ80" s="235"/>
      <c r="AR80" s="233" t="s">
        <v>46</v>
      </c>
      <c r="AS80" s="234"/>
      <c r="AT80" s="234"/>
      <c r="AU80" s="235"/>
      <c r="AV80" s="233" t="s">
        <v>377</v>
      </c>
      <c r="AW80" s="234"/>
      <c r="AX80" s="234"/>
      <c r="AY80" s="235"/>
      <c r="AZ80" s="233" t="s">
        <v>46</v>
      </c>
      <c r="BA80" s="234"/>
      <c r="BB80" s="234"/>
      <c r="BC80" s="235"/>
      <c r="BD80" s="233" t="s">
        <v>46</v>
      </c>
      <c r="BE80" s="234"/>
      <c r="BF80" s="234"/>
      <c r="BG80" s="235"/>
      <c r="BH80" s="241" t="s">
        <v>47</v>
      </c>
      <c r="BI80" s="242"/>
      <c r="BJ80" s="242"/>
      <c r="BK80" s="243"/>
      <c r="BL80" s="233" t="s">
        <v>377</v>
      </c>
      <c r="BM80" s="234"/>
      <c r="BN80" s="234"/>
      <c r="BO80" s="235"/>
      <c r="BP80" s="233" t="s">
        <v>46</v>
      </c>
      <c r="BQ80" s="234"/>
      <c r="BR80" s="234"/>
      <c r="BS80" s="235"/>
      <c r="BT80" s="236" t="s">
        <v>377</v>
      </c>
      <c r="BU80" s="237"/>
      <c r="BV80" s="237"/>
      <c r="BW80" s="238"/>
      <c r="BX80" s="233" t="s">
        <v>46</v>
      </c>
      <c r="BY80" s="234"/>
      <c r="BZ80" s="234"/>
      <c r="CA80" s="235"/>
      <c r="CB80" s="233" t="s">
        <v>46</v>
      </c>
      <c r="CC80" s="234"/>
      <c r="CD80" s="234"/>
      <c r="CE80" s="235"/>
    </row>
    <row r="81" spans="2:83" ht="22.5" customHeight="1" thickBot="1" x14ac:dyDescent="0.3">
      <c r="B81" s="24">
        <v>67</v>
      </c>
      <c r="C81" s="25" t="s">
        <v>191</v>
      </c>
      <c r="D81" s="26" t="s">
        <v>192</v>
      </c>
      <c r="E81" s="27" t="s">
        <v>42</v>
      </c>
      <c r="F81" s="27">
        <v>4200</v>
      </c>
      <c r="G81" s="27" t="s">
        <v>186</v>
      </c>
      <c r="H81" s="27" t="s">
        <v>44</v>
      </c>
      <c r="I81" s="28" t="s">
        <v>45</v>
      </c>
      <c r="J81" s="29">
        <v>1445</v>
      </c>
      <c r="K81" s="13">
        <f t="shared" si="13"/>
        <v>6069000</v>
      </c>
      <c r="L81" s="233" t="s">
        <v>377</v>
      </c>
      <c r="M81" s="234"/>
      <c r="N81" s="234"/>
      <c r="O81" s="235"/>
      <c r="P81" s="233" t="s">
        <v>46</v>
      </c>
      <c r="Q81" s="234"/>
      <c r="R81" s="234"/>
      <c r="S81" s="235"/>
      <c r="T81" s="233" t="s">
        <v>377</v>
      </c>
      <c r="U81" s="234"/>
      <c r="V81" s="234"/>
      <c r="W81" s="235"/>
      <c r="X81" s="233" t="s">
        <v>377</v>
      </c>
      <c r="Y81" s="234"/>
      <c r="Z81" s="234"/>
      <c r="AA81" s="235"/>
      <c r="AB81" s="233" t="s">
        <v>46</v>
      </c>
      <c r="AC81" s="234"/>
      <c r="AD81" s="234"/>
      <c r="AE81" s="235"/>
      <c r="AF81" s="233" t="s">
        <v>46</v>
      </c>
      <c r="AG81" s="234"/>
      <c r="AH81" s="234"/>
      <c r="AI81" s="235"/>
      <c r="AJ81" s="233" t="s">
        <v>46</v>
      </c>
      <c r="AK81" s="234"/>
      <c r="AL81" s="234"/>
      <c r="AM81" s="235"/>
      <c r="AN81" s="233" t="s">
        <v>377</v>
      </c>
      <c r="AO81" s="234"/>
      <c r="AP81" s="234"/>
      <c r="AQ81" s="235"/>
      <c r="AR81" s="233" t="s">
        <v>46</v>
      </c>
      <c r="AS81" s="234"/>
      <c r="AT81" s="234"/>
      <c r="AU81" s="235"/>
      <c r="AV81" s="233" t="s">
        <v>377</v>
      </c>
      <c r="AW81" s="234"/>
      <c r="AX81" s="234"/>
      <c r="AY81" s="235"/>
      <c r="AZ81" s="233" t="s">
        <v>46</v>
      </c>
      <c r="BA81" s="234"/>
      <c r="BB81" s="234"/>
      <c r="BC81" s="235"/>
      <c r="BD81" s="233" t="s">
        <v>46</v>
      </c>
      <c r="BE81" s="234"/>
      <c r="BF81" s="234"/>
      <c r="BG81" s="235"/>
      <c r="BH81" s="105">
        <v>1320</v>
      </c>
      <c r="BI81" s="110">
        <f>BH81*19%</f>
        <v>250.8</v>
      </c>
      <c r="BJ81" s="107">
        <f t="shared" ref="BJ81:BJ128" si="14">BH81+BI81</f>
        <v>1570.8</v>
      </c>
      <c r="BK81" s="108">
        <f>+BJ81*F81</f>
        <v>6597360</v>
      </c>
      <c r="BL81" s="233" t="s">
        <v>377</v>
      </c>
      <c r="BM81" s="234"/>
      <c r="BN81" s="234"/>
      <c r="BO81" s="235"/>
      <c r="BP81" s="233" t="s">
        <v>46</v>
      </c>
      <c r="BQ81" s="234"/>
      <c r="BR81" s="234"/>
      <c r="BS81" s="235"/>
      <c r="BT81" s="236" t="s">
        <v>377</v>
      </c>
      <c r="BU81" s="237"/>
      <c r="BV81" s="237"/>
      <c r="BW81" s="238"/>
      <c r="BX81" s="233" t="s">
        <v>46</v>
      </c>
      <c r="BY81" s="234"/>
      <c r="BZ81" s="234"/>
      <c r="CA81" s="235"/>
      <c r="CB81" s="233" t="s">
        <v>46</v>
      </c>
      <c r="CC81" s="234"/>
      <c r="CD81" s="234"/>
      <c r="CE81" s="235"/>
    </row>
    <row r="82" spans="2:83" ht="22.5" customHeight="1" thickBot="1" x14ac:dyDescent="0.3">
      <c r="B82" s="24">
        <v>68</v>
      </c>
      <c r="C82" s="25" t="s">
        <v>193</v>
      </c>
      <c r="D82" s="26" t="s">
        <v>194</v>
      </c>
      <c r="E82" s="27" t="s">
        <v>42</v>
      </c>
      <c r="F82" s="27">
        <v>10</v>
      </c>
      <c r="G82" s="27" t="s">
        <v>186</v>
      </c>
      <c r="H82" s="27" t="s">
        <v>44</v>
      </c>
      <c r="I82" s="28" t="s">
        <v>44</v>
      </c>
      <c r="J82" s="29">
        <v>189583</v>
      </c>
      <c r="K82" s="13">
        <f t="shared" si="13"/>
        <v>1895830</v>
      </c>
      <c r="L82" s="233" t="s">
        <v>377</v>
      </c>
      <c r="M82" s="234"/>
      <c r="N82" s="234"/>
      <c r="O82" s="235"/>
      <c r="P82" s="233" t="s">
        <v>46</v>
      </c>
      <c r="Q82" s="234"/>
      <c r="R82" s="234"/>
      <c r="S82" s="235"/>
      <c r="T82" s="233" t="s">
        <v>377</v>
      </c>
      <c r="U82" s="234"/>
      <c r="V82" s="234"/>
      <c r="W82" s="235"/>
      <c r="X82" s="233" t="s">
        <v>377</v>
      </c>
      <c r="Y82" s="234"/>
      <c r="Z82" s="234"/>
      <c r="AA82" s="235"/>
      <c r="AB82" s="233" t="s">
        <v>46</v>
      </c>
      <c r="AC82" s="234"/>
      <c r="AD82" s="234"/>
      <c r="AE82" s="235"/>
      <c r="AF82" s="233" t="s">
        <v>46</v>
      </c>
      <c r="AG82" s="234"/>
      <c r="AH82" s="234"/>
      <c r="AI82" s="235"/>
      <c r="AJ82" s="233" t="s">
        <v>46</v>
      </c>
      <c r="AK82" s="234"/>
      <c r="AL82" s="234"/>
      <c r="AM82" s="235"/>
      <c r="AN82" s="233" t="s">
        <v>377</v>
      </c>
      <c r="AO82" s="234"/>
      <c r="AP82" s="234"/>
      <c r="AQ82" s="235"/>
      <c r="AR82" s="233" t="s">
        <v>46</v>
      </c>
      <c r="AS82" s="234"/>
      <c r="AT82" s="234"/>
      <c r="AU82" s="235"/>
      <c r="AV82" s="233" t="s">
        <v>377</v>
      </c>
      <c r="AW82" s="234"/>
      <c r="AX82" s="234"/>
      <c r="AY82" s="235"/>
      <c r="AZ82" s="233" t="s">
        <v>46</v>
      </c>
      <c r="BA82" s="234"/>
      <c r="BB82" s="234"/>
      <c r="BC82" s="235"/>
      <c r="BD82" s="233" t="s">
        <v>46</v>
      </c>
      <c r="BE82" s="234"/>
      <c r="BF82" s="234"/>
      <c r="BG82" s="235"/>
      <c r="BH82" s="233" t="s">
        <v>377</v>
      </c>
      <c r="BI82" s="234"/>
      <c r="BJ82" s="234"/>
      <c r="BK82" s="235"/>
      <c r="BL82" s="233" t="s">
        <v>377</v>
      </c>
      <c r="BM82" s="234"/>
      <c r="BN82" s="234"/>
      <c r="BO82" s="235"/>
      <c r="BP82" s="233" t="s">
        <v>46</v>
      </c>
      <c r="BQ82" s="234"/>
      <c r="BR82" s="234"/>
      <c r="BS82" s="235"/>
      <c r="BT82" s="236" t="s">
        <v>377</v>
      </c>
      <c r="BU82" s="237"/>
      <c r="BV82" s="237"/>
      <c r="BW82" s="238"/>
      <c r="BX82" s="233" t="s">
        <v>46</v>
      </c>
      <c r="BY82" s="234"/>
      <c r="BZ82" s="234"/>
      <c r="CA82" s="235"/>
      <c r="CB82" s="233" t="s">
        <v>46</v>
      </c>
      <c r="CC82" s="234"/>
      <c r="CD82" s="234"/>
      <c r="CE82" s="235"/>
    </row>
    <row r="83" spans="2:83" ht="22.5" customHeight="1" thickBot="1" x14ac:dyDescent="0.3">
      <c r="B83" s="24">
        <v>69</v>
      </c>
      <c r="C83" s="25" t="s">
        <v>195</v>
      </c>
      <c r="D83" s="26" t="s">
        <v>196</v>
      </c>
      <c r="E83" s="27" t="s">
        <v>42</v>
      </c>
      <c r="F83" s="27">
        <v>10</v>
      </c>
      <c r="G83" s="27" t="s">
        <v>186</v>
      </c>
      <c r="H83" s="27" t="s">
        <v>44</v>
      </c>
      <c r="I83" s="28" t="s">
        <v>44</v>
      </c>
      <c r="J83" s="29">
        <v>255558</v>
      </c>
      <c r="K83" s="13">
        <f t="shared" si="13"/>
        <v>2555580</v>
      </c>
      <c r="L83" s="233" t="s">
        <v>377</v>
      </c>
      <c r="M83" s="234"/>
      <c r="N83" s="234"/>
      <c r="O83" s="235"/>
      <c r="P83" s="233" t="s">
        <v>46</v>
      </c>
      <c r="Q83" s="234"/>
      <c r="R83" s="234"/>
      <c r="S83" s="235"/>
      <c r="T83" s="233" t="s">
        <v>377</v>
      </c>
      <c r="U83" s="234"/>
      <c r="V83" s="234"/>
      <c r="W83" s="235"/>
      <c r="X83" s="233" t="s">
        <v>377</v>
      </c>
      <c r="Y83" s="234"/>
      <c r="Z83" s="234"/>
      <c r="AA83" s="235"/>
      <c r="AB83" s="233" t="s">
        <v>46</v>
      </c>
      <c r="AC83" s="234"/>
      <c r="AD83" s="234"/>
      <c r="AE83" s="235"/>
      <c r="AF83" s="233" t="s">
        <v>46</v>
      </c>
      <c r="AG83" s="234"/>
      <c r="AH83" s="234"/>
      <c r="AI83" s="235"/>
      <c r="AJ83" s="233" t="s">
        <v>46</v>
      </c>
      <c r="AK83" s="234"/>
      <c r="AL83" s="234"/>
      <c r="AM83" s="235"/>
      <c r="AN83" s="233" t="s">
        <v>377</v>
      </c>
      <c r="AO83" s="234"/>
      <c r="AP83" s="234"/>
      <c r="AQ83" s="235"/>
      <c r="AR83" s="233" t="s">
        <v>46</v>
      </c>
      <c r="AS83" s="234"/>
      <c r="AT83" s="234"/>
      <c r="AU83" s="235"/>
      <c r="AV83" s="233" t="s">
        <v>377</v>
      </c>
      <c r="AW83" s="234"/>
      <c r="AX83" s="234"/>
      <c r="AY83" s="235"/>
      <c r="AZ83" s="233" t="s">
        <v>46</v>
      </c>
      <c r="BA83" s="234"/>
      <c r="BB83" s="234"/>
      <c r="BC83" s="235"/>
      <c r="BD83" s="233" t="s">
        <v>46</v>
      </c>
      <c r="BE83" s="234"/>
      <c r="BF83" s="234"/>
      <c r="BG83" s="235"/>
      <c r="BH83" s="233" t="s">
        <v>377</v>
      </c>
      <c r="BI83" s="234"/>
      <c r="BJ83" s="234"/>
      <c r="BK83" s="235"/>
      <c r="BL83" s="233" t="s">
        <v>377</v>
      </c>
      <c r="BM83" s="234"/>
      <c r="BN83" s="234"/>
      <c r="BO83" s="235"/>
      <c r="BP83" s="233" t="s">
        <v>46</v>
      </c>
      <c r="BQ83" s="234"/>
      <c r="BR83" s="234"/>
      <c r="BS83" s="235"/>
      <c r="BT83" s="236" t="s">
        <v>377</v>
      </c>
      <c r="BU83" s="237"/>
      <c r="BV83" s="237"/>
      <c r="BW83" s="238"/>
      <c r="BX83" s="233" t="s">
        <v>46</v>
      </c>
      <c r="BY83" s="234"/>
      <c r="BZ83" s="234"/>
      <c r="CA83" s="235"/>
      <c r="CB83" s="233" t="s">
        <v>46</v>
      </c>
      <c r="CC83" s="234"/>
      <c r="CD83" s="234"/>
      <c r="CE83" s="235"/>
    </row>
    <row r="84" spans="2:83" ht="22.5" customHeight="1" thickBot="1" x14ac:dyDescent="0.3">
      <c r="B84" s="24">
        <v>70</v>
      </c>
      <c r="C84" s="25" t="s">
        <v>197</v>
      </c>
      <c r="D84" s="26" t="s">
        <v>198</v>
      </c>
      <c r="E84" s="27" t="s">
        <v>42</v>
      </c>
      <c r="F84" s="27">
        <v>10</v>
      </c>
      <c r="G84" s="27" t="s">
        <v>186</v>
      </c>
      <c r="H84" s="27" t="s">
        <v>44</v>
      </c>
      <c r="I84" s="28" t="s">
        <v>44</v>
      </c>
      <c r="J84" s="29">
        <v>374972</v>
      </c>
      <c r="K84" s="13">
        <f t="shared" si="13"/>
        <v>3749720</v>
      </c>
      <c r="L84" s="233" t="s">
        <v>377</v>
      </c>
      <c r="M84" s="234"/>
      <c r="N84" s="234"/>
      <c r="O84" s="235"/>
      <c r="P84" s="233" t="s">
        <v>46</v>
      </c>
      <c r="Q84" s="234"/>
      <c r="R84" s="234"/>
      <c r="S84" s="235"/>
      <c r="T84" s="233" t="s">
        <v>377</v>
      </c>
      <c r="U84" s="234"/>
      <c r="V84" s="234"/>
      <c r="W84" s="235"/>
      <c r="X84" s="233" t="s">
        <v>377</v>
      </c>
      <c r="Y84" s="234"/>
      <c r="Z84" s="234"/>
      <c r="AA84" s="235"/>
      <c r="AB84" s="233" t="s">
        <v>46</v>
      </c>
      <c r="AC84" s="234"/>
      <c r="AD84" s="234"/>
      <c r="AE84" s="235"/>
      <c r="AF84" s="233" t="s">
        <v>46</v>
      </c>
      <c r="AG84" s="234"/>
      <c r="AH84" s="234"/>
      <c r="AI84" s="235"/>
      <c r="AJ84" s="233" t="s">
        <v>46</v>
      </c>
      <c r="AK84" s="234"/>
      <c r="AL84" s="234"/>
      <c r="AM84" s="235"/>
      <c r="AN84" s="233" t="s">
        <v>377</v>
      </c>
      <c r="AO84" s="234"/>
      <c r="AP84" s="234"/>
      <c r="AQ84" s="235"/>
      <c r="AR84" s="233" t="s">
        <v>46</v>
      </c>
      <c r="AS84" s="234"/>
      <c r="AT84" s="234"/>
      <c r="AU84" s="235"/>
      <c r="AV84" s="233" t="s">
        <v>377</v>
      </c>
      <c r="AW84" s="234"/>
      <c r="AX84" s="234"/>
      <c r="AY84" s="235"/>
      <c r="AZ84" s="233" t="s">
        <v>46</v>
      </c>
      <c r="BA84" s="234"/>
      <c r="BB84" s="234"/>
      <c r="BC84" s="235"/>
      <c r="BD84" s="233" t="s">
        <v>46</v>
      </c>
      <c r="BE84" s="234"/>
      <c r="BF84" s="234"/>
      <c r="BG84" s="235"/>
      <c r="BH84" s="233" t="s">
        <v>377</v>
      </c>
      <c r="BI84" s="234"/>
      <c r="BJ84" s="234"/>
      <c r="BK84" s="235"/>
      <c r="BL84" s="233" t="s">
        <v>377</v>
      </c>
      <c r="BM84" s="234"/>
      <c r="BN84" s="234"/>
      <c r="BO84" s="235"/>
      <c r="BP84" s="233" t="s">
        <v>46</v>
      </c>
      <c r="BQ84" s="234"/>
      <c r="BR84" s="234"/>
      <c r="BS84" s="235"/>
      <c r="BT84" s="236" t="s">
        <v>377</v>
      </c>
      <c r="BU84" s="237"/>
      <c r="BV84" s="237"/>
      <c r="BW84" s="238"/>
      <c r="BX84" s="233" t="s">
        <v>46</v>
      </c>
      <c r="BY84" s="234"/>
      <c r="BZ84" s="234"/>
      <c r="CA84" s="235"/>
      <c r="CB84" s="233" t="s">
        <v>46</v>
      </c>
      <c r="CC84" s="234"/>
      <c r="CD84" s="234"/>
      <c r="CE84" s="235"/>
    </row>
    <row r="85" spans="2:83" ht="22.5" customHeight="1" thickBot="1" x14ac:dyDescent="0.3">
      <c r="B85" s="24">
        <v>71</v>
      </c>
      <c r="C85" s="25" t="s">
        <v>199</v>
      </c>
      <c r="D85" s="26" t="s">
        <v>200</v>
      </c>
      <c r="E85" s="27" t="s">
        <v>42</v>
      </c>
      <c r="F85" s="27">
        <v>10</v>
      </c>
      <c r="G85" s="27" t="s">
        <v>186</v>
      </c>
      <c r="H85" s="27" t="s">
        <v>44</v>
      </c>
      <c r="I85" s="28" t="s">
        <v>44</v>
      </c>
      <c r="J85" s="29">
        <v>387880</v>
      </c>
      <c r="K85" s="13">
        <f t="shared" si="13"/>
        <v>3878800</v>
      </c>
      <c r="L85" s="233" t="s">
        <v>377</v>
      </c>
      <c r="M85" s="234"/>
      <c r="N85" s="234"/>
      <c r="O85" s="235"/>
      <c r="P85" s="233" t="s">
        <v>46</v>
      </c>
      <c r="Q85" s="234"/>
      <c r="R85" s="234"/>
      <c r="S85" s="235"/>
      <c r="T85" s="233" t="s">
        <v>377</v>
      </c>
      <c r="U85" s="234"/>
      <c r="V85" s="234"/>
      <c r="W85" s="235"/>
      <c r="X85" s="233" t="s">
        <v>377</v>
      </c>
      <c r="Y85" s="234"/>
      <c r="Z85" s="234"/>
      <c r="AA85" s="235"/>
      <c r="AB85" s="233" t="s">
        <v>46</v>
      </c>
      <c r="AC85" s="234"/>
      <c r="AD85" s="234"/>
      <c r="AE85" s="235"/>
      <c r="AF85" s="233" t="s">
        <v>46</v>
      </c>
      <c r="AG85" s="234"/>
      <c r="AH85" s="234"/>
      <c r="AI85" s="235"/>
      <c r="AJ85" s="233" t="s">
        <v>46</v>
      </c>
      <c r="AK85" s="234"/>
      <c r="AL85" s="234"/>
      <c r="AM85" s="235"/>
      <c r="AN85" s="233" t="s">
        <v>377</v>
      </c>
      <c r="AO85" s="234"/>
      <c r="AP85" s="234"/>
      <c r="AQ85" s="235"/>
      <c r="AR85" s="233" t="s">
        <v>46</v>
      </c>
      <c r="AS85" s="234"/>
      <c r="AT85" s="234"/>
      <c r="AU85" s="235"/>
      <c r="AV85" s="233" t="s">
        <v>377</v>
      </c>
      <c r="AW85" s="234"/>
      <c r="AX85" s="234"/>
      <c r="AY85" s="235"/>
      <c r="AZ85" s="233" t="s">
        <v>46</v>
      </c>
      <c r="BA85" s="234"/>
      <c r="BB85" s="234"/>
      <c r="BC85" s="235"/>
      <c r="BD85" s="233" t="s">
        <v>46</v>
      </c>
      <c r="BE85" s="234"/>
      <c r="BF85" s="234"/>
      <c r="BG85" s="235"/>
      <c r="BH85" s="233" t="s">
        <v>377</v>
      </c>
      <c r="BI85" s="234"/>
      <c r="BJ85" s="234"/>
      <c r="BK85" s="235"/>
      <c r="BL85" s="233" t="s">
        <v>377</v>
      </c>
      <c r="BM85" s="234"/>
      <c r="BN85" s="234"/>
      <c r="BO85" s="235"/>
      <c r="BP85" s="233" t="s">
        <v>46</v>
      </c>
      <c r="BQ85" s="234"/>
      <c r="BR85" s="234"/>
      <c r="BS85" s="235"/>
      <c r="BT85" s="236" t="s">
        <v>377</v>
      </c>
      <c r="BU85" s="237"/>
      <c r="BV85" s="237"/>
      <c r="BW85" s="238"/>
      <c r="BX85" s="233" t="s">
        <v>46</v>
      </c>
      <c r="BY85" s="234"/>
      <c r="BZ85" s="234"/>
      <c r="CA85" s="235"/>
      <c r="CB85" s="233" t="s">
        <v>46</v>
      </c>
      <c r="CC85" s="234"/>
      <c r="CD85" s="234"/>
      <c r="CE85" s="235"/>
    </row>
    <row r="86" spans="2:83" ht="22.5" customHeight="1" thickBot="1" x14ac:dyDescent="0.3">
      <c r="B86" s="24">
        <v>72</v>
      </c>
      <c r="C86" s="25" t="s">
        <v>201</v>
      </c>
      <c r="D86" s="26" t="s">
        <v>202</v>
      </c>
      <c r="E86" s="27" t="s">
        <v>203</v>
      </c>
      <c r="F86" s="27">
        <v>15</v>
      </c>
      <c r="G86" s="27" t="s">
        <v>186</v>
      </c>
      <c r="H86" s="27" t="s">
        <v>44</v>
      </c>
      <c r="I86" s="28" t="s">
        <v>44</v>
      </c>
      <c r="J86" s="29">
        <v>536224</v>
      </c>
      <c r="K86" s="13">
        <f t="shared" si="13"/>
        <v>8043360</v>
      </c>
      <c r="L86" s="233" t="s">
        <v>377</v>
      </c>
      <c r="M86" s="234"/>
      <c r="N86" s="234"/>
      <c r="O86" s="235"/>
      <c r="P86" s="233" t="s">
        <v>46</v>
      </c>
      <c r="Q86" s="234"/>
      <c r="R86" s="234"/>
      <c r="S86" s="235"/>
      <c r="T86" s="233" t="s">
        <v>377</v>
      </c>
      <c r="U86" s="234"/>
      <c r="V86" s="234"/>
      <c r="W86" s="235"/>
      <c r="X86" s="233" t="s">
        <v>377</v>
      </c>
      <c r="Y86" s="234"/>
      <c r="Z86" s="234"/>
      <c r="AA86" s="235"/>
      <c r="AB86" s="233" t="s">
        <v>46</v>
      </c>
      <c r="AC86" s="234"/>
      <c r="AD86" s="234"/>
      <c r="AE86" s="235"/>
      <c r="AF86" s="233" t="s">
        <v>46</v>
      </c>
      <c r="AG86" s="234"/>
      <c r="AH86" s="234"/>
      <c r="AI86" s="235"/>
      <c r="AJ86" s="233" t="s">
        <v>46</v>
      </c>
      <c r="AK86" s="234"/>
      <c r="AL86" s="234"/>
      <c r="AM86" s="235"/>
      <c r="AN86" s="233" t="s">
        <v>377</v>
      </c>
      <c r="AO86" s="234"/>
      <c r="AP86" s="234"/>
      <c r="AQ86" s="235"/>
      <c r="AR86" s="233" t="s">
        <v>46</v>
      </c>
      <c r="AS86" s="234"/>
      <c r="AT86" s="234"/>
      <c r="AU86" s="235"/>
      <c r="AV86" s="233" t="s">
        <v>377</v>
      </c>
      <c r="AW86" s="234"/>
      <c r="AX86" s="234"/>
      <c r="AY86" s="235"/>
      <c r="AZ86" s="233" t="s">
        <v>46</v>
      </c>
      <c r="BA86" s="234"/>
      <c r="BB86" s="234"/>
      <c r="BC86" s="235"/>
      <c r="BD86" s="233" t="s">
        <v>46</v>
      </c>
      <c r="BE86" s="234"/>
      <c r="BF86" s="234"/>
      <c r="BG86" s="235"/>
      <c r="BH86" s="233" t="s">
        <v>377</v>
      </c>
      <c r="BI86" s="234"/>
      <c r="BJ86" s="234"/>
      <c r="BK86" s="235"/>
      <c r="BL86" s="233" t="s">
        <v>377</v>
      </c>
      <c r="BM86" s="234"/>
      <c r="BN86" s="234"/>
      <c r="BO86" s="235"/>
      <c r="BP86" s="233" t="s">
        <v>46</v>
      </c>
      <c r="BQ86" s="234"/>
      <c r="BR86" s="234"/>
      <c r="BS86" s="235"/>
      <c r="BT86" s="236" t="s">
        <v>377</v>
      </c>
      <c r="BU86" s="237"/>
      <c r="BV86" s="237"/>
      <c r="BW86" s="238"/>
      <c r="BX86" s="233" t="s">
        <v>46</v>
      </c>
      <c r="BY86" s="234"/>
      <c r="BZ86" s="234"/>
      <c r="CA86" s="235"/>
      <c r="CB86" s="233" t="s">
        <v>46</v>
      </c>
      <c r="CC86" s="234"/>
      <c r="CD86" s="234"/>
      <c r="CE86" s="235"/>
    </row>
    <row r="87" spans="2:83" ht="22.5" customHeight="1" thickBot="1" x14ac:dyDescent="0.3">
      <c r="B87" s="24">
        <v>73</v>
      </c>
      <c r="C87" s="25" t="s">
        <v>204</v>
      </c>
      <c r="D87" s="26" t="s">
        <v>205</v>
      </c>
      <c r="E87" s="27" t="s">
        <v>42</v>
      </c>
      <c r="F87" s="27">
        <v>10</v>
      </c>
      <c r="G87" s="27" t="s">
        <v>186</v>
      </c>
      <c r="H87" s="27" t="s">
        <v>44</v>
      </c>
      <c r="I87" s="28" t="s">
        <v>44</v>
      </c>
      <c r="J87" s="29">
        <v>194101</v>
      </c>
      <c r="K87" s="13">
        <f t="shared" si="13"/>
        <v>1941010</v>
      </c>
      <c r="L87" s="233" t="s">
        <v>377</v>
      </c>
      <c r="M87" s="234"/>
      <c r="N87" s="234"/>
      <c r="O87" s="235"/>
      <c r="P87" s="233" t="s">
        <v>46</v>
      </c>
      <c r="Q87" s="234"/>
      <c r="R87" s="234"/>
      <c r="S87" s="235"/>
      <c r="T87" s="233" t="s">
        <v>377</v>
      </c>
      <c r="U87" s="234"/>
      <c r="V87" s="234"/>
      <c r="W87" s="235"/>
      <c r="X87" s="233" t="s">
        <v>377</v>
      </c>
      <c r="Y87" s="234"/>
      <c r="Z87" s="234"/>
      <c r="AA87" s="235"/>
      <c r="AB87" s="233" t="s">
        <v>46</v>
      </c>
      <c r="AC87" s="234"/>
      <c r="AD87" s="234"/>
      <c r="AE87" s="235"/>
      <c r="AF87" s="233" t="s">
        <v>46</v>
      </c>
      <c r="AG87" s="234"/>
      <c r="AH87" s="234"/>
      <c r="AI87" s="235"/>
      <c r="AJ87" s="233" t="s">
        <v>46</v>
      </c>
      <c r="AK87" s="234"/>
      <c r="AL87" s="234"/>
      <c r="AM87" s="235"/>
      <c r="AN87" s="233" t="s">
        <v>377</v>
      </c>
      <c r="AO87" s="234"/>
      <c r="AP87" s="234"/>
      <c r="AQ87" s="235"/>
      <c r="AR87" s="233" t="s">
        <v>46</v>
      </c>
      <c r="AS87" s="234"/>
      <c r="AT87" s="234"/>
      <c r="AU87" s="235"/>
      <c r="AV87" s="233" t="s">
        <v>377</v>
      </c>
      <c r="AW87" s="234"/>
      <c r="AX87" s="234"/>
      <c r="AY87" s="235"/>
      <c r="AZ87" s="233" t="s">
        <v>46</v>
      </c>
      <c r="BA87" s="234"/>
      <c r="BB87" s="234"/>
      <c r="BC87" s="235"/>
      <c r="BD87" s="233" t="s">
        <v>46</v>
      </c>
      <c r="BE87" s="234"/>
      <c r="BF87" s="234"/>
      <c r="BG87" s="235"/>
      <c r="BH87" s="233" t="s">
        <v>377</v>
      </c>
      <c r="BI87" s="234"/>
      <c r="BJ87" s="234"/>
      <c r="BK87" s="235"/>
      <c r="BL87" s="233" t="s">
        <v>377</v>
      </c>
      <c r="BM87" s="234"/>
      <c r="BN87" s="234"/>
      <c r="BO87" s="235"/>
      <c r="BP87" s="233" t="s">
        <v>46</v>
      </c>
      <c r="BQ87" s="234"/>
      <c r="BR87" s="234"/>
      <c r="BS87" s="235"/>
      <c r="BT87" s="236" t="s">
        <v>377</v>
      </c>
      <c r="BU87" s="237"/>
      <c r="BV87" s="237"/>
      <c r="BW87" s="238"/>
      <c r="BX87" s="233" t="s">
        <v>46</v>
      </c>
      <c r="BY87" s="234"/>
      <c r="BZ87" s="234"/>
      <c r="CA87" s="235"/>
      <c r="CB87" s="233" t="s">
        <v>46</v>
      </c>
      <c r="CC87" s="234"/>
      <c r="CD87" s="234"/>
      <c r="CE87" s="235"/>
    </row>
    <row r="88" spans="2:83" ht="22.5" customHeight="1" thickBot="1" x14ac:dyDescent="0.3">
      <c r="B88" s="24">
        <v>74</v>
      </c>
      <c r="C88" s="25" t="s">
        <v>206</v>
      </c>
      <c r="D88" s="26" t="s">
        <v>207</v>
      </c>
      <c r="E88" s="27" t="s">
        <v>42</v>
      </c>
      <c r="F88" s="27">
        <v>30</v>
      </c>
      <c r="G88" s="27" t="s">
        <v>186</v>
      </c>
      <c r="H88" s="27" t="s">
        <v>44</v>
      </c>
      <c r="I88" s="28" t="s">
        <v>44</v>
      </c>
      <c r="J88" s="29">
        <v>200515</v>
      </c>
      <c r="K88" s="13">
        <f t="shared" si="13"/>
        <v>6015450</v>
      </c>
      <c r="L88" s="233" t="s">
        <v>377</v>
      </c>
      <c r="M88" s="234"/>
      <c r="N88" s="234"/>
      <c r="O88" s="235"/>
      <c r="P88" s="233" t="s">
        <v>46</v>
      </c>
      <c r="Q88" s="234"/>
      <c r="R88" s="234"/>
      <c r="S88" s="235"/>
      <c r="T88" s="101">
        <v>123000</v>
      </c>
      <c r="U88" s="102">
        <v>23370</v>
      </c>
      <c r="V88" s="16">
        <f t="shared" ref="V88:V98" si="15">T88+U88</f>
        <v>146370</v>
      </c>
      <c r="W88" s="17">
        <f t="shared" ref="W88:W90" si="16">+V88*F88</f>
        <v>4391100</v>
      </c>
      <c r="X88" s="233" t="s">
        <v>377</v>
      </c>
      <c r="Y88" s="234"/>
      <c r="Z88" s="234"/>
      <c r="AA88" s="235"/>
      <c r="AB88" s="233" t="s">
        <v>46</v>
      </c>
      <c r="AC88" s="234"/>
      <c r="AD88" s="234"/>
      <c r="AE88" s="235"/>
      <c r="AF88" s="233" t="s">
        <v>46</v>
      </c>
      <c r="AG88" s="234"/>
      <c r="AH88" s="234"/>
      <c r="AI88" s="235"/>
      <c r="AJ88" s="233" t="s">
        <v>46</v>
      </c>
      <c r="AK88" s="234"/>
      <c r="AL88" s="234"/>
      <c r="AM88" s="235"/>
      <c r="AN88" s="233" t="s">
        <v>377</v>
      </c>
      <c r="AO88" s="234"/>
      <c r="AP88" s="234"/>
      <c r="AQ88" s="235"/>
      <c r="AR88" s="233" t="s">
        <v>46</v>
      </c>
      <c r="AS88" s="234"/>
      <c r="AT88" s="234"/>
      <c r="AU88" s="235"/>
      <c r="AV88" s="233" t="s">
        <v>377</v>
      </c>
      <c r="AW88" s="234"/>
      <c r="AX88" s="234"/>
      <c r="AY88" s="235"/>
      <c r="AZ88" s="233" t="s">
        <v>46</v>
      </c>
      <c r="BA88" s="234"/>
      <c r="BB88" s="234"/>
      <c r="BC88" s="235"/>
      <c r="BD88" s="233" t="s">
        <v>46</v>
      </c>
      <c r="BE88" s="234"/>
      <c r="BF88" s="234"/>
      <c r="BG88" s="235"/>
      <c r="BH88" s="233" t="s">
        <v>377</v>
      </c>
      <c r="BI88" s="234"/>
      <c r="BJ88" s="234"/>
      <c r="BK88" s="235"/>
      <c r="BL88" s="233" t="s">
        <v>377</v>
      </c>
      <c r="BM88" s="234"/>
      <c r="BN88" s="234"/>
      <c r="BO88" s="235"/>
      <c r="BP88" s="233" t="s">
        <v>46</v>
      </c>
      <c r="BQ88" s="234"/>
      <c r="BR88" s="234"/>
      <c r="BS88" s="235"/>
      <c r="BT88" s="236" t="s">
        <v>377</v>
      </c>
      <c r="BU88" s="237"/>
      <c r="BV88" s="237"/>
      <c r="BW88" s="238"/>
      <c r="BX88" s="233" t="s">
        <v>46</v>
      </c>
      <c r="BY88" s="234"/>
      <c r="BZ88" s="234"/>
      <c r="CA88" s="235"/>
      <c r="CB88" s="233" t="s">
        <v>46</v>
      </c>
      <c r="CC88" s="234"/>
      <c r="CD88" s="234"/>
      <c r="CE88" s="235"/>
    </row>
    <row r="89" spans="2:83" ht="22.5" customHeight="1" thickBot="1" x14ac:dyDescent="0.3">
      <c r="B89" s="24">
        <v>75</v>
      </c>
      <c r="C89" s="25" t="s">
        <v>208</v>
      </c>
      <c r="D89" s="26" t="s">
        <v>209</v>
      </c>
      <c r="E89" s="27" t="s">
        <v>42</v>
      </c>
      <c r="F89" s="27">
        <v>10</v>
      </c>
      <c r="G89" s="27" t="s">
        <v>186</v>
      </c>
      <c r="H89" s="27" t="s">
        <v>44</v>
      </c>
      <c r="I89" s="28" t="s">
        <v>44</v>
      </c>
      <c r="J89" s="29">
        <v>406363</v>
      </c>
      <c r="K89" s="13">
        <f t="shared" si="13"/>
        <v>4063630</v>
      </c>
      <c r="L89" s="233" t="s">
        <v>377</v>
      </c>
      <c r="M89" s="234"/>
      <c r="N89" s="234"/>
      <c r="O89" s="235"/>
      <c r="P89" s="233" t="s">
        <v>46</v>
      </c>
      <c r="Q89" s="234"/>
      <c r="R89" s="234"/>
      <c r="S89" s="235"/>
      <c r="T89" s="101">
        <v>220000</v>
      </c>
      <c r="U89" s="102">
        <v>41800</v>
      </c>
      <c r="V89" s="16">
        <f t="shared" si="15"/>
        <v>261800</v>
      </c>
      <c r="W89" s="17">
        <f t="shared" si="16"/>
        <v>2618000</v>
      </c>
      <c r="X89" s="233" t="s">
        <v>377</v>
      </c>
      <c r="Y89" s="234"/>
      <c r="Z89" s="234"/>
      <c r="AA89" s="235"/>
      <c r="AB89" s="233" t="s">
        <v>46</v>
      </c>
      <c r="AC89" s="234"/>
      <c r="AD89" s="234"/>
      <c r="AE89" s="235"/>
      <c r="AF89" s="233" t="s">
        <v>46</v>
      </c>
      <c r="AG89" s="234"/>
      <c r="AH89" s="234"/>
      <c r="AI89" s="235"/>
      <c r="AJ89" s="233" t="s">
        <v>46</v>
      </c>
      <c r="AK89" s="234"/>
      <c r="AL89" s="234"/>
      <c r="AM89" s="235"/>
      <c r="AN89" s="233" t="s">
        <v>377</v>
      </c>
      <c r="AO89" s="234"/>
      <c r="AP89" s="234"/>
      <c r="AQ89" s="235"/>
      <c r="AR89" s="233" t="s">
        <v>46</v>
      </c>
      <c r="AS89" s="234"/>
      <c r="AT89" s="234"/>
      <c r="AU89" s="235"/>
      <c r="AV89" s="233" t="s">
        <v>377</v>
      </c>
      <c r="AW89" s="234"/>
      <c r="AX89" s="234"/>
      <c r="AY89" s="235"/>
      <c r="AZ89" s="233" t="s">
        <v>46</v>
      </c>
      <c r="BA89" s="234"/>
      <c r="BB89" s="234"/>
      <c r="BC89" s="235"/>
      <c r="BD89" s="233" t="s">
        <v>46</v>
      </c>
      <c r="BE89" s="234"/>
      <c r="BF89" s="234"/>
      <c r="BG89" s="235"/>
      <c r="BH89" s="233" t="s">
        <v>377</v>
      </c>
      <c r="BI89" s="234"/>
      <c r="BJ89" s="234"/>
      <c r="BK89" s="235"/>
      <c r="BL89" s="233" t="s">
        <v>377</v>
      </c>
      <c r="BM89" s="234"/>
      <c r="BN89" s="234"/>
      <c r="BO89" s="235"/>
      <c r="BP89" s="233" t="s">
        <v>46</v>
      </c>
      <c r="BQ89" s="234"/>
      <c r="BR89" s="234"/>
      <c r="BS89" s="235"/>
      <c r="BT89" s="236" t="s">
        <v>377</v>
      </c>
      <c r="BU89" s="237"/>
      <c r="BV89" s="237"/>
      <c r="BW89" s="238"/>
      <c r="BX89" s="233" t="s">
        <v>46</v>
      </c>
      <c r="BY89" s="234"/>
      <c r="BZ89" s="234"/>
      <c r="CA89" s="235"/>
      <c r="CB89" s="233" t="s">
        <v>46</v>
      </c>
      <c r="CC89" s="234"/>
      <c r="CD89" s="234"/>
      <c r="CE89" s="235"/>
    </row>
    <row r="90" spans="2:83" ht="22.5" customHeight="1" thickBot="1" x14ac:dyDescent="0.3">
      <c r="B90" s="24">
        <v>76</v>
      </c>
      <c r="C90" s="25" t="s">
        <v>210</v>
      </c>
      <c r="D90" s="26" t="s">
        <v>211</v>
      </c>
      <c r="E90" s="27" t="s">
        <v>42</v>
      </c>
      <c r="F90" s="27">
        <v>10</v>
      </c>
      <c r="G90" s="27" t="s">
        <v>190</v>
      </c>
      <c r="H90" s="27" t="s">
        <v>44</v>
      </c>
      <c r="I90" s="28" t="s">
        <v>44</v>
      </c>
      <c r="J90" s="29">
        <v>319247</v>
      </c>
      <c r="K90" s="13">
        <f t="shared" si="13"/>
        <v>3192470</v>
      </c>
      <c r="L90" s="233" t="s">
        <v>377</v>
      </c>
      <c r="M90" s="234"/>
      <c r="N90" s="234"/>
      <c r="O90" s="235"/>
      <c r="P90" s="233" t="s">
        <v>46</v>
      </c>
      <c r="Q90" s="234"/>
      <c r="R90" s="234"/>
      <c r="S90" s="235"/>
      <c r="T90" s="101">
        <v>195000</v>
      </c>
      <c r="U90" s="102">
        <v>37050</v>
      </c>
      <c r="V90" s="16">
        <f t="shared" si="15"/>
        <v>232050</v>
      </c>
      <c r="W90" s="17">
        <f t="shared" si="16"/>
        <v>2320500</v>
      </c>
      <c r="X90" s="233" t="s">
        <v>377</v>
      </c>
      <c r="Y90" s="234"/>
      <c r="Z90" s="234"/>
      <c r="AA90" s="235"/>
      <c r="AB90" s="233" t="s">
        <v>46</v>
      </c>
      <c r="AC90" s="234"/>
      <c r="AD90" s="234"/>
      <c r="AE90" s="235"/>
      <c r="AF90" s="233" t="s">
        <v>46</v>
      </c>
      <c r="AG90" s="234"/>
      <c r="AH90" s="234"/>
      <c r="AI90" s="235"/>
      <c r="AJ90" s="233" t="s">
        <v>46</v>
      </c>
      <c r="AK90" s="234"/>
      <c r="AL90" s="234"/>
      <c r="AM90" s="235"/>
      <c r="AN90" s="233" t="s">
        <v>377</v>
      </c>
      <c r="AO90" s="234"/>
      <c r="AP90" s="234"/>
      <c r="AQ90" s="235"/>
      <c r="AR90" s="233" t="s">
        <v>46</v>
      </c>
      <c r="AS90" s="234"/>
      <c r="AT90" s="234"/>
      <c r="AU90" s="235"/>
      <c r="AV90" s="233" t="s">
        <v>377</v>
      </c>
      <c r="AW90" s="234"/>
      <c r="AX90" s="234"/>
      <c r="AY90" s="235"/>
      <c r="AZ90" s="233" t="s">
        <v>46</v>
      </c>
      <c r="BA90" s="234"/>
      <c r="BB90" s="234"/>
      <c r="BC90" s="235"/>
      <c r="BD90" s="233" t="s">
        <v>46</v>
      </c>
      <c r="BE90" s="234"/>
      <c r="BF90" s="234"/>
      <c r="BG90" s="235"/>
      <c r="BH90" s="233" t="s">
        <v>377</v>
      </c>
      <c r="BI90" s="234"/>
      <c r="BJ90" s="234"/>
      <c r="BK90" s="235"/>
      <c r="BL90" s="233" t="s">
        <v>377</v>
      </c>
      <c r="BM90" s="234"/>
      <c r="BN90" s="234"/>
      <c r="BO90" s="235"/>
      <c r="BP90" s="233" t="s">
        <v>46</v>
      </c>
      <c r="BQ90" s="234"/>
      <c r="BR90" s="234"/>
      <c r="BS90" s="235"/>
      <c r="BT90" s="236" t="s">
        <v>377</v>
      </c>
      <c r="BU90" s="237"/>
      <c r="BV90" s="237"/>
      <c r="BW90" s="238"/>
      <c r="BX90" s="233" t="s">
        <v>46</v>
      </c>
      <c r="BY90" s="234"/>
      <c r="BZ90" s="234"/>
      <c r="CA90" s="235"/>
      <c r="CB90" s="233" t="s">
        <v>46</v>
      </c>
      <c r="CC90" s="234"/>
      <c r="CD90" s="234"/>
      <c r="CE90" s="235"/>
    </row>
    <row r="91" spans="2:83" ht="22.5" customHeight="1" thickBot="1" x14ac:dyDescent="0.3">
      <c r="B91" s="24">
        <v>77</v>
      </c>
      <c r="C91" s="25" t="s">
        <v>212</v>
      </c>
      <c r="D91" s="26" t="s">
        <v>213</v>
      </c>
      <c r="E91" s="27" t="s">
        <v>42</v>
      </c>
      <c r="F91" s="27">
        <v>4000</v>
      </c>
      <c r="G91" s="27" t="s">
        <v>190</v>
      </c>
      <c r="H91" s="27" t="s">
        <v>44</v>
      </c>
      <c r="I91" s="28" t="s">
        <v>44</v>
      </c>
      <c r="J91" s="29">
        <v>694</v>
      </c>
      <c r="K91" s="13">
        <f t="shared" si="13"/>
        <v>2776000</v>
      </c>
      <c r="L91" s="31">
        <v>562</v>
      </c>
      <c r="M91" s="32">
        <v>106.78</v>
      </c>
      <c r="N91" s="33">
        <f t="shared" ref="N91" si="17">L91+M91</f>
        <v>668.78</v>
      </c>
      <c r="O91" s="34">
        <f>N91*F91</f>
        <v>2675120</v>
      </c>
      <c r="P91" s="233" t="s">
        <v>46</v>
      </c>
      <c r="Q91" s="234"/>
      <c r="R91" s="234"/>
      <c r="S91" s="235"/>
      <c r="T91" s="233" t="s">
        <v>377</v>
      </c>
      <c r="U91" s="234"/>
      <c r="V91" s="234"/>
      <c r="W91" s="235"/>
      <c r="X91" s="233" t="s">
        <v>377</v>
      </c>
      <c r="Y91" s="234"/>
      <c r="Z91" s="234"/>
      <c r="AA91" s="235"/>
      <c r="AB91" s="233" t="s">
        <v>46</v>
      </c>
      <c r="AC91" s="234"/>
      <c r="AD91" s="234"/>
      <c r="AE91" s="235"/>
      <c r="AF91" s="233" t="s">
        <v>46</v>
      </c>
      <c r="AG91" s="234"/>
      <c r="AH91" s="234"/>
      <c r="AI91" s="235"/>
      <c r="AJ91" s="233" t="s">
        <v>46</v>
      </c>
      <c r="AK91" s="234"/>
      <c r="AL91" s="234"/>
      <c r="AM91" s="235"/>
      <c r="AN91" s="233" t="s">
        <v>377</v>
      </c>
      <c r="AO91" s="234"/>
      <c r="AP91" s="234"/>
      <c r="AQ91" s="235"/>
      <c r="AR91" s="233" t="s">
        <v>46</v>
      </c>
      <c r="AS91" s="234"/>
      <c r="AT91" s="234"/>
      <c r="AU91" s="235"/>
      <c r="AV91" s="233" t="s">
        <v>377</v>
      </c>
      <c r="AW91" s="234"/>
      <c r="AX91" s="234"/>
      <c r="AY91" s="235"/>
      <c r="AZ91" s="233" t="s">
        <v>46</v>
      </c>
      <c r="BA91" s="234"/>
      <c r="BB91" s="234"/>
      <c r="BC91" s="235"/>
      <c r="BD91" s="233" t="s">
        <v>46</v>
      </c>
      <c r="BE91" s="234"/>
      <c r="BF91" s="234"/>
      <c r="BG91" s="235"/>
      <c r="BH91" s="105">
        <v>612</v>
      </c>
      <c r="BI91" s="106">
        <v>116.28</v>
      </c>
      <c r="BJ91" s="107">
        <f t="shared" si="14"/>
        <v>728.28</v>
      </c>
      <c r="BK91" s="108">
        <f>+BJ91*F91</f>
        <v>2913120</v>
      </c>
      <c r="BL91" s="233" t="s">
        <v>377</v>
      </c>
      <c r="BM91" s="234"/>
      <c r="BN91" s="234"/>
      <c r="BO91" s="235"/>
      <c r="BP91" s="233" t="s">
        <v>46</v>
      </c>
      <c r="BQ91" s="234"/>
      <c r="BR91" s="234"/>
      <c r="BS91" s="235"/>
      <c r="BT91" s="236" t="s">
        <v>377</v>
      </c>
      <c r="BU91" s="237"/>
      <c r="BV91" s="237"/>
      <c r="BW91" s="238"/>
      <c r="BX91" s="233" t="s">
        <v>46</v>
      </c>
      <c r="BY91" s="234"/>
      <c r="BZ91" s="234"/>
      <c r="CA91" s="235"/>
      <c r="CB91" s="233" t="s">
        <v>46</v>
      </c>
      <c r="CC91" s="234"/>
      <c r="CD91" s="234"/>
      <c r="CE91" s="235"/>
    </row>
    <row r="92" spans="2:83" ht="22.5" customHeight="1" thickBot="1" x14ac:dyDescent="0.3">
      <c r="B92" s="24">
        <v>78</v>
      </c>
      <c r="C92" s="25" t="s">
        <v>214</v>
      </c>
      <c r="D92" s="26" t="s">
        <v>215</v>
      </c>
      <c r="E92" s="27" t="s">
        <v>42</v>
      </c>
      <c r="F92" s="27">
        <v>4000</v>
      </c>
      <c r="G92" s="27" t="s">
        <v>190</v>
      </c>
      <c r="H92" s="27" t="s">
        <v>44</v>
      </c>
      <c r="I92" s="28" t="s">
        <v>44</v>
      </c>
      <c r="J92" s="29">
        <v>3261</v>
      </c>
      <c r="K92" s="13">
        <f t="shared" si="13"/>
        <v>13044000</v>
      </c>
      <c r="L92" s="233" t="s">
        <v>377</v>
      </c>
      <c r="M92" s="234"/>
      <c r="N92" s="234"/>
      <c r="O92" s="235"/>
      <c r="P92" s="233" t="s">
        <v>46</v>
      </c>
      <c r="Q92" s="234"/>
      <c r="R92" s="234"/>
      <c r="S92" s="235"/>
      <c r="T92" s="233" t="s">
        <v>377</v>
      </c>
      <c r="U92" s="234"/>
      <c r="V92" s="234"/>
      <c r="W92" s="235"/>
      <c r="X92" s="233" t="s">
        <v>377</v>
      </c>
      <c r="Y92" s="234"/>
      <c r="Z92" s="234"/>
      <c r="AA92" s="235"/>
      <c r="AB92" s="233" t="s">
        <v>46</v>
      </c>
      <c r="AC92" s="234"/>
      <c r="AD92" s="234"/>
      <c r="AE92" s="235"/>
      <c r="AF92" s="233" t="s">
        <v>46</v>
      </c>
      <c r="AG92" s="234"/>
      <c r="AH92" s="234"/>
      <c r="AI92" s="235"/>
      <c r="AJ92" s="233" t="s">
        <v>46</v>
      </c>
      <c r="AK92" s="234"/>
      <c r="AL92" s="234"/>
      <c r="AM92" s="235"/>
      <c r="AN92" s="233" t="s">
        <v>377</v>
      </c>
      <c r="AO92" s="234"/>
      <c r="AP92" s="234"/>
      <c r="AQ92" s="235"/>
      <c r="AR92" s="233" t="s">
        <v>46</v>
      </c>
      <c r="AS92" s="234"/>
      <c r="AT92" s="234"/>
      <c r="AU92" s="235"/>
      <c r="AV92" s="233" t="s">
        <v>377</v>
      </c>
      <c r="AW92" s="234"/>
      <c r="AX92" s="234"/>
      <c r="AY92" s="235"/>
      <c r="AZ92" s="233" t="s">
        <v>46</v>
      </c>
      <c r="BA92" s="234"/>
      <c r="BB92" s="234"/>
      <c r="BC92" s="235"/>
      <c r="BD92" s="233" t="s">
        <v>46</v>
      </c>
      <c r="BE92" s="234"/>
      <c r="BF92" s="234"/>
      <c r="BG92" s="235"/>
      <c r="BH92" s="105">
        <v>3000</v>
      </c>
      <c r="BI92" s="106">
        <v>570</v>
      </c>
      <c r="BJ92" s="107">
        <f t="shared" si="14"/>
        <v>3570</v>
      </c>
      <c r="BK92" s="108">
        <f t="shared" ref="BK92:BK93" si="18">+BJ92*F92</f>
        <v>14280000</v>
      </c>
      <c r="BL92" s="233" t="s">
        <v>377</v>
      </c>
      <c r="BM92" s="234"/>
      <c r="BN92" s="234"/>
      <c r="BO92" s="235"/>
      <c r="BP92" s="233" t="s">
        <v>46</v>
      </c>
      <c r="BQ92" s="234"/>
      <c r="BR92" s="234"/>
      <c r="BS92" s="235"/>
      <c r="BT92" s="236" t="s">
        <v>377</v>
      </c>
      <c r="BU92" s="237"/>
      <c r="BV92" s="237"/>
      <c r="BW92" s="238"/>
      <c r="BX92" s="233" t="s">
        <v>46</v>
      </c>
      <c r="BY92" s="234"/>
      <c r="BZ92" s="234"/>
      <c r="CA92" s="235"/>
      <c r="CB92" s="233" t="s">
        <v>46</v>
      </c>
      <c r="CC92" s="234"/>
      <c r="CD92" s="234"/>
      <c r="CE92" s="235"/>
    </row>
    <row r="93" spans="2:83" ht="22.5" customHeight="1" thickBot="1" x14ac:dyDescent="0.3">
      <c r="B93" s="24">
        <v>79</v>
      </c>
      <c r="C93" s="25" t="s">
        <v>216</v>
      </c>
      <c r="D93" s="26" t="s">
        <v>217</v>
      </c>
      <c r="E93" s="27" t="s">
        <v>42</v>
      </c>
      <c r="F93" s="27">
        <v>4000</v>
      </c>
      <c r="G93" s="27" t="s">
        <v>190</v>
      </c>
      <c r="H93" s="27" t="s">
        <v>44</v>
      </c>
      <c r="I93" s="28" t="s">
        <v>44</v>
      </c>
      <c r="J93" s="29">
        <v>4493</v>
      </c>
      <c r="K93" s="13">
        <f t="shared" si="13"/>
        <v>17972000</v>
      </c>
      <c r="L93" s="233" t="s">
        <v>377</v>
      </c>
      <c r="M93" s="234"/>
      <c r="N93" s="234"/>
      <c r="O93" s="235"/>
      <c r="P93" s="233" t="s">
        <v>46</v>
      </c>
      <c r="Q93" s="234"/>
      <c r="R93" s="234"/>
      <c r="S93" s="235"/>
      <c r="T93" s="233" t="s">
        <v>377</v>
      </c>
      <c r="U93" s="234"/>
      <c r="V93" s="234"/>
      <c r="W93" s="235"/>
      <c r="X93" s="233" t="s">
        <v>377</v>
      </c>
      <c r="Y93" s="234"/>
      <c r="Z93" s="234"/>
      <c r="AA93" s="235"/>
      <c r="AB93" s="233" t="s">
        <v>46</v>
      </c>
      <c r="AC93" s="234"/>
      <c r="AD93" s="234"/>
      <c r="AE93" s="235"/>
      <c r="AF93" s="233" t="s">
        <v>46</v>
      </c>
      <c r="AG93" s="234"/>
      <c r="AH93" s="234"/>
      <c r="AI93" s="235"/>
      <c r="AJ93" s="233" t="s">
        <v>46</v>
      </c>
      <c r="AK93" s="234"/>
      <c r="AL93" s="234"/>
      <c r="AM93" s="235"/>
      <c r="AN93" s="233" t="s">
        <v>377</v>
      </c>
      <c r="AO93" s="234"/>
      <c r="AP93" s="234"/>
      <c r="AQ93" s="235"/>
      <c r="AR93" s="233" t="s">
        <v>46</v>
      </c>
      <c r="AS93" s="234"/>
      <c r="AT93" s="234"/>
      <c r="AU93" s="235"/>
      <c r="AV93" s="233" t="s">
        <v>377</v>
      </c>
      <c r="AW93" s="234"/>
      <c r="AX93" s="234"/>
      <c r="AY93" s="235"/>
      <c r="AZ93" s="233" t="s">
        <v>46</v>
      </c>
      <c r="BA93" s="234"/>
      <c r="BB93" s="234"/>
      <c r="BC93" s="235"/>
      <c r="BD93" s="233" t="s">
        <v>46</v>
      </c>
      <c r="BE93" s="234"/>
      <c r="BF93" s="234"/>
      <c r="BG93" s="235"/>
      <c r="BH93" s="105">
        <v>4200</v>
      </c>
      <c r="BI93" s="106">
        <v>798</v>
      </c>
      <c r="BJ93" s="107">
        <f t="shared" si="14"/>
        <v>4998</v>
      </c>
      <c r="BK93" s="108">
        <f t="shared" si="18"/>
        <v>19992000</v>
      </c>
      <c r="BL93" s="233" t="s">
        <v>377</v>
      </c>
      <c r="BM93" s="234"/>
      <c r="BN93" s="234"/>
      <c r="BO93" s="235"/>
      <c r="BP93" s="233" t="s">
        <v>46</v>
      </c>
      <c r="BQ93" s="234"/>
      <c r="BR93" s="234"/>
      <c r="BS93" s="235"/>
      <c r="BT93" s="236" t="s">
        <v>377</v>
      </c>
      <c r="BU93" s="237"/>
      <c r="BV93" s="237"/>
      <c r="BW93" s="238"/>
      <c r="BX93" s="233" t="s">
        <v>46</v>
      </c>
      <c r="BY93" s="234"/>
      <c r="BZ93" s="234"/>
      <c r="CA93" s="235"/>
      <c r="CB93" s="233" t="s">
        <v>46</v>
      </c>
      <c r="CC93" s="234"/>
      <c r="CD93" s="234"/>
      <c r="CE93" s="235"/>
    </row>
    <row r="94" spans="2:83" ht="22.5" customHeight="1" thickBot="1" x14ac:dyDescent="0.3">
      <c r="B94" s="24">
        <v>80</v>
      </c>
      <c r="C94" s="25" t="s">
        <v>218</v>
      </c>
      <c r="D94" s="26" t="s">
        <v>219</v>
      </c>
      <c r="E94" s="27" t="s">
        <v>42</v>
      </c>
      <c r="F94" s="27">
        <v>50</v>
      </c>
      <c r="G94" s="27" t="s">
        <v>190</v>
      </c>
      <c r="H94" s="27" t="s">
        <v>44</v>
      </c>
      <c r="I94" s="28" t="s">
        <v>44</v>
      </c>
      <c r="J94" s="29">
        <v>147971</v>
      </c>
      <c r="K94" s="13">
        <f t="shared" si="13"/>
        <v>7398550</v>
      </c>
      <c r="L94" s="233" t="s">
        <v>377</v>
      </c>
      <c r="M94" s="234"/>
      <c r="N94" s="234"/>
      <c r="O94" s="235"/>
      <c r="P94" s="233" t="s">
        <v>46</v>
      </c>
      <c r="Q94" s="234"/>
      <c r="R94" s="234"/>
      <c r="S94" s="235"/>
      <c r="T94" s="101">
        <v>85000</v>
      </c>
      <c r="U94" s="102">
        <v>16150</v>
      </c>
      <c r="V94" s="16">
        <f t="shared" si="15"/>
        <v>101150</v>
      </c>
      <c r="W94" s="17">
        <f t="shared" ref="W94:W98" si="19">+V94*F94</f>
        <v>5057500</v>
      </c>
      <c r="X94" s="233" t="s">
        <v>377</v>
      </c>
      <c r="Y94" s="234"/>
      <c r="Z94" s="234"/>
      <c r="AA94" s="235"/>
      <c r="AB94" s="233" t="s">
        <v>46</v>
      </c>
      <c r="AC94" s="234"/>
      <c r="AD94" s="234"/>
      <c r="AE94" s="235"/>
      <c r="AF94" s="233" t="s">
        <v>46</v>
      </c>
      <c r="AG94" s="234"/>
      <c r="AH94" s="234"/>
      <c r="AI94" s="235"/>
      <c r="AJ94" s="233" t="s">
        <v>46</v>
      </c>
      <c r="AK94" s="234"/>
      <c r="AL94" s="234"/>
      <c r="AM94" s="235"/>
      <c r="AN94" s="233" t="s">
        <v>377</v>
      </c>
      <c r="AO94" s="234"/>
      <c r="AP94" s="234"/>
      <c r="AQ94" s="235"/>
      <c r="AR94" s="233" t="s">
        <v>46</v>
      </c>
      <c r="AS94" s="234"/>
      <c r="AT94" s="234"/>
      <c r="AU94" s="235"/>
      <c r="AV94" s="233" t="s">
        <v>377</v>
      </c>
      <c r="AW94" s="234"/>
      <c r="AX94" s="234"/>
      <c r="AY94" s="235"/>
      <c r="AZ94" s="233" t="s">
        <v>46</v>
      </c>
      <c r="BA94" s="234"/>
      <c r="BB94" s="234"/>
      <c r="BC94" s="235"/>
      <c r="BD94" s="233" t="s">
        <v>46</v>
      </c>
      <c r="BE94" s="234"/>
      <c r="BF94" s="234"/>
      <c r="BG94" s="235"/>
      <c r="BH94" s="233" t="s">
        <v>377</v>
      </c>
      <c r="BI94" s="234"/>
      <c r="BJ94" s="234"/>
      <c r="BK94" s="235"/>
      <c r="BL94" s="233" t="s">
        <v>377</v>
      </c>
      <c r="BM94" s="234"/>
      <c r="BN94" s="234"/>
      <c r="BO94" s="235"/>
      <c r="BP94" s="233" t="s">
        <v>46</v>
      </c>
      <c r="BQ94" s="234"/>
      <c r="BR94" s="234"/>
      <c r="BS94" s="235"/>
      <c r="BT94" s="236" t="s">
        <v>377</v>
      </c>
      <c r="BU94" s="237"/>
      <c r="BV94" s="237"/>
      <c r="BW94" s="238"/>
      <c r="BX94" s="233" t="s">
        <v>46</v>
      </c>
      <c r="BY94" s="234"/>
      <c r="BZ94" s="234"/>
      <c r="CA94" s="235"/>
      <c r="CB94" s="233" t="s">
        <v>46</v>
      </c>
      <c r="CC94" s="234"/>
      <c r="CD94" s="234"/>
      <c r="CE94" s="235"/>
    </row>
    <row r="95" spans="2:83" ht="22.5" customHeight="1" thickBot="1" x14ac:dyDescent="0.3">
      <c r="B95" s="24">
        <v>81</v>
      </c>
      <c r="C95" s="25" t="s">
        <v>220</v>
      </c>
      <c r="D95" s="26" t="s">
        <v>221</v>
      </c>
      <c r="E95" s="27" t="s">
        <v>42</v>
      </c>
      <c r="F95" s="27">
        <v>30</v>
      </c>
      <c r="G95" s="27" t="s">
        <v>190</v>
      </c>
      <c r="H95" s="27" t="s">
        <v>44</v>
      </c>
      <c r="I95" s="28" t="s">
        <v>44</v>
      </c>
      <c r="J95" s="29">
        <v>62975</v>
      </c>
      <c r="K95" s="13">
        <f t="shared" si="13"/>
        <v>1889250</v>
      </c>
      <c r="L95" s="233" t="s">
        <v>377</v>
      </c>
      <c r="M95" s="234"/>
      <c r="N95" s="234"/>
      <c r="O95" s="235"/>
      <c r="P95" s="233" t="s">
        <v>46</v>
      </c>
      <c r="Q95" s="234"/>
      <c r="R95" s="234"/>
      <c r="S95" s="235"/>
      <c r="T95" s="101">
        <v>43000</v>
      </c>
      <c r="U95" s="102">
        <v>8170</v>
      </c>
      <c r="V95" s="16">
        <f t="shared" si="15"/>
        <v>51170</v>
      </c>
      <c r="W95" s="17">
        <f t="shared" si="19"/>
        <v>1535100</v>
      </c>
      <c r="X95" s="233" t="s">
        <v>377</v>
      </c>
      <c r="Y95" s="234"/>
      <c r="Z95" s="234"/>
      <c r="AA95" s="235"/>
      <c r="AB95" s="233" t="s">
        <v>46</v>
      </c>
      <c r="AC95" s="234"/>
      <c r="AD95" s="234"/>
      <c r="AE95" s="235"/>
      <c r="AF95" s="233" t="s">
        <v>46</v>
      </c>
      <c r="AG95" s="234"/>
      <c r="AH95" s="234"/>
      <c r="AI95" s="235"/>
      <c r="AJ95" s="233" t="s">
        <v>46</v>
      </c>
      <c r="AK95" s="234"/>
      <c r="AL95" s="234"/>
      <c r="AM95" s="235"/>
      <c r="AN95" s="233" t="s">
        <v>377</v>
      </c>
      <c r="AO95" s="234"/>
      <c r="AP95" s="234"/>
      <c r="AQ95" s="235"/>
      <c r="AR95" s="233" t="s">
        <v>46</v>
      </c>
      <c r="AS95" s="234"/>
      <c r="AT95" s="234"/>
      <c r="AU95" s="235"/>
      <c r="AV95" s="233" t="s">
        <v>377</v>
      </c>
      <c r="AW95" s="234"/>
      <c r="AX95" s="234"/>
      <c r="AY95" s="235"/>
      <c r="AZ95" s="233" t="s">
        <v>46</v>
      </c>
      <c r="BA95" s="234"/>
      <c r="BB95" s="234"/>
      <c r="BC95" s="235"/>
      <c r="BD95" s="233" t="s">
        <v>46</v>
      </c>
      <c r="BE95" s="234"/>
      <c r="BF95" s="234"/>
      <c r="BG95" s="235"/>
      <c r="BH95" s="233" t="s">
        <v>377</v>
      </c>
      <c r="BI95" s="234"/>
      <c r="BJ95" s="234"/>
      <c r="BK95" s="235"/>
      <c r="BL95" s="233" t="s">
        <v>377</v>
      </c>
      <c r="BM95" s="234"/>
      <c r="BN95" s="234"/>
      <c r="BO95" s="235"/>
      <c r="BP95" s="233" t="s">
        <v>46</v>
      </c>
      <c r="BQ95" s="234"/>
      <c r="BR95" s="234"/>
      <c r="BS95" s="235"/>
      <c r="BT95" s="236" t="s">
        <v>377</v>
      </c>
      <c r="BU95" s="237"/>
      <c r="BV95" s="237"/>
      <c r="BW95" s="238"/>
      <c r="BX95" s="233" t="s">
        <v>46</v>
      </c>
      <c r="BY95" s="234"/>
      <c r="BZ95" s="234"/>
      <c r="CA95" s="235"/>
      <c r="CB95" s="233" t="s">
        <v>46</v>
      </c>
      <c r="CC95" s="234"/>
      <c r="CD95" s="234"/>
      <c r="CE95" s="235"/>
    </row>
    <row r="96" spans="2:83" ht="22.5" customHeight="1" thickBot="1" x14ac:dyDescent="0.3">
      <c r="B96" s="24">
        <v>82</v>
      </c>
      <c r="C96" s="25" t="s">
        <v>222</v>
      </c>
      <c r="D96" s="26" t="s">
        <v>223</v>
      </c>
      <c r="E96" s="27" t="s">
        <v>42</v>
      </c>
      <c r="F96" s="27">
        <v>40</v>
      </c>
      <c r="G96" s="27" t="s">
        <v>190</v>
      </c>
      <c r="H96" s="27" t="s">
        <v>44</v>
      </c>
      <c r="I96" s="28" t="s">
        <v>44</v>
      </c>
      <c r="J96" s="29">
        <v>93432</v>
      </c>
      <c r="K96" s="13">
        <f t="shared" si="13"/>
        <v>3737280</v>
      </c>
      <c r="L96" s="233" t="s">
        <v>377</v>
      </c>
      <c r="M96" s="234"/>
      <c r="N96" s="234"/>
      <c r="O96" s="235"/>
      <c r="P96" s="233" t="s">
        <v>46</v>
      </c>
      <c r="Q96" s="234"/>
      <c r="R96" s="234"/>
      <c r="S96" s="235"/>
      <c r="T96" s="101">
        <v>63000</v>
      </c>
      <c r="U96" s="102">
        <v>11970</v>
      </c>
      <c r="V96" s="16">
        <f t="shared" si="15"/>
        <v>74970</v>
      </c>
      <c r="W96" s="17">
        <f t="shared" si="19"/>
        <v>2998800</v>
      </c>
      <c r="X96" s="233" t="s">
        <v>377</v>
      </c>
      <c r="Y96" s="234"/>
      <c r="Z96" s="234"/>
      <c r="AA96" s="235"/>
      <c r="AB96" s="233" t="s">
        <v>46</v>
      </c>
      <c r="AC96" s="234"/>
      <c r="AD96" s="234"/>
      <c r="AE96" s="235"/>
      <c r="AF96" s="233" t="s">
        <v>46</v>
      </c>
      <c r="AG96" s="234"/>
      <c r="AH96" s="234"/>
      <c r="AI96" s="235"/>
      <c r="AJ96" s="233" t="s">
        <v>46</v>
      </c>
      <c r="AK96" s="234"/>
      <c r="AL96" s="234"/>
      <c r="AM96" s="235"/>
      <c r="AN96" s="233" t="s">
        <v>377</v>
      </c>
      <c r="AO96" s="234"/>
      <c r="AP96" s="234"/>
      <c r="AQ96" s="235"/>
      <c r="AR96" s="233" t="s">
        <v>46</v>
      </c>
      <c r="AS96" s="234"/>
      <c r="AT96" s="234"/>
      <c r="AU96" s="235"/>
      <c r="AV96" s="233" t="s">
        <v>377</v>
      </c>
      <c r="AW96" s="234"/>
      <c r="AX96" s="234"/>
      <c r="AY96" s="235"/>
      <c r="AZ96" s="233" t="s">
        <v>46</v>
      </c>
      <c r="BA96" s="234"/>
      <c r="BB96" s="234"/>
      <c r="BC96" s="235"/>
      <c r="BD96" s="233" t="s">
        <v>46</v>
      </c>
      <c r="BE96" s="234"/>
      <c r="BF96" s="234"/>
      <c r="BG96" s="235"/>
      <c r="BH96" s="233" t="s">
        <v>377</v>
      </c>
      <c r="BI96" s="234"/>
      <c r="BJ96" s="234"/>
      <c r="BK96" s="235"/>
      <c r="BL96" s="233" t="s">
        <v>377</v>
      </c>
      <c r="BM96" s="234"/>
      <c r="BN96" s="234"/>
      <c r="BO96" s="235"/>
      <c r="BP96" s="233" t="s">
        <v>46</v>
      </c>
      <c r="BQ96" s="234"/>
      <c r="BR96" s="234"/>
      <c r="BS96" s="235"/>
      <c r="BT96" s="236" t="s">
        <v>377</v>
      </c>
      <c r="BU96" s="237"/>
      <c r="BV96" s="237"/>
      <c r="BW96" s="238"/>
      <c r="BX96" s="233" t="s">
        <v>46</v>
      </c>
      <c r="BY96" s="234"/>
      <c r="BZ96" s="234"/>
      <c r="CA96" s="235"/>
      <c r="CB96" s="233" t="s">
        <v>46</v>
      </c>
      <c r="CC96" s="234"/>
      <c r="CD96" s="234"/>
      <c r="CE96" s="235"/>
    </row>
    <row r="97" spans="2:83" ht="22.5" customHeight="1" thickBot="1" x14ac:dyDescent="0.3">
      <c r="B97" s="24">
        <v>83</v>
      </c>
      <c r="C97" s="25" t="s">
        <v>224</v>
      </c>
      <c r="D97" s="26" t="s">
        <v>225</v>
      </c>
      <c r="E97" s="27" t="s">
        <v>42</v>
      </c>
      <c r="F97" s="27">
        <v>30</v>
      </c>
      <c r="G97" s="27" t="s">
        <v>186</v>
      </c>
      <c r="H97" s="27" t="s">
        <v>44</v>
      </c>
      <c r="I97" s="28" t="s">
        <v>44</v>
      </c>
      <c r="J97" s="29">
        <v>115899</v>
      </c>
      <c r="K97" s="13">
        <f t="shared" si="13"/>
        <v>3476970</v>
      </c>
      <c r="L97" s="233" t="s">
        <v>377</v>
      </c>
      <c r="M97" s="234"/>
      <c r="N97" s="234"/>
      <c r="O97" s="235"/>
      <c r="P97" s="233" t="s">
        <v>46</v>
      </c>
      <c r="Q97" s="234"/>
      <c r="R97" s="234"/>
      <c r="S97" s="235"/>
      <c r="T97" s="101">
        <v>75000</v>
      </c>
      <c r="U97" s="102">
        <v>14250</v>
      </c>
      <c r="V97" s="16">
        <f t="shared" si="15"/>
        <v>89250</v>
      </c>
      <c r="W97" s="17">
        <f t="shared" si="19"/>
        <v>2677500</v>
      </c>
      <c r="X97" s="233" t="s">
        <v>377</v>
      </c>
      <c r="Y97" s="234"/>
      <c r="Z97" s="234"/>
      <c r="AA97" s="235"/>
      <c r="AB97" s="233" t="s">
        <v>46</v>
      </c>
      <c r="AC97" s="234"/>
      <c r="AD97" s="234"/>
      <c r="AE97" s="235"/>
      <c r="AF97" s="233" t="s">
        <v>46</v>
      </c>
      <c r="AG97" s="234"/>
      <c r="AH97" s="234"/>
      <c r="AI97" s="235"/>
      <c r="AJ97" s="233" t="s">
        <v>46</v>
      </c>
      <c r="AK97" s="234"/>
      <c r="AL97" s="234"/>
      <c r="AM97" s="235"/>
      <c r="AN97" s="233" t="s">
        <v>377</v>
      </c>
      <c r="AO97" s="234"/>
      <c r="AP97" s="234"/>
      <c r="AQ97" s="235"/>
      <c r="AR97" s="233" t="s">
        <v>46</v>
      </c>
      <c r="AS97" s="234"/>
      <c r="AT97" s="234"/>
      <c r="AU97" s="235"/>
      <c r="AV97" s="233" t="s">
        <v>377</v>
      </c>
      <c r="AW97" s="234"/>
      <c r="AX97" s="234"/>
      <c r="AY97" s="235"/>
      <c r="AZ97" s="233" t="s">
        <v>46</v>
      </c>
      <c r="BA97" s="234"/>
      <c r="BB97" s="234"/>
      <c r="BC97" s="235"/>
      <c r="BD97" s="233" t="s">
        <v>46</v>
      </c>
      <c r="BE97" s="234"/>
      <c r="BF97" s="234"/>
      <c r="BG97" s="235"/>
      <c r="BH97" s="233" t="s">
        <v>377</v>
      </c>
      <c r="BI97" s="234"/>
      <c r="BJ97" s="234"/>
      <c r="BK97" s="235"/>
      <c r="BL97" s="233" t="s">
        <v>377</v>
      </c>
      <c r="BM97" s="234"/>
      <c r="BN97" s="234"/>
      <c r="BO97" s="235"/>
      <c r="BP97" s="233" t="s">
        <v>46</v>
      </c>
      <c r="BQ97" s="234"/>
      <c r="BR97" s="234"/>
      <c r="BS97" s="235"/>
      <c r="BT97" s="236" t="s">
        <v>377</v>
      </c>
      <c r="BU97" s="237"/>
      <c r="BV97" s="237"/>
      <c r="BW97" s="238"/>
      <c r="BX97" s="233" t="s">
        <v>46</v>
      </c>
      <c r="BY97" s="234"/>
      <c r="BZ97" s="234"/>
      <c r="CA97" s="235"/>
      <c r="CB97" s="233" t="s">
        <v>46</v>
      </c>
      <c r="CC97" s="234"/>
      <c r="CD97" s="234"/>
      <c r="CE97" s="235"/>
    </row>
    <row r="98" spans="2:83" ht="22.5" customHeight="1" thickBot="1" x14ac:dyDescent="0.3">
      <c r="B98" s="24">
        <v>84</v>
      </c>
      <c r="C98" s="25" t="s">
        <v>226</v>
      </c>
      <c r="D98" s="26" t="s">
        <v>227</v>
      </c>
      <c r="E98" s="27" t="s">
        <v>42</v>
      </c>
      <c r="F98" s="27">
        <v>16</v>
      </c>
      <c r="G98" s="27" t="s">
        <v>186</v>
      </c>
      <c r="H98" s="27" t="s">
        <v>44</v>
      </c>
      <c r="I98" s="28" t="s">
        <v>44</v>
      </c>
      <c r="J98" s="29">
        <v>172848</v>
      </c>
      <c r="K98" s="13">
        <f t="shared" si="13"/>
        <v>2765568</v>
      </c>
      <c r="L98" s="233" t="s">
        <v>377</v>
      </c>
      <c r="M98" s="234"/>
      <c r="N98" s="234"/>
      <c r="O98" s="235"/>
      <c r="P98" s="233" t="s">
        <v>46</v>
      </c>
      <c r="Q98" s="234"/>
      <c r="R98" s="234"/>
      <c r="S98" s="235"/>
      <c r="T98" s="101">
        <v>105000</v>
      </c>
      <c r="U98" s="102">
        <v>19950</v>
      </c>
      <c r="V98" s="16">
        <f t="shared" si="15"/>
        <v>124950</v>
      </c>
      <c r="W98" s="17">
        <f t="shared" si="19"/>
        <v>1999200</v>
      </c>
      <c r="X98" s="233" t="s">
        <v>377</v>
      </c>
      <c r="Y98" s="234"/>
      <c r="Z98" s="234"/>
      <c r="AA98" s="235"/>
      <c r="AB98" s="233" t="s">
        <v>46</v>
      </c>
      <c r="AC98" s="234"/>
      <c r="AD98" s="234"/>
      <c r="AE98" s="235"/>
      <c r="AF98" s="233" t="s">
        <v>46</v>
      </c>
      <c r="AG98" s="234"/>
      <c r="AH98" s="234"/>
      <c r="AI98" s="235"/>
      <c r="AJ98" s="233" t="s">
        <v>46</v>
      </c>
      <c r="AK98" s="234"/>
      <c r="AL98" s="234"/>
      <c r="AM98" s="235"/>
      <c r="AN98" s="233" t="s">
        <v>377</v>
      </c>
      <c r="AO98" s="234"/>
      <c r="AP98" s="234"/>
      <c r="AQ98" s="235"/>
      <c r="AR98" s="233" t="s">
        <v>46</v>
      </c>
      <c r="AS98" s="234"/>
      <c r="AT98" s="234"/>
      <c r="AU98" s="235"/>
      <c r="AV98" s="233" t="s">
        <v>377</v>
      </c>
      <c r="AW98" s="234"/>
      <c r="AX98" s="234"/>
      <c r="AY98" s="235"/>
      <c r="AZ98" s="233" t="s">
        <v>46</v>
      </c>
      <c r="BA98" s="234"/>
      <c r="BB98" s="234"/>
      <c r="BC98" s="235"/>
      <c r="BD98" s="233" t="s">
        <v>46</v>
      </c>
      <c r="BE98" s="234"/>
      <c r="BF98" s="234"/>
      <c r="BG98" s="235"/>
      <c r="BH98" s="233" t="s">
        <v>377</v>
      </c>
      <c r="BI98" s="234"/>
      <c r="BJ98" s="234"/>
      <c r="BK98" s="235"/>
      <c r="BL98" s="233" t="s">
        <v>377</v>
      </c>
      <c r="BM98" s="234"/>
      <c r="BN98" s="234"/>
      <c r="BO98" s="235"/>
      <c r="BP98" s="233" t="s">
        <v>46</v>
      </c>
      <c r="BQ98" s="234"/>
      <c r="BR98" s="234"/>
      <c r="BS98" s="235"/>
      <c r="BT98" s="236" t="s">
        <v>377</v>
      </c>
      <c r="BU98" s="237"/>
      <c r="BV98" s="237"/>
      <c r="BW98" s="238"/>
      <c r="BX98" s="233" t="s">
        <v>46</v>
      </c>
      <c r="BY98" s="234"/>
      <c r="BZ98" s="234"/>
      <c r="CA98" s="235"/>
      <c r="CB98" s="233" t="s">
        <v>46</v>
      </c>
      <c r="CC98" s="234"/>
      <c r="CD98" s="234"/>
      <c r="CE98" s="235"/>
    </row>
    <row r="99" spans="2:83" ht="22.5" customHeight="1" thickBot="1" x14ac:dyDescent="0.3">
      <c r="B99" s="24">
        <v>85</v>
      </c>
      <c r="C99" s="25" t="s">
        <v>228</v>
      </c>
      <c r="D99" s="26" t="s">
        <v>229</v>
      </c>
      <c r="E99" s="27" t="s">
        <v>42</v>
      </c>
      <c r="F99" s="27">
        <v>3200</v>
      </c>
      <c r="G99" s="27" t="s">
        <v>190</v>
      </c>
      <c r="H99" s="27" t="s">
        <v>44</v>
      </c>
      <c r="I99" s="28" t="s">
        <v>44</v>
      </c>
      <c r="J99" s="29">
        <v>2350</v>
      </c>
      <c r="K99" s="13">
        <f t="shared" si="13"/>
        <v>7520000</v>
      </c>
      <c r="L99" s="233" t="s">
        <v>377</v>
      </c>
      <c r="M99" s="234"/>
      <c r="N99" s="234"/>
      <c r="O99" s="235"/>
      <c r="P99" s="233" t="s">
        <v>46</v>
      </c>
      <c r="Q99" s="234"/>
      <c r="R99" s="234"/>
      <c r="S99" s="235"/>
      <c r="T99" s="233" t="s">
        <v>377</v>
      </c>
      <c r="U99" s="234"/>
      <c r="V99" s="234"/>
      <c r="W99" s="235"/>
      <c r="X99" s="233" t="s">
        <v>377</v>
      </c>
      <c r="Y99" s="234"/>
      <c r="Z99" s="234"/>
      <c r="AA99" s="235"/>
      <c r="AB99" s="233" t="s">
        <v>46</v>
      </c>
      <c r="AC99" s="234"/>
      <c r="AD99" s="234"/>
      <c r="AE99" s="235"/>
      <c r="AF99" s="233" t="s">
        <v>46</v>
      </c>
      <c r="AG99" s="234"/>
      <c r="AH99" s="234"/>
      <c r="AI99" s="235"/>
      <c r="AJ99" s="233" t="s">
        <v>46</v>
      </c>
      <c r="AK99" s="234"/>
      <c r="AL99" s="234"/>
      <c r="AM99" s="235"/>
      <c r="AN99" s="233" t="s">
        <v>377</v>
      </c>
      <c r="AO99" s="234"/>
      <c r="AP99" s="234"/>
      <c r="AQ99" s="235"/>
      <c r="AR99" s="233" t="s">
        <v>46</v>
      </c>
      <c r="AS99" s="234"/>
      <c r="AT99" s="234"/>
      <c r="AU99" s="235"/>
      <c r="AV99" s="233" t="s">
        <v>377</v>
      </c>
      <c r="AW99" s="234"/>
      <c r="AX99" s="234"/>
      <c r="AY99" s="235"/>
      <c r="AZ99" s="233" t="s">
        <v>46</v>
      </c>
      <c r="BA99" s="234"/>
      <c r="BB99" s="234"/>
      <c r="BC99" s="235"/>
      <c r="BD99" s="233" t="s">
        <v>46</v>
      </c>
      <c r="BE99" s="234"/>
      <c r="BF99" s="234"/>
      <c r="BG99" s="235"/>
      <c r="BH99" s="233" t="s">
        <v>377</v>
      </c>
      <c r="BI99" s="234"/>
      <c r="BJ99" s="234"/>
      <c r="BK99" s="235"/>
      <c r="BL99" s="233" t="s">
        <v>377</v>
      </c>
      <c r="BM99" s="234"/>
      <c r="BN99" s="234"/>
      <c r="BO99" s="235"/>
      <c r="BP99" s="233" t="s">
        <v>46</v>
      </c>
      <c r="BQ99" s="234"/>
      <c r="BR99" s="234"/>
      <c r="BS99" s="235"/>
      <c r="BT99" s="236" t="s">
        <v>377</v>
      </c>
      <c r="BU99" s="237"/>
      <c r="BV99" s="237"/>
      <c r="BW99" s="238"/>
      <c r="BX99" s="233" t="s">
        <v>46</v>
      </c>
      <c r="BY99" s="234"/>
      <c r="BZ99" s="234"/>
      <c r="CA99" s="235"/>
      <c r="CB99" s="233" t="s">
        <v>46</v>
      </c>
      <c r="CC99" s="234"/>
      <c r="CD99" s="234"/>
      <c r="CE99" s="235"/>
    </row>
    <row r="100" spans="2:83" ht="22.5" customHeight="1" thickBot="1" x14ac:dyDescent="0.3">
      <c r="B100" s="70">
        <v>86</v>
      </c>
      <c r="C100" s="25" t="s">
        <v>230</v>
      </c>
      <c r="D100" s="26" t="s">
        <v>231</v>
      </c>
      <c r="E100" s="27" t="s">
        <v>42</v>
      </c>
      <c r="F100" s="27">
        <v>4200</v>
      </c>
      <c r="G100" s="27" t="s">
        <v>190</v>
      </c>
      <c r="H100" s="27" t="s">
        <v>44</v>
      </c>
      <c r="I100" s="28" t="s">
        <v>44</v>
      </c>
      <c r="J100" s="29">
        <v>1608</v>
      </c>
      <c r="K100" s="13">
        <f t="shared" si="13"/>
        <v>6753600</v>
      </c>
      <c r="L100" s="233" t="s">
        <v>377</v>
      </c>
      <c r="M100" s="234"/>
      <c r="N100" s="234"/>
      <c r="O100" s="235"/>
      <c r="P100" s="233" t="s">
        <v>46</v>
      </c>
      <c r="Q100" s="234"/>
      <c r="R100" s="234"/>
      <c r="S100" s="235"/>
      <c r="T100" s="233" t="s">
        <v>377</v>
      </c>
      <c r="U100" s="234"/>
      <c r="V100" s="234"/>
      <c r="W100" s="235"/>
      <c r="X100" s="244" t="s">
        <v>377</v>
      </c>
      <c r="Y100" s="245"/>
      <c r="Z100" s="245"/>
      <c r="AA100" s="246"/>
      <c r="AB100" s="233" t="s">
        <v>46</v>
      </c>
      <c r="AC100" s="234"/>
      <c r="AD100" s="234"/>
      <c r="AE100" s="235"/>
      <c r="AF100" s="233" t="s">
        <v>46</v>
      </c>
      <c r="AG100" s="234"/>
      <c r="AH100" s="234"/>
      <c r="AI100" s="235"/>
      <c r="AJ100" s="233" t="s">
        <v>46</v>
      </c>
      <c r="AK100" s="234"/>
      <c r="AL100" s="234"/>
      <c r="AM100" s="235"/>
      <c r="AN100" s="233" t="s">
        <v>377</v>
      </c>
      <c r="AO100" s="234"/>
      <c r="AP100" s="234"/>
      <c r="AQ100" s="235"/>
      <c r="AR100" s="233" t="s">
        <v>46</v>
      </c>
      <c r="AS100" s="234"/>
      <c r="AT100" s="234"/>
      <c r="AU100" s="235"/>
      <c r="AV100" s="233" t="s">
        <v>377</v>
      </c>
      <c r="AW100" s="234"/>
      <c r="AX100" s="234"/>
      <c r="AY100" s="235"/>
      <c r="AZ100" s="233" t="s">
        <v>46</v>
      </c>
      <c r="BA100" s="234"/>
      <c r="BB100" s="234"/>
      <c r="BC100" s="235"/>
      <c r="BD100" s="233" t="s">
        <v>46</v>
      </c>
      <c r="BE100" s="234"/>
      <c r="BF100" s="234"/>
      <c r="BG100" s="235"/>
      <c r="BH100" s="105">
        <v>1781</v>
      </c>
      <c r="BI100" s="106">
        <v>0</v>
      </c>
      <c r="BJ100" s="107">
        <f t="shared" si="14"/>
        <v>1781</v>
      </c>
      <c r="BK100" s="108">
        <f t="shared" ref="BK100" si="20">+BJ100*F100</f>
        <v>7480200</v>
      </c>
      <c r="BL100" s="233" t="s">
        <v>377</v>
      </c>
      <c r="BM100" s="234"/>
      <c r="BN100" s="234"/>
      <c r="BO100" s="235"/>
      <c r="BP100" s="233" t="s">
        <v>46</v>
      </c>
      <c r="BQ100" s="234"/>
      <c r="BR100" s="234"/>
      <c r="BS100" s="235"/>
      <c r="BT100" s="236" t="s">
        <v>377</v>
      </c>
      <c r="BU100" s="237"/>
      <c r="BV100" s="237"/>
      <c r="BW100" s="238"/>
      <c r="BX100" s="233" t="s">
        <v>46</v>
      </c>
      <c r="BY100" s="234"/>
      <c r="BZ100" s="234"/>
      <c r="CA100" s="235"/>
      <c r="CB100" s="233" t="s">
        <v>46</v>
      </c>
      <c r="CC100" s="234"/>
      <c r="CD100" s="234"/>
      <c r="CE100" s="235"/>
    </row>
    <row r="101" spans="2:83" ht="22.5" customHeight="1" thickBot="1" x14ac:dyDescent="0.3">
      <c r="B101" s="24">
        <v>87</v>
      </c>
      <c r="C101" s="25" t="s">
        <v>232</v>
      </c>
      <c r="D101" s="26" t="s">
        <v>233</v>
      </c>
      <c r="E101" s="27" t="s">
        <v>42</v>
      </c>
      <c r="F101" s="27">
        <v>7</v>
      </c>
      <c r="G101" s="27" t="s">
        <v>190</v>
      </c>
      <c r="H101" s="27" t="s">
        <v>44</v>
      </c>
      <c r="I101" s="28" t="s">
        <v>44</v>
      </c>
      <c r="J101" s="29">
        <v>421813</v>
      </c>
      <c r="K101" s="13">
        <f t="shared" si="13"/>
        <v>2952691</v>
      </c>
      <c r="L101" s="233" t="s">
        <v>377</v>
      </c>
      <c r="M101" s="234"/>
      <c r="N101" s="234"/>
      <c r="O101" s="235"/>
      <c r="P101" s="233" t="s">
        <v>46</v>
      </c>
      <c r="Q101" s="234"/>
      <c r="R101" s="234"/>
      <c r="S101" s="235"/>
      <c r="T101" s="241" t="s">
        <v>47</v>
      </c>
      <c r="U101" s="242"/>
      <c r="V101" s="242"/>
      <c r="W101" s="243"/>
      <c r="X101" s="233" t="s">
        <v>377</v>
      </c>
      <c r="Y101" s="234"/>
      <c r="Z101" s="234"/>
      <c r="AA101" s="235"/>
      <c r="AB101" s="233" t="s">
        <v>46</v>
      </c>
      <c r="AC101" s="234"/>
      <c r="AD101" s="234"/>
      <c r="AE101" s="235"/>
      <c r="AF101" s="233" t="s">
        <v>46</v>
      </c>
      <c r="AG101" s="234"/>
      <c r="AH101" s="234"/>
      <c r="AI101" s="235"/>
      <c r="AJ101" s="233" t="s">
        <v>46</v>
      </c>
      <c r="AK101" s="234"/>
      <c r="AL101" s="234"/>
      <c r="AM101" s="235"/>
      <c r="AN101" s="233" t="s">
        <v>377</v>
      </c>
      <c r="AO101" s="234"/>
      <c r="AP101" s="234"/>
      <c r="AQ101" s="235"/>
      <c r="AR101" s="233" t="s">
        <v>46</v>
      </c>
      <c r="AS101" s="234"/>
      <c r="AT101" s="234"/>
      <c r="AU101" s="235"/>
      <c r="AV101" s="233" t="s">
        <v>377</v>
      </c>
      <c r="AW101" s="234"/>
      <c r="AX101" s="234"/>
      <c r="AY101" s="235"/>
      <c r="AZ101" s="233" t="s">
        <v>46</v>
      </c>
      <c r="BA101" s="234"/>
      <c r="BB101" s="234"/>
      <c r="BC101" s="235"/>
      <c r="BD101" s="233" t="s">
        <v>46</v>
      </c>
      <c r="BE101" s="234"/>
      <c r="BF101" s="234"/>
      <c r="BG101" s="235"/>
      <c r="BH101" s="233" t="s">
        <v>377</v>
      </c>
      <c r="BI101" s="234"/>
      <c r="BJ101" s="234"/>
      <c r="BK101" s="235"/>
      <c r="BL101" s="233" t="s">
        <v>377</v>
      </c>
      <c r="BM101" s="234"/>
      <c r="BN101" s="234"/>
      <c r="BO101" s="235"/>
      <c r="BP101" s="233" t="s">
        <v>46</v>
      </c>
      <c r="BQ101" s="234"/>
      <c r="BR101" s="234"/>
      <c r="BS101" s="235"/>
      <c r="BT101" s="236" t="s">
        <v>377</v>
      </c>
      <c r="BU101" s="237"/>
      <c r="BV101" s="237"/>
      <c r="BW101" s="238"/>
      <c r="BX101" s="233" t="s">
        <v>46</v>
      </c>
      <c r="BY101" s="234"/>
      <c r="BZ101" s="234"/>
      <c r="CA101" s="235"/>
      <c r="CB101" s="233" t="s">
        <v>46</v>
      </c>
      <c r="CC101" s="234"/>
      <c r="CD101" s="234"/>
      <c r="CE101" s="235"/>
    </row>
    <row r="102" spans="2:83" ht="22.5" customHeight="1" thickBot="1" x14ac:dyDescent="0.3">
      <c r="B102" s="24">
        <v>88</v>
      </c>
      <c r="C102" s="25" t="s">
        <v>234</v>
      </c>
      <c r="D102" s="26" t="s">
        <v>235</v>
      </c>
      <c r="E102" s="27" t="s">
        <v>42</v>
      </c>
      <c r="F102" s="27">
        <v>100</v>
      </c>
      <c r="G102" s="27" t="s">
        <v>236</v>
      </c>
      <c r="H102" s="27" t="s">
        <v>44</v>
      </c>
      <c r="I102" s="28" t="s">
        <v>44</v>
      </c>
      <c r="J102" s="29">
        <v>4445</v>
      </c>
      <c r="K102" s="13">
        <f t="shared" si="13"/>
        <v>444500</v>
      </c>
      <c r="L102" s="233" t="s">
        <v>377</v>
      </c>
      <c r="M102" s="234"/>
      <c r="N102" s="234"/>
      <c r="O102" s="235"/>
      <c r="P102" s="233" t="s">
        <v>46</v>
      </c>
      <c r="Q102" s="234"/>
      <c r="R102" s="234"/>
      <c r="S102" s="235"/>
      <c r="T102" s="233" t="s">
        <v>377</v>
      </c>
      <c r="U102" s="234"/>
      <c r="V102" s="234"/>
      <c r="W102" s="235"/>
      <c r="X102" s="233" t="s">
        <v>377</v>
      </c>
      <c r="Y102" s="234"/>
      <c r="Z102" s="234"/>
      <c r="AA102" s="235"/>
      <c r="AB102" s="233" t="s">
        <v>46</v>
      </c>
      <c r="AC102" s="234"/>
      <c r="AD102" s="234"/>
      <c r="AE102" s="235"/>
      <c r="AF102" s="233" t="s">
        <v>46</v>
      </c>
      <c r="AG102" s="234"/>
      <c r="AH102" s="234"/>
      <c r="AI102" s="235"/>
      <c r="AJ102" s="233" t="s">
        <v>46</v>
      </c>
      <c r="AK102" s="234"/>
      <c r="AL102" s="234"/>
      <c r="AM102" s="235"/>
      <c r="AN102" s="233" t="s">
        <v>377</v>
      </c>
      <c r="AO102" s="234"/>
      <c r="AP102" s="234"/>
      <c r="AQ102" s="235"/>
      <c r="AR102" s="233" t="s">
        <v>46</v>
      </c>
      <c r="AS102" s="234"/>
      <c r="AT102" s="234"/>
      <c r="AU102" s="235"/>
      <c r="AV102" s="233" t="s">
        <v>377</v>
      </c>
      <c r="AW102" s="234"/>
      <c r="AX102" s="234"/>
      <c r="AY102" s="235"/>
      <c r="AZ102" s="233" t="s">
        <v>46</v>
      </c>
      <c r="BA102" s="234"/>
      <c r="BB102" s="234"/>
      <c r="BC102" s="235"/>
      <c r="BD102" s="233" t="s">
        <v>46</v>
      </c>
      <c r="BE102" s="234"/>
      <c r="BF102" s="234"/>
      <c r="BG102" s="235"/>
      <c r="BH102" s="233" t="s">
        <v>377</v>
      </c>
      <c r="BI102" s="234"/>
      <c r="BJ102" s="234"/>
      <c r="BK102" s="235"/>
      <c r="BL102" s="233" t="s">
        <v>377</v>
      </c>
      <c r="BM102" s="234"/>
      <c r="BN102" s="234"/>
      <c r="BO102" s="235"/>
      <c r="BP102" s="233" t="s">
        <v>46</v>
      </c>
      <c r="BQ102" s="234"/>
      <c r="BR102" s="234"/>
      <c r="BS102" s="235"/>
      <c r="BT102" s="236" t="s">
        <v>377</v>
      </c>
      <c r="BU102" s="237"/>
      <c r="BV102" s="237"/>
      <c r="BW102" s="238"/>
      <c r="BX102" s="233" t="s">
        <v>46</v>
      </c>
      <c r="BY102" s="234"/>
      <c r="BZ102" s="234"/>
      <c r="CA102" s="235"/>
      <c r="CB102" s="233" t="s">
        <v>46</v>
      </c>
      <c r="CC102" s="234"/>
      <c r="CD102" s="234"/>
      <c r="CE102" s="235"/>
    </row>
    <row r="103" spans="2:83" ht="22.5" customHeight="1" thickBot="1" x14ac:dyDescent="0.3">
      <c r="B103" s="24">
        <v>89</v>
      </c>
      <c r="C103" s="25" t="s">
        <v>237</v>
      </c>
      <c r="D103" s="26" t="s">
        <v>238</v>
      </c>
      <c r="E103" s="27" t="s">
        <v>42</v>
      </c>
      <c r="F103" s="27">
        <v>20</v>
      </c>
      <c r="G103" s="27" t="s">
        <v>236</v>
      </c>
      <c r="H103" s="27" t="s">
        <v>44</v>
      </c>
      <c r="I103" s="28" t="s">
        <v>44</v>
      </c>
      <c r="J103" s="29">
        <v>30071</v>
      </c>
      <c r="K103" s="13">
        <f t="shared" si="13"/>
        <v>601420</v>
      </c>
      <c r="L103" s="233" t="s">
        <v>377</v>
      </c>
      <c r="M103" s="234"/>
      <c r="N103" s="234"/>
      <c r="O103" s="235"/>
      <c r="P103" s="233" t="s">
        <v>46</v>
      </c>
      <c r="Q103" s="234"/>
      <c r="R103" s="234"/>
      <c r="S103" s="235"/>
      <c r="T103" s="233" t="s">
        <v>377</v>
      </c>
      <c r="U103" s="234"/>
      <c r="V103" s="234"/>
      <c r="W103" s="235"/>
      <c r="X103" s="233" t="s">
        <v>377</v>
      </c>
      <c r="Y103" s="234"/>
      <c r="Z103" s="234"/>
      <c r="AA103" s="235"/>
      <c r="AB103" s="233" t="s">
        <v>46</v>
      </c>
      <c r="AC103" s="234"/>
      <c r="AD103" s="234"/>
      <c r="AE103" s="235"/>
      <c r="AF103" s="233" t="s">
        <v>46</v>
      </c>
      <c r="AG103" s="234"/>
      <c r="AH103" s="234"/>
      <c r="AI103" s="235"/>
      <c r="AJ103" s="233" t="s">
        <v>46</v>
      </c>
      <c r="AK103" s="234"/>
      <c r="AL103" s="234"/>
      <c r="AM103" s="235"/>
      <c r="AN103" s="233" t="s">
        <v>377</v>
      </c>
      <c r="AO103" s="234"/>
      <c r="AP103" s="234"/>
      <c r="AQ103" s="235"/>
      <c r="AR103" s="233" t="s">
        <v>46</v>
      </c>
      <c r="AS103" s="234"/>
      <c r="AT103" s="234"/>
      <c r="AU103" s="235"/>
      <c r="AV103" s="233" t="s">
        <v>377</v>
      </c>
      <c r="AW103" s="234"/>
      <c r="AX103" s="234"/>
      <c r="AY103" s="235"/>
      <c r="AZ103" s="233" t="s">
        <v>46</v>
      </c>
      <c r="BA103" s="234"/>
      <c r="BB103" s="234"/>
      <c r="BC103" s="235"/>
      <c r="BD103" s="233" t="s">
        <v>46</v>
      </c>
      <c r="BE103" s="234"/>
      <c r="BF103" s="234"/>
      <c r="BG103" s="235"/>
      <c r="BH103" s="233" t="s">
        <v>377</v>
      </c>
      <c r="BI103" s="234"/>
      <c r="BJ103" s="234"/>
      <c r="BK103" s="235"/>
      <c r="BL103" s="233" t="s">
        <v>377</v>
      </c>
      <c r="BM103" s="234"/>
      <c r="BN103" s="234"/>
      <c r="BO103" s="235"/>
      <c r="BP103" s="233" t="s">
        <v>46</v>
      </c>
      <c r="BQ103" s="234"/>
      <c r="BR103" s="234"/>
      <c r="BS103" s="235"/>
      <c r="BT103" s="236" t="s">
        <v>377</v>
      </c>
      <c r="BU103" s="237"/>
      <c r="BV103" s="237"/>
      <c r="BW103" s="238"/>
      <c r="BX103" s="233" t="s">
        <v>46</v>
      </c>
      <c r="BY103" s="234"/>
      <c r="BZ103" s="234"/>
      <c r="CA103" s="235"/>
      <c r="CB103" s="233" t="s">
        <v>46</v>
      </c>
      <c r="CC103" s="234"/>
      <c r="CD103" s="234"/>
      <c r="CE103" s="235"/>
    </row>
    <row r="104" spans="2:83" ht="22.5" customHeight="1" thickBot="1" x14ac:dyDescent="0.3">
      <c r="B104" s="24">
        <v>90</v>
      </c>
      <c r="C104" s="25" t="s">
        <v>239</v>
      </c>
      <c r="D104" s="26" t="s">
        <v>240</v>
      </c>
      <c r="E104" s="27" t="s">
        <v>42</v>
      </c>
      <c r="F104" s="27">
        <v>10</v>
      </c>
      <c r="G104" s="27" t="s">
        <v>236</v>
      </c>
      <c r="H104" s="27" t="s">
        <v>44</v>
      </c>
      <c r="I104" s="28" t="s">
        <v>44</v>
      </c>
      <c r="J104" s="29">
        <v>3916</v>
      </c>
      <c r="K104" s="13">
        <f t="shared" si="13"/>
        <v>39160</v>
      </c>
      <c r="L104" s="233" t="s">
        <v>377</v>
      </c>
      <c r="M104" s="234"/>
      <c r="N104" s="234"/>
      <c r="O104" s="235"/>
      <c r="P104" s="233" t="s">
        <v>46</v>
      </c>
      <c r="Q104" s="234"/>
      <c r="R104" s="234"/>
      <c r="S104" s="235"/>
      <c r="T104" s="233" t="s">
        <v>377</v>
      </c>
      <c r="U104" s="234"/>
      <c r="V104" s="234"/>
      <c r="W104" s="235"/>
      <c r="X104" s="233" t="s">
        <v>377</v>
      </c>
      <c r="Y104" s="234"/>
      <c r="Z104" s="234"/>
      <c r="AA104" s="235"/>
      <c r="AB104" s="233" t="s">
        <v>46</v>
      </c>
      <c r="AC104" s="234"/>
      <c r="AD104" s="234"/>
      <c r="AE104" s="235"/>
      <c r="AF104" s="233" t="s">
        <v>46</v>
      </c>
      <c r="AG104" s="234"/>
      <c r="AH104" s="234"/>
      <c r="AI104" s="235"/>
      <c r="AJ104" s="233" t="s">
        <v>46</v>
      </c>
      <c r="AK104" s="234"/>
      <c r="AL104" s="234"/>
      <c r="AM104" s="235"/>
      <c r="AN104" s="233" t="s">
        <v>377</v>
      </c>
      <c r="AO104" s="234"/>
      <c r="AP104" s="234"/>
      <c r="AQ104" s="235"/>
      <c r="AR104" s="233" t="s">
        <v>46</v>
      </c>
      <c r="AS104" s="234"/>
      <c r="AT104" s="234"/>
      <c r="AU104" s="235"/>
      <c r="AV104" s="233" t="s">
        <v>377</v>
      </c>
      <c r="AW104" s="234"/>
      <c r="AX104" s="234"/>
      <c r="AY104" s="235"/>
      <c r="AZ104" s="233" t="s">
        <v>46</v>
      </c>
      <c r="BA104" s="234"/>
      <c r="BB104" s="234"/>
      <c r="BC104" s="235"/>
      <c r="BD104" s="233" t="s">
        <v>46</v>
      </c>
      <c r="BE104" s="234"/>
      <c r="BF104" s="234"/>
      <c r="BG104" s="235"/>
      <c r="BH104" s="233" t="s">
        <v>377</v>
      </c>
      <c r="BI104" s="234"/>
      <c r="BJ104" s="234"/>
      <c r="BK104" s="235"/>
      <c r="BL104" s="233" t="s">
        <v>377</v>
      </c>
      <c r="BM104" s="234"/>
      <c r="BN104" s="234"/>
      <c r="BO104" s="235"/>
      <c r="BP104" s="233" t="s">
        <v>46</v>
      </c>
      <c r="BQ104" s="234"/>
      <c r="BR104" s="234"/>
      <c r="BS104" s="235"/>
      <c r="BT104" s="236" t="s">
        <v>377</v>
      </c>
      <c r="BU104" s="237"/>
      <c r="BV104" s="237"/>
      <c r="BW104" s="238"/>
      <c r="BX104" s="233" t="s">
        <v>46</v>
      </c>
      <c r="BY104" s="234"/>
      <c r="BZ104" s="234"/>
      <c r="CA104" s="235"/>
      <c r="CB104" s="233" t="s">
        <v>46</v>
      </c>
      <c r="CC104" s="234"/>
      <c r="CD104" s="234"/>
      <c r="CE104" s="235"/>
    </row>
    <row r="105" spans="2:83" ht="22.5" customHeight="1" thickBot="1" x14ac:dyDescent="0.3">
      <c r="B105" s="24">
        <v>91</v>
      </c>
      <c r="C105" s="25" t="s">
        <v>241</v>
      </c>
      <c r="D105" s="26" t="s">
        <v>242</v>
      </c>
      <c r="E105" s="27" t="s">
        <v>42</v>
      </c>
      <c r="F105" s="27">
        <v>10</v>
      </c>
      <c r="G105" s="27" t="s">
        <v>236</v>
      </c>
      <c r="H105" s="27" t="s">
        <v>44</v>
      </c>
      <c r="I105" s="28" t="s">
        <v>44</v>
      </c>
      <c r="J105" s="29">
        <v>3599</v>
      </c>
      <c r="K105" s="13">
        <f t="shared" si="13"/>
        <v>35990</v>
      </c>
      <c r="L105" s="233" t="s">
        <v>377</v>
      </c>
      <c r="M105" s="234"/>
      <c r="N105" s="234"/>
      <c r="O105" s="235"/>
      <c r="P105" s="233" t="s">
        <v>46</v>
      </c>
      <c r="Q105" s="234"/>
      <c r="R105" s="234"/>
      <c r="S105" s="235"/>
      <c r="T105" s="233" t="s">
        <v>377</v>
      </c>
      <c r="U105" s="234"/>
      <c r="V105" s="234"/>
      <c r="W105" s="235"/>
      <c r="X105" s="233" t="s">
        <v>377</v>
      </c>
      <c r="Y105" s="234"/>
      <c r="Z105" s="234"/>
      <c r="AA105" s="235"/>
      <c r="AB105" s="233" t="s">
        <v>46</v>
      </c>
      <c r="AC105" s="234"/>
      <c r="AD105" s="234"/>
      <c r="AE105" s="235"/>
      <c r="AF105" s="233" t="s">
        <v>46</v>
      </c>
      <c r="AG105" s="234"/>
      <c r="AH105" s="234"/>
      <c r="AI105" s="235"/>
      <c r="AJ105" s="233" t="s">
        <v>46</v>
      </c>
      <c r="AK105" s="234"/>
      <c r="AL105" s="234"/>
      <c r="AM105" s="235"/>
      <c r="AN105" s="233" t="s">
        <v>377</v>
      </c>
      <c r="AO105" s="234"/>
      <c r="AP105" s="234"/>
      <c r="AQ105" s="235"/>
      <c r="AR105" s="233" t="s">
        <v>46</v>
      </c>
      <c r="AS105" s="234"/>
      <c r="AT105" s="234"/>
      <c r="AU105" s="235"/>
      <c r="AV105" s="233" t="s">
        <v>377</v>
      </c>
      <c r="AW105" s="234"/>
      <c r="AX105" s="234"/>
      <c r="AY105" s="235"/>
      <c r="AZ105" s="233" t="s">
        <v>46</v>
      </c>
      <c r="BA105" s="234"/>
      <c r="BB105" s="234"/>
      <c r="BC105" s="235"/>
      <c r="BD105" s="233" t="s">
        <v>46</v>
      </c>
      <c r="BE105" s="234"/>
      <c r="BF105" s="234"/>
      <c r="BG105" s="235"/>
      <c r="BH105" s="233" t="s">
        <v>377</v>
      </c>
      <c r="BI105" s="234"/>
      <c r="BJ105" s="234"/>
      <c r="BK105" s="235"/>
      <c r="BL105" s="233" t="s">
        <v>377</v>
      </c>
      <c r="BM105" s="234"/>
      <c r="BN105" s="234"/>
      <c r="BO105" s="235"/>
      <c r="BP105" s="233" t="s">
        <v>46</v>
      </c>
      <c r="BQ105" s="234"/>
      <c r="BR105" s="234"/>
      <c r="BS105" s="235"/>
      <c r="BT105" s="236" t="s">
        <v>377</v>
      </c>
      <c r="BU105" s="237"/>
      <c r="BV105" s="237"/>
      <c r="BW105" s="238"/>
      <c r="BX105" s="233" t="s">
        <v>46</v>
      </c>
      <c r="BY105" s="234"/>
      <c r="BZ105" s="234"/>
      <c r="CA105" s="235"/>
      <c r="CB105" s="233" t="s">
        <v>46</v>
      </c>
      <c r="CC105" s="234"/>
      <c r="CD105" s="234"/>
      <c r="CE105" s="235"/>
    </row>
    <row r="106" spans="2:83" ht="22.5" customHeight="1" thickBot="1" x14ac:dyDescent="0.3">
      <c r="B106" s="24">
        <v>92</v>
      </c>
      <c r="C106" s="43" t="s">
        <v>243</v>
      </c>
      <c r="D106" s="44" t="s">
        <v>244</v>
      </c>
      <c r="E106" s="27" t="s">
        <v>42</v>
      </c>
      <c r="F106" s="27">
        <v>10</v>
      </c>
      <c r="G106" s="27" t="s">
        <v>236</v>
      </c>
      <c r="H106" s="27" t="s">
        <v>44</v>
      </c>
      <c r="I106" s="28" t="s">
        <v>44</v>
      </c>
      <c r="J106" s="29">
        <v>2099</v>
      </c>
      <c r="K106" s="13">
        <f t="shared" si="13"/>
        <v>20990</v>
      </c>
      <c r="L106" s="233" t="s">
        <v>377</v>
      </c>
      <c r="M106" s="234"/>
      <c r="N106" s="234"/>
      <c r="O106" s="235"/>
      <c r="P106" s="233" t="s">
        <v>46</v>
      </c>
      <c r="Q106" s="234"/>
      <c r="R106" s="234"/>
      <c r="S106" s="235"/>
      <c r="T106" s="233" t="s">
        <v>377</v>
      </c>
      <c r="U106" s="234"/>
      <c r="V106" s="234"/>
      <c r="W106" s="235"/>
      <c r="X106" s="233" t="s">
        <v>377</v>
      </c>
      <c r="Y106" s="234"/>
      <c r="Z106" s="234"/>
      <c r="AA106" s="235"/>
      <c r="AB106" s="233" t="s">
        <v>46</v>
      </c>
      <c r="AC106" s="234"/>
      <c r="AD106" s="234"/>
      <c r="AE106" s="235"/>
      <c r="AF106" s="233" t="s">
        <v>46</v>
      </c>
      <c r="AG106" s="234"/>
      <c r="AH106" s="234"/>
      <c r="AI106" s="235"/>
      <c r="AJ106" s="233" t="s">
        <v>46</v>
      </c>
      <c r="AK106" s="234"/>
      <c r="AL106" s="234"/>
      <c r="AM106" s="235"/>
      <c r="AN106" s="233" t="s">
        <v>377</v>
      </c>
      <c r="AO106" s="234"/>
      <c r="AP106" s="234"/>
      <c r="AQ106" s="235"/>
      <c r="AR106" s="233" t="s">
        <v>46</v>
      </c>
      <c r="AS106" s="234"/>
      <c r="AT106" s="234"/>
      <c r="AU106" s="235"/>
      <c r="AV106" s="233" t="s">
        <v>377</v>
      </c>
      <c r="AW106" s="234"/>
      <c r="AX106" s="234"/>
      <c r="AY106" s="235"/>
      <c r="AZ106" s="233" t="s">
        <v>46</v>
      </c>
      <c r="BA106" s="234"/>
      <c r="BB106" s="234"/>
      <c r="BC106" s="235"/>
      <c r="BD106" s="233" t="s">
        <v>46</v>
      </c>
      <c r="BE106" s="234"/>
      <c r="BF106" s="234"/>
      <c r="BG106" s="235"/>
      <c r="BH106" s="241" t="s">
        <v>47</v>
      </c>
      <c r="BI106" s="242"/>
      <c r="BJ106" s="242"/>
      <c r="BK106" s="243"/>
      <c r="BL106" s="233" t="s">
        <v>377</v>
      </c>
      <c r="BM106" s="234"/>
      <c r="BN106" s="234"/>
      <c r="BO106" s="235"/>
      <c r="BP106" s="233" t="s">
        <v>46</v>
      </c>
      <c r="BQ106" s="234"/>
      <c r="BR106" s="234"/>
      <c r="BS106" s="235"/>
      <c r="BT106" s="236" t="s">
        <v>377</v>
      </c>
      <c r="BU106" s="237"/>
      <c r="BV106" s="237"/>
      <c r="BW106" s="238"/>
      <c r="BX106" s="233" t="s">
        <v>46</v>
      </c>
      <c r="BY106" s="234"/>
      <c r="BZ106" s="234"/>
      <c r="CA106" s="235"/>
      <c r="CB106" s="233" t="s">
        <v>46</v>
      </c>
      <c r="CC106" s="234"/>
      <c r="CD106" s="234"/>
      <c r="CE106" s="235"/>
    </row>
    <row r="107" spans="2:83" ht="22.5" customHeight="1" thickBot="1" x14ac:dyDescent="0.3">
      <c r="B107" s="24">
        <v>93</v>
      </c>
      <c r="C107" s="43" t="s">
        <v>245</v>
      </c>
      <c r="D107" s="44" t="s">
        <v>246</v>
      </c>
      <c r="E107" s="27" t="s">
        <v>42</v>
      </c>
      <c r="F107" s="27">
        <v>10</v>
      </c>
      <c r="G107" s="27" t="s">
        <v>236</v>
      </c>
      <c r="H107" s="27" t="s">
        <v>44</v>
      </c>
      <c r="I107" s="28" t="s">
        <v>44</v>
      </c>
      <c r="J107" s="29">
        <v>3214</v>
      </c>
      <c r="K107" s="13">
        <f t="shared" si="13"/>
        <v>32140</v>
      </c>
      <c r="L107" s="233" t="s">
        <v>377</v>
      </c>
      <c r="M107" s="234"/>
      <c r="N107" s="234"/>
      <c r="O107" s="235"/>
      <c r="P107" s="233" t="s">
        <v>46</v>
      </c>
      <c r="Q107" s="234"/>
      <c r="R107" s="234"/>
      <c r="S107" s="235"/>
      <c r="T107" s="233" t="s">
        <v>377</v>
      </c>
      <c r="U107" s="234"/>
      <c r="V107" s="234"/>
      <c r="W107" s="235"/>
      <c r="X107" s="233" t="s">
        <v>377</v>
      </c>
      <c r="Y107" s="234"/>
      <c r="Z107" s="234"/>
      <c r="AA107" s="235"/>
      <c r="AB107" s="233" t="s">
        <v>46</v>
      </c>
      <c r="AC107" s="234"/>
      <c r="AD107" s="234"/>
      <c r="AE107" s="235"/>
      <c r="AF107" s="233" t="s">
        <v>46</v>
      </c>
      <c r="AG107" s="234"/>
      <c r="AH107" s="234"/>
      <c r="AI107" s="235"/>
      <c r="AJ107" s="233" t="s">
        <v>46</v>
      </c>
      <c r="AK107" s="234"/>
      <c r="AL107" s="234"/>
      <c r="AM107" s="235"/>
      <c r="AN107" s="233" t="s">
        <v>377</v>
      </c>
      <c r="AO107" s="234"/>
      <c r="AP107" s="234"/>
      <c r="AQ107" s="235"/>
      <c r="AR107" s="233" t="s">
        <v>46</v>
      </c>
      <c r="AS107" s="234"/>
      <c r="AT107" s="234"/>
      <c r="AU107" s="235"/>
      <c r="AV107" s="233" t="s">
        <v>377</v>
      </c>
      <c r="AW107" s="234"/>
      <c r="AX107" s="234"/>
      <c r="AY107" s="235"/>
      <c r="AZ107" s="233" t="s">
        <v>46</v>
      </c>
      <c r="BA107" s="234"/>
      <c r="BB107" s="234"/>
      <c r="BC107" s="235"/>
      <c r="BD107" s="233" t="s">
        <v>46</v>
      </c>
      <c r="BE107" s="234"/>
      <c r="BF107" s="234"/>
      <c r="BG107" s="235"/>
      <c r="BH107" s="233" t="s">
        <v>377</v>
      </c>
      <c r="BI107" s="234"/>
      <c r="BJ107" s="234"/>
      <c r="BK107" s="235"/>
      <c r="BL107" s="233" t="s">
        <v>377</v>
      </c>
      <c r="BM107" s="234"/>
      <c r="BN107" s="234"/>
      <c r="BO107" s="235"/>
      <c r="BP107" s="233" t="s">
        <v>46</v>
      </c>
      <c r="BQ107" s="234"/>
      <c r="BR107" s="234"/>
      <c r="BS107" s="235"/>
      <c r="BT107" s="236" t="s">
        <v>377</v>
      </c>
      <c r="BU107" s="237"/>
      <c r="BV107" s="237"/>
      <c r="BW107" s="238"/>
      <c r="BX107" s="233" t="s">
        <v>46</v>
      </c>
      <c r="BY107" s="234"/>
      <c r="BZ107" s="234"/>
      <c r="CA107" s="235"/>
      <c r="CB107" s="233" t="s">
        <v>46</v>
      </c>
      <c r="CC107" s="234"/>
      <c r="CD107" s="234"/>
      <c r="CE107" s="235"/>
    </row>
    <row r="108" spans="2:83" ht="22.5" customHeight="1" thickBot="1" x14ac:dyDescent="0.3">
      <c r="B108" s="24">
        <v>94</v>
      </c>
      <c r="C108" s="43" t="s">
        <v>247</v>
      </c>
      <c r="D108" s="44" t="s">
        <v>248</v>
      </c>
      <c r="E108" s="27" t="s">
        <v>42</v>
      </c>
      <c r="F108" s="27">
        <v>10</v>
      </c>
      <c r="G108" s="27" t="s">
        <v>236</v>
      </c>
      <c r="H108" s="27" t="s">
        <v>44</v>
      </c>
      <c r="I108" s="28" t="s">
        <v>44</v>
      </c>
      <c r="J108" s="29">
        <v>2099</v>
      </c>
      <c r="K108" s="13">
        <f t="shared" si="13"/>
        <v>20990</v>
      </c>
      <c r="L108" s="233" t="s">
        <v>377</v>
      </c>
      <c r="M108" s="234"/>
      <c r="N108" s="234"/>
      <c r="O108" s="235"/>
      <c r="P108" s="233" t="s">
        <v>46</v>
      </c>
      <c r="Q108" s="234"/>
      <c r="R108" s="234"/>
      <c r="S108" s="235"/>
      <c r="T108" s="233" t="s">
        <v>377</v>
      </c>
      <c r="U108" s="234"/>
      <c r="V108" s="234"/>
      <c r="W108" s="235"/>
      <c r="X108" s="233" t="s">
        <v>377</v>
      </c>
      <c r="Y108" s="234"/>
      <c r="Z108" s="234"/>
      <c r="AA108" s="235"/>
      <c r="AB108" s="233" t="s">
        <v>46</v>
      </c>
      <c r="AC108" s="234"/>
      <c r="AD108" s="234"/>
      <c r="AE108" s="235"/>
      <c r="AF108" s="233" t="s">
        <v>46</v>
      </c>
      <c r="AG108" s="234"/>
      <c r="AH108" s="234"/>
      <c r="AI108" s="235"/>
      <c r="AJ108" s="233" t="s">
        <v>46</v>
      </c>
      <c r="AK108" s="234"/>
      <c r="AL108" s="234"/>
      <c r="AM108" s="235"/>
      <c r="AN108" s="233" t="s">
        <v>377</v>
      </c>
      <c r="AO108" s="234"/>
      <c r="AP108" s="234"/>
      <c r="AQ108" s="235"/>
      <c r="AR108" s="233" t="s">
        <v>46</v>
      </c>
      <c r="AS108" s="234"/>
      <c r="AT108" s="234"/>
      <c r="AU108" s="235"/>
      <c r="AV108" s="233" t="s">
        <v>377</v>
      </c>
      <c r="AW108" s="234"/>
      <c r="AX108" s="234"/>
      <c r="AY108" s="235"/>
      <c r="AZ108" s="233" t="s">
        <v>46</v>
      </c>
      <c r="BA108" s="234"/>
      <c r="BB108" s="234"/>
      <c r="BC108" s="235"/>
      <c r="BD108" s="233" t="s">
        <v>46</v>
      </c>
      <c r="BE108" s="234"/>
      <c r="BF108" s="234"/>
      <c r="BG108" s="235"/>
      <c r="BH108" s="241" t="s">
        <v>47</v>
      </c>
      <c r="BI108" s="242"/>
      <c r="BJ108" s="242"/>
      <c r="BK108" s="243"/>
      <c r="BL108" s="233" t="s">
        <v>377</v>
      </c>
      <c r="BM108" s="234"/>
      <c r="BN108" s="234"/>
      <c r="BO108" s="235"/>
      <c r="BP108" s="233" t="s">
        <v>46</v>
      </c>
      <c r="BQ108" s="234"/>
      <c r="BR108" s="234"/>
      <c r="BS108" s="235"/>
      <c r="BT108" s="236" t="s">
        <v>377</v>
      </c>
      <c r="BU108" s="237"/>
      <c r="BV108" s="237"/>
      <c r="BW108" s="238"/>
      <c r="BX108" s="233" t="s">
        <v>46</v>
      </c>
      <c r="BY108" s="234"/>
      <c r="BZ108" s="234"/>
      <c r="CA108" s="235"/>
      <c r="CB108" s="233" t="s">
        <v>46</v>
      </c>
      <c r="CC108" s="234"/>
      <c r="CD108" s="234"/>
      <c r="CE108" s="235"/>
    </row>
    <row r="109" spans="2:83" ht="22.5" customHeight="1" thickBot="1" x14ac:dyDescent="0.3">
      <c r="B109" s="24">
        <v>95</v>
      </c>
      <c r="C109" s="43" t="s">
        <v>249</v>
      </c>
      <c r="D109" s="44" t="s">
        <v>250</v>
      </c>
      <c r="E109" s="27" t="s">
        <v>42</v>
      </c>
      <c r="F109" s="27">
        <v>20</v>
      </c>
      <c r="G109" s="27" t="s">
        <v>236</v>
      </c>
      <c r="H109" s="27" t="s">
        <v>44</v>
      </c>
      <c r="I109" s="28" t="s">
        <v>44</v>
      </c>
      <c r="J109" s="29">
        <v>3214</v>
      </c>
      <c r="K109" s="13">
        <f t="shared" si="13"/>
        <v>64280</v>
      </c>
      <c r="L109" s="233" t="s">
        <v>377</v>
      </c>
      <c r="M109" s="234"/>
      <c r="N109" s="234"/>
      <c r="O109" s="235"/>
      <c r="P109" s="233" t="s">
        <v>46</v>
      </c>
      <c r="Q109" s="234"/>
      <c r="R109" s="234"/>
      <c r="S109" s="235"/>
      <c r="T109" s="233" t="s">
        <v>377</v>
      </c>
      <c r="U109" s="234"/>
      <c r="V109" s="234"/>
      <c r="W109" s="235"/>
      <c r="X109" s="233" t="s">
        <v>377</v>
      </c>
      <c r="Y109" s="234"/>
      <c r="Z109" s="234"/>
      <c r="AA109" s="235"/>
      <c r="AB109" s="233" t="s">
        <v>46</v>
      </c>
      <c r="AC109" s="234"/>
      <c r="AD109" s="234"/>
      <c r="AE109" s="235"/>
      <c r="AF109" s="233" t="s">
        <v>46</v>
      </c>
      <c r="AG109" s="234"/>
      <c r="AH109" s="234"/>
      <c r="AI109" s="235"/>
      <c r="AJ109" s="233" t="s">
        <v>46</v>
      </c>
      <c r="AK109" s="234"/>
      <c r="AL109" s="234"/>
      <c r="AM109" s="235"/>
      <c r="AN109" s="233" t="s">
        <v>377</v>
      </c>
      <c r="AO109" s="234"/>
      <c r="AP109" s="234"/>
      <c r="AQ109" s="235"/>
      <c r="AR109" s="233" t="s">
        <v>46</v>
      </c>
      <c r="AS109" s="234"/>
      <c r="AT109" s="234"/>
      <c r="AU109" s="235"/>
      <c r="AV109" s="233" t="s">
        <v>377</v>
      </c>
      <c r="AW109" s="234"/>
      <c r="AX109" s="234"/>
      <c r="AY109" s="235"/>
      <c r="AZ109" s="233" t="s">
        <v>46</v>
      </c>
      <c r="BA109" s="234"/>
      <c r="BB109" s="234"/>
      <c r="BC109" s="235"/>
      <c r="BD109" s="233" t="s">
        <v>46</v>
      </c>
      <c r="BE109" s="234"/>
      <c r="BF109" s="234"/>
      <c r="BG109" s="235"/>
      <c r="BH109" s="233" t="s">
        <v>377</v>
      </c>
      <c r="BI109" s="234"/>
      <c r="BJ109" s="234"/>
      <c r="BK109" s="235"/>
      <c r="BL109" s="233" t="s">
        <v>377</v>
      </c>
      <c r="BM109" s="234"/>
      <c r="BN109" s="234"/>
      <c r="BO109" s="235"/>
      <c r="BP109" s="233" t="s">
        <v>46</v>
      </c>
      <c r="BQ109" s="234"/>
      <c r="BR109" s="234"/>
      <c r="BS109" s="235"/>
      <c r="BT109" s="236" t="s">
        <v>377</v>
      </c>
      <c r="BU109" s="237"/>
      <c r="BV109" s="237"/>
      <c r="BW109" s="238"/>
      <c r="BX109" s="233" t="s">
        <v>46</v>
      </c>
      <c r="BY109" s="234"/>
      <c r="BZ109" s="234"/>
      <c r="CA109" s="235"/>
      <c r="CB109" s="233" t="s">
        <v>46</v>
      </c>
      <c r="CC109" s="234"/>
      <c r="CD109" s="234"/>
      <c r="CE109" s="235"/>
    </row>
    <row r="110" spans="2:83" ht="22.5" customHeight="1" thickBot="1" x14ac:dyDescent="0.3">
      <c r="B110" s="24">
        <v>96</v>
      </c>
      <c r="C110" s="25" t="s">
        <v>251</v>
      </c>
      <c r="D110" s="26" t="s">
        <v>252</v>
      </c>
      <c r="E110" s="27" t="s">
        <v>42</v>
      </c>
      <c r="F110" s="27">
        <v>15</v>
      </c>
      <c r="G110" s="27" t="s">
        <v>236</v>
      </c>
      <c r="H110" s="27" t="s">
        <v>44</v>
      </c>
      <c r="I110" s="28" t="s">
        <v>44</v>
      </c>
      <c r="J110" s="29">
        <v>3214</v>
      </c>
      <c r="K110" s="13">
        <f t="shared" si="13"/>
        <v>48210</v>
      </c>
      <c r="L110" s="233" t="s">
        <v>377</v>
      </c>
      <c r="M110" s="234"/>
      <c r="N110" s="234"/>
      <c r="O110" s="235"/>
      <c r="P110" s="233" t="s">
        <v>46</v>
      </c>
      <c r="Q110" s="234"/>
      <c r="R110" s="234"/>
      <c r="S110" s="235"/>
      <c r="T110" s="233" t="s">
        <v>377</v>
      </c>
      <c r="U110" s="234"/>
      <c r="V110" s="234"/>
      <c r="W110" s="235"/>
      <c r="X110" s="233" t="s">
        <v>377</v>
      </c>
      <c r="Y110" s="234"/>
      <c r="Z110" s="234"/>
      <c r="AA110" s="235"/>
      <c r="AB110" s="233" t="s">
        <v>46</v>
      </c>
      <c r="AC110" s="234"/>
      <c r="AD110" s="234"/>
      <c r="AE110" s="235"/>
      <c r="AF110" s="233" t="s">
        <v>46</v>
      </c>
      <c r="AG110" s="234"/>
      <c r="AH110" s="234"/>
      <c r="AI110" s="235"/>
      <c r="AJ110" s="233" t="s">
        <v>46</v>
      </c>
      <c r="AK110" s="234"/>
      <c r="AL110" s="234"/>
      <c r="AM110" s="235"/>
      <c r="AN110" s="233" t="s">
        <v>377</v>
      </c>
      <c r="AO110" s="234"/>
      <c r="AP110" s="234"/>
      <c r="AQ110" s="235"/>
      <c r="AR110" s="233" t="s">
        <v>46</v>
      </c>
      <c r="AS110" s="234"/>
      <c r="AT110" s="234"/>
      <c r="AU110" s="235"/>
      <c r="AV110" s="233" t="s">
        <v>377</v>
      </c>
      <c r="AW110" s="234"/>
      <c r="AX110" s="234"/>
      <c r="AY110" s="235"/>
      <c r="AZ110" s="233" t="s">
        <v>46</v>
      </c>
      <c r="BA110" s="234"/>
      <c r="BB110" s="234"/>
      <c r="BC110" s="235"/>
      <c r="BD110" s="233" t="s">
        <v>46</v>
      </c>
      <c r="BE110" s="234"/>
      <c r="BF110" s="234"/>
      <c r="BG110" s="235"/>
      <c r="BH110" s="233" t="s">
        <v>377</v>
      </c>
      <c r="BI110" s="234"/>
      <c r="BJ110" s="234"/>
      <c r="BK110" s="235"/>
      <c r="BL110" s="233" t="s">
        <v>377</v>
      </c>
      <c r="BM110" s="234"/>
      <c r="BN110" s="234"/>
      <c r="BO110" s="235"/>
      <c r="BP110" s="233" t="s">
        <v>46</v>
      </c>
      <c r="BQ110" s="234"/>
      <c r="BR110" s="234"/>
      <c r="BS110" s="235"/>
      <c r="BT110" s="236" t="s">
        <v>377</v>
      </c>
      <c r="BU110" s="237"/>
      <c r="BV110" s="237"/>
      <c r="BW110" s="238"/>
      <c r="BX110" s="233" t="s">
        <v>46</v>
      </c>
      <c r="BY110" s="234"/>
      <c r="BZ110" s="234"/>
      <c r="CA110" s="235"/>
      <c r="CB110" s="233" t="s">
        <v>46</v>
      </c>
      <c r="CC110" s="234"/>
      <c r="CD110" s="234"/>
      <c r="CE110" s="235"/>
    </row>
    <row r="111" spans="2:83" ht="22.5" customHeight="1" thickBot="1" x14ac:dyDescent="0.3">
      <c r="B111" s="24">
        <v>97</v>
      </c>
      <c r="C111" s="43" t="s">
        <v>253</v>
      </c>
      <c r="D111" s="44" t="s">
        <v>254</v>
      </c>
      <c r="E111" s="27" t="s">
        <v>42</v>
      </c>
      <c r="F111" s="27">
        <v>15</v>
      </c>
      <c r="G111" s="27" t="s">
        <v>236</v>
      </c>
      <c r="H111" s="27" t="s">
        <v>44</v>
      </c>
      <c r="I111" s="28" t="s">
        <v>44</v>
      </c>
      <c r="J111" s="29">
        <v>2653</v>
      </c>
      <c r="K111" s="13">
        <f t="shared" si="13"/>
        <v>39795</v>
      </c>
      <c r="L111" s="233" t="s">
        <v>377</v>
      </c>
      <c r="M111" s="234"/>
      <c r="N111" s="234"/>
      <c r="O111" s="235"/>
      <c r="P111" s="233" t="s">
        <v>46</v>
      </c>
      <c r="Q111" s="234"/>
      <c r="R111" s="234"/>
      <c r="S111" s="235"/>
      <c r="T111" s="233" t="s">
        <v>377</v>
      </c>
      <c r="U111" s="234"/>
      <c r="V111" s="234"/>
      <c r="W111" s="235"/>
      <c r="X111" s="233" t="s">
        <v>377</v>
      </c>
      <c r="Y111" s="234"/>
      <c r="Z111" s="234"/>
      <c r="AA111" s="235"/>
      <c r="AB111" s="233" t="s">
        <v>46</v>
      </c>
      <c r="AC111" s="234"/>
      <c r="AD111" s="234"/>
      <c r="AE111" s="235"/>
      <c r="AF111" s="233" t="s">
        <v>46</v>
      </c>
      <c r="AG111" s="234"/>
      <c r="AH111" s="234"/>
      <c r="AI111" s="235"/>
      <c r="AJ111" s="233" t="s">
        <v>46</v>
      </c>
      <c r="AK111" s="234"/>
      <c r="AL111" s="234"/>
      <c r="AM111" s="235"/>
      <c r="AN111" s="233" t="s">
        <v>377</v>
      </c>
      <c r="AO111" s="234"/>
      <c r="AP111" s="234"/>
      <c r="AQ111" s="235"/>
      <c r="AR111" s="233" t="s">
        <v>46</v>
      </c>
      <c r="AS111" s="234"/>
      <c r="AT111" s="234"/>
      <c r="AU111" s="235"/>
      <c r="AV111" s="233" t="s">
        <v>377</v>
      </c>
      <c r="AW111" s="234"/>
      <c r="AX111" s="234"/>
      <c r="AY111" s="235"/>
      <c r="AZ111" s="233" t="s">
        <v>46</v>
      </c>
      <c r="BA111" s="234"/>
      <c r="BB111" s="234"/>
      <c r="BC111" s="235"/>
      <c r="BD111" s="233" t="s">
        <v>46</v>
      </c>
      <c r="BE111" s="234"/>
      <c r="BF111" s="234"/>
      <c r="BG111" s="235"/>
      <c r="BH111" s="241" t="s">
        <v>47</v>
      </c>
      <c r="BI111" s="242"/>
      <c r="BJ111" s="242"/>
      <c r="BK111" s="243"/>
      <c r="BL111" s="233" t="s">
        <v>377</v>
      </c>
      <c r="BM111" s="234"/>
      <c r="BN111" s="234"/>
      <c r="BO111" s="235"/>
      <c r="BP111" s="233" t="s">
        <v>46</v>
      </c>
      <c r="BQ111" s="234"/>
      <c r="BR111" s="234"/>
      <c r="BS111" s="235"/>
      <c r="BT111" s="236" t="s">
        <v>377</v>
      </c>
      <c r="BU111" s="237"/>
      <c r="BV111" s="237"/>
      <c r="BW111" s="238"/>
      <c r="BX111" s="233" t="s">
        <v>46</v>
      </c>
      <c r="BY111" s="234"/>
      <c r="BZ111" s="234"/>
      <c r="CA111" s="235"/>
      <c r="CB111" s="233" t="s">
        <v>46</v>
      </c>
      <c r="CC111" s="234"/>
      <c r="CD111" s="234"/>
      <c r="CE111" s="235"/>
    </row>
    <row r="112" spans="2:83" ht="22.5" customHeight="1" thickBot="1" x14ac:dyDescent="0.3">
      <c r="B112" s="24">
        <v>98</v>
      </c>
      <c r="C112" s="43" t="s">
        <v>255</v>
      </c>
      <c r="D112" s="44" t="s">
        <v>256</v>
      </c>
      <c r="E112" s="27" t="s">
        <v>42</v>
      </c>
      <c r="F112" s="27">
        <v>15</v>
      </c>
      <c r="G112" s="27" t="s">
        <v>236</v>
      </c>
      <c r="H112" s="27" t="s">
        <v>44</v>
      </c>
      <c r="I112" s="28" t="s">
        <v>44</v>
      </c>
      <c r="J112" s="29">
        <v>3214</v>
      </c>
      <c r="K112" s="13">
        <f t="shared" si="13"/>
        <v>48210</v>
      </c>
      <c r="L112" s="233" t="s">
        <v>377</v>
      </c>
      <c r="M112" s="234"/>
      <c r="N112" s="234"/>
      <c r="O112" s="235"/>
      <c r="P112" s="233" t="s">
        <v>46</v>
      </c>
      <c r="Q112" s="234"/>
      <c r="R112" s="234"/>
      <c r="S112" s="235"/>
      <c r="T112" s="233" t="s">
        <v>377</v>
      </c>
      <c r="U112" s="234"/>
      <c r="V112" s="234"/>
      <c r="W112" s="235"/>
      <c r="X112" s="233" t="s">
        <v>377</v>
      </c>
      <c r="Y112" s="234"/>
      <c r="Z112" s="234"/>
      <c r="AA112" s="235"/>
      <c r="AB112" s="233" t="s">
        <v>46</v>
      </c>
      <c r="AC112" s="234"/>
      <c r="AD112" s="234"/>
      <c r="AE112" s="235"/>
      <c r="AF112" s="233" t="s">
        <v>46</v>
      </c>
      <c r="AG112" s="234"/>
      <c r="AH112" s="234"/>
      <c r="AI112" s="235"/>
      <c r="AJ112" s="233" t="s">
        <v>46</v>
      </c>
      <c r="AK112" s="234"/>
      <c r="AL112" s="234"/>
      <c r="AM112" s="235"/>
      <c r="AN112" s="233" t="s">
        <v>377</v>
      </c>
      <c r="AO112" s="234"/>
      <c r="AP112" s="234"/>
      <c r="AQ112" s="235"/>
      <c r="AR112" s="233" t="s">
        <v>46</v>
      </c>
      <c r="AS112" s="234"/>
      <c r="AT112" s="234"/>
      <c r="AU112" s="235"/>
      <c r="AV112" s="233" t="s">
        <v>377</v>
      </c>
      <c r="AW112" s="234"/>
      <c r="AX112" s="234"/>
      <c r="AY112" s="235"/>
      <c r="AZ112" s="233" t="s">
        <v>46</v>
      </c>
      <c r="BA112" s="234"/>
      <c r="BB112" s="234"/>
      <c r="BC112" s="235"/>
      <c r="BD112" s="233" t="s">
        <v>46</v>
      </c>
      <c r="BE112" s="234"/>
      <c r="BF112" s="234"/>
      <c r="BG112" s="235"/>
      <c r="BH112" s="233" t="s">
        <v>377</v>
      </c>
      <c r="BI112" s="234"/>
      <c r="BJ112" s="234"/>
      <c r="BK112" s="235"/>
      <c r="BL112" s="233" t="s">
        <v>377</v>
      </c>
      <c r="BM112" s="234"/>
      <c r="BN112" s="234"/>
      <c r="BO112" s="235"/>
      <c r="BP112" s="233" t="s">
        <v>46</v>
      </c>
      <c r="BQ112" s="234"/>
      <c r="BR112" s="234"/>
      <c r="BS112" s="235"/>
      <c r="BT112" s="236" t="s">
        <v>377</v>
      </c>
      <c r="BU112" s="237"/>
      <c r="BV112" s="237"/>
      <c r="BW112" s="238"/>
      <c r="BX112" s="233" t="s">
        <v>46</v>
      </c>
      <c r="BY112" s="234"/>
      <c r="BZ112" s="234"/>
      <c r="CA112" s="235"/>
      <c r="CB112" s="233" t="s">
        <v>46</v>
      </c>
      <c r="CC112" s="234"/>
      <c r="CD112" s="234"/>
      <c r="CE112" s="235"/>
    </row>
    <row r="113" spans="2:83" ht="22.5" customHeight="1" thickBot="1" x14ac:dyDescent="0.3">
      <c r="B113" s="24">
        <v>99</v>
      </c>
      <c r="C113" s="43" t="s">
        <v>257</v>
      </c>
      <c r="D113" s="44" t="s">
        <v>258</v>
      </c>
      <c r="E113" s="27" t="s">
        <v>42</v>
      </c>
      <c r="F113" s="27">
        <v>15</v>
      </c>
      <c r="G113" s="27" t="s">
        <v>236</v>
      </c>
      <c r="H113" s="27" t="s">
        <v>44</v>
      </c>
      <c r="I113" s="28" t="s">
        <v>44</v>
      </c>
      <c r="J113" s="29">
        <v>2016</v>
      </c>
      <c r="K113" s="13">
        <f t="shared" si="13"/>
        <v>30240</v>
      </c>
      <c r="L113" s="233" t="s">
        <v>377</v>
      </c>
      <c r="M113" s="234"/>
      <c r="N113" s="234"/>
      <c r="O113" s="235"/>
      <c r="P113" s="233" t="s">
        <v>46</v>
      </c>
      <c r="Q113" s="234"/>
      <c r="R113" s="234"/>
      <c r="S113" s="235"/>
      <c r="T113" s="233" t="s">
        <v>377</v>
      </c>
      <c r="U113" s="234"/>
      <c r="V113" s="234"/>
      <c r="W113" s="235"/>
      <c r="X113" s="233" t="s">
        <v>377</v>
      </c>
      <c r="Y113" s="234"/>
      <c r="Z113" s="234"/>
      <c r="AA113" s="235"/>
      <c r="AB113" s="233" t="s">
        <v>46</v>
      </c>
      <c r="AC113" s="234"/>
      <c r="AD113" s="234"/>
      <c r="AE113" s="235"/>
      <c r="AF113" s="233" t="s">
        <v>46</v>
      </c>
      <c r="AG113" s="234"/>
      <c r="AH113" s="234"/>
      <c r="AI113" s="235"/>
      <c r="AJ113" s="233" t="s">
        <v>46</v>
      </c>
      <c r="AK113" s="234"/>
      <c r="AL113" s="234"/>
      <c r="AM113" s="235"/>
      <c r="AN113" s="233" t="s">
        <v>377</v>
      </c>
      <c r="AO113" s="234"/>
      <c r="AP113" s="234"/>
      <c r="AQ113" s="235"/>
      <c r="AR113" s="233" t="s">
        <v>46</v>
      </c>
      <c r="AS113" s="234"/>
      <c r="AT113" s="234"/>
      <c r="AU113" s="235"/>
      <c r="AV113" s="233" t="s">
        <v>377</v>
      </c>
      <c r="AW113" s="234"/>
      <c r="AX113" s="234"/>
      <c r="AY113" s="235"/>
      <c r="AZ113" s="233" t="s">
        <v>46</v>
      </c>
      <c r="BA113" s="234"/>
      <c r="BB113" s="234"/>
      <c r="BC113" s="235"/>
      <c r="BD113" s="233" t="s">
        <v>46</v>
      </c>
      <c r="BE113" s="234"/>
      <c r="BF113" s="234"/>
      <c r="BG113" s="235"/>
      <c r="BH113" s="233" t="s">
        <v>377</v>
      </c>
      <c r="BI113" s="234"/>
      <c r="BJ113" s="234"/>
      <c r="BK113" s="235"/>
      <c r="BL113" s="233" t="s">
        <v>377</v>
      </c>
      <c r="BM113" s="234"/>
      <c r="BN113" s="234"/>
      <c r="BO113" s="235"/>
      <c r="BP113" s="233" t="s">
        <v>46</v>
      </c>
      <c r="BQ113" s="234"/>
      <c r="BR113" s="234"/>
      <c r="BS113" s="235"/>
      <c r="BT113" s="236" t="s">
        <v>377</v>
      </c>
      <c r="BU113" s="237"/>
      <c r="BV113" s="237"/>
      <c r="BW113" s="238"/>
      <c r="BX113" s="233" t="s">
        <v>46</v>
      </c>
      <c r="BY113" s="234"/>
      <c r="BZ113" s="234"/>
      <c r="CA113" s="235"/>
      <c r="CB113" s="233" t="s">
        <v>46</v>
      </c>
      <c r="CC113" s="234"/>
      <c r="CD113" s="234"/>
      <c r="CE113" s="235"/>
    </row>
    <row r="114" spans="2:83" ht="22.5" customHeight="1" thickBot="1" x14ac:dyDescent="0.3">
      <c r="B114" s="24">
        <v>100</v>
      </c>
      <c r="C114" s="43" t="s">
        <v>259</v>
      </c>
      <c r="D114" s="44" t="s">
        <v>260</v>
      </c>
      <c r="E114" s="27" t="s">
        <v>42</v>
      </c>
      <c r="F114" s="27">
        <v>20</v>
      </c>
      <c r="G114" s="27" t="s">
        <v>236</v>
      </c>
      <c r="H114" s="27" t="s">
        <v>44</v>
      </c>
      <c r="I114" s="28" t="s">
        <v>44</v>
      </c>
      <c r="J114" s="29">
        <v>3214</v>
      </c>
      <c r="K114" s="13">
        <f t="shared" si="13"/>
        <v>64280</v>
      </c>
      <c r="L114" s="233" t="s">
        <v>377</v>
      </c>
      <c r="M114" s="234"/>
      <c r="N114" s="234"/>
      <c r="O114" s="235"/>
      <c r="P114" s="233" t="s">
        <v>46</v>
      </c>
      <c r="Q114" s="234"/>
      <c r="R114" s="234"/>
      <c r="S114" s="235"/>
      <c r="T114" s="233" t="s">
        <v>377</v>
      </c>
      <c r="U114" s="234"/>
      <c r="V114" s="234"/>
      <c r="W114" s="235"/>
      <c r="X114" s="233" t="s">
        <v>377</v>
      </c>
      <c r="Y114" s="234"/>
      <c r="Z114" s="234"/>
      <c r="AA114" s="235"/>
      <c r="AB114" s="233" t="s">
        <v>46</v>
      </c>
      <c r="AC114" s="234"/>
      <c r="AD114" s="234"/>
      <c r="AE114" s="235"/>
      <c r="AF114" s="233" t="s">
        <v>46</v>
      </c>
      <c r="AG114" s="234"/>
      <c r="AH114" s="234"/>
      <c r="AI114" s="235"/>
      <c r="AJ114" s="233" t="s">
        <v>46</v>
      </c>
      <c r="AK114" s="234"/>
      <c r="AL114" s="234"/>
      <c r="AM114" s="235"/>
      <c r="AN114" s="233" t="s">
        <v>377</v>
      </c>
      <c r="AO114" s="234"/>
      <c r="AP114" s="234"/>
      <c r="AQ114" s="235"/>
      <c r="AR114" s="233" t="s">
        <v>46</v>
      </c>
      <c r="AS114" s="234"/>
      <c r="AT114" s="234"/>
      <c r="AU114" s="235"/>
      <c r="AV114" s="233" t="s">
        <v>377</v>
      </c>
      <c r="AW114" s="234"/>
      <c r="AX114" s="234"/>
      <c r="AY114" s="235"/>
      <c r="AZ114" s="233" t="s">
        <v>46</v>
      </c>
      <c r="BA114" s="234"/>
      <c r="BB114" s="234"/>
      <c r="BC114" s="235"/>
      <c r="BD114" s="233" t="s">
        <v>46</v>
      </c>
      <c r="BE114" s="234"/>
      <c r="BF114" s="234"/>
      <c r="BG114" s="235"/>
      <c r="BH114" s="241" t="s">
        <v>47</v>
      </c>
      <c r="BI114" s="242"/>
      <c r="BJ114" s="242"/>
      <c r="BK114" s="243"/>
      <c r="BL114" s="233" t="s">
        <v>377</v>
      </c>
      <c r="BM114" s="234"/>
      <c r="BN114" s="234"/>
      <c r="BO114" s="235"/>
      <c r="BP114" s="233" t="s">
        <v>46</v>
      </c>
      <c r="BQ114" s="234"/>
      <c r="BR114" s="234"/>
      <c r="BS114" s="235"/>
      <c r="BT114" s="236" t="s">
        <v>377</v>
      </c>
      <c r="BU114" s="237"/>
      <c r="BV114" s="237"/>
      <c r="BW114" s="238"/>
      <c r="BX114" s="233" t="s">
        <v>46</v>
      </c>
      <c r="BY114" s="234"/>
      <c r="BZ114" s="234"/>
      <c r="CA114" s="235"/>
      <c r="CB114" s="233" t="s">
        <v>46</v>
      </c>
      <c r="CC114" s="234"/>
      <c r="CD114" s="234"/>
      <c r="CE114" s="235"/>
    </row>
    <row r="115" spans="2:83" ht="22.5" customHeight="1" thickBot="1" x14ac:dyDescent="0.3">
      <c r="B115" s="24">
        <v>101</v>
      </c>
      <c r="C115" s="25" t="s">
        <v>261</v>
      </c>
      <c r="D115" s="26" t="s">
        <v>262</v>
      </c>
      <c r="E115" s="27" t="s">
        <v>42</v>
      </c>
      <c r="F115" s="27">
        <v>20</v>
      </c>
      <c r="G115" s="27" t="s">
        <v>236</v>
      </c>
      <c r="H115" s="27" t="s">
        <v>44</v>
      </c>
      <c r="I115" s="28" t="s">
        <v>44</v>
      </c>
      <c r="J115" s="29">
        <v>2128</v>
      </c>
      <c r="K115" s="13">
        <f t="shared" si="13"/>
        <v>42560</v>
      </c>
      <c r="L115" s="233" t="s">
        <v>377</v>
      </c>
      <c r="M115" s="234"/>
      <c r="N115" s="234"/>
      <c r="O115" s="235"/>
      <c r="P115" s="233" t="s">
        <v>46</v>
      </c>
      <c r="Q115" s="234"/>
      <c r="R115" s="234"/>
      <c r="S115" s="235"/>
      <c r="T115" s="233" t="s">
        <v>377</v>
      </c>
      <c r="U115" s="234"/>
      <c r="V115" s="234"/>
      <c r="W115" s="235"/>
      <c r="X115" s="233" t="s">
        <v>377</v>
      </c>
      <c r="Y115" s="234"/>
      <c r="Z115" s="234"/>
      <c r="AA115" s="235"/>
      <c r="AB115" s="233" t="s">
        <v>46</v>
      </c>
      <c r="AC115" s="234"/>
      <c r="AD115" s="234"/>
      <c r="AE115" s="235"/>
      <c r="AF115" s="233" t="s">
        <v>46</v>
      </c>
      <c r="AG115" s="234"/>
      <c r="AH115" s="234"/>
      <c r="AI115" s="235"/>
      <c r="AJ115" s="233" t="s">
        <v>46</v>
      </c>
      <c r="AK115" s="234"/>
      <c r="AL115" s="234"/>
      <c r="AM115" s="235"/>
      <c r="AN115" s="233" t="s">
        <v>377</v>
      </c>
      <c r="AO115" s="234"/>
      <c r="AP115" s="234"/>
      <c r="AQ115" s="235"/>
      <c r="AR115" s="233" t="s">
        <v>46</v>
      </c>
      <c r="AS115" s="234"/>
      <c r="AT115" s="234"/>
      <c r="AU115" s="235"/>
      <c r="AV115" s="233" t="s">
        <v>377</v>
      </c>
      <c r="AW115" s="234"/>
      <c r="AX115" s="234"/>
      <c r="AY115" s="235"/>
      <c r="AZ115" s="233" t="s">
        <v>46</v>
      </c>
      <c r="BA115" s="234"/>
      <c r="BB115" s="234"/>
      <c r="BC115" s="235"/>
      <c r="BD115" s="233" t="s">
        <v>46</v>
      </c>
      <c r="BE115" s="234"/>
      <c r="BF115" s="234"/>
      <c r="BG115" s="235"/>
      <c r="BH115" s="241" t="s">
        <v>47</v>
      </c>
      <c r="BI115" s="242"/>
      <c r="BJ115" s="242"/>
      <c r="BK115" s="243"/>
      <c r="BL115" s="233" t="s">
        <v>377</v>
      </c>
      <c r="BM115" s="234"/>
      <c r="BN115" s="234"/>
      <c r="BO115" s="235"/>
      <c r="BP115" s="233" t="s">
        <v>46</v>
      </c>
      <c r="BQ115" s="234"/>
      <c r="BR115" s="234"/>
      <c r="BS115" s="235"/>
      <c r="BT115" s="236" t="s">
        <v>377</v>
      </c>
      <c r="BU115" s="237"/>
      <c r="BV115" s="237"/>
      <c r="BW115" s="238"/>
      <c r="BX115" s="233" t="s">
        <v>46</v>
      </c>
      <c r="BY115" s="234"/>
      <c r="BZ115" s="234"/>
      <c r="CA115" s="235"/>
      <c r="CB115" s="233" t="s">
        <v>46</v>
      </c>
      <c r="CC115" s="234"/>
      <c r="CD115" s="234"/>
      <c r="CE115" s="235"/>
    </row>
    <row r="116" spans="2:83" ht="22.5" customHeight="1" thickBot="1" x14ac:dyDescent="0.3">
      <c r="B116" s="24">
        <v>102</v>
      </c>
      <c r="C116" s="25" t="s">
        <v>263</v>
      </c>
      <c r="D116" s="26" t="s">
        <v>264</v>
      </c>
      <c r="E116" s="27" t="s">
        <v>42</v>
      </c>
      <c r="F116" s="27">
        <v>20</v>
      </c>
      <c r="G116" s="27" t="s">
        <v>236</v>
      </c>
      <c r="H116" s="27" t="s">
        <v>44</v>
      </c>
      <c r="I116" s="28" t="s">
        <v>44</v>
      </c>
      <c r="J116" s="29">
        <v>3901</v>
      </c>
      <c r="K116" s="13">
        <f t="shared" si="13"/>
        <v>78020</v>
      </c>
      <c r="L116" s="233" t="s">
        <v>377</v>
      </c>
      <c r="M116" s="234"/>
      <c r="N116" s="234"/>
      <c r="O116" s="235"/>
      <c r="P116" s="233" t="s">
        <v>46</v>
      </c>
      <c r="Q116" s="234"/>
      <c r="R116" s="234"/>
      <c r="S116" s="235"/>
      <c r="T116" s="233" t="s">
        <v>377</v>
      </c>
      <c r="U116" s="234"/>
      <c r="V116" s="234"/>
      <c r="W116" s="235"/>
      <c r="X116" s="233" t="s">
        <v>377</v>
      </c>
      <c r="Y116" s="234"/>
      <c r="Z116" s="234"/>
      <c r="AA116" s="235"/>
      <c r="AB116" s="233" t="s">
        <v>46</v>
      </c>
      <c r="AC116" s="234"/>
      <c r="AD116" s="234"/>
      <c r="AE116" s="235"/>
      <c r="AF116" s="233" t="s">
        <v>46</v>
      </c>
      <c r="AG116" s="234"/>
      <c r="AH116" s="234"/>
      <c r="AI116" s="235"/>
      <c r="AJ116" s="233" t="s">
        <v>46</v>
      </c>
      <c r="AK116" s="234"/>
      <c r="AL116" s="234"/>
      <c r="AM116" s="235"/>
      <c r="AN116" s="233" t="s">
        <v>377</v>
      </c>
      <c r="AO116" s="234"/>
      <c r="AP116" s="234"/>
      <c r="AQ116" s="235"/>
      <c r="AR116" s="233" t="s">
        <v>46</v>
      </c>
      <c r="AS116" s="234"/>
      <c r="AT116" s="234"/>
      <c r="AU116" s="235"/>
      <c r="AV116" s="233" t="s">
        <v>377</v>
      </c>
      <c r="AW116" s="234"/>
      <c r="AX116" s="234"/>
      <c r="AY116" s="235"/>
      <c r="AZ116" s="233" t="s">
        <v>46</v>
      </c>
      <c r="BA116" s="234"/>
      <c r="BB116" s="234"/>
      <c r="BC116" s="235"/>
      <c r="BD116" s="233" t="s">
        <v>46</v>
      </c>
      <c r="BE116" s="234"/>
      <c r="BF116" s="234"/>
      <c r="BG116" s="235"/>
      <c r="BH116" s="233" t="s">
        <v>377</v>
      </c>
      <c r="BI116" s="234"/>
      <c r="BJ116" s="234"/>
      <c r="BK116" s="235"/>
      <c r="BL116" s="233" t="s">
        <v>377</v>
      </c>
      <c r="BM116" s="234"/>
      <c r="BN116" s="234"/>
      <c r="BO116" s="235"/>
      <c r="BP116" s="233" t="s">
        <v>46</v>
      </c>
      <c r="BQ116" s="234"/>
      <c r="BR116" s="234"/>
      <c r="BS116" s="235"/>
      <c r="BT116" s="236" t="s">
        <v>377</v>
      </c>
      <c r="BU116" s="237"/>
      <c r="BV116" s="237"/>
      <c r="BW116" s="238"/>
      <c r="BX116" s="233" t="s">
        <v>46</v>
      </c>
      <c r="BY116" s="234"/>
      <c r="BZ116" s="234"/>
      <c r="CA116" s="235"/>
      <c r="CB116" s="233" t="s">
        <v>46</v>
      </c>
      <c r="CC116" s="234"/>
      <c r="CD116" s="234"/>
      <c r="CE116" s="235"/>
    </row>
    <row r="117" spans="2:83" ht="22.5" customHeight="1" thickBot="1" x14ac:dyDescent="0.3">
      <c r="B117" s="24">
        <v>103</v>
      </c>
      <c r="C117" s="25" t="s">
        <v>265</v>
      </c>
      <c r="D117" s="26" t="s">
        <v>266</v>
      </c>
      <c r="E117" s="27" t="s">
        <v>42</v>
      </c>
      <c r="F117" s="27">
        <v>20</v>
      </c>
      <c r="G117" s="27" t="s">
        <v>236</v>
      </c>
      <c r="H117" s="27" t="s">
        <v>44</v>
      </c>
      <c r="I117" s="28" t="s">
        <v>44</v>
      </c>
      <c r="J117" s="29">
        <v>1995</v>
      </c>
      <c r="K117" s="13">
        <f t="shared" si="13"/>
        <v>39900</v>
      </c>
      <c r="L117" s="233" t="s">
        <v>377</v>
      </c>
      <c r="M117" s="234"/>
      <c r="N117" s="234"/>
      <c r="O117" s="235"/>
      <c r="P117" s="233" t="s">
        <v>46</v>
      </c>
      <c r="Q117" s="234"/>
      <c r="R117" s="234"/>
      <c r="S117" s="235"/>
      <c r="T117" s="233" t="s">
        <v>377</v>
      </c>
      <c r="U117" s="234"/>
      <c r="V117" s="234"/>
      <c r="W117" s="235"/>
      <c r="X117" s="233" t="s">
        <v>377</v>
      </c>
      <c r="Y117" s="234"/>
      <c r="Z117" s="234"/>
      <c r="AA117" s="235"/>
      <c r="AB117" s="233" t="s">
        <v>46</v>
      </c>
      <c r="AC117" s="234"/>
      <c r="AD117" s="234"/>
      <c r="AE117" s="235"/>
      <c r="AF117" s="233" t="s">
        <v>46</v>
      </c>
      <c r="AG117" s="234"/>
      <c r="AH117" s="234"/>
      <c r="AI117" s="235"/>
      <c r="AJ117" s="233" t="s">
        <v>46</v>
      </c>
      <c r="AK117" s="234"/>
      <c r="AL117" s="234"/>
      <c r="AM117" s="235"/>
      <c r="AN117" s="233" t="s">
        <v>377</v>
      </c>
      <c r="AO117" s="234"/>
      <c r="AP117" s="234"/>
      <c r="AQ117" s="235"/>
      <c r="AR117" s="233" t="s">
        <v>46</v>
      </c>
      <c r="AS117" s="234"/>
      <c r="AT117" s="234"/>
      <c r="AU117" s="235"/>
      <c r="AV117" s="233" t="s">
        <v>377</v>
      </c>
      <c r="AW117" s="234"/>
      <c r="AX117" s="234"/>
      <c r="AY117" s="235"/>
      <c r="AZ117" s="233" t="s">
        <v>46</v>
      </c>
      <c r="BA117" s="234"/>
      <c r="BB117" s="234"/>
      <c r="BC117" s="235"/>
      <c r="BD117" s="233" t="s">
        <v>46</v>
      </c>
      <c r="BE117" s="234"/>
      <c r="BF117" s="234"/>
      <c r="BG117" s="235"/>
      <c r="BH117" s="241" t="s">
        <v>47</v>
      </c>
      <c r="BI117" s="242"/>
      <c r="BJ117" s="242"/>
      <c r="BK117" s="243"/>
      <c r="BL117" s="233" t="s">
        <v>377</v>
      </c>
      <c r="BM117" s="234"/>
      <c r="BN117" s="234"/>
      <c r="BO117" s="235"/>
      <c r="BP117" s="233" t="s">
        <v>46</v>
      </c>
      <c r="BQ117" s="234"/>
      <c r="BR117" s="234"/>
      <c r="BS117" s="235"/>
      <c r="BT117" s="236" t="s">
        <v>377</v>
      </c>
      <c r="BU117" s="237"/>
      <c r="BV117" s="237"/>
      <c r="BW117" s="238"/>
      <c r="BX117" s="233" t="s">
        <v>46</v>
      </c>
      <c r="BY117" s="234"/>
      <c r="BZ117" s="234"/>
      <c r="CA117" s="235"/>
      <c r="CB117" s="233" t="s">
        <v>46</v>
      </c>
      <c r="CC117" s="234"/>
      <c r="CD117" s="234"/>
      <c r="CE117" s="235"/>
    </row>
    <row r="118" spans="2:83" ht="22.5" customHeight="1" thickBot="1" x14ac:dyDescent="0.3">
      <c r="B118" s="24">
        <v>104</v>
      </c>
      <c r="C118" s="25" t="s">
        <v>234</v>
      </c>
      <c r="D118" s="26" t="s">
        <v>235</v>
      </c>
      <c r="E118" s="27" t="s">
        <v>42</v>
      </c>
      <c r="F118" s="27">
        <v>20</v>
      </c>
      <c r="G118" s="27" t="s">
        <v>236</v>
      </c>
      <c r="H118" s="27" t="s">
        <v>44</v>
      </c>
      <c r="I118" s="28" t="s">
        <v>44</v>
      </c>
      <c r="J118" s="29">
        <v>3693</v>
      </c>
      <c r="K118" s="13">
        <f t="shared" si="13"/>
        <v>73860</v>
      </c>
      <c r="L118" s="233" t="s">
        <v>377</v>
      </c>
      <c r="M118" s="234"/>
      <c r="N118" s="234"/>
      <c r="O118" s="235"/>
      <c r="P118" s="233" t="s">
        <v>46</v>
      </c>
      <c r="Q118" s="234"/>
      <c r="R118" s="234"/>
      <c r="S118" s="235"/>
      <c r="T118" s="233" t="s">
        <v>377</v>
      </c>
      <c r="U118" s="234"/>
      <c r="V118" s="234"/>
      <c r="W118" s="235"/>
      <c r="X118" s="233" t="s">
        <v>377</v>
      </c>
      <c r="Y118" s="234"/>
      <c r="Z118" s="234"/>
      <c r="AA118" s="235"/>
      <c r="AB118" s="233" t="s">
        <v>46</v>
      </c>
      <c r="AC118" s="234"/>
      <c r="AD118" s="234"/>
      <c r="AE118" s="235"/>
      <c r="AF118" s="233" t="s">
        <v>46</v>
      </c>
      <c r="AG118" s="234"/>
      <c r="AH118" s="234"/>
      <c r="AI118" s="235"/>
      <c r="AJ118" s="233" t="s">
        <v>46</v>
      </c>
      <c r="AK118" s="234"/>
      <c r="AL118" s="234"/>
      <c r="AM118" s="235"/>
      <c r="AN118" s="233" t="s">
        <v>377</v>
      </c>
      <c r="AO118" s="234"/>
      <c r="AP118" s="234"/>
      <c r="AQ118" s="235"/>
      <c r="AR118" s="233" t="s">
        <v>46</v>
      </c>
      <c r="AS118" s="234"/>
      <c r="AT118" s="234"/>
      <c r="AU118" s="235"/>
      <c r="AV118" s="233" t="s">
        <v>377</v>
      </c>
      <c r="AW118" s="234"/>
      <c r="AX118" s="234"/>
      <c r="AY118" s="235"/>
      <c r="AZ118" s="233" t="s">
        <v>46</v>
      </c>
      <c r="BA118" s="234"/>
      <c r="BB118" s="234"/>
      <c r="BC118" s="235"/>
      <c r="BD118" s="233" t="s">
        <v>46</v>
      </c>
      <c r="BE118" s="234"/>
      <c r="BF118" s="234"/>
      <c r="BG118" s="235"/>
      <c r="BH118" s="233" t="s">
        <v>377</v>
      </c>
      <c r="BI118" s="234"/>
      <c r="BJ118" s="234"/>
      <c r="BK118" s="235"/>
      <c r="BL118" s="233" t="s">
        <v>377</v>
      </c>
      <c r="BM118" s="234"/>
      <c r="BN118" s="234"/>
      <c r="BO118" s="235"/>
      <c r="BP118" s="233" t="s">
        <v>46</v>
      </c>
      <c r="BQ118" s="234"/>
      <c r="BR118" s="234"/>
      <c r="BS118" s="235"/>
      <c r="BT118" s="236" t="s">
        <v>377</v>
      </c>
      <c r="BU118" s="237"/>
      <c r="BV118" s="237"/>
      <c r="BW118" s="238"/>
      <c r="BX118" s="233" t="s">
        <v>46</v>
      </c>
      <c r="BY118" s="234"/>
      <c r="BZ118" s="234"/>
      <c r="CA118" s="235"/>
      <c r="CB118" s="233" t="s">
        <v>46</v>
      </c>
      <c r="CC118" s="234"/>
      <c r="CD118" s="234"/>
      <c r="CE118" s="235"/>
    </row>
    <row r="119" spans="2:83" ht="22.5" customHeight="1" thickBot="1" x14ac:dyDescent="0.3">
      <c r="B119" s="24">
        <v>105</v>
      </c>
      <c r="C119" s="25" t="s">
        <v>267</v>
      </c>
      <c r="D119" s="26" t="s">
        <v>268</v>
      </c>
      <c r="E119" s="27" t="s">
        <v>42</v>
      </c>
      <c r="F119" s="27">
        <v>290</v>
      </c>
      <c r="G119" s="27" t="s">
        <v>236</v>
      </c>
      <c r="H119" s="27" t="s">
        <v>44</v>
      </c>
      <c r="I119" s="28" t="s">
        <v>44</v>
      </c>
      <c r="J119" s="29">
        <v>3214</v>
      </c>
      <c r="K119" s="13">
        <f t="shared" si="13"/>
        <v>932060</v>
      </c>
      <c r="L119" s="233" t="s">
        <v>377</v>
      </c>
      <c r="M119" s="234"/>
      <c r="N119" s="234"/>
      <c r="O119" s="235"/>
      <c r="P119" s="233" t="s">
        <v>46</v>
      </c>
      <c r="Q119" s="234"/>
      <c r="R119" s="234"/>
      <c r="S119" s="235"/>
      <c r="T119" s="233" t="s">
        <v>377</v>
      </c>
      <c r="U119" s="234"/>
      <c r="V119" s="234"/>
      <c r="W119" s="235"/>
      <c r="X119" s="233" t="s">
        <v>377</v>
      </c>
      <c r="Y119" s="234"/>
      <c r="Z119" s="234"/>
      <c r="AA119" s="235"/>
      <c r="AB119" s="233" t="s">
        <v>46</v>
      </c>
      <c r="AC119" s="234"/>
      <c r="AD119" s="234"/>
      <c r="AE119" s="235"/>
      <c r="AF119" s="233" t="s">
        <v>46</v>
      </c>
      <c r="AG119" s="234"/>
      <c r="AH119" s="234"/>
      <c r="AI119" s="235"/>
      <c r="AJ119" s="233" t="s">
        <v>46</v>
      </c>
      <c r="AK119" s="234"/>
      <c r="AL119" s="234"/>
      <c r="AM119" s="235"/>
      <c r="AN119" s="233" t="s">
        <v>377</v>
      </c>
      <c r="AO119" s="234"/>
      <c r="AP119" s="234"/>
      <c r="AQ119" s="235"/>
      <c r="AR119" s="233" t="s">
        <v>46</v>
      </c>
      <c r="AS119" s="234"/>
      <c r="AT119" s="234"/>
      <c r="AU119" s="235"/>
      <c r="AV119" s="233" t="s">
        <v>377</v>
      </c>
      <c r="AW119" s="234"/>
      <c r="AX119" s="234"/>
      <c r="AY119" s="235"/>
      <c r="AZ119" s="233" t="s">
        <v>46</v>
      </c>
      <c r="BA119" s="234"/>
      <c r="BB119" s="234"/>
      <c r="BC119" s="235"/>
      <c r="BD119" s="233" t="s">
        <v>46</v>
      </c>
      <c r="BE119" s="234"/>
      <c r="BF119" s="234"/>
      <c r="BG119" s="235"/>
      <c r="BH119" s="233" t="s">
        <v>377</v>
      </c>
      <c r="BI119" s="234"/>
      <c r="BJ119" s="234"/>
      <c r="BK119" s="235"/>
      <c r="BL119" s="233" t="s">
        <v>377</v>
      </c>
      <c r="BM119" s="234"/>
      <c r="BN119" s="234"/>
      <c r="BO119" s="235"/>
      <c r="BP119" s="233" t="s">
        <v>46</v>
      </c>
      <c r="BQ119" s="234"/>
      <c r="BR119" s="234"/>
      <c r="BS119" s="235"/>
      <c r="BT119" s="236" t="s">
        <v>377</v>
      </c>
      <c r="BU119" s="237"/>
      <c r="BV119" s="237"/>
      <c r="BW119" s="238"/>
      <c r="BX119" s="233" t="s">
        <v>46</v>
      </c>
      <c r="BY119" s="234"/>
      <c r="BZ119" s="234"/>
      <c r="CA119" s="235"/>
      <c r="CB119" s="233" t="s">
        <v>46</v>
      </c>
      <c r="CC119" s="234"/>
      <c r="CD119" s="234"/>
      <c r="CE119" s="235"/>
    </row>
    <row r="120" spans="2:83" ht="22.5" customHeight="1" thickBot="1" x14ac:dyDescent="0.3">
      <c r="B120" s="24">
        <v>106</v>
      </c>
      <c r="C120" s="25" t="s">
        <v>269</v>
      </c>
      <c r="D120" s="26" t="s">
        <v>270</v>
      </c>
      <c r="E120" s="27" t="s">
        <v>42</v>
      </c>
      <c r="F120" s="27">
        <v>190</v>
      </c>
      <c r="G120" s="27" t="s">
        <v>236</v>
      </c>
      <c r="H120" s="27" t="s">
        <v>44</v>
      </c>
      <c r="I120" s="28" t="s">
        <v>44</v>
      </c>
      <c r="J120" s="29">
        <v>3241</v>
      </c>
      <c r="K120" s="13">
        <f t="shared" si="13"/>
        <v>615790</v>
      </c>
      <c r="L120" s="233" t="s">
        <v>377</v>
      </c>
      <c r="M120" s="234"/>
      <c r="N120" s="234"/>
      <c r="O120" s="235"/>
      <c r="P120" s="233" t="s">
        <v>46</v>
      </c>
      <c r="Q120" s="234"/>
      <c r="R120" s="234"/>
      <c r="S120" s="235"/>
      <c r="T120" s="233" t="s">
        <v>377</v>
      </c>
      <c r="U120" s="234"/>
      <c r="V120" s="234"/>
      <c r="W120" s="235"/>
      <c r="X120" s="233" t="s">
        <v>377</v>
      </c>
      <c r="Y120" s="234"/>
      <c r="Z120" s="234"/>
      <c r="AA120" s="235"/>
      <c r="AB120" s="233" t="s">
        <v>46</v>
      </c>
      <c r="AC120" s="234"/>
      <c r="AD120" s="234"/>
      <c r="AE120" s="235"/>
      <c r="AF120" s="233" t="s">
        <v>46</v>
      </c>
      <c r="AG120" s="234"/>
      <c r="AH120" s="234"/>
      <c r="AI120" s="235"/>
      <c r="AJ120" s="233" t="s">
        <v>46</v>
      </c>
      <c r="AK120" s="234"/>
      <c r="AL120" s="234"/>
      <c r="AM120" s="235"/>
      <c r="AN120" s="233" t="s">
        <v>377</v>
      </c>
      <c r="AO120" s="234"/>
      <c r="AP120" s="234"/>
      <c r="AQ120" s="235"/>
      <c r="AR120" s="233" t="s">
        <v>46</v>
      </c>
      <c r="AS120" s="234"/>
      <c r="AT120" s="234"/>
      <c r="AU120" s="235"/>
      <c r="AV120" s="233" t="s">
        <v>377</v>
      </c>
      <c r="AW120" s="234"/>
      <c r="AX120" s="234"/>
      <c r="AY120" s="235"/>
      <c r="AZ120" s="233" t="s">
        <v>46</v>
      </c>
      <c r="BA120" s="234"/>
      <c r="BB120" s="234"/>
      <c r="BC120" s="235"/>
      <c r="BD120" s="233" t="s">
        <v>46</v>
      </c>
      <c r="BE120" s="234"/>
      <c r="BF120" s="234"/>
      <c r="BG120" s="235"/>
      <c r="BH120" s="233" t="s">
        <v>377</v>
      </c>
      <c r="BI120" s="234"/>
      <c r="BJ120" s="234"/>
      <c r="BK120" s="235"/>
      <c r="BL120" s="233" t="s">
        <v>377</v>
      </c>
      <c r="BM120" s="234"/>
      <c r="BN120" s="234"/>
      <c r="BO120" s="235"/>
      <c r="BP120" s="233" t="s">
        <v>46</v>
      </c>
      <c r="BQ120" s="234"/>
      <c r="BR120" s="234"/>
      <c r="BS120" s="235"/>
      <c r="BT120" s="236" t="s">
        <v>377</v>
      </c>
      <c r="BU120" s="237"/>
      <c r="BV120" s="237"/>
      <c r="BW120" s="238"/>
      <c r="BX120" s="233" t="s">
        <v>46</v>
      </c>
      <c r="BY120" s="234"/>
      <c r="BZ120" s="234"/>
      <c r="CA120" s="235"/>
      <c r="CB120" s="233" t="s">
        <v>46</v>
      </c>
      <c r="CC120" s="234"/>
      <c r="CD120" s="234"/>
      <c r="CE120" s="235"/>
    </row>
    <row r="121" spans="2:83" ht="22.5" customHeight="1" thickBot="1" x14ac:dyDescent="0.3">
      <c r="B121" s="24">
        <v>107</v>
      </c>
      <c r="C121" s="25" t="s">
        <v>271</v>
      </c>
      <c r="D121" s="26" t="s">
        <v>272</v>
      </c>
      <c r="E121" s="27" t="s">
        <v>42</v>
      </c>
      <c r="F121" s="27">
        <v>20</v>
      </c>
      <c r="G121" s="27" t="s">
        <v>236</v>
      </c>
      <c r="H121" s="27" t="s">
        <v>44</v>
      </c>
      <c r="I121" s="28" t="s">
        <v>44</v>
      </c>
      <c r="J121" s="29">
        <v>3182</v>
      </c>
      <c r="K121" s="13">
        <f t="shared" si="13"/>
        <v>63640</v>
      </c>
      <c r="L121" s="233" t="s">
        <v>377</v>
      </c>
      <c r="M121" s="234"/>
      <c r="N121" s="234"/>
      <c r="O121" s="235"/>
      <c r="P121" s="233" t="s">
        <v>46</v>
      </c>
      <c r="Q121" s="234"/>
      <c r="R121" s="234"/>
      <c r="S121" s="235"/>
      <c r="T121" s="233" t="s">
        <v>377</v>
      </c>
      <c r="U121" s="234"/>
      <c r="V121" s="234"/>
      <c r="W121" s="235"/>
      <c r="X121" s="233" t="s">
        <v>377</v>
      </c>
      <c r="Y121" s="234"/>
      <c r="Z121" s="234"/>
      <c r="AA121" s="235"/>
      <c r="AB121" s="233" t="s">
        <v>46</v>
      </c>
      <c r="AC121" s="234"/>
      <c r="AD121" s="234"/>
      <c r="AE121" s="235"/>
      <c r="AF121" s="233" t="s">
        <v>46</v>
      </c>
      <c r="AG121" s="234"/>
      <c r="AH121" s="234"/>
      <c r="AI121" s="235"/>
      <c r="AJ121" s="233" t="s">
        <v>46</v>
      </c>
      <c r="AK121" s="234"/>
      <c r="AL121" s="234"/>
      <c r="AM121" s="235"/>
      <c r="AN121" s="233" t="s">
        <v>377</v>
      </c>
      <c r="AO121" s="234"/>
      <c r="AP121" s="234"/>
      <c r="AQ121" s="235"/>
      <c r="AR121" s="233" t="s">
        <v>46</v>
      </c>
      <c r="AS121" s="234"/>
      <c r="AT121" s="234"/>
      <c r="AU121" s="235"/>
      <c r="AV121" s="233" t="s">
        <v>377</v>
      </c>
      <c r="AW121" s="234"/>
      <c r="AX121" s="234"/>
      <c r="AY121" s="235"/>
      <c r="AZ121" s="233" t="s">
        <v>46</v>
      </c>
      <c r="BA121" s="234"/>
      <c r="BB121" s="234"/>
      <c r="BC121" s="235"/>
      <c r="BD121" s="233" t="s">
        <v>46</v>
      </c>
      <c r="BE121" s="234"/>
      <c r="BF121" s="234"/>
      <c r="BG121" s="235"/>
      <c r="BH121" s="241" t="s">
        <v>47</v>
      </c>
      <c r="BI121" s="242"/>
      <c r="BJ121" s="242"/>
      <c r="BK121" s="243"/>
      <c r="BL121" s="233" t="s">
        <v>377</v>
      </c>
      <c r="BM121" s="234"/>
      <c r="BN121" s="234"/>
      <c r="BO121" s="235"/>
      <c r="BP121" s="233" t="s">
        <v>46</v>
      </c>
      <c r="BQ121" s="234"/>
      <c r="BR121" s="234"/>
      <c r="BS121" s="235"/>
      <c r="BT121" s="236" t="s">
        <v>377</v>
      </c>
      <c r="BU121" s="237"/>
      <c r="BV121" s="237"/>
      <c r="BW121" s="238"/>
      <c r="BX121" s="233" t="s">
        <v>46</v>
      </c>
      <c r="BY121" s="234"/>
      <c r="BZ121" s="234"/>
      <c r="CA121" s="235"/>
      <c r="CB121" s="233" t="s">
        <v>46</v>
      </c>
      <c r="CC121" s="234"/>
      <c r="CD121" s="234"/>
      <c r="CE121" s="235"/>
    </row>
    <row r="122" spans="2:83" ht="22.5" customHeight="1" thickBot="1" x14ac:dyDescent="0.3">
      <c r="B122" s="24">
        <v>108</v>
      </c>
      <c r="C122" s="25" t="s">
        <v>273</v>
      </c>
      <c r="D122" s="26" t="s">
        <v>274</v>
      </c>
      <c r="E122" s="27" t="s">
        <v>42</v>
      </c>
      <c r="F122" s="27">
        <v>10</v>
      </c>
      <c r="G122" s="27" t="s">
        <v>236</v>
      </c>
      <c r="H122" s="27" t="s">
        <v>44</v>
      </c>
      <c r="I122" s="28" t="s">
        <v>44</v>
      </c>
      <c r="J122" s="29">
        <v>3384</v>
      </c>
      <c r="K122" s="13">
        <f t="shared" si="13"/>
        <v>33840</v>
      </c>
      <c r="L122" s="233" t="s">
        <v>377</v>
      </c>
      <c r="M122" s="234"/>
      <c r="N122" s="234"/>
      <c r="O122" s="235"/>
      <c r="P122" s="233" t="s">
        <v>46</v>
      </c>
      <c r="Q122" s="234"/>
      <c r="R122" s="234"/>
      <c r="S122" s="235"/>
      <c r="T122" s="233" t="s">
        <v>377</v>
      </c>
      <c r="U122" s="234"/>
      <c r="V122" s="234"/>
      <c r="W122" s="235"/>
      <c r="X122" s="233" t="s">
        <v>377</v>
      </c>
      <c r="Y122" s="234"/>
      <c r="Z122" s="234"/>
      <c r="AA122" s="235"/>
      <c r="AB122" s="233" t="s">
        <v>46</v>
      </c>
      <c r="AC122" s="234"/>
      <c r="AD122" s="234"/>
      <c r="AE122" s="235"/>
      <c r="AF122" s="233" t="s">
        <v>46</v>
      </c>
      <c r="AG122" s="234"/>
      <c r="AH122" s="234"/>
      <c r="AI122" s="235"/>
      <c r="AJ122" s="233" t="s">
        <v>46</v>
      </c>
      <c r="AK122" s="234"/>
      <c r="AL122" s="234"/>
      <c r="AM122" s="235"/>
      <c r="AN122" s="233" t="s">
        <v>377</v>
      </c>
      <c r="AO122" s="234"/>
      <c r="AP122" s="234"/>
      <c r="AQ122" s="235"/>
      <c r="AR122" s="233" t="s">
        <v>46</v>
      </c>
      <c r="AS122" s="234"/>
      <c r="AT122" s="234"/>
      <c r="AU122" s="235"/>
      <c r="AV122" s="233" t="s">
        <v>377</v>
      </c>
      <c r="AW122" s="234"/>
      <c r="AX122" s="234"/>
      <c r="AY122" s="235"/>
      <c r="AZ122" s="233" t="s">
        <v>46</v>
      </c>
      <c r="BA122" s="234"/>
      <c r="BB122" s="234"/>
      <c r="BC122" s="235"/>
      <c r="BD122" s="233" t="s">
        <v>46</v>
      </c>
      <c r="BE122" s="234"/>
      <c r="BF122" s="234"/>
      <c r="BG122" s="235"/>
      <c r="BH122" s="233" t="s">
        <v>377</v>
      </c>
      <c r="BI122" s="234"/>
      <c r="BJ122" s="234"/>
      <c r="BK122" s="235"/>
      <c r="BL122" s="233" t="s">
        <v>377</v>
      </c>
      <c r="BM122" s="234"/>
      <c r="BN122" s="234"/>
      <c r="BO122" s="235"/>
      <c r="BP122" s="233" t="s">
        <v>46</v>
      </c>
      <c r="BQ122" s="234"/>
      <c r="BR122" s="234"/>
      <c r="BS122" s="235"/>
      <c r="BT122" s="236" t="s">
        <v>377</v>
      </c>
      <c r="BU122" s="237"/>
      <c r="BV122" s="237"/>
      <c r="BW122" s="238"/>
      <c r="BX122" s="233" t="s">
        <v>46</v>
      </c>
      <c r="BY122" s="234"/>
      <c r="BZ122" s="234"/>
      <c r="CA122" s="235"/>
      <c r="CB122" s="233" t="s">
        <v>46</v>
      </c>
      <c r="CC122" s="234"/>
      <c r="CD122" s="234"/>
      <c r="CE122" s="235"/>
    </row>
    <row r="123" spans="2:83" ht="22.5" customHeight="1" thickBot="1" x14ac:dyDescent="0.3">
      <c r="B123" s="24">
        <v>109</v>
      </c>
      <c r="C123" s="25" t="s">
        <v>275</v>
      </c>
      <c r="D123" s="26" t="s">
        <v>276</v>
      </c>
      <c r="E123" s="27" t="s">
        <v>42</v>
      </c>
      <c r="F123" s="27">
        <v>3</v>
      </c>
      <c r="G123" s="27" t="s">
        <v>236</v>
      </c>
      <c r="H123" s="27" t="s">
        <v>44</v>
      </c>
      <c r="I123" s="28" t="s">
        <v>44</v>
      </c>
      <c r="J123" s="29">
        <v>406475</v>
      </c>
      <c r="K123" s="13">
        <f t="shared" si="13"/>
        <v>1219425</v>
      </c>
      <c r="L123" s="233" t="s">
        <v>377</v>
      </c>
      <c r="M123" s="234"/>
      <c r="N123" s="234"/>
      <c r="O123" s="235"/>
      <c r="P123" s="233" t="s">
        <v>46</v>
      </c>
      <c r="Q123" s="234"/>
      <c r="R123" s="234"/>
      <c r="S123" s="235"/>
      <c r="T123" s="233" t="s">
        <v>377</v>
      </c>
      <c r="U123" s="234"/>
      <c r="V123" s="234"/>
      <c r="W123" s="235"/>
      <c r="X123" s="233" t="s">
        <v>377</v>
      </c>
      <c r="Y123" s="234"/>
      <c r="Z123" s="234"/>
      <c r="AA123" s="235"/>
      <c r="AB123" s="233" t="s">
        <v>46</v>
      </c>
      <c r="AC123" s="234"/>
      <c r="AD123" s="234"/>
      <c r="AE123" s="235"/>
      <c r="AF123" s="233" t="s">
        <v>46</v>
      </c>
      <c r="AG123" s="234"/>
      <c r="AH123" s="234"/>
      <c r="AI123" s="235"/>
      <c r="AJ123" s="233" t="s">
        <v>46</v>
      </c>
      <c r="AK123" s="234"/>
      <c r="AL123" s="234"/>
      <c r="AM123" s="235"/>
      <c r="AN123" s="62">
        <v>340400</v>
      </c>
      <c r="AO123" s="63">
        <f>AN123*19%</f>
        <v>64676</v>
      </c>
      <c r="AP123" s="33">
        <f t="shared" ref="AP123:AP125" si="21">AN123+AO123</f>
        <v>405076</v>
      </c>
      <c r="AQ123" s="34">
        <f>+AP123*F123</f>
        <v>1215228</v>
      </c>
      <c r="AR123" s="233" t="s">
        <v>46</v>
      </c>
      <c r="AS123" s="234"/>
      <c r="AT123" s="234"/>
      <c r="AU123" s="235"/>
      <c r="AV123" s="233" t="s">
        <v>377</v>
      </c>
      <c r="AW123" s="234"/>
      <c r="AX123" s="234"/>
      <c r="AY123" s="235"/>
      <c r="AZ123" s="233" t="s">
        <v>46</v>
      </c>
      <c r="BA123" s="234"/>
      <c r="BB123" s="234"/>
      <c r="BC123" s="235"/>
      <c r="BD123" s="233" t="s">
        <v>46</v>
      </c>
      <c r="BE123" s="234"/>
      <c r="BF123" s="234"/>
      <c r="BG123" s="235"/>
      <c r="BH123" s="233" t="s">
        <v>377</v>
      </c>
      <c r="BI123" s="234"/>
      <c r="BJ123" s="234"/>
      <c r="BK123" s="235"/>
      <c r="BL123" s="233" t="s">
        <v>377</v>
      </c>
      <c r="BM123" s="234"/>
      <c r="BN123" s="234"/>
      <c r="BO123" s="235"/>
      <c r="BP123" s="233" t="s">
        <v>46</v>
      </c>
      <c r="BQ123" s="234"/>
      <c r="BR123" s="234"/>
      <c r="BS123" s="235"/>
      <c r="BT123" s="236" t="s">
        <v>377</v>
      </c>
      <c r="BU123" s="237"/>
      <c r="BV123" s="237"/>
      <c r="BW123" s="238"/>
      <c r="BX123" s="233" t="s">
        <v>46</v>
      </c>
      <c r="BY123" s="234"/>
      <c r="BZ123" s="234"/>
      <c r="CA123" s="235"/>
      <c r="CB123" s="233" t="s">
        <v>46</v>
      </c>
      <c r="CC123" s="234"/>
      <c r="CD123" s="234"/>
      <c r="CE123" s="235"/>
    </row>
    <row r="124" spans="2:83" ht="22.5" customHeight="1" thickBot="1" x14ac:dyDescent="0.3">
      <c r="B124" s="70">
        <v>110</v>
      </c>
      <c r="C124" s="25" t="s">
        <v>277</v>
      </c>
      <c r="D124" s="26" t="s">
        <v>278</v>
      </c>
      <c r="E124" s="27" t="s">
        <v>42</v>
      </c>
      <c r="F124" s="27">
        <v>700</v>
      </c>
      <c r="G124" s="27" t="s">
        <v>236</v>
      </c>
      <c r="H124" s="27" t="s">
        <v>44</v>
      </c>
      <c r="I124" s="28" t="s">
        <v>44</v>
      </c>
      <c r="J124" s="29">
        <v>26223</v>
      </c>
      <c r="K124" s="13">
        <f t="shared" si="13"/>
        <v>18356100</v>
      </c>
      <c r="L124" s="233" t="s">
        <v>377</v>
      </c>
      <c r="M124" s="234"/>
      <c r="N124" s="234"/>
      <c r="O124" s="235"/>
      <c r="P124" s="233" t="s">
        <v>46</v>
      </c>
      <c r="Q124" s="234"/>
      <c r="R124" s="234"/>
      <c r="S124" s="235"/>
      <c r="T124" s="233" t="s">
        <v>377</v>
      </c>
      <c r="U124" s="234"/>
      <c r="V124" s="234"/>
      <c r="W124" s="235"/>
      <c r="X124" s="244" t="s">
        <v>377</v>
      </c>
      <c r="Y124" s="245"/>
      <c r="Z124" s="245"/>
      <c r="AA124" s="246"/>
      <c r="AB124" s="233" t="s">
        <v>46</v>
      </c>
      <c r="AC124" s="234"/>
      <c r="AD124" s="234"/>
      <c r="AE124" s="235"/>
      <c r="AF124" s="233" t="s">
        <v>46</v>
      </c>
      <c r="AG124" s="234"/>
      <c r="AH124" s="234"/>
      <c r="AI124" s="235"/>
      <c r="AJ124" s="233" t="s">
        <v>46</v>
      </c>
      <c r="AK124" s="234"/>
      <c r="AL124" s="234"/>
      <c r="AM124" s="235"/>
      <c r="AN124" s="233" t="s">
        <v>377</v>
      </c>
      <c r="AO124" s="234"/>
      <c r="AP124" s="234"/>
      <c r="AQ124" s="235"/>
      <c r="AR124" s="233" t="s">
        <v>46</v>
      </c>
      <c r="AS124" s="234"/>
      <c r="AT124" s="234"/>
      <c r="AU124" s="235"/>
      <c r="AV124" s="111">
        <v>22010</v>
      </c>
      <c r="AW124" s="112">
        <f t="shared" ref="AW124:AW125" si="22">AV124*19%</f>
        <v>4181.8999999999996</v>
      </c>
      <c r="AX124" s="33">
        <f t="shared" ref="AX124:AX170" si="23">AV124+AW124</f>
        <v>26191.9</v>
      </c>
      <c r="AY124" s="34">
        <f>+AX124*F124</f>
        <v>18334330</v>
      </c>
      <c r="AZ124" s="233" t="s">
        <v>46</v>
      </c>
      <c r="BA124" s="234"/>
      <c r="BB124" s="234"/>
      <c r="BC124" s="235"/>
      <c r="BD124" s="233" t="s">
        <v>46</v>
      </c>
      <c r="BE124" s="234"/>
      <c r="BF124" s="234"/>
      <c r="BG124" s="235"/>
      <c r="BH124" s="233" t="s">
        <v>377</v>
      </c>
      <c r="BI124" s="234"/>
      <c r="BJ124" s="234"/>
      <c r="BK124" s="235"/>
      <c r="BL124" s="233" t="s">
        <v>377</v>
      </c>
      <c r="BM124" s="234"/>
      <c r="BN124" s="234"/>
      <c r="BO124" s="235"/>
      <c r="BP124" s="233" t="s">
        <v>46</v>
      </c>
      <c r="BQ124" s="234"/>
      <c r="BR124" s="234"/>
      <c r="BS124" s="235"/>
      <c r="BT124" s="92"/>
      <c r="BU124" s="89"/>
      <c r="BV124" s="90">
        <f t="shared" ref="BV124" si="24">BT124+BU124</f>
        <v>0</v>
      </c>
      <c r="BW124" s="91">
        <f>BV124*BN124</f>
        <v>0</v>
      </c>
      <c r="BX124" s="233" t="s">
        <v>46</v>
      </c>
      <c r="BY124" s="234"/>
      <c r="BZ124" s="234"/>
      <c r="CA124" s="235"/>
      <c r="CB124" s="233" t="s">
        <v>46</v>
      </c>
      <c r="CC124" s="234"/>
      <c r="CD124" s="234"/>
      <c r="CE124" s="235"/>
    </row>
    <row r="125" spans="2:83" ht="22.5" customHeight="1" thickBot="1" x14ac:dyDescent="0.3">
      <c r="B125" s="24">
        <v>111</v>
      </c>
      <c r="C125" s="25" t="s">
        <v>279</v>
      </c>
      <c r="D125" s="26" t="s">
        <v>280</v>
      </c>
      <c r="E125" s="27" t="s">
        <v>42</v>
      </c>
      <c r="F125" s="27">
        <v>2000</v>
      </c>
      <c r="G125" s="27" t="s">
        <v>236</v>
      </c>
      <c r="H125" s="27" t="s">
        <v>44</v>
      </c>
      <c r="I125" s="28" t="s">
        <v>44</v>
      </c>
      <c r="J125" s="29">
        <v>6654</v>
      </c>
      <c r="K125" s="13">
        <f t="shared" si="13"/>
        <v>13308000</v>
      </c>
      <c r="L125" s="233" t="s">
        <v>377</v>
      </c>
      <c r="M125" s="234"/>
      <c r="N125" s="234"/>
      <c r="O125" s="235"/>
      <c r="P125" s="233" t="s">
        <v>46</v>
      </c>
      <c r="Q125" s="234"/>
      <c r="R125" s="234"/>
      <c r="S125" s="235"/>
      <c r="T125" s="233" t="s">
        <v>377</v>
      </c>
      <c r="U125" s="234"/>
      <c r="V125" s="234"/>
      <c r="W125" s="235"/>
      <c r="X125" s="233" t="s">
        <v>377</v>
      </c>
      <c r="Y125" s="234"/>
      <c r="Z125" s="234"/>
      <c r="AA125" s="235"/>
      <c r="AB125" s="233" t="s">
        <v>46</v>
      </c>
      <c r="AC125" s="234"/>
      <c r="AD125" s="234"/>
      <c r="AE125" s="235"/>
      <c r="AF125" s="233" t="s">
        <v>46</v>
      </c>
      <c r="AG125" s="234"/>
      <c r="AH125" s="234"/>
      <c r="AI125" s="235"/>
      <c r="AJ125" s="233" t="s">
        <v>46</v>
      </c>
      <c r="AK125" s="234"/>
      <c r="AL125" s="234"/>
      <c r="AM125" s="235"/>
      <c r="AN125" s="62">
        <v>5412</v>
      </c>
      <c r="AO125" s="63">
        <f>AN125*19%</f>
        <v>1028.28</v>
      </c>
      <c r="AP125" s="33">
        <f t="shared" si="21"/>
        <v>6440.28</v>
      </c>
      <c r="AQ125" s="34">
        <f>+AP125*F125</f>
        <v>12880560</v>
      </c>
      <c r="AR125" s="233" t="s">
        <v>46</v>
      </c>
      <c r="AS125" s="234"/>
      <c r="AT125" s="234"/>
      <c r="AU125" s="235"/>
      <c r="AV125" s="111">
        <v>5100</v>
      </c>
      <c r="AW125" s="112">
        <f t="shared" si="22"/>
        <v>969</v>
      </c>
      <c r="AX125" s="33">
        <f t="shared" si="23"/>
        <v>6069</v>
      </c>
      <c r="AY125" s="34">
        <f t="shared" ref="AY125:AY127" si="25">+AX125*F125</f>
        <v>12138000</v>
      </c>
      <c r="AZ125" s="233" t="s">
        <v>46</v>
      </c>
      <c r="BA125" s="234"/>
      <c r="BB125" s="234"/>
      <c r="BC125" s="235"/>
      <c r="BD125" s="233" t="s">
        <v>46</v>
      </c>
      <c r="BE125" s="234"/>
      <c r="BF125" s="234"/>
      <c r="BG125" s="235"/>
      <c r="BH125" s="233" t="s">
        <v>377</v>
      </c>
      <c r="BI125" s="234"/>
      <c r="BJ125" s="234"/>
      <c r="BK125" s="235"/>
      <c r="BL125" s="233" t="s">
        <v>377</v>
      </c>
      <c r="BM125" s="234"/>
      <c r="BN125" s="234"/>
      <c r="BO125" s="235"/>
      <c r="BP125" s="233" t="s">
        <v>46</v>
      </c>
      <c r="BQ125" s="234"/>
      <c r="BR125" s="234"/>
      <c r="BS125" s="235"/>
      <c r="BT125" s="236" t="s">
        <v>377</v>
      </c>
      <c r="BU125" s="237"/>
      <c r="BV125" s="237"/>
      <c r="BW125" s="238"/>
      <c r="BX125" s="233" t="s">
        <v>46</v>
      </c>
      <c r="BY125" s="234"/>
      <c r="BZ125" s="234"/>
      <c r="CA125" s="235"/>
      <c r="CB125" s="233" t="s">
        <v>46</v>
      </c>
      <c r="CC125" s="234"/>
      <c r="CD125" s="234"/>
      <c r="CE125" s="235"/>
    </row>
    <row r="126" spans="2:83" ht="22.5" customHeight="1" thickBot="1" x14ac:dyDescent="0.3">
      <c r="B126" s="24">
        <v>112</v>
      </c>
      <c r="C126" s="25" t="s">
        <v>281</v>
      </c>
      <c r="D126" s="26" t="s">
        <v>282</v>
      </c>
      <c r="E126" s="27" t="s">
        <v>42</v>
      </c>
      <c r="F126" s="27">
        <v>60</v>
      </c>
      <c r="G126" s="27" t="s">
        <v>283</v>
      </c>
      <c r="H126" s="27" t="s">
        <v>44</v>
      </c>
      <c r="I126" s="28" t="s">
        <v>44</v>
      </c>
      <c r="J126" s="29">
        <v>71467</v>
      </c>
      <c r="K126" s="13">
        <f t="shared" si="13"/>
        <v>4288020</v>
      </c>
      <c r="L126" s="233" t="s">
        <v>377</v>
      </c>
      <c r="M126" s="234"/>
      <c r="N126" s="234"/>
      <c r="O126" s="235"/>
      <c r="P126" s="233" t="s">
        <v>46</v>
      </c>
      <c r="Q126" s="234"/>
      <c r="R126" s="234"/>
      <c r="S126" s="235"/>
      <c r="T126" s="233" t="s">
        <v>377</v>
      </c>
      <c r="U126" s="234"/>
      <c r="V126" s="234"/>
      <c r="W126" s="235"/>
      <c r="X126" s="31">
        <v>67999</v>
      </c>
      <c r="Y126" s="32"/>
      <c r="Z126" s="33">
        <f t="shared" ref="Z126:Z133" si="26">X126+Y126</f>
        <v>67999</v>
      </c>
      <c r="AA126" s="34">
        <f>+Z126*F126</f>
        <v>4079940</v>
      </c>
      <c r="AB126" s="233" t="s">
        <v>46</v>
      </c>
      <c r="AC126" s="234"/>
      <c r="AD126" s="234"/>
      <c r="AE126" s="235"/>
      <c r="AF126" s="233" t="s">
        <v>46</v>
      </c>
      <c r="AG126" s="234"/>
      <c r="AH126" s="234"/>
      <c r="AI126" s="235"/>
      <c r="AJ126" s="233" t="s">
        <v>46</v>
      </c>
      <c r="AK126" s="234"/>
      <c r="AL126" s="234"/>
      <c r="AM126" s="235"/>
      <c r="AN126" s="233" t="s">
        <v>377</v>
      </c>
      <c r="AO126" s="234"/>
      <c r="AP126" s="234"/>
      <c r="AQ126" s="235"/>
      <c r="AR126" s="233" t="s">
        <v>46</v>
      </c>
      <c r="AS126" s="234"/>
      <c r="AT126" s="234"/>
      <c r="AU126" s="235"/>
      <c r="AV126" s="111">
        <v>59000</v>
      </c>
      <c r="AW126" s="112">
        <v>0</v>
      </c>
      <c r="AX126" s="33">
        <f t="shared" si="23"/>
        <v>59000</v>
      </c>
      <c r="AY126" s="34">
        <f t="shared" si="25"/>
        <v>3540000</v>
      </c>
      <c r="AZ126" s="233" t="s">
        <v>46</v>
      </c>
      <c r="BA126" s="234"/>
      <c r="BB126" s="234"/>
      <c r="BC126" s="235"/>
      <c r="BD126" s="233" t="s">
        <v>46</v>
      </c>
      <c r="BE126" s="234"/>
      <c r="BF126" s="234"/>
      <c r="BG126" s="235"/>
      <c r="BH126" s="233" t="s">
        <v>377</v>
      </c>
      <c r="BI126" s="234"/>
      <c r="BJ126" s="234"/>
      <c r="BK126" s="235"/>
      <c r="BL126" s="233" t="s">
        <v>377</v>
      </c>
      <c r="BM126" s="234"/>
      <c r="BN126" s="234"/>
      <c r="BO126" s="235"/>
      <c r="BP126" s="233" t="s">
        <v>46</v>
      </c>
      <c r="BQ126" s="234"/>
      <c r="BR126" s="234"/>
      <c r="BS126" s="235"/>
      <c r="BT126" s="236" t="s">
        <v>377</v>
      </c>
      <c r="BU126" s="237"/>
      <c r="BV126" s="237"/>
      <c r="BW126" s="238"/>
      <c r="BX126" s="233" t="s">
        <v>46</v>
      </c>
      <c r="BY126" s="234"/>
      <c r="BZ126" s="234"/>
      <c r="CA126" s="235"/>
      <c r="CB126" s="233" t="s">
        <v>46</v>
      </c>
      <c r="CC126" s="234"/>
      <c r="CD126" s="234"/>
      <c r="CE126" s="235"/>
    </row>
    <row r="127" spans="2:83" ht="22.5" customHeight="1" thickBot="1" x14ac:dyDescent="0.3">
      <c r="B127" s="24">
        <v>113</v>
      </c>
      <c r="C127" s="25" t="s">
        <v>284</v>
      </c>
      <c r="D127" s="26" t="s">
        <v>285</v>
      </c>
      <c r="E127" s="27" t="s">
        <v>42</v>
      </c>
      <c r="F127" s="27">
        <v>400</v>
      </c>
      <c r="G127" s="27" t="s">
        <v>283</v>
      </c>
      <c r="H127" s="27" t="s">
        <v>44</v>
      </c>
      <c r="I127" s="28" t="s">
        <v>44</v>
      </c>
      <c r="J127" s="29">
        <v>72162</v>
      </c>
      <c r="K127" s="13">
        <f t="shared" si="13"/>
        <v>28864800</v>
      </c>
      <c r="L127" s="233" t="s">
        <v>377</v>
      </c>
      <c r="M127" s="234"/>
      <c r="N127" s="234"/>
      <c r="O127" s="235"/>
      <c r="P127" s="233" t="s">
        <v>46</v>
      </c>
      <c r="Q127" s="234"/>
      <c r="R127" s="234"/>
      <c r="S127" s="235"/>
      <c r="T127" s="233" t="s">
        <v>377</v>
      </c>
      <c r="U127" s="234"/>
      <c r="V127" s="234"/>
      <c r="W127" s="235"/>
      <c r="X127" s="31">
        <v>67999</v>
      </c>
      <c r="Y127" s="32"/>
      <c r="Z127" s="33">
        <f t="shared" si="26"/>
        <v>67999</v>
      </c>
      <c r="AA127" s="34">
        <f t="shared" ref="AA127:AA128" si="27">+Z127*F127</f>
        <v>27199600</v>
      </c>
      <c r="AB127" s="233" t="s">
        <v>46</v>
      </c>
      <c r="AC127" s="234"/>
      <c r="AD127" s="234"/>
      <c r="AE127" s="235"/>
      <c r="AF127" s="233" t="s">
        <v>46</v>
      </c>
      <c r="AG127" s="234"/>
      <c r="AH127" s="234"/>
      <c r="AI127" s="235"/>
      <c r="AJ127" s="233" t="s">
        <v>46</v>
      </c>
      <c r="AK127" s="234"/>
      <c r="AL127" s="234"/>
      <c r="AM127" s="235"/>
      <c r="AN127" s="233" t="s">
        <v>377</v>
      </c>
      <c r="AO127" s="234"/>
      <c r="AP127" s="234"/>
      <c r="AQ127" s="235"/>
      <c r="AR127" s="233" t="s">
        <v>46</v>
      </c>
      <c r="AS127" s="234"/>
      <c r="AT127" s="234"/>
      <c r="AU127" s="235"/>
      <c r="AV127" s="111">
        <v>52000</v>
      </c>
      <c r="AW127" s="112">
        <v>0</v>
      </c>
      <c r="AX127" s="33">
        <f t="shared" si="23"/>
        <v>52000</v>
      </c>
      <c r="AY127" s="34">
        <f t="shared" si="25"/>
        <v>20800000</v>
      </c>
      <c r="AZ127" s="233" t="s">
        <v>46</v>
      </c>
      <c r="BA127" s="234"/>
      <c r="BB127" s="234"/>
      <c r="BC127" s="235"/>
      <c r="BD127" s="233" t="s">
        <v>46</v>
      </c>
      <c r="BE127" s="234"/>
      <c r="BF127" s="234"/>
      <c r="BG127" s="235"/>
      <c r="BH127" s="233" t="s">
        <v>377</v>
      </c>
      <c r="BI127" s="234"/>
      <c r="BJ127" s="234"/>
      <c r="BK127" s="235"/>
      <c r="BL127" s="233" t="s">
        <v>377</v>
      </c>
      <c r="BM127" s="234"/>
      <c r="BN127" s="234"/>
      <c r="BO127" s="235"/>
      <c r="BP127" s="233" t="s">
        <v>46</v>
      </c>
      <c r="BQ127" s="234"/>
      <c r="BR127" s="234"/>
      <c r="BS127" s="235"/>
      <c r="BT127" s="236" t="s">
        <v>377</v>
      </c>
      <c r="BU127" s="237"/>
      <c r="BV127" s="237"/>
      <c r="BW127" s="238"/>
      <c r="BX127" s="233" t="s">
        <v>46</v>
      </c>
      <c r="BY127" s="234"/>
      <c r="BZ127" s="234"/>
      <c r="CA127" s="235"/>
      <c r="CB127" s="233" t="s">
        <v>46</v>
      </c>
      <c r="CC127" s="234"/>
      <c r="CD127" s="234"/>
      <c r="CE127" s="235"/>
    </row>
    <row r="128" spans="2:83" ht="22.5" customHeight="1" thickBot="1" x14ac:dyDescent="0.3">
      <c r="B128" s="24">
        <v>114</v>
      </c>
      <c r="C128" s="25" t="s">
        <v>286</v>
      </c>
      <c r="D128" s="26" t="s">
        <v>287</v>
      </c>
      <c r="E128" s="27" t="s">
        <v>42</v>
      </c>
      <c r="F128" s="27">
        <v>190</v>
      </c>
      <c r="G128" s="27" t="s">
        <v>283</v>
      </c>
      <c r="H128" s="27" t="s">
        <v>44</v>
      </c>
      <c r="I128" s="28" t="s">
        <v>45</v>
      </c>
      <c r="J128" s="29">
        <v>80750</v>
      </c>
      <c r="K128" s="13">
        <f t="shared" si="13"/>
        <v>15342500</v>
      </c>
      <c r="L128" s="233" t="s">
        <v>377</v>
      </c>
      <c r="M128" s="234"/>
      <c r="N128" s="234"/>
      <c r="O128" s="235"/>
      <c r="P128" s="233" t="s">
        <v>46</v>
      </c>
      <c r="Q128" s="234"/>
      <c r="R128" s="234"/>
      <c r="S128" s="235"/>
      <c r="T128" s="233" t="s">
        <v>377</v>
      </c>
      <c r="U128" s="234"/>
      <c r="V128" s="234"/>
      <c r="W128" s="235"/>
      <c r="X128" s="31">
        <v>67500</v>
      </c>
      <c r="Y128" s="32">
        <v>12825</v>
      </c>
      <c r="Z128" s="33">
        <f t="shared" si="26"/>
        <v>80325</v>
      </c>
      <c r="AA128" s="34">
        <f t="shared" si="27"/>
        <v>15261750</v>
      </c>
      <c r="AB128" s="233" t="s">
        <v>46</v>
      </c>
      <c r="AC128" s="234"/>
      <c r="AD128" s="234"/>
      <c r="AE128" s="235"/>
      <c r="AF128" s="233" t="s">
        <v>46</v>
      </c>
      <c r="AG128" s="234"/>
      <c r="AH128" s="234"/>
      <c r="AI128" s="235"/>
      <c r="AJ128" s="233" t="s">
        <v>46</v>
      </c>
      <c r="AK128" s="234"/>
      <c r="AL128" s="234"/>
      <c r="AM128" s="235"/>
      <c r="AN128" s="233" t="s">
        <v>377</v>
      </c>
      <c r="AO128" s="234"/>
      <c r="AP128" s="234"/>
      <c r="AQ128" s="235"/>
      <c r="AR128" s="233" t="s">
        <v>46</v>
      </c>
      <c r="AS128" s="234"/>
      <c r="AT128" s="234"/>
      <c r="AU128" s="235"/>
      <c r="AV128" s="233" t="s">
        <v>377</v>
      </c>
      <c r="AW128" s="234"/>
      <c r="AX128" s="234"/>
      <c r="AY128" s="235"/>
      <c r="AZ128" s="233" t="s">
        <v>46</v>
      </c>
      <c r="BA128" s="234"/>
      <c r="BB128" s="234"/>
      <c r="BC128" s="235"/>
      <c r="BD128" s="233" t="s">
        <v>46</v>
      </c>
      <c r="BE128" s="234"/>
      <c r="BF128" s="234"/>
      <c r="BG128" s="235"/>
      <c r="BH128" s="31">
        <v>66000</v>
      </c>
      <c r="BI128" s="32">
        <v>12540</v>
      </c>
      <c r="BJ128" s="33">
        <f t="shared" si="14"/>
        <v>78540</v>
      </c>
      <c r="BK128" s="34">
        <f>+BJ128*F128</f>
        <v>14922600</v>
      </c>
      <c r="BL128" s="233" t="s">
        <v>377</v>
      </c>
      <c r="BM128" s="234"/>
      <c r="BN128" s="234"/>
      <c r="BO128" s="235"/>
      <c r="BP128" s="233" t="s">
        <v>46</v>
      </c>
      <c r="BQ128" s="234"/>
      <c r="BR128" s="234"/>
      <c r="BS128" s="235"/>
      <c r="BT128" s="236" t="s">
        <v>377</v>
      </c>
      <c r="BU128" s="237"/>
      <c r="BV128" s="237"/>
      <c r="BW128" s="238"/>
      <c r="BX128" s="233" t="s">
        <v>46</v>
      </c>
      <c r="BY128" s="234"/>
      <c r="BZ128" s="234"/>
      <c r="CA128" s="235"/>
      <c r="CB128" s="233" t="s">
        <v>46</v>
      </c>
      <c r="CC128" s="234"/>
      <c r="CD128" s="234"/>
      <c r="CE128" s="235"/>
    </row>
    <row r="129" spans="2:83" ht="22.5" customHeight="1" thickBot="1" x14ac:dyDescent="0.3">
      <c r="B129" s="24">
        <v>115</v>
      </c>
      <c r="C129" s="25" t="s">
        <v>288</v>
      </c>
      <c r="D129" s="26" t="s">
        <v>289</v>
      </c>
      <c r="E129" s="27" t="s">
        <v>42</v>
      </c>
      <c r="F129" s="27">
        <v>15</v>
      </c>
      <c r="G129" s="27" t="s">
        <v>283</v>
      </c>
      <c r="H129" s="27" t="s">
        <v>44</v>
      </c>
      <c r="I129" s="28" t="s">
        <v>45</v>
      </c>
      <c r="J129" s="29">
        <v>75696</v>
      </c>
      <c r="K129" s="13">
        <f t="shared" si="13"/>
        <v>1135440</v>
      </c>
      <c r="L129" s="233" t="s">
        <v>377</v>
      </c>
      <c r="M129" s="234"/>
      <c r="N129" s="234"/>
      <c r="O129" s="235"/>
      <c r="P129" s="233" t="s">
        <v>46</v>
      </c>
      <c r="Q129" s="234"/>
      <c r="R129" s="234"/>
      <c r="S129" s="235"/>
      <c r="T129" s="233" t="s">
        <v>377</v>
      </c>
      <c r="U129" s="234"/>
      <c r="V129" s="234"/>
      <c r="W129" s="235"/>
      <c r="X129" s="233" t="s">
        <v>377</v>
      </c>
      <c r="Y129" s="234"/>
      <c r="Z129" s="234"/>
      <c r="AA129" s="235"/>
      <c r="AB129" s="233" t="s">
        <v>46</v>
      </c>
      <c r="AC129" s="234"/>
      <c r="AD129" s="234"/>
      <c r="AE129" s="235"/>
      <c r="AF129" s="233" t="s">
        <v>46</v>
      </c>
      <c r="AG129" s="234"/>
      <c r="AH129" s="234"/>
      <c r="AI129" s="235"/>
      <c r="AJ129" s="233" t="s">
        <v>46</v>
      </c>
      <c r="AK129" s="234"/>
      <c r="AL129" s="234"/>
      <c r="AM129" s="235"/>
      <c r="AN129" s="233" t="s">
        <v>377</v>
      </c>
      <c r="AO129" s="234"/>
      <c r="AP129" s="234"/>
      <c r="AQ129" s="235"/>
      <c r="AR129" s="233" t="s">
        <v>46</v>
      </c>
      <c r="AS129" s="234"/>
      <c r="AT129" s="234"/>
      <c r="AU129" s="235"/>
      <c r="AV129" s="233" t="s">
        <v>377</v>
      </c>
      <c r="AW129" s="234"/>
      <c r="AX129" s="234"/>
      <c r="AY129" s="235"/>
      <c r="AZ129" s="233" t="s">
        <v>46</v>
      </c>
      <c r="BA129" s="234"/>
      <c r="BB129" s="234"/>
      <c r="BC129" s="235"/>
      <c r="BD129" s="233" t="s">
        <v>46</v>
      </c>
      <c r="BE129" s="234"/>
      <c r="BF129" s="234"/>
      <c r="BG129" s="235"/>
      <c r="BH129" s="233" t="s">
        <v>377</v>
      </c>
      <c r="BI129" s="234"/>
      <c r="BJ129" s="234"/>
      <c r="BK129" s="235"/>
      <c r="BL129" s="233" t="s">
        <v>377</v>
      </c>
      <c r="BM129" s="234"/>
      <c r="BN129" s="234"/>
      <c r="BO129" s="235"/>
      <c r="BP129" s="233" t="s">
        <v>46</v>
      </c>
      <c r="BQ129" s="234"/>
      <c r="BR129" s="234"/>
      <c r="BS129" s="235"/>
      <c r="BT129" s="236" t="s">
        <v>377</v>
      </c>
      <c r="BU129" s="237"/>
      <c r="BV129" s="237"/>
      <c r="BW129" s="238"/>
      <c r="BX129" s="233" t="s">
        <v>46</v>
      </c>
      <c r="BY129" s="234"/>
      <c r="BZ129" s="234"/>
      <c r="CA129" s="235"/>
      <c r="CB129" s="233" t="s">
        <v>46</v>
      </c>
      <c r="CC129" s="234"/>
      <c r="CD129" s="234"/>
      <c r="CE129" s="235"/>
    </row>
    <row r="130" spans="2:83" ht="22.5" customHeight="1" thickBot="1" x14ac:dyDescent="0.3">
      <c r="B130" s="24">
        <v>116</v>
      </c>
      <c r="C130" s="25" t="s">
        <v>290</v>
      </c>
      <c r="D130" s="26" t="s">
        <v>291</v>
      </c>
      <c r="E130" s="27" t="s">
        <v>42</v>
      </c>
      <c r="F130" s="27">
        <v>20</v>
      </c>
      <c r="G130" s="27" t="s">
        <v>283</v>
      </c>
      <c r="H130" s="27" t="s">
        <v>44</v>
      </c>
      <c r="I130" s="28" t="s">
        <v>45</v>
      </c>
      <c r="J130" s="29">
        <v>1369</v>
      </c>
      <c r="K130" s="13">
        <f t="shared" si="13"/>
        <v>27380</v>
      </c>
      <c r="L130" s="233" t="s">
        <v>377</v>
      </c>
      <c r="M130" s="234"/>
      <c r="N130" s="234"/>
      <c r="O130" s="235"/>
      <c r="P130" s="233" t="s">
        <v>46</v>
      </c>
      <c r="Q130" s="234"/>
      <c r="R130" s="234"/>
      <c r="S130" s="235"/>
      <c r="T130" s="233" t="s">
        <v>377</v>
      </c>
      <c r="U130" s="234"/>
      <c r="V130" s="234"/>
      <c r="W130" s="235"/>
      <c r="X130" s="233" t="s">
        <v>377</v>
      </c>
      <c r="Y130" s="234"/>
      <c r="Z130" s="234"/>
      <c r="AA130" s="235"/>
      <c r="AB130" s="233" t="s">
        <v>46</v>
      </c>
      <c r="AC130" s="234"/>
      <c r="AD130" s="234"/>
      <c r="AE130" s="235"/>
      <c r="AF130" s="233" t="s">
        <v>46</v>
      </c>
      <c r="AG130" s="234"/>
      <c r="AH130" s="234"/>
      <c r="AI130" s="235"/>
      <c r="AJ130" s="233" t="s">
        <v>46</v>
      </c>
      <c r="AK130" s="234"/>
      <c r="AL130" s="234"/>
      <c r="AM130" s="235"/>
      <c r="AN130" s="233" t="s">
        <v>377</v>
      </c>
      <c r="AO130" s="234"/>
      <c r="AP130" s="234"/>
      <c r="AQ130" s="235"/>
      <c r="AR130" s="233" t="s">
        <v>46</v>
      </c>
      <c r="AS130" s="234"/>
      <c r="AT130" s="234"/>
      <c r="AU130" s="235"/>
      <c r="AV130" s="233" t="s">
        <v>377</v>
      </c>
      <c r="AW130" s="234"/>
      <c r="AX130" s="234"/>
      <c r="AY130" s="235"/>
      <c r="AZ130" s="233" t="s">
        <v>46</v>
      </c>
      <c r="BA130" s="234"/>
      <c r="BB130" s="234"/>
      <c r="BC130" s="235"/>
      <c r="BD130" s="233" t="s">
        <v>46</v>
      </c>
      <c r="BE130" s="234"/>
      <c r="BF130" s="234"/>
      <c r="BG130" s="235"/>
      <c r="BH130" s="233" t="s">
        <v>377</v>
      </c>
      <c r="BI130" s="234"/>
      <c r="BJ130" s="234"/>
      <c r="BK130" s="235"/>
      <c r="BL130" s="233" t="s">
        <v>377</v>
      </c>
      <c r="BM130" s="234"/>
      <c r="BN130" s="234"/>
      <c r="BO130" s="235"/>
      <c r="BP130" s="233" t="s">
        <v>46</v>
      </c>
      <c r="BQ130" s="234"/>
      <c r="BR130" s="234"/>
      <c r="BS130" s="235"/>
      <c r="BT130" s="236" t="s">
        <v>377</v>
      </c>
      <c r="BU130" s="237"/>
      <c r="BV130" s="237"/>
      <c r="BW130" s="238"/>
      <c r="BX130" s="233" t="s">
        <v>46</v>
      </c>
      <c r="BY130" s="234"/>
      <c r="BZ130" s="234"/>
      <c r="CA130" s="235"/>
      <c r="CB130" s="233" t="s">
        <v>46</v>
      </c>
      <c r="CC130" s="234"/>
      <c r="CD130" s="234"/>
      <c r="CE130" s="235"/>
    </row>
    <row r="131" spans="2:83" ht="22.5" customHeight="1" thickBot="1" x14ac:dyDescent="0.3">
      <c r="B131" s="24">
        <v>117</v>
      </c>
      <c r="C131" s="25" t="s">
        <v>292</v>
      </c>
      <c r="D131" s="26" t="s">
        <v>293</v>
      </c>
      <c r="E131" s="27" t="s">
        <v>42</v>
      </c>
      <c r="F131" s="27">
        <v>10</v>
      </c>
      <c r="G131" s="27" t="s">
        <v>283</v>
      </c>
      <c r="H131" s="27" t="s">
        <v>44</v>
      </c>
      <c r="I131" s="28" t="s">
        <v>45</v>
      </c>
      <c r="J131" s="29">
        <v>72041</v>
      </c>
      <c r="K131" s="13">
        <f t="shared" si="13"/>
        <v>720410</v>
      </c>
      <c r="L131" s="233" t="s">
        <v>377</v>
      </c>
      <c r="M131" s="234"/>
      <c r="N131" s="234"/>
      <c r="O131" s="235"/>
      <c r="P131" s="233" t="s">
        <v>46</v>
      </c>
      <c r="Q131" s="234"/>
      <c r="R131" s="234"/>
      <c r="S131" s="235"/>
      <c r="T131" s="233" t="s">
        <v>377</v>
      </c>
      <c r="U131" s="234"/>
      <c r="V131" s="234"/>
      <c r="W131" s="235"/>
      <c r="X131" s="31">
        <v>67999</v>
      </c>
      <c r="Y131" s="32"/>
      <c r="Z131" s="33">
        <f t="shared" si="26"/>
        <v>67999</v>
      </c>
      <c r="AA131" s="34">
        <f t="shared" ref="AA131:AA133" si="28">+Z131*F131</f>
        <v>679990</v>
      </c>
      <c r="AB131" s="233" t="s">
        <v>46</v>
      </c>
      <c r="AC131" s="234"/>
      <c r="AD131" s="234"/>
      <c r="AE131" s="235"/>
      <c r="AF131" s="233" t="s">
        <v>46</v>
      </c>
      <c r="AG131" s="234"/>
      <c r="AH131" s="234"/>
      <c r="AI131" s="235"/>
      <c r="AJ131" s="233" t="s">
        <v>46</v>
      </c>
      <c r="AK131" s="234"/>
      <c r="AL131" s="234"/>
      <c r="AM131" s="235"/>
      <c r="AN131" s="233" t="s">
        <v>377</v>
      </c>
      <c r="AO131" s="234"/>
      <c r="AP131" s="234"/>
      <c r="AQ131" s="235"/>
      <c r="AR131" s="233" t="s">
        <v>46</v>
      </c>
      <c r="AS131" s="234"/>
      <c r="AT131" s="234"/>
      <c r="AU131" s="235"/>
      <c r="AV131" s="244" t="s">
        <v>377</v>
      </c>
      <c r="AW131" s="245"/>
      <c r="AX131" s="245"/>
      <c r="AY131" s="246"/>
      <c r="AZ131" s="233" t="s">
        <v>46</v>
      </c>
      <c r="BA131" s="234"/>
      <c r="BB131" s="234"/>
      <c r="BC131" s="235"/>
      <c r="BD131" s="233" t="s">
        <v>46</v>
      </c>
      <c r="BE131" s="234"/>
      <c r="BF131" s="234"/>
      <c r="BG131" s="235"/>
      <c r="BH131" s="233" t="s">
        <v>377</v>
      </c>
      <c r="BI131" s="234"/>
      <c r="BJ131" s="234"/>
      <c r="BK131" s="235"/>
      <c r="BL131" s="233" t="s">
        <v>377</v>
      </c>
      <c r="BM131" s="234"/>
      <c r="BN131" s="234"/>
      <c r="BO131" s="235"/>
      <c r="BP131" s="233" t="s">
        <v>46</v>
      </c>
      <c r="BQ131" s="234"/>
      <c r="BR131" s="234"/>
      <c r="BS131" s="235"/>
      <c r="BT131" s="236" t="s">
        <v>377</v>
      </c>
      <c r="BU131" s="237"/>
      <c r="BV131" s="237"/>
      <c r="BW131" s="238"/>
      <c r="BX131" s="233" t="s">
        <v>46</v>
      </c>
      <c r="BY131" s="234"/>
      <c r="BZ131" s="234"/>
      <c r="CA131" s="235"/>
      <c r="CB131" s="233" t="s">
        <v>46</v>
      </c>
      <c r="CC131" s="234"/>
      <c r="CD131" s="234"/>
      <c r="CE131" s="235"/>
    </row>
    <row r="132" spans="2:83" ht="22.5" customHeight="1" thickBot="1" x14ac:dyDescent="0.3">
      <c r="B132" s="24">
        <v>118</v>
      </c>
      <c r="C132" s="25" t="s">
        <v>294</v>
      </c>
      <c r="D132" s="26" t="s">
        <v>295</v>
      </c>
      <c r="E132" s="27" t="s">
        <v>42</v>
      </c>
      <c r="F132" s="45">
        <v>20</v>
      </c>
      <c r="G132" s="27" t="s">
        <v>283</v>
      </c>
      <c r="H132" s="27" t="s">
        <v>44</v>
      </c>
      <c r="I132" s="28" t="s">
        <v>45</v>
      </c>
      <c r="J132" s="29">
        <v>70644</v>
      </c>
      <c r="K132" s="13">
        <f t="shared" si="13"/>
        <v>1412880</v>
      </c>
      <c r="L132" s="233" t="s">
        <v>377</v>
      </c>
      <c r="M132" s="234"/>
      <c r="N132" s="234"/>
      <c r="O132" s="235"/>
      <c r="P132" s="233" t="s">
        <v>46</v>
      </c>
      <c r="Q132" s="234"/>
      <c r="R132" s="234"/>
      <c r="S132" s="235"/>
      <c r="T132" s="233" t="s">
        <v>377</v>
      </c>
      <c r="U132" s="234"/>
      <c r="V132" s="234"/>
      <c r="W132" s="235"/>
      <c r="X132" s="31">
        <v>67999</v>
      </c>
      <c r="Y132" s="32"/>
      <c r="Z132" s="33">
        <f t="shared" si="26"/>
        <v>67999</v>
      </c>
      <c r="AA132" s="34">
        <f t="shared" si="28"/>
        <v>1359980</v>
      </c>
      <c r="AB132" s="233" t="s">
        <v>46</v>
      </c>
      <c r="AC132" s="234"/>
      <c r="AD132" s="234"/>
      <c r="AE132" s="235"/>
      <c r="AF132" s="233" t="s">
        <v>46</v>
      </c>
      <c r="AG132" s="234"/>
      <c r="AH132" s="234"/>
      <c r="AI132" s="235"/>
      <c r="AJ132" s="233" t="s">
        <v>46</v>
      </c>
      <c r="AK132" s="234"/>
      <c r="AL132" s="234"/>
      <c r="AM132" s="235"/>
      <c r="AN132" s="233" t="s">
        <v>377</v>
      </c>
      <c r="AO132" s="234"/>
      <c r="AP132" s="234"/>
      <c r="AQ132" s="235"/>
      <c r="AR132" s="233" t="s">
        <v>46</v>
      </c>
      <c r="AS132" s="234"/>
      <c r="AT132" s="234"/>
      <c r="AU132" s="235"/>
      <c r="AV132" s="244" t="s">
        <v>377</v>
      </c>
      <c r="AW132" s="245"/>
      <c r="AX132" s="245"/>
      <c r="AY132" s="246"/>
      <c r="AZ132" s="233" t="s">
        <v>46</v>
      </c>
      <c r="BA132" s="234"/>
      <c r="BB132" s="234"/>
      <c r="BC132" s="235"/>
      <c r="BD132" s="233" t="s">
        <v>46</v>
      </c>
      <c r="BE132" s="234"/>
      <c r="BF132" s="234"/>
      <c r="BG132" s="235"/>
      <c r="BH132" s="233" t="s">
        <v>377</v>
      </c>
      <c r="BI132" s="234"/>
      <c r="BJ132" s="234"/>
      <c r="BK132" s="235"/>
      <c r="BL132" s="233" t="s">
        <v>377</v>
      </c>
      <c r="BM132" s="234"/>
      <c r="BN132" s="234"/>
      <c r="BO132" s="235"/>
      <c r="BP132" s="233" t="s">
        <v>46</v>
      </c>
      <c r="BQ132" s="234"/>
      <c r="BR132" s="234"/>
      <c r="BS132" s="235"/>
      <c r="BT132" s="236" t="s">
        <v>377</v>
      </c>
      <c r="BU132" s="237"/>
      <c r="BV132" s="237"/>
      <c r="BW132" s="238"/>
      <c r="BX132" s="233" t="s">
        <v>46</v>
      </c>
      <c r="BY132" s="234"/>
      <c r="BZ132" s="234"/>
      <c r="CA132" s="235"/>
      <c r="CB132" s="233" t="s">
        <v>46</v>
      </c>
      <c r="CC132" s="234"/>
      <c r="CD132" s="234"/>
      <c r="CE132" s="235"/>
    </row>
    <row r="133" spans="2:83" ht="22.5" customHeight="1" thickBot="1" x14ac:dyDescent="0.3">
      <c r="B133" s="24">
        <v>119</v>
      </c>
      <c r="C133" s="25" t="s">
        <v>296</v>
      </c>
      <c r="D133" s="26" t="s">
        <v>297</v>
      </c>
      <c r="E133" s="27" t="s">
        <v>42</v>
      </c>
      <c r="F133" s="45">
        <v>30</v>
      </c>
      <c r="G133" s="27" t="s">
        <v>283</v>
      </c>
      <c r="H133" s="27" t="s">
        <v>44</v>
      </c>
      <c r="I133" s="28" t="s">
        <v>45</v>
      </c>
      <c r="J133" s="29">
        <v>72575</v>
      </c>
      <c r="K133" s="13">
        <f t="shared" si="13"/>
        <v>2177250</v>
      </c>
      <c r="L133" s="233" t="s">
        <v>377</v>
      </c>
      <c r="M133" s="234"/>
      <c r="N133" s="234"/>
      <c r="O133" s="235"/>
      <c r="P133" s="233" t="s">
        <v>46</v>
      </c>
      <c r="Q133" s="234"/>
      <c r="R133" s="234"/>
      <c r="S133" s="235"/>
      <c r="T133" s="233" t="s">
        <v>377</v>
      </c>
      <c r="U133" s="234"/>
      <c r="V133" s="234"/>
      <c r="W133" s="235"/>
      <c r="X133" s="31">
        <v>67999</v>
      </c>
      <c r="Y133" s="32"/>
      <c r="Z133" s="33">
        <f t="shared" si="26"/>
        <v>67999</v>
      </c>
      <c r="AA133" s="34">
        <f t="shared" si="28"/>
        <v>2039970</v>
      </c>
      <c r="AB133" s="233" t="s">
        <v>46</v>
      </c>
      <c r="AC133" s="234"/>
      <c r="AD133" s="234"/>
      <c r="AE133" s="235"/>
      <c r="AF133" s="233" t="s">
        <v>46</v>
      </c>
      <c r="AG133" s="234"/>
      <c r="AH133" s="234"/>
      <c r="AI133" s="235"/>
      <c r="AJ133" s="233" t="s">
        <v>46</v>
      </c>
      <c r="AK133" s="234"/>
      <c r="AL133" s="234"/>
      <c r="AM133" s="235"/>
      <c r="AN133" s="233" t="s">
        <v>377</v>
      </c>
      <c r="AO133" s="234"/>
      <c r="AP133" s="234"/>
      <c r="AQ133" s="235"/>
      <c r="AR133" s="233" t="s">
        <v>46</v>
      </c>
      <c r="AS133" s="234"/>
      <c r="AT133" s="234"/>
      <c r="AU133" s="235"/>
      <c r="AV133" s="111">
        <v>52000</v>
      </c>
      <c r="AW133" s="112">
        <v>0</v>
      </c>
      <c r="AX133" s="33">
        <f t="shared" si="23"/>
        <v>52000</v>
      </c>
      <c r="AY133" s="34">
        <f>+AX133*F133</f>
        <v>1560000</v>
      </c>
      <c r="AZ133" s="233" t="s">
        <v>46</v>
      </c>
      <c r="BA133" s="234"/>
      <c r="BB133" s="234"/>
      <c r="BC133" s="235"/>
      <c r="BD133" s="233" t="s">
        <v>46</v>
      </c>
      <c r="BE133" s="234"/>
      <c r="BF133" s="234"/>
      <c r="BG133" s="235"/>
      <c r="BH133" s="233" t="s">
        <v>377</v>
      </c>
      <c r="BI133" s="234"/>
      <c r="BJ133" s="234"/>
      <c r="BK133" s="235"/>
      <c r="BL133" s="233" t="s">
        <v>377</v>
      </c>
      <c r="BM133" s="234"/>
      <c r="BN133" s="234"/>
      <c r="BO133" s="235"/>
      <c r="BP133" s="233" t="s">
        <v>46</v>
      </c>
      <c r="BQ133" s="234"/>
      <c r="BR133" s="234"/>
      <c r="BS133" s="235"/>
      <c r="BT133" s="236" t="s">
        <v>377</v>
      </c>
      <c r="BU133" s="237"/>
      <c r="BV133" s="237"/>
      <c r="BW133" s="238"/>
      <c r="BX133" s="233" t="s">
        <v>46</v>
      </c>
      <c r="BY133" s="234"/>
      <c r="BZ133" s="234"/>
      <c r="CA133" s="235"/>
      <c r="CB133" s="233" t="s">
        <v>46</v>
      </c>
      <c r="CC133" s="234"/>
      <c r="CD133" s="234"/>
      <c r="CE133" s="235"/>
    </row>
    <row r="134" spans="2:83" ht="22.5" customHeight="1" thickBot="1" x14ac:dyDescent="0.3">
      <c r="B134" s="24">
        <v>120</v>
      </c>
      <c r="C134" s="25" t="s">
        <v>298</v>
      </c>
      <c r="D134" s="26" t="s">
        <v>299</v>
      </c>
      <c r="E134" s="27" t="s">
        <v>42</v>
      </c>
      <c r="F134" s="45">
        <v>10</v>
      </c>
      <c r="G134" s="27" t="s">
        <v>300</v>
      </c>
      <c r="H134" s="27" t="s">
        <v>44</v>
      </c>
      <c r="I134" s="28" t="s">
        <v>44</v>
      </c>
      <c r="J134" s="29">
        <v>472152</v>
      </c>
      <c r="K134" s="13">
        <f t="shared" si="13"/>
        <v>4721520</v>
      </c>
      <c r="L134" s="233" t="s">
        <v>377</v>
      </c>
      <c r="M134" s="234"/>
      <c r="N134" s="234"/>
      <c r="O134" s="235"/>
      <c r="P134" s="233" t="s">
        <v>46</v>
      </c>
      <c r="Q134" s="234"/>
      <c r="R134" s="234"/>
      <c r="S134" s="235"/>
      <c r="T134" s="233" t="s">
        <v>377</v>
      </c>
      <c r="U134" s="234"/>
      <c r="V134" s="234"/>
      <c r="W134" s="235"/>
      <c r="X134" s="233" t="s">
        <v>377</v>
      </c>
      <c r="Y134" s="234"/>
      <c r="Z134" s="234"/>
      <c r="AA134" s="235"/>
      <c r="AB134" s="233" t="s">
        <v>46</v>
      </c>
      <c r="AC134" s="234"/>
      <c r="AD134" s="234"/>
      <c r="AE134" s="235"/>
      <c r="AF134" s="233" t="s">
        <v>46</v>
      </c>
      <c r="AG134" s="234"/>
      <c r="AH134" s="234"/>
      <c r="AI134" s="235"/>
      <c r="AJ134" s="233" t="s">
        <v>46</v>
      </c>
      <c r="AK134" s="234"/>
      <c r="AL134" s="234"/>
      <c r="AM134" s="235"/>
      <c r="AN134" s="233" t="s">
        <v>377</v>
      </c>
      <c r="AO134" s="234"/>
      <c r="AP134" s="234"/>
      <c r="AQ134" s="235"/>
      <c r="AR134" s="233" t="s">
        <v>46</v>
      </c>
      <c r="AS134" s="234"/>
      <c r="AT134" s="234"/>
      <c r="AU134" s="235"/>
      <c r="AV134" s="244" t="s">
        <v>377</v>
      </c>
      <c r="AW134" s="245"/>
      <c r="AX134" s="245"/>
      <c r="AY134" s="246"/>
      <c r="AZ134" s="233" t="s">
        <v>46</v>
      </c>
      <c r="BA134" s="234"/>
      <c r="BB134" s="234"/>
      <c r="BC134" s="235"/>
      <c r="BD134" s="233" t="s">
        <v>46</v>
      </c>
      <c r="BE134" s="234"/>
      <c r="BF134" s="234"/>
      <c r="BG134" s="235"/>
      <c r="BH134" s="233" t="s">
        <v>377</v>
      </c>
      <c r="BI134" s="234"/>
      <c r="BJ134" s="234"/>
      <c r="BK134" s="235"/>
      <c r="BL134" s="233" t="s">
        <v>377</v>
      </c>
      <c r="BM134" s="234"/>
      <c r="BN134" s="234"/>
      <c r="BO134" s="235"/>
      <c r="BP134" s="233" t="s">
        <v>46</v>
      </c>
      <c r="BQ134" s="234"/>
      <c r="BR134" s="234"/>
      <c r="BS134" s="235"/>
      <c r="BT134" s="236" t="s">
        <v>377</v>
      </c>
      <c r="BU134" s="237"/>
      <c r="BV134" s="237"/>
      <c r="BW134" s="238"/>
      <c r="BX134" s="233" t="s">
        <v>46</v>
      </c>
      <c r="BY134" s="234"/>
      <c r="BZ134" s="234"/>
      <c r="CA134" s="235"/>
      <c r="CB134" s="233" t="s">
        <v>46</v>
      </c>
      <c r="CC134" s="234"/>
      <c r="CD134" s="234"/>
      <c r="CE134" s="235"/>
    </row>
    <row r="135" spans="2:83" ht="22.5" customHeight="1" thickBot="1" x14ac:dyDescent="0.3">
      <c r="B135" s="24">
        <v>121</v>
      </c>
      <c r="C135" s="25" t="s">
        <v>301</v>
      </c>
      <c r="D135" s="26" t="s">
        <v>302</v>
      </c>
      <c r="E135" s="27" t="s">
        <v>42</v>
      </c>
      <c r="F135" s="27">
        <v>10</v>
      </c>
      <c r="G135" s="27" t="s">
        <v>300</v>
      </c>
      <c r="H135" s="27" t="s">
        <v>44</v>
      </c>
      <c r="I135" s="28" t="s">
        <v>44</v>
      </c>
      <c r="J135" s="29">
        <v>107855</v>
      </c>
      <c r="K135" s="13">
        <f t="shared" si="13"/>
        <v>1078550</v>
      </c>
      <c r="L135" s="233" t="s">
        <v>377</v>
      </c>
      <c r="M135" s="234"/>
      <c r="N135" s="234"/>
      <c r="O135" s="235"/>
      <c r="P135" s="233" t="s">
        <v>46</v>
      </c>
      <c r="Q135" s="234"/>
      <c r="R135" s="234"/>
      <c r="S135" s="235"/>
      <c r="T135" s="233" t="s">
        <v>377</v>
      </c>
      <c r="U135" s="234"/>
      <c r="V135" s="234"/>
      <c r="W135" s="235"/>
      <c r="X135" s="233" t="s">
        <v>377</v>
      </c>
      <c r="Y135" s="234"/>
      <c r="Z135" s="234"/>
      <c r="AA135" s="235"/>
      <c r="AB135" s="233" t="s">
        <v>46</v>
      </c>
      <c r="AC135" s="234"/>
      <c r="AD135" s="234"/>
      <c r="AE135" s="235"/>
      <c r="AF135" s="233" t="s">
        <v>46</v>
      </c>
      <c r="AG135" s="234"/>
      <c r="AH135" s="234"/>
      <c r="AI135" s="235"/>
      <c r="AJ135" s="233" t="s">
        <v>46</v>
      </c>
      <c r="AK135" s="234"/>
      <c r="AL135" s="234"/>
      <c r="AM135" s="235"/>
      <c r="AN135" s="233" t="s">
        <v>377</v>
      </c>
      <c r="AO135" s="234"/>
      <c r="AP135" s="234"/>
      <c r="AQ135" s="235"/>
      <c r="AR135" s="233" t="s">
        <v>46</v>
      </c>
      <c r="AS135" s="234"/>
      <c r="AT135" s="234"/>
      <c r="AU135" s="235"/>
      <c r="AV135" s="244" t="s">
        <v>377</v>
      </c>
      <c r="AW135" s="245"/>
      <c r="AX135" s="245"/>
      <c r="AY135" s="246"/>
      <c r="AZ135" s="233" t="s">
        <v>46</v>
      </c>
      <c r="BA135" s="234"/>
      <c r="BB135" s="234"/>
      <c r="BC135" s="235"/>
      <c r="BD135" s="233" t="s">
        <v>46</v>
      </c>
      <c r="BE135" s="234"/>
      <c r="BF135" s="234"/>
      <c r="BG135" s="235"/>
      <c r="BH135" s="233" t="s">
        <v>377</v>
      </c>
      <c r="BI135" s="234"/>
      <c r="BJ135" s="234"/>
      <c r="BK135" s="235"/>
      <c r="BL135" s="233" t="s">
        <v>377</v>
      </c>
      <c r="BM135" s="234"/>
      <c r="BN135" s="234"/>
      <c r="BO135" s="235"/>
      <c r="BP135" s="233" t="s">
        <v>46</v>
      </c>
      <c r="BQ135" s="234"/>
      <c r="BR135" s="234"/>
      <c r="BS135" s="235"/>
      <c r="BT135" s="236" t="s">
        <v>377</v>
      </c>
      <c r="BU135" s="237"/>
      <c r="BV135" s="237"/>
      <c r="BW135" s="238"/>
      <c r="BX135" s="233" t="s">
        <v>46</v>
      </c>
      <c r="BY135" s="234"/>
      <c r="BZ135" s="234"/>
      <c r="CA135" s="235"/>
      <c r="CB135" s="233" t="s">
        <v>46</v>
      </c>
      <c r="CC135" s="234"/>
      <c r="CD135" s="234"/>
      <c r="CE135" s="235"/>
    </row>
    <row r="136" spans="2:83" ht="22.5" customHeight="1" thickBot="1" x14ac:dyDescent="0.3">
      <c r="B136" s="24">
        <v>122</v>
      </c>
      <c r="C136" s="25" t="s">
        <v>303</v>
      </c>
      <c r="D136" s="26" t="s">
        <v>304</v>
      </c>
      <c r="E136" s="27" t="s">
        <v>42</v>
      </c>
      <c r="F136" s="27">
        <v>5</v>
      </c>
      <c r="G136" s="27" t="s">
        <v>305</v>
      </c>
      <c r="H136" s="27" t="s">
        <v>306</v>
      </c>
      <c r="I136" s="28" t="s">
        <v>45</v>
      </c>
      <c r="J136" s="29">
        <v>110051</v>
      </c>
      <c r="K136" s="13">
        <f t="shared" si="13"/>
        <v>550255</v>
      </c>
      <c r="L136" s="233" t="s">
        <v>377</v>
      </c>
      <c r="M136" s="234"/>
      <c r="N136" s="234"/>
      <c r="O136" s="235"/>
      <c r="P136" s="233" t="s">
        <v>46</v>
      </c>
      <c r="Q136" s="234"/>
      <c r="R136" s="234"/>
      <c r="S136" s="235"/>
      <c r="T136" s="233" t="s">
        <v>377</v>
      </c>
      <c r="U136" s="234"/>
      <c r="V136" s="234"/>
      <c r="W136" s="235"/>
      <c r="X136" s="233" t="s">
        <v>377</v>
      </c>
      <c r="Y136" s="234"/>
      <c r="Z136" s="234"/>
      <c r="AA136" s="235"/>
      <c r="AB136" s="233" t="s">
        <v>46</v>
      </c>
      <c r="AC136" s="234"/>
      <c r="AD136" s="234"/>
      <c r="AE136" s="235"/>
      <c r="AF136" s="233" t="s">
        <v>46</v>
      </c>
      <c r="AG136" s="234"/>
      <c r="AH136" s="234"/>
      <c r="AI136" s="235"/>
      <c r="AJ136" s="233" t="s">
        <v>46</v>
      </c>
      <c r="AK136" s="234"/>
      <c r="AL136" s="234"/>
      <c r="AM136" s="235"/>
      <c r="AN136" s="233" t="s">
        <v>377</v>
      </c>
      <c r="AO136" s="234"/>
      <c r="AP136" s="234"/>
      <c r="AQ136" s="235"/>
      <c r="AR136" s="233" t="s">
        <v>46</v>
      </c>
      <c r="AS136" s="234"/>
      <c r="AT136" s="234"/>
      <c r="AU136" s="235"/>
      <c r="AV136" s="233" t="s">
        <v>377</v>
      </c>
      <c r="AW136" s="234"/>
      <c r="AX136" s="234"/>
      <c r="AY136" s="235"/>
      <c r="AZ136" s="233" t="s">
        <v>46</v>
      </c>
      <c r="BA136" s="234"/>
      <c r="BB136" s="234"/>
      <c r="BC136" s="235"/>
      <c r="BD136" s="233" t="s">
        <v>46</v>
      </c>
      <c r="BE136" s="234"/>
      <c r="BF136" s="234"/>
      <c r="BG136" s="235"/>
      <c r="BH136" s="241" t="s">
        <v>47</v>
      </c>
      <c r="BI136" s="242"/>
      <c r="BJ136" s="242"/>
      <c r="BK136" s="243"/>
      <c r="BL136" s="31"/>
      <c r="BM136" s="32"/>
      <c r="BN136" s="33">
        <f t="shared" ref="BN136" si="29">BL136+BM136</f>
        <v>0</v>
      </c>
      <c r="BO136" s="34">
        <f>BN136*BF136</f>
        <v>0</v>
      </c>
      <c r="BP136" s="233" t="s">
        <v>46</v>
      </c>
      <c r="BQ136" s="234"/>
      <c r="BR136" s="234"/>
      <c r="BS136" s="235"/>
      <c r="BT136" s="236" t="s">
        <v>377</v>
      </c>
      <c r="BU136" s="237"/>
      <c r="BV136" s="237"/>
      <c r="BW136" s="238"/>
      <c r="BX136" s="233" t="s">
        <v>46</v>
      </c>
      <c r="BY136" s="234"/>
      <c r="BZ136" s="234"/>
      <c r="CA136" s="235"/>
      <c r="CB136" s="233" t="s">
        <v>46</v>
      </c>
      <c r="CC136" s="234"/>
      <c r="CD136" s="234"/>
      <c r="CE136" s="235"/>
    </row>
    <row r="137" spans="2:83" ht="22.5" customHeight="1" thickBot="1" x14ac:dyDescent="0.3">
      <c r="B137" s="24">
        <v>123</v>
      </c>
      <c r="C137" s="25" t="s">
        <v>307</v>
      </c>
      <c r="D137" s="26" t="s">
        <v>308</v>
      </c>
      <c r="E137" s="27" t="s">
        <v>42</v>
      </c>
      <c r="F137" s="45">
        <v>5</v>
      </c>
      <c r="G137" s="27" t="s">
        <v>305</v>
      </c>
      <c r="H137" s="27" t="s">
        <v>306</v>
      </c>
      <c r="I137" s="28" t="s">
        <v>45</v>
      </c>
      <c r="J137" s="29">
        <v>114835</v>
      </c>
      <c r="K137" s="13">
        <f t="shared" si="13"/>
        <v>574175</v>
      </c>
      <c r="L137" s="233" t="s">
        <v>377</v>
      </c>
      <c r="M137" s="234"/>
      <c r="N137" s="234"/>
      <c r="O137" s="235"/>
      <c r="P137" s="233" t="s">
        <v>46</v>
      </c>
      <c r="Q137" s="234"/>
      <c r="R137" s="234"/>
      <c r="S137" s="235"/>
      <c r="T137" s="233" t="s">
        <v>377</v>
      </c>
      <c r="U137" s="234"/>
      <c r="V137" s="234"/>
      <c r="W137" s="235"/>
      <c r="X137" s="233" t="s">
        <v>377</v>
      </c>
      <c r="Y137" s="234"/>
      <c r="Z137" s="234"/>
      <c r="AA137" s="235"/>
      <c r="AB137" s="233" t="s">
        <v>46</v>
      </c>
      <c r="AC137" s="234"/>
      <c r="AD137" s="234"/>
      <c r="AE137" s="235"/>
      <c r="AF137" s="233" t="s">
        <v>46</v>
      </c>
      <c r="AG137" s="234"/>
      <c r="AH137" s="234"/>
      <c r="AI137" s="235"/>
      <c r="AJ137" s="233" t="s">
        <v>46</v>
      </c>
      <c r="AK137" s="234"/>
      <c r="AL137" s="234"/>
      <c r="AM137" s="235"/>
      <c r="AN137" s="233" t="s">
        <v>377</v>
      </c>
      <c r="AO137" s="234"/>
      <c r="AP137" s="234"/>
      <c r="AQ137" s="235"/>
      <c r="AR137" s="233" t="s">
        <v>46</v>
      </c>
      <c r="AS137" s="234"/>
      <c r="AT137" s="234"/>
      <c r="AU137" s="235"/>
      <c r="AV137" s="233" t="s">
        <v>377</v>
      </c>
      <c r="AW137" s="234"/>
      <c r="AX137" s="234"/>
      <c r="AY137" s="235"/>
      <c r="AZ137" s="233" t="s">
        <v>46</v>
      </c>
      <c r="BA137" s="234"/>
      <c r="BB137" s="234"/>
      <c r="BC137" s="235"/>
      <c r="BD137" s="233" t="s">
        <v>46</v>
      </c>
      <c r="BE137" s="234"/>
      <c r="BF137" s="234"/>
      <c r="BG137" s="235"/>
      <c r="BH137" s="233" t="s">
        <v>377</v>
      </c>
      <c r="BI137" s="234"/>
      <c r="BJ137" s="234"/>
      <c r="BK137" s="235"/>
      <c r="BL137" s="233" t="s">
        <v>377</v>
      </c>
      <c r="BM137" s="234"/>
      <c r="BN137" s="234"/>
      <c r="BO137" s="235"/>
      <c r="BP137" s="233" t="s">
        <v>46</v>
      </c>
      <c r="BQ137" s="234"/>
      <c r="BR137" s="234"/>
      <c r="BS137" s="235"/>
      <c r="BT137" s="236" t="s">
        <v>377</v>
      </c>
      <c r="BU137" s="237"/>
      <c r="BV137" s="237"/>
      <c r="BW137" s="238"/>
      <c r="BX137" s="233" t="s">
        <v>46</v>
      </c>
      <c r="BY137" s="234"/>
      <c r="BZ137" s="234"/>
      <c r="CA137" s="235"/>
      <c r="CB137" s="233" t="s">
        <v>46</v>
      </c>
      <c r="CC137" s="234"/>
      <c r="CD137" s="234"/>
      <c r="CE137" s="235"/>
    </row>
    <row r="138" spans="2:83" ht="22.5" customHeight="1" thickBot="1" x14ac:dyDescent="0.3">
      <c r="B138" s="24">
        <v>124</v>
      </c>
      <c r="C138" s="25" t="s">
        <v>309</v>
      </c>
      <c r="D138" s="26" t="s">
        <v>310</v>
      </c>
      <c r="E138" s="27" t="s">
        <v>42</v>
      </c>
      <c r="F138" s="45">
        <v>5</v>
      </c>
      <c r="G138" s="27" t="s">
        <v>305</v>
      </c>
      <c r="H138" s="27" t="s">
        <v>306</v>
      </c>
      <c r="I138" s="28" t="s">
        <v>45</v>
      </c>
      <c r="J138" s="29">
        <v>113764</v>
      </c>
      <c r="K138" s="13">
        <f t="shared" si="13"/>
        <v>568820</v>
      </c>
      <c r="L138" s="233" t="s">
        <v>377</v>
      </c>
      <c r="M138" s="234"/>
      <c r="N138" s="234"/>
      <c r="O138" s="235"/>
      <c r="P138" s="233" t="s">
        <v>46</v>
      </c>
      <c r="Q138" s="234"/>
      <c r="R138" s="234"/>
      <c r="S138" s="235"/>
      <c r="T138" s="233" t="s">
        <v>377</v>
      </c>
      <c r="U138" s="234"/>
      <c r="V138" s="234"/>
      <c r="W138" s="235"/>
      <c r="X138" s="233" t="s">
        <v>377</v>
      </c>
      <c r="Y138" s="234"/>
      <c r="Z138" s="234"/>
      <c r="AA138" s="235"/>
      <c r="AB138" s="233" t="s">
        <v>46</v>
      </c>
      <c r="AC138" s="234"/>
      <c r="AD138" s="234"/>
      <c r="AE138" s="235"/>
      <c r="AF138" s="233" t="s">
        <v>46</v>
      </c>
      <c r="AG138" s="234"/>
      <c r="AH138" s="234"/>
      <c r="AI138" s="235"/>
      <c r="AJ138" s="233" t="s">
        <v>46</v>
      </c>
      <c r="AK138" s="234"/>
      <c r="AL138" s="234"/>
      <c r="AM138" s="235"/>
      <c r="AN138" s="233" t="s">
        <v>377</v>
      </c>
      <c r="AO138" s="234"/>
      <c r="AP138" s="234"/>
      <c r="AQ138" s="235"/>
      <c r="AR138" s="233" t="s">
        <v>46</v>
      </c>
      <c r="AS138" s="234"/>
      <c r="AT138" s="234"/>
      <c r="AU138" s="235"/>
      <c r="AV138" s="233" t="s">
        <v>377</v>
      </c>
      <c r="AW138" s="234"/>
      <c r="AX138" s="234"/>
      <c r="AY138" s="235"/>
      <c r="AZ138" s="233" t="s">
        <v>46</v>
      </c>
      <c r="BA138" s="234"/>
      <c r="BB138" s="234"/>
      <c r="BC138" s="235"/>
      <c r="BD138" s="233" t="s">
        <v>46</v>
      </c>
      <c r="BE138" s="234"/>
      <c r="BF138" s="234"/>
      <c r="BG138" s="235"/>
      <c r="BH138" s="233" t="s">
        <v>377</v>
      </c>
      <c r="BI138" s="234"/>
      <c r="BJ138" s="234"/>
      <c r="BK138" s="235"/>
      <c r="BL138" s="233" t="s">
        <v>377</v>
      </c>
      <c r="BM138" s="234"/>
      <c r="BN138" s="234"/>
      <c r="BO138" s="235"/>
      <c r="BP138" s="233" t="s">
        <v>46</v>
      </c>
      <c r="BQ138" s="234"/>
      <c r="BR138" s="234"/>
      <c r="BS138" s="235"/>
      <c r="BT138" s="236" t="s">
        <v>377</v>
      </c>
      <c r="BU138" s="237"/>
      <c r="BV138" s="237"/>
      <c r="BW138" s="238"/>
      <c r="BX138" s="233" t="s">
        <v>46</v>
      </c>
      <c r="BY138" s="234"/>
      <c r="BZ138" s="234"/>
      <c r="CA138" s="235"/>
      <c r="CB138" s="233" t="s">
        <v>46</v>
      </c>
      <c r="CC138" s="234"/>
      <c r="CD138" s="234"/>
      <c r="CE138" s="235"/>
    </row>
    <row r="139" spans="2:83" ht="22.5" customHeight="1" thickBot="1" x14ac:dyDescent="0.3">
      <c r="B139" s="24">
        <v>125</v>
      </c>
      <c r="C139" s="25" t="s">
        <v>311</v>
      </c>
      <c r="D139" s="26" t="s">
        <v>312</v>
      </c>
      <c r="E139" s="27" t="s">
        <v>42</v>
      </c>
      <c r="F139" s="45">
        <v>6</v>
      </c>
      <c r="G139" s="27" t="s">
        <v>305</v>
      </c>
      <c r="H139" s="27" t="s">
        <v>306</v>
      </c>
      <c r="I139" s="28" t="s">
        <v>45</v>
      </c>
      <c r="J139" s="29">
        <v>114550</v>
      </c>
      <c r="K139" s="13">
        <f t="shared" si="13"/>
        <v>687300</v>
      </c>
      <c r="L139" s="233" t="s">
        <v>377</v>
      </c>
      <c r="M139" s="234"/>
      <c r="N139" s="234"/>
      <c r="O139" s="235"/>
      <c r="P139" s="233" t="s">
        <v>46</v>
      </c>
      <c r="Q139" s="234"/>
      <c r="R139" s="234"/>
      <c r="S139" s="235"/>
      <c r="T139" s="233" t="s">
        <v>377</v>
      </c>
      <c r="U139" s="234"/>
      <c r="V139" s="234"/>
      <c r="W139" s="235"/>
      <c r="X139" s="233" t="s">
        <v>377</v>
      </c>
      <c r="Y139" s="234"/>
      <c r="Z139" s="234"/>
      <c r="AA139" s="235"/>
      <c r="AB139" s="233" t="s">
        <v>46</v>
      </c>
      <c r="AC139" s="234"/>
      <c r="AD139" s="234"/>
      <c r="AE139" s="235"/>
      <c r="AF139" s="233" t="s">
        <v>46</v>
      </c>
      <c r="AG139" s="234"/>
      <c r="AH139" s="234"/>
      <c r="AI139" s="235"/>
      <c r="AJ139" s="233" t="s">
        <v>46</v>
      </c>
      <c r="AK139" s="234"/>
      <c r="AL139" s="234"/>
      <c r="AM139" s="235"/>
      <c r="AN139" s="233" t="s">
        <v>377</v>
      </c>
      <c r="AO139" s="234"/>
      <c r="AP139" s="234"/>
      <c r="AQ139" s="235"/>
      <c r="AR139" s="233" t="s">
        <v>46</v>
      </c>
      <c r="AS139" s="234"/>
      <c r="AT139" s="234"/>
      <c r="AU139" s="235"/>
      <c r="AV139" s="233" t="s">
        <v>377</v>
      </c>
      <c r="AW139" s="234"/>
      <c r="AX139" s="234"/>
      <c r="AY139" s="235"/>
      <c r="AZ139" s="233" t="s">
        <v>46</v>
      </c>
      <c r="BA139" s="234"/>
      <c r="BB139" s="234"/>
      <c r="BC139" s="235"/>
      <c r="BD139" s="233" t="s">
        <v>46</v>
      </c>
      <c r="BE139" s="234"/>
      <c r="BF139" s="234"/>
      <c r="BG139" s="235"/>
      <c r="BH139" s="233" t="s">
        <v>377</v>
      </c>
      <c r="BI139" s="234"/>
      <c r="BJ139" s="234"/>
      <c r="BK139" s="235"/>
      <c r="BL139" s="233" t="s">
        <v>377</v>
      </c>
      <c r="BM139" s="234"/>
      <c r="BN139" s="234"/>
      <c r="BO139" s="235"/>
      <c r="BP139" s="233" t="s">
        <v>46</v>
      </c>
      <c r="BQ139" s="234"/>
      <c r="BR139" s="234"/>
      <c r="BS139" s="235"/>
      <c r="BT139" s="236" t="s">
        <v>377</v>
      </c>
      <c r="BU139" s="237"/>
      <c r="BV139" s="237"/>
      <c r="BW139" s="238"/>
      <c r="BX139" s="233" t="s">
        <v>46</v>
      </c>
      <c r="BY139" s="234"/>
      <c r="BZ139" s="234"/>
      <c r="CA139" s="235"/>
      <c r="CB139" s="233" t="s">
        <v>46</v>
      </c>
      <c r="CC139" s="234"/>
      <c r="CD139" s="234"/>
      <c r="CE139" s="235"/>
    </row>
    <row r="140" spans="2:83" ht="22.5" customHeight="1" thickBot="1" x14ac:dyDescent="0.3">
      <c r="B140" s="24">
        <v>126</v>
      </c>
      <c r="C140" s="25" t="s">
        <v>313</v>
      </c>
      <c r="D140" s="26" t="s">
        <v>314</v>
      </c>
      <c r="E140" s="27" t="s">
        <v>42</v>
      </c>
      <c r="F140" s="45">
        <v>10</v>
      </c>
      <c r="G140" s="27" t="s">
        <v>305</v>
      </c>
      <c r="H140" s="27" t="s">
        <v>306</v>
      </c>
      <c r="I140" s="28" t="s">
        <v>45</v>
      </c>
      <c r="J140" s="29">
        <v>135000</v>
      </c>
      <c r="K140" s="13">
        <f t="shared" si="13"/>
        <v>1350000</v>
      </c>
      <c r="L140" s="233" t="s">
        <v>377</v>
      </c>
      <c r="M140" s="234"/>
      <c r="N140" s="234"/>
      <c r="O140" s="235"/>
      <c r="P140" s="233" t="s">
        <v>46</v>
      </c>
      <c r="Q140" s="234"/>
      <c r="R140" s="234"/>
      <c r="S140" s="235"/>
      <c r="T140" s="233" t="s">
        <v>377</v>
      </c>
      <c r="U140" s="234"/>
      <c r="V140" s="234"/>
      <c r="W140" s="235"/>
      <c r="X140" s="233" t="s">
        <v>377</v>
      </c>
      <c r="Y140" s="234"/>
      <c r="Z140" s="234"/>
      <c r="AA140" s="235"/>
      <c r="AB140" s="233" t="s">
        <v>46</v>
      </c>
      <c r="AC140" s="234"/>
      <c r="AD140" s="234"/>
      <c r="AE140" s="235"/>
      <c r="AF140" s="233" t="s">
        <v>46</v>
      </c>
      <c r="AG140" s="234"/>
      <c r="AH140" s="234"/>
      <c r="AI140" s="235"/>
      <c r="AJ140" s="233" t="s">
        <v>46</v>
      </c>
      <c r="AK140" s="234"/>
      <c r="AL140" s="234"/>
      <c r="AM140" s="235"/>
      <c r="AN140" s="233" t="s">
        <v>377</v>
      </c>
      <c r="AO140" s="234"/>
      <c r="AP140" s="234"/>
      <c r="AQ140" s="235"/>
      <c r="AR140" s="233" t="s">
        <v>46</v>
      </c>
      <c r="AS140" s="234"/>
      <c r="AT140" s="234"/>
      <c r="AU140" s="235"/>
      <c r="AV140" s="233" t="s">
        <v>377</v>
      </c>
      <c r="AW140" s="234"/>
      <c r="AX140" s="234"/>
      <c r="AY140" s="235"/>
      <c r="AZ140" s="233" t="s">
        <v>46</v>
      </c>
      <c r="BA140" s="234"/>
      <c r="BB140" s="234"/>
      <c r="BC140" s="235"/>
      <c r="BD140" s="233" t="s">
        <v>46</v>
      </c>
      <c r="BE140" s="234"/>
      <c r="BF140" s="234"/>
      <c r="BG140" s="235"/>
      <c r="BH140" s="233" t="s">
        <v>377</v>
      </c>
      <c r="BI140" s="234"/>
      <c r="BJ140" s="234"/>
      <c r="BK140" s="235"/>
      <c r="BL140" s="233" t="s">
        <v>377</v>
      </c>
      <c r="BM140" s="234"/>
      <c r="BN140" s="234"/>
      <c r="BO140" s="235"/>
      <c r="BP140" s="233" t="s">
        <v>46</v>
      </c>
      <c r="BQ140" s="234"/>
      <c r="BR140" s="234"/>
      <c r="BS140" s="235"/>
      <c r="BT140" s="236" t="s">
        <v>377</v>
      </c>
      <c r="BU140" s="237"/>
      <c r="BV140" s="237"/>
      <c r="BW140" s="238"/>
      <c r="BX140" s="233" t="s">
        <v>46</v>
      </c>
      <c r="BY140" s="234"/>
      <c r="BZ140" s="234"/>
      <c r="CA140" s="235"/>
      <c r="CB140" s="233" t="s">
        <v>46</v>
      </c>
      <c r="CC140" s="234"/>
      <c r="CD140" s="234"/>
      <c r="CE140" s="235"/>
    </row>
    <row r="141" spans="2:83" ht="22.5" customHeight="1" thickBot="1" x14ac:dyDescent="0.3">
      <c r="B141" s="24">
        <v>127</v>
      </c>
      <c r="C141" s="25" t="s">
        <v>315</v>
      </c>
      <c r="D141" s="26" t="s">
        <v>316</v>
      </c>
      <c r="E141" s="27" t="s">
        <v>42</v>
      </c>
      <c r="F141" s="45">
        <v>25</v>
      </c>
      <c r="G141" s="27" t="s">
        <v>305</v>
      </c>
      <c r="H141" s="27" t="s">
        <v>306</v>
      </c>
      <c r="I141" s="28" t="s">
        <v>45</v>
      </c>
      <c r="J141" s="29">
        <v>530000</v>
      </c>
      <c r="K141" s="13">
        <f t="shared" si="13"/>
        <v>13250000</v>
      </c>
      <c r="L141" s="233" t="s">
        <v>377</v>
      </c>
      <c r="M141" s="234"/>
      <c r="N141" s="234"/>
      <c r="O141" s="235"/>
      <c r="P141" s="233" t="s">
        <v>46</v>
      </c>
      <c r="Q141" s="234"/>
      <c r="R141" s="234"/>
      <c r="S141" s="235"/>
      <c r="T141" s="233" t="s">
        <v>377</v>
      </c>
      <c r="U141" s="234"/>
      <c r="V141" s="234"/>
      <c r="W141" s="235"/>
      <c r="X141" s="233" t="s">
        <v>377</v>
      </c>
      <c r="Y141" s="234"/>
      <c r="Z141" s="234"/>
      <c r="AA141" s="235"/>
      <c r="AB141" s="233" t="s">
        <v>46</v>
      </c>
      <c r="AC141" s="234"/>
      <c r="AD141" s="234"/>
      <c r="AE141" s="235"/>
      <c r="AF141" s="233" t="s">
        <v>46</v>
      </c>
      <c r="AG141" s="234"/>
      <c r="AH141" s="234"/>
      <c r="AI141" s="235"/>
      <c r="AJ141" s="233" t="s">
        <v>46</v>
      </c>
      <c r="AK141" s="234"/>
      <c r="AL141" s="234"/>
      <c r="AM141" s="235"/>
      <c r="AN141" s="233" t="s">
        <v>377</v>
      </c>
      <c r="AO141" s="234"/>
      <c r="AP141" s="234"/>
      <c r="AQ141" s="235"/>
      <c r="AR141" s="233" t="s">
        <v>46</v>
      </c>
      <c r="AS141" s="234"/>
      <c r="AT141" s="234"/>
      <c r="AU141" s="235"/>
      <c r="AV141" s="233" t="s">
        <v>377</v>
      </c>
      <c r="AW141" s="234"/>
      <c r="AX141" s="234"/>
      <c r="AY141" s="235"/>
      <c r="AZ141" s="233" t="s">
        <v>46</v>
      </c>
      <c r="BA141" s="234"/>
      <c r="BB141" s="234"/>
      <c r="BC141" s="235"/>
      <c r="BD141" s="233" t="s">
        <v>46</v>
      </c>
      <c r="BE141" s="234"/>
      <c r="BF141" s="234"/>
      <c r="BG141" s="235"/>
      <c r="BH141" s="233" t="s">
        <v>377</v>
      </c>
      <c r="BI141" s="234"/>
      <c r="BJ141" s="234"/>
      <c r="BK141" s="235"/>
      <c r="BL141" s="233" t="s">
        <v>377</v>
      </c>
      <c r="BM141" s="234"/>
      <c r="BN141" s="234"/>
      <c r="BO141" s="235"/>
      <c r="BP141" s="233" t="s">
        <v>46</v>
      </c>
      <c r="BQ141" s="234"/>
      <c r="BR141" s="234"/>
      <c r="BS141" s="235"/>
      <c r="BT141" s="236" t="s">
        <v>377</v>
      </c>
      <c r="BU141" s="237"/>
      <c r="BV141" s="237"/>
      <c r="BW141" s="238"/>
      <c r="BX141" s="233" t="s">
        <v>46</v>
      </c>
      <c r="BY141" s="234"/>
      <c r="BZ141" s="234"/>
      <c r="CA141" s="235"/>
      <c r="CB141" s="233" t="s">
        <v>46</v>
      </c>
      <c r="CC141" s="234"/>
      <c r="CD141" s="234"/>
      <c r="CE141" s="235"/>
    </row>
    <row r="142" spans="2:83" ht="22.5" customHeight="1" thickBot="1" x14ac:dyDescent="0.3">
      <c r="B142" s="24">
        <v>128</v>
      </c>
      <c r="C142" s="25" t="s">
        <v>317</v>
      </c>
      <c r="D142" s="26" t="s">
        <v>318</v>
      </c>
      <c r="E142" s="27" t="s">
        <v>42</v>
      </c>
      <c r="F142" s="45">
        <v>30</v>
      </c>
      <c r="G142" s="27" t="s">
        <v>305</v>
      </c>
      <c r="H142" s="27" t="s">
        <v>306</v>
      </c>
      <c r="I142" s="28" t="s">
        <v>45</v>
      </c>
      <c r="J142" s="29">
        <v>514675</v>
      </c>
      <c r="K142" s="13">
        <f t="shared" si="13"/>
        <v>15440250</v>
      </c>
      <c r="L142" s="233" t="s">
        <v>377</v>
      </c>
      <c r="M142" s="234"/>
      <c r="N142" s="234"/>
      <c r="O142" s="235"/>
      <c r="P142" s="233" t="s">
        <v>46</v>
      </c>
      <c r="Q142" s="234"/>
      <c r="R142" s="234"/>
      <c r="S142" s="235"/>
      <c r="T142" s="233" t="s">
        <v>377</v>
      </c>
      <c r="U142" s="234"/>
      <c r="V142" s="234"/>
      <c r="W142" s="235"/>
      <c r="X142" s="233" t="s">
        <v>377</v>
      </c>
      <c r="Y142" s="234"/>
      <c r="Z142" s="234"/>
      <c r="AA142" s="235"/>
      <c r="AB142" s="233" t="s">
        <v>46</v>
      </c>
      <c r="AC142" s="234"/>
      <c r="AD142" s="234"/>
      <c r="AE142" s="235"/>
      <c r="AF142" s="233" t="s">
        <v>46</v>
      </c>
      <c r="AG142" s="234"/>
      <c r="AH142" s="234"/>
      <c r="AI142" s="235"/>
      <c r="AJ142" s="233" t="s">
        <v>46</v>
      </c>
      <c r="AK142" s="234"/>
      <c r="AL142" s="234"/>
      <c r="AM142" s="235"/>
      <c r="AN142" s="233" t="s">
        <v>377</v>
      </c>
      <c r="AO142" s="234"/>
      <c r="AP142" s="234"/>
      <c r="AQ142" s="235"/>
      <c r="AR142" s="233" t="s">
        <v>46</v>
      </c>
      <c r="AS142" s="234"/>
      <c r="AT142" s="234"/>
      <c r="AU142" s="235"/>
      <c r="AV142" s="31"/>
      <c r="AW142" s="32"/>
      <c r="AX142" s="33">
        <f t="shared" si="23"/>
        <v>0</v>
      </c>
      <c r="AY142" s="34">
        <f>AX142*AP142</f>
        <v>0</v>
      </c>
      <c r="AZ142" s="233" t="s">
        <v>46</v>
      </c>
      <c r="BA142" s="234"/>
      <c r="BB142" s="234"/>
      <c r="BC142" s="235"/>
      <c r="BD142" s="233" t="s">
        <v>46</v>
      </c>
      <c r="BE142" s="234"/>
      <c r="BF142" s="234"/>
      <c r="BG142" s="235"/>
      <c r="BH142" s="233" t="s">
        <v>377</v>
      </c>
      <c r="BI142" s="234"/>
      <c r="BJ142" s="234"/>
      <c r="BK142" s="235"/>
      <c r="BL142" s="233" t="s">
        <v>377</v>
      </c>
      <c r="BM142" s="234"/>
      <c r="BN142" s="234"/>
      <c r="BO142" s="235"/>
      <c r="BP142" s="233" t="s">
        <v>46</v>
      </c>
      <c r="BQ142" s="234"/>
      <c r="BR142" s="234"/>
      <c r="BS142" s="235"/>
      <c r="BT142" s="236" t="s">
        <v>377</v>
      </c>
      <c r="BU142" s="237"/>
      <c r="BV142" s="237"/>
      <c r="BW142" s="238"/>
      <c r="BX142" s="233" t="s">
        <v>46</v>
      </c>
      <c r="BY142" s="234"/>
      <c r="BZ142" s="234"/>
      <c r="CA142" s="235"/>
      <c r="CB142" s="233" t="s">
        <v>46</v>
      </c>
      <c r="CC142" s="234"/>
      <c r="CD142" s="234"/>
      <c r="CE142" s="235"/>
    </row>
    <row r="143" spans="2:83" ht="22.5" customHeight="1" thickBot="1" x14ac:dyDescent="0.3">
      <c r="B143" s="24">
        <v>129</v>
      </c>
      <c r="C143" s="25" t="s">
        <v>319</v>
      </c>
      <c r="D143" s="26" t="s">
        <v>320</v>
      </c>
      <c r="E143" s="27" t="s">
        <v>42</v>
      </c>
      <c r="F143" s="45">
        <v>15</v>
      </c>
      <c r="G143" s="27" t="s">
        <v>305</v>
      </c>
      <c r="H143" s="27" t="s">
        <v>306</v>
      </c>
      <c r="I143" s="28" t="s">
        <v>45</v>
      </c>
      <c r="J143" s="29">
        <v>606900</v>
      </c>
      <c r="K143" s="13">
        <f t="shared" si="13"/>
        <v>9103500</v>
      </c>
      <c r="L143" s="233" t="s">
        <v>377</v>
      </c>
      <c r="M143" s="234"/>
      <c r="N143" s="234"/>
      <c r="O143" s="235"/>
      <c r="P143" s="233" t="s">
        <v>46</v>
      </c>
      <c r="Q143" s="234"/>
      <c r="R143" s="234"/>
      <c r="S143" s="235"/>
      <c r="T143" s="233" t="s">
        <v>377</v>
      </c>
      <c r="U143" s="234"/>
      <c r="V143" s="234"/>
      <c r="W143" s="235"/>
      <c r="X143" s="233" t="s">
        <v>377</v>
      </c>
      <c r="Y143" s="234"/>
      <c r="Z143" s="234"/>
      <c r="AA143" s="235"/>
      <c r="AB143" s="233" t="s">
        <v>46</v>
      </c>
      <c r="AC143" s="234"/>
      <c r="AD143" s="234"/>
      <c r="AE143" s="235"/>
      <c r="AF143" s="233" t="s">
        <v>46</v>
      </c>
      <c r="AG143" s="234"/>
      <c r="AH143" s="234"/>
      <c r="AI143" s="235"/>
      <c r="AJ143" s="233" t="s">
        <v>46</v>
      </c>
      <c r="AK143" s="234"/>
      <c r="AL143" s="234"/>
      <c r="AM143" s="235"/>
      <c r="AN143" s="233" t="s">
        <v>377</v>
      </c>
      <c r="AO143" s="234"/>
      <c r="AP143" s="234"/>
      <c r="AQ143" s="235"/>
      <c r="AR143" s="233" t="s">
        <v>46</v>
      </c>
      <c r="AS143" s="234"/>
      <c r="AT143" s="234"/>
      <c r="AU143" s="235"/>
      <c r="AV143" s="31"/>
      <c r="AW143" s="32"/>
      <c r="AX143" s="33">
        <f t="shared" si="23"/>
        <v>0</v>
      </c>
      <c r="AY143" s="34">
        <f>AX143*AP143</f>
        <v>0</v>
      </c>
      <c r="AZ143" s="233" t="s">
        <v>46</v>
      </c>
      <c r="BA143" s="234"/>
      <c r="BB143" s="234"/>
      <c r="BC143" s="235"/>
      <c r="BD143" s="233" t="s">
        <v>46</v>
      </c>
      <c r="BE143" s="234"/>
      <c r="BF143" s="234"/>
      <c r="BG143" s="235"/>
      <c r="BH143" s="233" t="s">
        <v>377</v>
      </c>
      <c r="BI143" s="234"/>
      <c r="BJ143" s="234"/>
      <c r="BK143" s="235"/>
      <c r="BL143" s="233" t="s">
        <v>377</v>
      </c>
      <c r="BM143" s="234"/>
      <c r="BN143" s="234"/>
      <c r="BO143" s="235"/>
      <c r="BP143" s="233" t="s">
        <v>46</v>
      </c>
      <c r="BQ143" s="234"/>
      <c r="BR143" s="234"/>
      <c r="BS143" s="235"/>
      <c r="BT143" s="236" t="s">
        <v>377</v>
      </c>
      <c r="BU143" s="237"/>
      <c r="BV143" s="237"/>
      <c r="BW143" s="238"/>
      <c r="BX143" s="233" t="s">
        <v>46</v>
      </c>
      <c r="BY143" s="234"/>
      <c r="BZ143" s="234"/>
      <c r="CA143" s="235"/>
      <c r="CB143" s="233" t="s">
        <v>46</v>
      </c>
      <c r="CC143" s="234"/>
      <c r="CD143" s="234"/>
      <c r="CE143" s="235"/>
    </row>
    <row r="144" spans="2:83" ht="22.5" customHeight="1" thickBot="1" x14ac:dyDescent="0.3">
      <c r="B144" s="24">
        <v>130</v>
      </c>
      <c r="C144" s="25" t="s">
        <v>321</v>
      </c>
      <c r="D144" s="26" t="s">
        <v>322</v>
      </c>
      <c r="E144" s="27" t="s">
        <v>42</v>
      </c>
      <c r="F144" s="45">
        <v>150</v>
      </c>
      <c r="G144" s="27" t="s">
        <v>305</v>
      </c>
      <c r="H144" s="27" t="s">
        <v>306</v>
      </c>
      <c r="I144" s="28" t="s">
        <v>45</v>
      </c>
      <c r="J144" s="29">
        <v>58310</v>
      </c>
      <c r="K144" s="13">
        <f t="shared" ref="K144:K170" si="30">+J144*F144</f>
        <v>8746500</v>
      </c>
      <c r="L144" s="233" t="s">
        <v>377</v>
      </c>
      <c r="M144" s="234"/>
      <c r="N144" s="234"/>
      <c r="O144" s="235"/>
      <c r="P144" s="233" t="s">
        <v>46</v>
      </c>
      <c r="Q144" s="234"/>
      <c r="R144" s="234"/>
      <c r="S144" s="235"/>
      <c r="T144" s="233" t="s">
        <v>377</v>
      </c>
      <c r="U144" s="234"/>
      <c r="V144" s="234"/>
      <c r="W144" s="235"/>
      <c r="X144" s="233" t="s">
        <v>377</v>
      </c>
      <c r="Y144" s="234"/>
      <c r="Z144" s="234"/>
      <c r="AA144" s="235"/>
      <c r="AB144" s="233" t="s">
        <v>46</v>
      </c>
      <c r="AC144" s="234"/>
      <c r="AD144" s="234"/>
      <c r="AE144" s="235"/>
      <c r="AF144" s="233" t="s">
        <v>46</v>
      </c>
      <c r="AG144" s="234"/>
      <c r="AH144" s="234"/>
      <c r="AI144" s="235"/>
      <c r="AJ144" s="233" t="s">
        <v>46</v>
      </c>
      <c r="AK144" s="234"/>
      <c r="AL144" s="234"/>
      <c r="AM144" s="235"/>
      <c r="AN144" s="233" t="s">
        <v>377</v>
      </c>
      <c r="AO144" s="234"/>
      <c r="AP144" s="234"/>
      <c r="AQ144" s="235"/>
      <c r="AR144" s="233" t="s">
        <v>46</v>
      </c>
      <c r="AS144" s="234"/>
      <c r="AT144" s="234"/>
      <c r="AU144" s="235"/>
      <c r="AV144" s="31"/>
      <c r="AW144" s="32"/>
      <c r="AX144" s="33">
        <f t="shared" si="23"/>
        <v>0</v>
      </c>
      <c r="AY144" s="34">
        <f>AX144*AP144</f>
        <v>0</v>
      </c>
      <c r="AZ144" s="233" t="s">
        <v>46</v>
      </c>
      <c r="BA144" s="234"/>
      <c r="BB144" s="234"/>
      <c r="BC144" s="235"/>
      <c r="BD144" s="233" t="s">
        <v>46</v>
      </c>
      <c r="BE144" s="234"/>
      <c r="BF144" s="234"/>
      <c r="BG144" s="235"/>
      <c r="BH144" s="233" t="s">
        <v>377</v>
      </c>
      <c r="BI144" s="234"/>
      <c r="BJ144" s="234"/>
      <c r="BK144" s="235"/>
      <c r="BL144" s="233" t="s">
        <v>377</v>
      </c>
      <c r="BM144" s="234"/>
      <c r="BN144" s="234"/>
      <c r="BO144" s="235"/>
      <c r="BP144" s="233" t="s">
        <v>46</v>
      </c>
      <c r="BQ144" s="234"/>
      <c r="BR144" s="234"/>
      <c r="BS144" s="235"/>
      <c r="BT144" s="236" t="s">
        <v>377</v>
      </c>
      <c r="BU144" s="237"/>
      <c r="BV144" s="237"/>
      <c r="BW144" s="238"/>
      <c r="BX144" s="233" t="s">
        <v>46</v>
      </c>
      <c r="BY144" s="234"/>
      <c r="BZ144" s="234"/>
      <c r="CA144" s="235"/>
      <c r="CB144" s="233" t="s">
        <v>46</v>
      </c>
      <c r="CC144" s="234"/>
      <c r="CD144" s="234"/>
      <c r="CE144" s="235"/>
    </row>
    <row r="145" spans="2:83" ht="22.5" customHeight="1" thickBot="1" x14ac:dyDescent="0.3">
      <c r="B145" s="24">
        <v>131</v>
      </c>
      <c r="C145" s="25" t="s">
        <v>323</v>
      </c>
      <c r="D145" s="26" t="s">
        <v>324</v>
      </c>
      <c r="E145" s="27" t="s">
        <v>42</v>
      </c>
      <c r="F145" s="45">
        <v>130</v>
      </c>
      <c r="G145" s="27" t="s">
        <v>305</v>
      </c>
      <c r="H145" s="27" t="s">
        <v>306</v>
      </c>
      <c r="I145" s="28" t="s">
        <v>45</v>
      </c>
      <c r="J145" s="29">
        <v>58310</v>
      </c>
      <c r="K145" s="13">
        <f t="shared" si="30"/>
        <v>7580300</v>
      </c>
      <c r="L145" s="233" t="s">
        <v>377</v>
      </c>
      <c r="M145" s="234"/>
      <c r="N145" s="234"/>
      <c r="O145" s="235"/>
      <c r="P145" s="233" t="s">
        <v>46</v>
      </c>
      <c r="Q145" s="234"/>
      <c r="R145" s="234"/>
      <c r="S145" s="235"/>
      <c r="T145" s="233" t="s">
        <v>377</v>
      </c>
      <c r="U145" s="234"/>
      <c r="V145" s="234"/>
      <c r="W145" s="235"/>
      <c r="X145" s="233" t="s">
        <v>377</v>
      </c>
      <c r="Y145" s="234"/>
      <c r="Z145" s="234"/>
      <c r="AA145" s="235"/>
      <c r="AB145" s="233" t="s">
        <v>46</v>
      </c>
      <c r="AC145" s="234"/>
      <c r="AD145" s="234"/>
      <c r="AE145" s="235"/>
      <c r="AF145" s="233" t="s">
        <v>46</v>
      </c>
      <c r="AG145" s="234"/>
      <c r="AH145" s="234"/>
      <c r="AI145" s="235"/>
      <c r="AJ145" s="233" t="s">
        <v>46</v>
      </c>
      <c r="AK145" s="234"/>
      <c r="AL145" s="234"/>
      <c r="AM145" s="235"/>
      <c r="AN145" s="233" t="s">
        <v>377</v>
      </c>
      <c r="AO145" s="234"/>
      <c r="AP145" s="234"/>
      <c r="AQ145" s="235"/>
      <c r="AR145" s="233" t="s">
        <v>46</v>
      </c>
      <c r="AS145" s="234"/>
      <c r="AT145" s="234"/>
      <c r="AU145" s="235"/>
      <c r="AV145" s="233" t="s">
        <v>377</v>
      </c>
      <c r="AW145" s="234"/>
      <c r="AX145" s="234"/>
      <c r="AY145" s="235"/>
      <c r="AZ145" s="233" t="s">
        <v>46</v>
      </c>
      <c r="BA145" s="234"/>
      <c r="BB145" s="234"/>
      <c r="BC145" s="235"/>
      <c r="BD145" s="233" t="s">
        <v>46</v>
      </c>
      <c r="BE145" s="234"/>
      <c r="BF145" s="234"/>
      <c r="BG145" s="235"/>
      <c r="BH145" s="233" t="s">
        <v>377</v>
      </c>
      <c r="BI145" s="234"/>
      <c r="BJ145" s="234"/>
      <c r="BK145" s="235"/>
      <c r="BL145" s="233" t="s">
        <v>377</v>
      </c>
      <c r="BM145" s="234"/>
      <c r="BN145" s="234"/>
      <c r="BO145" s="235"/>
      <c r="BP145" s="233" t="s">
        <v>46</v>
      </c>
      <c r="BQ145" s="234"/>
      <c r="BR145" s="234"/>
      <c r="BS145" s="235"/>
      <c r="BT145" s="236" t="s">
        <v>377</v>
      </c>
      <c r="BU145" s="237"/>
      <c r="BV145" s="237"/>
      <c r="BW145" s="238"/>
      <c r="BX145" s="233" t="s">
        <v>46</v>
      </c>
      <c r="BY145" s="234"/>
      <c r="BZ145" s="234"/>
      <c r="CA145" s="235"/>
      <c r="CB145" s="233" t="s">
        <v>46</v>
      </c>
      <c r="CC145" s="234"/>
      <c r="CD145" s="234"/>
      <c r="CE145" s="235"/>
    </row>
    <row r="146" spans="2:83" ht="22.5" customHeight="1" thickBot="1" x14ac:dyDescent="0.3">
      <c r="B146" s="24">
        <v>132</v>
      </c>
      <c r="C146" s="25" t="s">
        <v>325</v>
      </c>
      <c r="D146" s="26" t="s">
        <v>326</v>
      </c>
      <c r="E146" s="27" t="s">
        <v>42</v>
      </c>
      <c r="F146" s="45">
        <v>4</v>
      </c>
      <c r="G146" s="27" t="s">
        <v>305</v>
      </c>
      <c r="H146" s="27" t="s">
        <v>306</v>
      </c>
      <c r="I146" s="28" t="s">
        <v>45</v>
      </c>
      <c r="J146" s="29">
        <v>601575</v>
      </c>
      <c r="K146" s="13">
        <f t="shared" si="30"/>
        <v>2406300</v>
      </c>
      <c r="L146" s="233" t="s">
        <v>377</v>
      </c>
      <c r="M146" s="234"/>
      <c r="N146" s="234"/>
      <c r="O146" s="235"/>
      <c r="P146" s="233" t="s">
        <v>46</v>
      </c>
      <c r="Q146" s="234"/>
      <c r="R146" s="234"/>
      <c r="S146" s="235"/>
      <c r="T146" s="233" t="s">
        <v>377</v>
      </c>
      <c r="U146" s="234"/>
      <c r="V146" s="234"/>
      <c r="W146" s="235"/>
      <c r="X146" s="233" t="s">
        <v>377</v>
      </c>
      <c r="Y146" s="234"/>
      <c r="Z146" s="234"/>
      <c r="AA146" s="235"/>
      <c r="AB146" s="233" t="s">
        <v>46</v>
      </c>
      <c r="AC146" s="234"/>
      <c r="AD146" s="234"/>
      <c r="AE146" s="235"/>
      <c r="AF146" s="233" t="s">
        <v>46</v>
      </c>
      <c r="AG146" s="234"/>
      <c r="AH146" s="234"/>
      <c r="AI146" s="235"/>
      <c r="AJ146" s="233" t="s">
        <v>46</v>
      </c>
      <c r="AK146" s="234"/>
      <c r="AL146" s="234"/>
      <c r="AM146" s="235"/>
      <c r="AN146" s="233" t="s">
        <v>377</v>
      </c>
      <c r="AO146" s="234"/>
      <c r="AP146" s="234"/>
      <c r="AQ146" s="235"/>
      <c r="AR146" s="233" t="s">
        <v>46</v>
      </c>
      <c r="AS146" s="234"/>
      <c r="AT146" s="234"/>
      <c r="AU146" s="235"/>
      <c r="AV146" s="233" t="s">
        <v>377</v>
      </c>
      <c r="AW146" s="234"/>
      <c r="AX146" s="234"/>
      <c r="AY146" s="235"/>
      <c r="AZ146" s="233" t="s">
        <v>46</v>
      </c>
      <c r="BA146" s="234"/>
      <c r="BB146" s="234"/>
      <c r="BC146" s="235"/>
      <c r="BD146" s="233" t="s">
        <v>46</v>
      </c>
      <c r="BE146" s="234"/>
      <c r="BF146" s="234"/>
      <c r="BG146" s="235"/>
      <c r="BH146" s="233" t="s">
        <v>377</v>
      </c>
      <c r="BI146" s="234"/>
      <c r="BJ146" s="234"/>
      <c r="BK146" s="235"/>
      <c r="BL146" s="233" t="s">
        <v>377</v>
      </c>
      <c r="BM146" s="234"/>
      <c r="BN146" s="234"/>
      <c r="BO146" s="235"/>
      <c r="BP146" s="233" t="s">
        <v>46</v>
      </c>
      <c r="BQ146" s="234"/>
      <c r="BR146" s="234"/>
      <c r="BS146" s="235"/>
      <c r="BT146" s="236" t="s">
        <v>377</v>
      </c>
      <c r="BU146" s="237"/>
      <c r="BV146" s="237"/>
      <c r="BW146" s="238"/>
      <c r="BX146" s="233" t="s">
        <v>46</v>
      </c>
      <c r="BY146" s="234"/>
      <c r="BZ146" s="234"/>
      <c r="CA146" s="235"/>
      <c r="CB146" s="233" t="s">
        <v>46</v>
      </c>
      <c r="CC146" s="234"/>
      <c r="CD146" s="234"/>
      <c r="CE146" s="235"/>
    </row>
    <row r="147" spans="2:83" ht="22.5" customHeight="1" thickBot="1" x14ac:dyDescent="0.3">
      <c r="B147" s="24">
        <v>133</v>
      </c>
      <c r="C147" s="25" t="s">
        <v>327</v>
      </c>
      <c r="D147" s="26" t="s">
        <v>328</v>
      </c>
      <c r="E147" s="27" t="s">
        <v>42</v>
      </c>
      <c r="F147" s="45">
        <v>20</v>
      </c>
      <c r="G147" s="27" t="s">
        <v>305</v>
      </c>
      <c r="H147" s="27" t="s">
        <v>306</v>
      </c>
      <c r="I147" s="28" t="s">
        <v>45</v>
      </c>
      <c r="J147" s="29">
        <v>298000</v>
      </c>
      <c r="K147" s="13">
        <f t="shared" si="30"/>
        <v>5960000</v>
      </c>
      <c r="L147" s="233" t="s">
        <v>377</v>
      </c>
      <c r="M147" s="234"/>
      <c r="N147" s="234"/>
      <c r="O147" s="235"/>
      <c r="P147" s="233" t="s">
        <v>46</v>
      </c>
      <c r="Q147" s="234"/>
      <c r="R147" s="234"/>
      <c r="S147" s="235"/>
      <c r="T147" s="233" t="s">
        <v>377</v>
      </c>
      <c r="U147" s="234"/>
      <c r="V147" s="234"/>
      <c r="W147" s="235"/>
      <c r="X147" s="233" t="s">
        <v>377</v>
      </c>
      <c r="Y147" s="234"/>
      <c r="Z147" s="234"/>
      <c r="AA147" s="235"/>
      <c r="AB147" s="233" t="s">
        <v>46</v>
      </c>
      <c r="AC147" s="234"/>
      <c r="AD147" s="234"/>
      <c r="AE147" s="235"/>
      <c r="AF147" s="233" t="s">
        <v>46</v>
      </c>
      <c r="AG147" s="234"/>
      <c r="AH147" s="234"/>
      <c r="AI147" s="235"/>
      <c r="AJ147" s="233" t="s">
        <v>46</v>
      </c>
      <c r="AK147" s="234"/>
      <c r="AL147" s="234"/>
      <c r="AM147" s="235"/>
      <c r="AN147" s="233" t="s">
        <v>377</v>
      </c>
      <c r="AO147" s="234"/>
      <c r="AP147" s="234"/>
      <c r="AQ147" s="235"/>
      <c r="AR147" s="233" t="s">
        <v>46</v>
      </c>
      <c r="AS147" s="234"/>
      <c r="AT147" s="234"/>
      <c r="AU147" s="235"/>
      <c r="AV147" s="233" t="s">
        <v>377</v>
      </c>
      <c r="AW147" s="234"/>
      <c r="AX147" s="234"/>
      <c r="AY147" s="235"/>
      <c r="AZ147" s="233" t="s">
        <v>46</v>
      </c>
      <c r="BA147" s="234"/>
      <c r="BB147" s="234"/>
      <c r="BC147" s="235"/>
      <c r="BD147" s="233" t="s">
        <v>46</v>
      </c>
      <c r="BE147" s="234"/>
      <c r="BF147" s="234"/>
      <c r="BG147" s="235"/>
      <c r="BH147" s="233" t="s">
        <v>377</v>
      </c>
      <c r="BI147" s="234"/>
      <c r="BJ147" s="234"/>
      <c r="BK147" s="235"/>
      <c r="BL147" s="233" t="s">
        <v>377</v>
      </c>
      <c r="BM147" s="234"/>
      <c r="BN147" s="234"/>
      <c r="BO147" s="235"/>
      <c r="BP147" s="233" t="s">
        <v>46</v>
      </c>
      <c r="BQ147" s="234"/>
      <c r="BR147" s="234"/>
      <c r="BS147" s="235"/>
      <c r="BT147" s="236" t="s">
        <v>377</v>
      </c>
      <c r="BU147" s="237"/>
      <c r="BV147" s="237"/>
      <c r="BW147" s="238"/>
      <c r="BX147" s="233" t="s">
        <v>46</v>
      </c>
      <c r="BY147" s="234"/>
      <c r="BZ147" s="234"/>
      <c r="CA147" s="235"/>
      <c r="CB147" s="233" t="s">
        <v>46</v>
      </c>
      <c r="CC147" s="234"/>
      <c r="CD147" s="234"/>
      <c r="CE147" s="235"/>
    </row>
    <row r="148" spans="2:83" ht="22.5" customHeight="1" thickBot="1" x14ac:dyDescent="0.3">
      <c r="B148" s="24">
        <v>134</v>
      </c>
      <c r="C148" s="25" t="s">
        <v>329</v>
      </c>
      <c r="D148" s="26" t="s">
        <v>330</v>
      </c>
      <c r="E148" s="27" t="s">
        <v>42</v>
      </c>
      <c r="F148" s="45">
        <v>10</v>
      </c>
      <c r="G148" s="27" t="s">
        <v>305</v>
      </c>
      <c r="H148" s="27" t="s">
        <v>306</v>
      </c>
      <c r="I148" s="28" t="s">
        <v>45</v>
      </c>
      <c r="J148" s="29">
        <v>258197</v>
      </c>
      <c r="K148" s="13">
        <f t="shared" si="30"/>
        <v>2581970</v>
      </c>
      <c r="L148" s="233" t="s">
        <v>377</v>
      </c>
      <c r="M148" s="234"/>
      <c r="N148" s="234"/>
      <c r="O148" s="235"/>
      <c r="P148" s="233" t="s">
        <v>46</v>
      </c>
      <c r="Q148" s="234"/>
      <c r="R148" s="234"/>
      <c r="S148" s="235"/>
      <c r="T148" s="233" t="s">
        <v>377</v>
      </c>
      <c r="U148" s="234"/>
      <c r="V148" s="234"/>
      <c r="W148" s="235"/>
      <c r="X148" s="233" t="s">
        <v>377</v>
      </c>
      <c r="Y148" s="234"/>
      <c r="Z148" s="234"/>
      <c r="AA148" s="235"/>
      <c r="AB148" s="233" t="s">
        <v>46</v>
      </c>
      <c r="AC148" s="234"/>
      <c r="AD148" s="234"/>
      <c r="AE148" s="235"/>
      <c r="AF148" s="233" t="s">
        <v>46</v>
      </c>
      <c r="AG148" s="234"/>
      <c r="AH148" s="234"/>
      <c r="AI148" s="235"/>
      <c r="AJ148" s="233" t="s">
        <v>46</v>
      </c>
      <c r="AK148" s="234"/>
      <c r="AL148" s="234"/>
      <c r="AM148" s="235"/>
      <c r="AN148" s="233" t="s">
        <v>377</v>
      </c>
      <c r="AO148" s="234"/>
      <c r="AP148" s="234"/>
      <c r="AQ148" s="235"/>
      <c r="AR148" s="233" t="s">
        <v>46</v>
      </c>
      <c r="AS148" s="234"/>
      <c r="AT148" s="234"/>
      <c r="AU148" s="235"/>
      <c r="AV148" s="233" t="s">
        <v>377</v>
      </c>
      <c r="AW148" s="234"/>
      <c r="AX148" s="234"/>
      <c r="AY148" s="235"/>
      <c r="AZ148" s="233" t="s">
        <v>46</v>
      </c>
      <c r="BA148" s="234"/>
      <c r="BB148" s="234"/>
      <c r="BC148" s="235"/>
      <c r="BD148" s="233" t="s">
        <v>46</v>
      </c>
      <c r="BE148" s="234"/>
      <c r="BF148" s="234"/>
      <c r="BG148" s="235"/>
      <c r="BH148" s="233" t="s">
        <v>377</v>
      </c>
      <c r="BI148" s="234"/>
      <c r="BJ148" s="234"/>
      <c r="BK148" s="235"/>
      <c r="BL148" s="233" t="s">
        <v>377</v>
      </c>
      <c r="BM148" s="234"/>
      <c r="BN148" s="234"/>
      <c r="BO148" s="235"/>
      <c r="BP148" s="233" t="s">
        <v>46</v>
      </c>
      <c r="BQ148" s="234"/>
      <c r="BR148" s="234"/>
      <c r="BS148" s="235"/>
      <c r="BT148" s="236" t="s">
        <v>377</v>
      </c>
      <c r="BU148" s="237"/>
      <c r="BV148" s="237"/>
      <c r="BW148" s="238"/>
      <c r="BX148" s="233" t="s">
        <v>46</v>
      </c>
      <c r="BY148" s="234"/>
      <c r="BZ148" s="234"/>
      <c r="CA148" s="235"/>
      <c r="CB148" s="233" t="s">
        <v>46</v>
      </c>
      <c r="CC148" s="234"/>
      <c r="CD148" s="234"/>
      <c r="CE148" s="235"/>
    </row>
    <row r="149" spans="2:83" ht="22.5" customHeight="1" thickBot="1" x14ac:dyDescent="0.3">
      <c r="B149" s="24">
        <v>135</v>
      </c>
      <c r="C149" s="25" t="s">
        <v>331</v>
      </c>
      <c r="D149" s="26" t="s">
        <v>332</v>
      </c>
      <c r="E149" s="27" t="s">
        <v>42</v>
      </c>
      <c r="F149" s="45">
        <v>10</v>
      </c>
      <c r="G149" s="27" t="s">
        <v>305</v>
      </c>
      <c r="H149" s="27" t="s">
        <v>306</v>
      </c>
      <c r="I149" s="28" t="s">
        <v>45</v>
      </c>
      <c r="J149" s="29">
        <v>265882</v>
      </c>
      <c r="K149" s="13">
        <f t="shared" si="30"/>
        <v>2658820</v>
      </c>
      <c r="L149" s="233" t="s">
        <v>377</v>
      </c>
      <c r="M149" s="234"/>
      <c r="N149" s="234"/>
      <c r="O149" s="235"/>
      <c r="P149" s="233" t="s">
        <v>46</v>
      </c>
      <c r="Q149" s="234"/>
      <c r="R149" s="234"/>
      <c r="S149" s="235"/>
      <c r="T149" s="233" t="s">
        <v>377</v>
      </c>
      <c r="U149" s="234"/>
      <c r="V149" s="234"/>
      <c r="W149" s="235"/>
      <c r="X149" s="233" t="s">
        <v>377</v>
      </c>
      <c r="Y149" s="234"/>
      <c r="Z149" s="234"/>
      <c r="AA149" s="235"/>
      <c r="AB149" s="233" t="s">
        <v>46</v>
      </c>
      <c r="AC149" s="234"/>
      <c r="AD149" s="234"/>
      <c r="AE149" s="235"/>
      <c r="AF149" s="233" t="s">
        <v>46</v>
      </c>
      <c r="AG149" s="234"/>
      <c r="AH149" s="234"/>
      <c r="AI149" s="235"/>
      <c r="AJ149" s="233" t="s">
        <v>46</v>
      </c>
      <c r="AK149" s="234"/>
      <c r="AL149" s="234"/>
      <c r="AM149" s="235"/>
      <c r="AN149" s="233" t="s">
        <v>377</v>
      </c>
      <c r="AO149" s="234"/>
      <c r="AP149" s="234"/>
      <c r="AQ149" s="235"/>
      <c r="AR149" s="233" t="s">
        <v>46</v>
      </c>
      <c r="AS149" s="234"/>
      <c r="AT149" s="234"/>
      <c r="AU149" s="235"/>
      <c r="AV149" s="233" t="s">
        <v>377</v>
      </c>
      <c r="AW149" s="234"/>
      <c r="AX149" s="234"/>
      <c r="AY149" s="235"/>
      <c r="AZ149" s="233" t="s">
        <v>46</v>
      </c>
      <c r="BA149" s="234"/>
      <c r="BB149" s="234"/>
      <c r="BC149" s="235"/>
      <c r="BD149" s="233" t="s">
        <v>46</v>
      </c>
      <c r="BE149" s="234"/>
      <c r="BF149" s="234"/>
      <c r="BG149" s="235"/>
      <c r="BH149" s="233" t="s">
        <v>377</v>
      </c>
      <c r="BI149" s="234"/>
      <c r="BJ149" s="234"/>
      <c r="BK149" s="235"/>
      <c r="BL149" s="233" t="s">
        <v>377</v>
      </c>
      <c r="BM149" s="234"/>
      <c r="BN149" s="234"/>
      <c r="BO149" s="235"/>
      <c r="BP149" s="233" t="s">
        <v>46</v>
      </c>
      <c r="BQ149" s="234"/>
      <c r="BR149" s="234"/>
      <c r="BS149" s="235"/>
      <c r="BT149" s="236" t="s">
        <v>377</v>
      </c>
      <c r="BU149" s="237"/>
      <c r="BV149" s="237"/>
      <c r="BW149" s="238"/>
      <c r="BX149" s="233" t="s">
        <v>46</v>
      </c>
      <c r="BY149" s="234"/>
      <c r="BZ149" s="234"/>
      <c r="CA149" s="235"/>
      <c r="CB149" s="233" t="s">
        <v>46</v>
      </c>
      <c r="CC149" s="234"/>
      <c r="CD149" s="234"/>
      <c r="CE149" s="235"/>
    </row>
    <row r="150" spans="2:83" ht="22.5" customHeight="1" thickBot="1" x14ac:dyDescent="0.3">
      <c r="B150" s="24">
        <v>136</v>
      </c>
      <c r="C150" s="25" t="s">
        <v>333</v>
      </c>
      <c r="D150" s="26" t="s">
        <v>334</v>
      </c>
      <c r="E150" s="27" t="s">
        <v>42</v>
      </c>
      <c r="F150" s="45">
        <v>10</v>
      </c>
      <c r="G150" s="27" t="s">
        <v>305</v>
      </c>
      <c r="H150" s="27" t="s">
        <v>306</v>
      </c>
      <c r="I150" s="28" t="s">
        <v>45</v>
      </c>
      <c r="J150" s="29">
        <v>215268</v>
      </c>
      <c r="K150" s="13">
        <f t="shared" si="30"/>
        <v>2152680</v>
      </c>
      <c r="L150" s="233" t="s">
        <v>377</v>
      </c>
      <c r="M150" s="234"/>
      <c r="N150" s="234"/>
      <c r="O150" s="235"/>
      <c r="P150" s="233" t="s">
        <v>46</v>
      </c>
      <c r="Q150" s="234"/>
      <c r="R150" s="234"/>
      <c r="S150" s="235"/>
      <c r="T150" s="233" t="s">
        <v>377</v>
      </c>
      <c r="U150" s="234"/>
      <c r="V150" s="234"/>
      <c r="W150" s="235"/>
      <c r="X150" s="233" t="s">
        <v>377</v>
      </c>
      <c r="Y150" s="234"/>
      <c r="Z150" s="234"/>
      <c r="AA150" s="235"/>
      <c r="AB150" s="233" t="s">
        <v>46</v>
      </c>
      <c r="AC150" s="234"/>
      <c r="AD150" s="234"/>
      <c r="AE150" s="235"/>
      <c r="AF150" s="233" t="s">
        <v>46</v>
      </c>
      <c r="AG150" s="234"/>
      <c r="AH150" s="234"/>
      <c r="AI150" s="235"/>
      <c r="AJ150" s="233" t="s">
        <v>46</v>
      </c>
      <c r="AK150" s="234"/>
      <c r="AL150" s="234"/>
      <c r="AM150" s="235"/>
      <c r="AN150" s="233" t="s">
        <v>377</v>
      </c>
      <c r="AO150" s="234"/>
      <c r="AP150" s="234"/>
      <c r="AQ150" s="235"/>
      <c r="AR150" s="233" t="s">
        <v>46</v>
      </c>
      <c r="AS150" s="234"/>
      <c r="AT150" s="234"/>
      <c r="AU150" s="235"/>
      <c r="AV150" s="233" t="s">
        <v>377</v>
      </c>
      <c r="AW150" s="234"/>
      <c r="AX150" s="234"/>
      <c r="AY150" s="235"/>
      <c r="AZ150" s="233" t="s">
        <v>46</v>
      </c>
      <c r="BA150" s="234"/>
      <c r="BB150" s="234"/>
      <c r="BC150" s="235"/>
      <c r="BD150" s="233" t="s">
        <v>46</v>
      </c>
      <c r="BE150" s="234"/>
      <c r="BF150" s="234"/>
      <c r="BG150" s="235"/>
      <c r="BH150" s="233" t="s">
        <v>377</v>
      </c>
      <c r="BI150" s="234"/>
      <c r="BJ150" s="234"/>
      <c r="BK150" s="235"/>
      <c r="BL150" s="233" t="s">
        <v>377</v>
      </c>
      <c r="BM150" s="234"/>
      <c r="BN150" s="234"/>
      <c r="BO150" s="235"/>
      <c r="BP150" s="233" t="s">
        <v>46</v>
      </c>
      <c r="BQ150" s="234"/>
      <c r="BR150" s="234"/>
      <c r="BS150" s="235"/>
      <c r="BT150" s="236" t="s">
        <v>377</v>
      </c>
      <c r="BU150" s="237"/>
      <c r="BV150" s="237"/>
      <c r="BW150" s="238"/>
      <c r="BX150" s="233" t="s">
        <v>46</v>
      </c>
      <c r="BY150" s="234"/>
      <c r="BZ150" s="234"/>
      <c r="CA150" s="235"/>
      <c r="CB150" s="233" t="s">
        <v>46</v>
      </c>
      <c r="CC150" s="234"/>
      <c r="CD150" s="234"/>
      <c r="CE150" s="235"/>
    </row>
    <row r="151" spans="2:83" ht="22.5" customHeight="1" thickBot="1" x14ac:dyDescent="0.3">
      <c r="B151" s="24">
        <v>137</v>
      </c>
      <c r="C151" s="25" t="s">
        <v>335</v>
      </c>
      <c r="D151" s="26" t="s">
        <v>336</v>
      </c>
      <c r="E151" s="27" t="s">
        <v>42</v>
      </c>
      <c r="F151" s="45">
        <v>1</v>
      </c>
      <c r="G151" s="27" t="s">
        <v>305</v>
      </c>
      <c r="H151" s="27" t="s">
        <v>306</v>
      </c>
      <c r="I151" s="28" t="s">
        <v>45</v>
      </c>
      <c r="J151" s="29">
        <v>3000000</v>
      </c>
      <c r="K151" s="13">
        <f t="shared" si="30"/>
        <v>3000000</v>
      </c>
      <c r="L151" s="233" t="s">
        <v>377</v>
      </c>
      <c r="M151" s="234"/>
      <c r="N151" s="234"/>
      <c r="O151" s="235"/>
      <c r="P151" s="233" t="s">
        <v>46</v>
      </c>
      <c r="Q151" s="234"/>
      <c r="R151" s="234"/>
      <c r="S151" s="235"/>
      <c r="T151" s="233" t="s">
        <v>377</v>
      </c>
      <c r="U151" s="234"/>
      <c r="V151" s="234"/>
      <c r="W151" s="235"/>
      <c r="X151" s="233" t="s">
        <v>377</v>
      </c>
      <c r="Y151" s="234"/>
      <c r="Z151" s="234"/>
      <c r="AA151" s="235"/>
      <c r="AB151" s="233" t="s">
        <v>46</v>
      </c>
      <c r="AC151" s="234"/>
      <c r="AD151" s="234"/>
      <c r="AE151" s="235"/>
      <c r="AF151" s="233" t="s">
        <v>46</v>
      </c>
      <c r="AG151" s="234"/>
      <c r="AH151" s="234"/>
      <c r="AI151" s="235"/>
      <c r="AJ151" s="233" t="s">
        <v>46</v>
      </c>
      <c r="AK151" s="234"/>
      <c r="AL151" s="234"/>
      <c r="AM151" s="235"/>
      <c r="AN151" s="233" t="s">
        <v>377</v>
      </c>
      <c r="AO151" s="234"/>
      <c r="AP151" s="234"/>
      <c r="AQ151" s="235"/>
      <c r="AR151" s="233" t="s">
        <v>46</v>
      </c>
      <c r="AS151" s="234"/>
      <c r="AT151" s="234"/>
      <c r="AU151" s="235"/>
      <c r="AV151" s="233" t="s">
        <v>377</v>
      </c>
      <c r="AW151" s="234"/>
      <c r="AX151" s="234"/>
      <c r="AY151" s="235"/>
      <c r="AZ151" s="233" t="s">
        <v>46</v>
      </c>
      <c r="BA151" s="234"/>
      <c r="BB151" s="234"/>
      <c r="BC151" s="235"/>
      <c r="BD151" s="233" t="s">
        <v>46</v>
      </c>
      <c r="BE151" s="234"/>
      <c r="BF151" s="234"/>
      <c r="BG151" s="235"/>
      <c r="BH151" s="233" t="s">
        <v>377</v>
      </c>
      <c r="BI151" s="234"/>
      <c r="BJ151" s="234"/>
      <c r="BK151" s="235"/>
      <c r="BL151" s="233" t="s">
        <v>377</v>
      </c>
      <c r="BM151" s="234"/>
      <c r="BN151" s="234"/>
      <c r="BO151" s="235"/>
      <c r="BP151" s="233" t="s">
        <v>46</v>
      </c>
      <c r="BQ151" s="234"/>
      <c r="BR151" s="234"/>
      <c r="BS151" s="235"/>
      <c r="BT151" s="236" t="s">
        <v>377</v>
      </c>
      <c r="BU151" s="237"/>
      <c r="BV151" s="237"/>
      <c r="BW151" s="238"/>
      <c r="BX151" s="233" t="s">
        <v>46</v>
      </c>
      <c r="BY151" s="234"/>
      <c r="BZ151" s="234"/>
      <c r="CA151" s="235"/>
      <c r="CB151" s="233" t="s">
        <v>46</v>
      </c>
      <c r="CC151" s="234"/>
      <c r="CD151" s="234"/>
      <c r="CE151" s="235"/>
    </row>
    <row r="152" spans="2:83" ht="22.5" customHeight="1" thickBot="1" x14ac:dyDescent="0.3">
      <c r="B152" s="24">
        <v>138</v>
      </c>
      <c r="C152" s="25" t="s">
        <v>337</v>
      </c>
      <c r="D152" s="26" t="s">
        <v>338</v>
      </c>
      <c r="E152" s="27" t="s">
        <v>42</v>
      </c>
      <c r="F152" s="45">
        <v>1</v>
      </c>
      <c r="G152" s="27" t="s">
        <v>305</v>
      </c>
      <c r="H152" s="27" t="s">
        <v>306</v>
      </c>
      <c r="I152" s="28" t="s">
        <v>45</v>
      </c>
      <c r="J152" s="29">
        <v>2700000</v>
      </c>
      <c r="K152" s="13">
        <f t="shared" si="30"/>
        <v>2700000</v>
      </c>
      <c r="L152" s="233" t="s">
        <v>377</v>
      </c>
      <c r="M152" s="234"/>
      <c r="N152" s="234"/>
      <c r="O152" s="235"/>
      <c r="P152" s="233" t="s">
        <v>46</v>
      </c>
      <c r="Q152" s="234"/>
      <c r="R152" s="234"/>
      <c r="S152" s="235"/>
      <c r="T152" s="233" t="s">
        <v>377</v>
      </c>
      <c r="U152" s="234"/>
      <c r="V152" s="234"/>
      <c r="W152" s="235"/>
      <c r="X152" s="233" t="s">
        <v>377</v>
      </c>
      <c r="Y152" s="234"/>
      <c r="Z152" s="234"/>
      <c r="AA152" s="235"/>
      <c r="AB152" s="233" t="s">
        <v>46</v>
      </c>
      <c r="AC152" s="234"/>
      <c r="AD152" s="234"/>
      <c r="AE152" s="235"/>
      <c r="AF152" s="233" t="s">
        <v>46</v>
      </c>
      <c r="AG152" s="234"/>
      <c r="AH152" s="234"/>
      <c r="AI152" s="235"/>
      <c r="AJ152" s="233" t="s">
        <v>46</v>
      </c>
      <c r="AK152" s="234"/>
      <c r="AL152" s="234"/>
      <c r="AM152" s="235"/>
      <c r="AN152" s="233" t="s">
        <v>377</v>
      </c>
      <c r="AO152" s="234"/>
      <c r="AP152" s="234"/>
      <c r="AQ152" s="235"/>
      <c r="AR152" s="233" t="s">
        <v>46</v>
      </c>
      <c r="AS152" s="234"/>
      <c r="AT152" s="234"/>
      <c r="AU152" s="235"/>
      <c r="AV152" s="233" t="s">
        <v>377</v>
      </c>
      <c r="AW152" s="234"/>
      <c r="AX152" s="234"/>
      <c r="AY152" s="235"/>
      <c r="AZ152" s="233" t="s">
        <v>46</v>
      </c>
      <c r="BA152" s="234"/>
      <c r="BB152" s="234"/>
      <c r="BC152" s="235"/>
      <c r="BD152" s="233" t="s">
        <v>46</v>
      </c>
      <c r="BE152" s="234"/>
      <c r="BF152" s="234"/>
      <c r="BG152" s="235"/>
      <c r="BH152" s="233" t="s">
        <v>377</v>
      </c>
      <c r="BI152" s="234"/>
      <c r="BJ152" s="234"/>
      <c r="BK152" s="235"/>
      <c r="BL152" s="233" t="s">
        <v>377</v>
      </c>
      <c r="BM152" s="234"/>
      <c r="BN152" s="234"/>
      <c r="BO152" s="235"/>
      <c r="BP152" s="233" t="s">
        <v>46</v>
      </c>
      <c r="BQ152" s="234"/>
      <c r="BR152" s="234"/>
      <c r="BS152" s="235"/>
      <c r="BT152" s="236" t="s">
        <v>377</v>
      </c>
      <c r="BU152" s="237"/>
      <c r="BV152" s="237"/>
      <c r="BW152" s="238"/>
      <c r="BX152" s="233" t="s">
        <v>46</v>
      </c>
      <c r="BY152" s="234"/>
      <c r="BZ152" s="234"/>
      <c r="CA152" s="235"/>
      <c r="CB152" s="233" t="s">
        <v>46</v>
      </c>
      <c r="CC152" s="234"/>
      <c r="CD152" s="234"/>
      <c r="CE152" s="235"/>
    </row>
    <row r="153" spans="2:83" ht="22.5" customHeight="1" thickBot="1" x14ac:dyDescent="0.3">
      <c r="B153" s="24">
        <v>139</v>
      </c>
      <c r="C153" s="25" t="s">
        <v>339</v>
      </c>
      <c r="D153" s="26" t="s">
        <v>340</v>
      </c>
      <c r="E153" s="27" t="s">
        <v>42</v>
      </c>
      <c r="F153" s="45">
        <v>1</v>
      </c>
      <c r="G153" s="27" t="s">
        <v>305</v>
      </c>
      <c r="H153" s="27" t="s">
        <v>306</v>
      </c>
      <c r="I153" s="28" t="s">
        <v>45</v>
      </c>
      <c r="J153" s="29">
        <v>3000000</v>
      </c>
      <c r="K153" s="13">
        <f t="shared" si="30"/>
        <v>3000000</v>
      </c>
      <c r="L153" s="233" t="s">
        <v>377</v>
      </c>
      <c r="M153" s="234"/>
      <c r="N153" s="234"/>
      <c r="O153" s="235"/>
      <c r="P153" s="233" t="s">
        <v>46</v>
      </c>
      <c r="Q153" s="234"/>
      <c r="R153" s="234"/>
      <c r="S153" s="235"/>
      <c r="T153" s="233" t="s">
        <v>377</v>
      </c>
      <c r="U153" s="234"/>
      <c r="V153" s="234"/>
      <c r="W153" s="235"/>
      <c r="X153" s="233" t="s">
        <v>377</v>
      </c>
      <c r="Y153" s="234"/>
      <c r="Z153" s="234"/>
      <c r="AA153" s="235"/>
      <c r="AB153" s="233" t="s">
        <v>46</v>
      </c>
      <c r="AC153" s="234"/>
      <c r="AD153" s="234"/>
      <c r="AE153" s="235"/>
      <c r="AF153" s="233" t="s">
        <v>46</v>
      </c>
      <c r="AG153" s="234"/>
      <c r="AH153" s="234"/>
      <c r="AI153" s="235"/>
      <c r="AJ153" s="233" t="s">
        <v>46</v>
      </c>
      <c r="AK153" s="234"/>
      <c r="AL153" s="234"/>
      <c r="AM153" s="235"/>
      <c r="AN153" s="233" t="s">
        <v>377</v>
      </c>
      <c r="AO153" s="234"/>
      <c r="AP153" s="234"/>
      <c r="AQ153" s="235"/>
      <c r="AR153" s="233" t="s">
        <v>46</v>
      </c>
      <c r="AS153" s="234"/>
      <c r="AT153" s="234"/>
      <c r="AU153" s="235"/>
      <c r="AV153" s="233" t="s">
        <v>377</v>
      </c>
      <c r="AW153" s="234"/>
      <c r="AX153" s="234"/>
      <c r="AY153" s="235"/>
      <c r="AZ153" s="233" t="s">
        <v>46</v>
      </c>
      <c r="BA153" s="234"/>
      <c r="BB153" s="234"/>
      <c r="BC153" s="235"/>
      <c r="BD153" s="233" t="s">
        <v>46</v>
      </c>
      <c r="BE153" s="234"/>
      <c r="BF153" s="234"/>
      <c r="BG153" s="235"/>
      <c r="BH153" s="233" t="s">
        <v>377</v>
      </c>
      <c r="BI153" s="234"/>
      <c r="BJ153" s="234"/>
      <c r="BK153" s="235"/>
      <c r="BL153" s="233" t="s">
        <v>377</v>
      </c>
      <c r="BM153" s="234"/>
      <c r="BN153" s="234"/>
      <c r="BO153" s="235"/>
      <c r="BP153" s="233" t="s">
        <v>46</v>
      </c>
      <c r="BQ153" s="234"/>
      <c r="BR153" s="234"/>
      <c r="BS153" s="235"/>
      <c r="BT153" s="236" t="s">
        <v>377</v>
      </c>
      <c r="BU153" s="237"/>
      <c r="BV153" s="237"/>
      <c r="BW153" s="238"/>
      <c r="BX153" s="233" t="s">
        <v>46</v>
      </c>
      <c r="BY153" s="234"/>
      <c r="BZ153" s="234"/>
      <c r="CA153" s="235"/>
      <c r="CB153" s="233" t="s">
        <v>46</v>
      </c>
      <c r="CC153" s="234"/>
      <c r="CD153" s="234"/>
      <c r="CE153" s="235"/>
    </row>
    <row r="154" spans="2:83" ht="22.5" customHeight="1" thickBot="1" x14ac:dyDescent="0.3">
      <c r="B154" s="24">
        <v>140</v>
      </c>
      <c r="C154" s="25" t="s">
        <v>341</v>
      </c>
      <c r="D154" s="26" t="s">
        <v>342</v>
      </c>
      <c r="E154" s="27" t="s">
        <v>42</v>
      </c>
      <c r="F154" s="45">
        <v>1</v>
      </c>
      <c r="G154" s="27" t="s">
        <v>305</v>
      </c>
      <c r="H154" s="27" t="s">
        <v>306</v>
      </c>
      <c r="I154" s="28" t="s">
        <v>45</v>
      </c>
      <c r="J154" s="29">
        <v>575000</v>
      </c>
      <c r="K154" s="13">
        <f t="shared" si="30"/>
        <v>575000</v>
      </c>
      <c r="L154" s="233" t="s">
        <v>377</v>
      </c>
      <c r="M154" s="234"/>
      <c r="N154" s="234"/>
      <c r="O154" s="235"/>
      <c r="P154" s="233" t="s">
        <v>46</v>
      </c>
      <c r="Q154" s="234"/>
      <c r="R154" s="234"/>
      <c r="S154" s="235"/>
      <c r="T154" s="233" t="s">
        <v>377</v>
      </c>
      <c r="U154" s="234"/>
      <c r="V154" s="234"/>
      <c r="W154" s="235"/>
      <c r="X154" s="233" t="s">
        <v>377</v>
      </c>
      <c r="Y154" s="234"/>
      <c r="Z154" s="234"/>
      <c r="AA154" s="235"/>
      <c r="AB154" s="233" t="s">
        <v>46</v>
      </c>
      <c r="AC154" s="234"/>
      <c r="AD154" s="234"/>
      <c r="AE154" s="235"/>
      <c r="AF154" s="233" t="s">
        <v>46</v>
      </c>
      <c r="AG154" s="234"/>
      <c r="AH154" s="234"/>
      <c r="AI154" s="235"/>
      <c r="AJ154" s="233" t="s">
        <v>46</v>
      </c>
      <c r="AK154" s="234"/>
      <c r="AL154" s="234"/>
      <c r="AM154" s="235"/>
      <c r="AN154" s="233" t="s">
        <v>377</v>
      </c>
      <c r="AO154" s="234"/>
      <c r="AP154" s="234"/>
      <c r="AQ154" s="235"/>
      <c r="AR154" s="233" t="s">
        <v>46</v>
      </c>
      <c r="AS154" s="234"/>
      <c r="AT154" s="234"/>
      <c r="AU154" s="235"/>
      <c r="AV154" s="233" t="s">
        <v>377</v>
      </c>
      <c r="AW154" s="234"/>
      <c r="AX154" s="234"/>
      <c r="AY154" s="235"/>
      <c r="AZ154" s="233" t="s">
        <v>46</v>
      </c>
      <c r="BA154" s="234"/>
      <c r="BB154" s="234"/>
      <c r="BC154" s="235"/>
      <c r="BD154" s="233" t="s">
        <v>46</v>
      </c>
      <c r="BE154" s="234"/>
      <c r="BF154" s="234"/>
      <c r="BG154" s="235"/>
      <c r="BH154" s="233" t="s">
        <v>377</v>
      </c>
      <c r="BI154" s="234"/>
      <c r="BJ154" s="234"/>
      <c r="BK154" s="235"/>
      <c r="BL154" s="233" t="s">
        <v>377</v>
      </c>
      <c r="BM154" s="234"/>
      <c r="BN154" s="234"/>
      <c r="BO154" s="235"/>
      <c r="BP154" s="233" t="s">
        <v>46</v>
      </c>
      <c r="BQ154" s="234"/>
      <c r="BR154" s="234"/>
      <c r="BS154" s="235"/>
      <c r="BT154" s="236" t="s">
        <v>377</v>
      </c>
      <c r="BU154" s="237"/>
      <c r="BV154" s="237"/>
      <c r="BW154" s="238"/>
      <c r="BX154" s="233" t="s">
        <v>46</v>
      </c>
      <c r="BY154" s="234"/>
      <c r="BZ154" s="234"/>
      <c r="CA154" s="235"/>
      <c r="CB154" s="233" t="s">
        <v>46</v>
      </c>
      <c r="CC154" s="234"/>
      <c r="CD154" s="234"/>
      <c r="CE154" s="235"/>
    </row>
    <row r="155" spans="2:83" ht="22.5" customHeight="1" thickBot="1" x14ac:dyDescent="0.3">
      <c r="B155" s="24">
        <v>141</v>
      </c>
      <c r="C155" s="25" t="s">
        <v>343</v>
      </c>
      <c r="D155" s="26" t="s">
        <v>344</v>
      </c>
      <c r="E155" s="27" t="s">
        <v>42</v>
      </c>
      <c r="F155" s="45">
        <v>5</v>
      </c>
      <c r="G155" s="27" t="s">
        <v>305</v>
      </c>
      <c r="H155" s="27" t="s">
        <v>45</v>
      </c>
      <c r="I155" s="28" t="s">
        <v>45</v>
      </c>
      <c r="J155" s="29">
        <v>120673</v>
      </c>
      <c r="K155" s="13">
        <f t="shared" si="30"/>
        <v>603365</v>
      </c>
      <c r="L155" s="233" t="s">
        <v>377</v>
      </c>
      <c r="M155" s="234"/>
      <c r="N155" s="234"/>
      <c r="O155" s="235"/>
      <c r="P155" s="233" t="s">
        <v>46</v>
      </c>
      <c r="Q155" s="234"/>
      <c r="R155" s="234"/>
      <c r="S155" s="235"/>
      <c r="T155" s="233" t="s">
        <v>377</v>
      </c>
      <c r="U155" s="234"/>
      <c r="V155" s="234"/>
      <c r="W155" s="235"/>
      <c r="X155" s="233" t="s">
        <v>377</v>
      </c>
      <c r="Y155" s="234"/>
      <c r="Z155" s="234"/>
      <c r="AA155" s="235"/>
      <c r="AB155" s="233" t="s">
        <v>46</v>
      </c>
      <c r="AC155" s="234"/>
      <c r="AD155" s="234"/>
      <c r="AE155" s="235"/>
      <c r="AF155" s="233" t="s">
        <v>46</v>
      </c>
      <c r="AG155" s="234"/>
      <c r="AH155" s="234"/>
      <c r="AI155" s="235"/>
      <c r="AJ155" s="233" t="s">
        <v>46</v>
      </c>
      <c r="AK155" s="234"/>
      <c r="AL155" s="234"/>
      <c r="AM155" s="235"/>
      <c r="AN155" s="233" t="s">
        <v>377</v>
      </c>
      <c r="AO155" s="234"/>
      <c r="AP155" s="234"/>
      <c r="AQ155" s="235"/>
      <c r="AR155" s="233" t="s">
        <v>46</v>
      </c>
      <c r="AS155" s="234"/>
      <c r="AT155" s="234"/>
      <c r="AU155" s="235"/>
      <c r="AV155" s="111">
        <v>120130</v>
      </c>
      <c r="AW155" s="112">
        <v>0</v>
      </c>
      <c r="AX155" s="33">
        <f t="shared" si="23"/>
        <v>120130</v>
      </c>
      <c r="AY155" s="34">
        <f>+AX155*F155</f>
        <v>600650</v>
      </c>
      <c r="AZ155" s="233" t="s">
        <v>46</v>
      </c>
      <c r="BA155" s="234"/>
      <c r="BB155" s="234"/>
      <c r="BC155" s="235"/>
      <c r="BD155" s="233" t="s">
        <v>46</v>
      </c>
      <c r="BE155" s="234"/>
      <c r="BF155" s="234"/>
      <c r="BG155" s="235"/>
      <c r="BH155" s="233" t="s">
        <v>377</v>
      </c>
      <c r="BI155" s="234"/>
      <c r="BJ155" s="234"/>
      <c r="BK155" s="235"/>
      <c r="BL155" s="233" t="s">
        <v>377</v>
      </c>
      <c r="BM155" s="234"/>
      <c r="BN155" s="234"/>
      <c r="BO155" s="235"/>
      <c r="BP155" s="233" t="s">
        <v>46</v>
      </c>
      <c r="BQ155" s="234"/>
      <c r="BR155" s="234"/>
      <c r="BS155" s="235"/>
      <c r="BT155" s="236" t="s">
        <v>377</v>
      </c>
      <c r="BU155" s="237"/>
      <c r="BV155" s="237"/>
      <c r="BW155" s="238"/>
      <c r="BX155" s="233" t="s">
        <v>46</v>
      </c>
      <c r="BY155" s="234"/>
      <c r="BZ155" s="234"/>
      <c r="CA155" s="235"/>
      <c r="CB155" s="233" t="s">
        <v>46</v>
      </c>
      <c r="CC155" s="234"/>
      <c r="CD155" s="234"/>
      <c r="CE155" s="235"/>
    </row>
    <row r="156" spans="2:83" ht="22.5" customHeight="1" thickBot="1" x14ac:dyDescent="0.3">
      <c r="B156" s="24">
        <v>142</v>
      </c>
      <c r="C156" s="25" t="s">
        <v>345</v>
      </c>
      <c r="D156" s="26" t="s">
        <v>346</v>
      </c>
      <c r="E156" s="27" t="s">
        <v>42</v>
      </c>
      <c r="F156" s="45">
        <v>200</v>
      </c>
      <c r="G156" s="27" t="s">
        <v>305</v>
      </c>
      <c r="H156" s="27" t="s">
        <v>306</v>
      </c>
      <c r="I156" s="28" t="s">
        <v>45</v>
      </c>
      <c r="J156" s="29">
        <v>60750</v>
      </c>
      <c r="K156" s="13">
        <f t="shared" si="30"/>
        <v>12150000</v>
      </c>
      <c r="L156" s="233" t="s">
        <v>377</v>
      </c>
      <c r="M156" s="234"/>
      <c r="N156" s="234"/>
      <c r="O156" s="235"/>
      <c r="P156" s="233" t="s">
        <v>46</v>
      </c>
      <c r="Q156" s="234"/>
      <c r="R156" s="234"/>
      <c r="S156" s="235"/>
      <c r="T156" s="233" t="s">
        <v>377</v>
      </c>
      <c r="U156" s="234"/>
      <c r="V156" s="234"/>
      <c r="W156" s="235"/>
      <c r="X156" s="233" t="s">
        <v>377</v>
      </c>
      <c r="Y156" s="234"/>
      <c r="Z156" s="234"/>
      <c r="AA156" s="235"/>
      <c r="AB156" s="233" t="s">
        <v>46</v>
      </c>
      <c r="AC156" s="234"/>
      <c r="AD156" s="234"/>
      <c r="AE156" s="235"/>
      <c r="AF156" s="233" t="s">
        <v>46</v>
      </c>
      <c r="AG156" s="234"/>
      <c r="AH156" s="234"/>
      <c r="AI156" s="235"/>
      <c r="AJ156" s="233" t="s">
        <v>46</v>
      </c>
      <c r="AK156" s="234"/>
      <c r="AL156" s="234"/>
      <c r="AM156" s="235"/>
      <c r="AN156" s="233" t="s">
        <v>377</v>
      </c>
      <c r="AO156" s="234"/>
      <c r="AP156" s="234"/>
      <c r="AQ156" s="235"/>
      <c r="AR156" s="233" t="s">
        <v>46</v>
      </c>
      <c r="AS156" s="234"/>
      <c r="AT156" s="234"/>
      <c r="AU156" s="235"/>
      <c r="AV156" s="233" t="s">
        <v>377</v>
      </c>
      <c r="AW156" s="234"/>
      <c r="AX156" s="234"/>
      <c r="AY156" s="235"/>
      <c r="AZ156" s="233" t="s">
        <v>46</v>
      </c>
      <c r="BA156" s="234"/>
      <c r="BB156" s="234"/>
      <c r="BC156" s="235"/>
      <c r="BD156" s="233" t="s">
        <v>46</v>
      </c>
      <c r="BE156" s="234"/>
      <c r="BF156" s="234"/>
      <c r="BG156" s="235"/>
      <c r="BH156" s="233" t="s">
        <v>377</v>
      </c>
      <c r="BI156" s="234"/>
      <c r="BJ156" s="234"/>
      <c r="BK156" s="235"/>
      <c r="BL156" s="233" t="s">
        <v>377</v>
      </c>
      <c r="BM156" s="234"/>
      <c r="BN156" s="234"/>
      <c r="BO156" s="235"/>
      <c r="BP156" s="233" t="s">
        <v>46</v>
      </c>
      <c r="BQ156" s="234"/>
      <c r="BR156" s="234"/>
      <c r="BS156" s="235"/>
      <c r="BT156" s="236" t="s">
        <v>377</v>
      </c>
      <c r="BU156" s="237"/>
      <c r="BV156" s="237"/>
      <c r="BW156" s="238"/>
      <c r="BX156" s="233" t="s">
        <v>46</v>
      </c>
      <c r="BY156" s="234"/>
      <c r="BZ156" s="234"/>
      <c r="CA156" s="235"/>
      <c r="CB156" s="233" t="s">
        <v>46</v>
      </c>
      <c r="CC156" s="234"/>
      <c r="CD156" s="234"/>
      <c r="CE156" s="235"/>
    </row>
    <row r="157" spans="2:83" ht="22.5" customHeight="1" thickBot="1" x14ac:dyDescent="0.3">
      <c r="B157" s="24">
        <v>143</v>
      </c>
      <c r="C157" s="25" t="s">
        <v>347</v>
      </c>
      <c r="D157" s="26" t="s">
        <v>348</v>
      </c>
      <c r="E157" s="27" t="s">
        <v>42</v>
      </c>
      <c r="F157" s="45">
        <v>200</v>
      </c>
      <c r="G157" s="27" t="s">
        <v>305</v>
      </c>
      <c r="H157" s="27" t="s">
        <v>306</v>
      </c>
      <c r="I157" s="28" t="s">
        <v>45</v>
      </c>
      <c r="J157" s="29">
        <v>178500</v>
      </c>
      <c r="K157" s="13">
        <f t="shared" si="30"/>
        <v>35700000</v>
      </c>
      <c r="L157" s="233" t="s">
        <v>377</v>
      </c>
      <c r="M157" s="234"/>
      <c r="N157" s="234"/>
      <c r="O157" s="235"/>
      <c r="P157" s="233" t="s">
        <v>46</v>
      </c>
      <c r="Q157" s="234"/>
      <c r="R157" s="234"/>
      <c r="S157" s="235"/>
      <c r="T157" s="233" t="s">
        <v>377</v>
      </c>
      <c r="U157" s="234"/>
      <c r="V157" s="234"/>
      <c r="W157" s="235"/>
      <c r="X157" s="233" t="s">
        <v>377</v>
      </c>
      <c r="Y157" s="234"/>
      <c r="Z157" s="234"/>
      <c r="AA157" s="235"/>
      <c r="AB157" s="233" t="s">
        <v>46</v>
      </c>
      <c r="AC157" s="234"/>
      <c r="AD157" s="234"/>
      <c r="AE157" s="235"/>
      <c r="AF157" s="233" t="s">
        <v>46</v>
      </c>
      <c r="AG157" s="234"/>
      <c r="AH157" s="234"/>
      <c r="AI157" s="235"/>
      <c r="AJ157" s="233" t="s">
        <v>46</v>
      </c>
      <c r="AK157" s="234"/>
      <c r="AL157" s="234"/>
      <c r="AM157" s="235"/>
      <c r="AN157" s="233" t="s">
        <v>377</v>
      </c>
      <c r="AO157" s="234"/>
      <c r="AP157" s="234"/>
      <c r="AQ157" s="235"/>
      <c r="AR157" s="233" t="s">
        <v>46</v>
      </c>
      <c r="AS157" s="234"/>
      <c r="AT157" s="234"/>
      <c r="AU157" s="235"/>
      <c r="AV157" s="233" t="s">
        <v>377</v>
      </c>
      <c r="AW157" s="234"/>
      <c r="AX157" s="234"/>
      <c r="AY157" s="235"/>
      <c r="AZ157" s="233" t="s">
        <v>46</v>
      </c>
      <c r="BA157" s="234"/>
      <c r="BB157" s="234"/>
      <c r="BC157" s="235"/>
      <c r="BD157" s="233" t="s">
        <v>46</v>
      </c>
      <c r="BE157" s="234"/>
      <c r="BF157" s="234"/>
      <c r="BG157" s="235"/>
      <c r="BH157" s="233" t="s">
        <v>377</v>
      </c>
      <c r="BI157" s="234"/>
      <c r="BJ157" s="234"/>
      <c r="BK157" s="235"/>
      <c r="BL157" s="233" t="s">
        <v>377</v>
      </c>
      <c r="BM157" s="234"/>
      <c r="BN157" s="234"/>
      <c r="BO157" s="235"/>
      <c r="BP157" s="233" t="s">
        <v>46</v>
      </c>
      <c r="BQ157" s="234"/>
      <c r="BR157" s="234"/>
      <c r="BS157" s="235"/>
      <c r="BT157" s="236" t="s">
        <v>377</v>
      </c>
      <c r="BU157" s="237"/>
      <c r="BV157" s="237"/>
      <c r="BW157" s="238"/>
      <c r="BX157" s="233" t="s">
        <v>46</v>
      </c>
      <c r="BY157" s="234"/>
      <c r="BZ157" s="234"/>
      <c r="CA157" s="235"/>
      <c r="CB157" s="233" t="s">
        <v>46</v>
      </c>
      <c r="CC157" s="234"/>
      <c r="CD157" s="234"/>
      <c r="CE157" s="235"/>
    </row>
    <row r="158" spans="2:83" ht="22.5" customHeight="1" thickBot="1" x14ac:dyDescent="0.3">
      <c r="B158" s="24">
        <v>144</v>
      </c>
      <c r="C158" s="25" t="s">
        <v>349</v>
      </c>
      <c r="D158" s="26" t="s">
        <v>350</v>
      </c>
      <c r="E158" s="27" t="s">
        <v>42</v>
      </c>
      <c r="F158" s="45">
        <v>10</v>
      </c>
      <c r="G158" s="27" t="s">
        <v>305</v>
      </c>
      <c r="H158" s="27" t="s">
        <v>306</v>
      </c>
      <c r="I158" s="28" t="s">
        <v>45</v>
      </c>
      <c r="J158" s="29">
        <v>292100</v>
      </c>
      <c r="K158" s="13">
        <f t="shared" si="30"/>
        <v>2921000</v>
      </c>
      <c r="L158" s="233" t="s">
        <v>377</v>
      </c>
      <c r="M158" s="234"/>
      <c r="N158" s="234"/>
      <c r="O158" s="235"/>
      <c r="P158" s="233" t="s">
        <v>46</v>
      </c>
      <c r="Q158" s="234"/>
      <c r="R158" s="234"/>
      <c r="S158" s="235"/>
      <c r="T158" s="233" t="s">
        <v>377</v>
      </c>
      <c r="U158" s="234"/>
      <c r="V158" s="234"/>
      <c r="W158" s="235"/>
      <c r="X158" s="233" t="s">
        <v>377</v>
      </c>
      <c r="Y158" s="234"/>
      <c r="Z158" s="234"/>
      <c r="AA158" s="235"/>
      <c r="AB158" s="233" t="s">
        <v>46</v>
      </c>
      <c r="AC158" s="234"/>
      <c r="AD158" s="234"/>
      <c r="AE158" s="235"/>
      <c r="AF158" s="233" t="s">
        <v>46</v>
      </c>
      <c r="AG158" s="234"/>
      <c r="AH158" s="234"/>
      <c r="AI158" s="235"/>
      <c r="AJ158" s="233" t="s">
        <v>46</v>
      </c>
      <c r="AK158" s="234"/>
      <c r="AL158" s="234"/>
      <c r="AM158" s="235"/>
      <c r="AN158" s="233" t="s">
        <v>377</v>
      </c>
      <c r="AO158" s="234"/>
      <c r="AP158" s="234"/>
      <c r="AQ158" s="235"/>
      <c r="AR158" s="233" t="s">
        <v>46</v>
      </c>
      <c r="AS158" s="234"/>
      <c r="AT158" s="234"/>
      <c r="AU158" s="235"/>
      <c r="AV158" s="233" t="s">
        <v>377</v>
      </c>
      <c r="AW158" s="234"/>
      <c r="AX158" s="234"/>
      <c r="AY158" s="235"/>
      <c r="AZ158" s="233" t="s">
        <v>46</v>
      </c>
      <c r="BA158" s="234"/>
      <c r="BB158" s="234"/>
      <c r="BC158" s="235"/>
      <c r="BD158" s="233" t="s">
        <v>46</v>
      </c>
      <c r="BE158" s="234"/>
      <c r="BF158" s="234"/>
      <c r="BG158" s="235"/>
      <c r="BH158" s="233" t="s">
        <v>377</v>
      </c>
      <c r="BI158" s="234"/>
      <c r="BJ158" s="234"/>
      <c r="BK158" s="235"/>
      <c r="BL158" s="233" t="s">
        <v>377</v>
      </c>
      <c r="BM158" s="234"/>
      <c r="BN158" s="234"/>
      <c r="BO158" s="235"/>
      <c r="BP158" s="233" t="s">
        <v>46</v>
      </c>
      <c r="BQ158" s="234"/>
      <c r="BR158" s="234"/>
      <c r="BS158" s="235"/>
      <c r="BT158" s="236" t="s">
        <v>377</v>
      </c>
      <c r="BU158" s="237"/>
      <c r="BV158" s="237"/>
      <c r="BW158" s="238"/>
      <c r="BX158" s="233" t="s">
        <v>46</v>
      </c>
      <c r="BY158" s="234"/>
      <c r="BZ158" s="234"/>
      <c r="CA158" s="235"/>
      <c r="CB158" s="233" t="s">
        <v>46</v>
      </c>
      <c r="CC158" s="234"/>
      <c r="CD158" s="234"/>
      <c r="CE158" s="235"/>
    </row>
    <row r="159" spans="2:83" ht="22.5" customHeight="1" thickBot="1" x14ac:dyDescent="0.3">
      <c r="B159" s="24">
        <v>145</v>
      </c>
      <c r="C159" s="25" t="s">
        <v>351</v>
      </c>
      <c r="D159" s="26" t="s">
        <v>352</v>
      </c>
      <c r="E159" s="27" t="s">
        <v>42</v>
      </c>
      <c r="F159" s="45">
        <v>30</v>
      </c>
      <c r="G159" s="27" t="s">
        <v>305</v>
      </c>
      <c r="H159" s="27" t="s">
        <v>306</v>
      </c>
      <c r="I159" s="28" t="s">
        <v>45</v>
      </c>
      <c r="J159" s="29">
        <v>535500</v>
      </c>
      <c r="K159" s="13">
        <f t="shared" si="30"/>
        <v>16065000</v>
      </c>
      <c r="L159" s="233" t="s">
        <v>377</v>
      </c>
      <c r="M159" s="234"/>
      <c r="N159" s="234"/>
      <c r="O159" s="235"/>
      <c r="P159" s="233" t="s">
        <v>46</v>
      </c>
      <c r="Q159" s="234"/>
      <c r="R159" s="234"/>
      <c r="S159" s="235"/>
      <c r="T159" s="233" t="s">
        <v>377</v>
      </c>
      <c r="U159" s="234"/>
      <c r="V159" s="234"/>
      <c r="W159" s="235"/>
      <c r="X159" s="233" t="s">
        <v>377</v>
      </c>
      <c r="Y159" s="234"/>
      <c r="Z159" s="234"/>
      <c r="AA159" s="235"/>
      <c r="AB159" s="233" t="s">
        <v>46</v>
      </c>
      <c r="AC159" s="234"/>
      <c r="AD159" s="234"/>
      <c r="AE159" s="235"/>
      <c r="AF159" s="233" t="s">
        <v>46</v>
      </c>
      <c r="AG159" s="234"/>
      <c r="AH159" s="234"/>
      <c r="AI159" s="235"/>
      <c r="AJ159" s="233" t="s">
        <v>46</v>
      </c>
      <c r="AK159" s="234"/>
      <c r="AL159" s="234"/>
      <c r="AM159" s="235"/>
      <c r="AN159" s="233" t="s">
        <v>377</v>
      </c>
      <c r="AO159" s="234"/>
      <c r="AP159" s="234"/>
      <c r="AQ159" s="235"/>
      <c r="AR159" s="233" t="s">
        <v>46</v>
      </c>
      <c r="AS159" s="234"/>
      <c r="AT159" s="234"/>
      <c r="AU159" s="235"/>
      <c r="AV159" s="233" t="s">
        <v>377</v>
      </c>
      <c r="AW159" s="234"/>
      <c r="AX159" s="234"/>
      <c r="AY159" s="235"/>
      <c r="AZ159" s="233" t="s">
        <v>46</v>
      </c>
      <c r="BA159" s="234"/>
      <c r="BB159" s="234"/>
      <c r="BC159" s="235"/>
      <c r="BD159" s="233" t="s">
        <v>46</v>
      </c>
      <c r="BE159" s="234"/>
      <c r="BF159" s="234"/>
      <c r="BG159" s="235"/>
      <c r="BH159" s="233" t="s">
        <v>377</v>
      </c>
      <c r="BI159" s="234"/>
      <c r="BJ159" s="234"/>
      <c r="BK159" s="235"/>
      <c r="BL159" s="233" t="s">
        <v>377</v>
      </c>
      <c r="BM159" s="234"/>
      <c r="BN159" s="234"/>
      <c r="BO159" s="235"/>
      <c r="BP159" s="233" t="s">
        <v>46</v>
      </c>
      <c r="BQ159" s="234"/>
      <c r="BR159" s="234"/>
      <c r="BS159" s="235"/>
      <c r="BT159" s="236" t="s">
        <v>377</v>
      </c>
      <c r="BU159" s="237"/>
      <c r="BV159" s="237"/>
      <c r="BW159" s="238"/>
      <c r="BX159" s="233" t="s">
        <v>46</v>
      </c>
      <c r="BY159" s="234"/>
      <c r="BZ159" s="234"/>
      <c r="CA159" s="235"/>
      <c r="CB159" s="233" t="s">
        <v>46</v>
      </c>
      <c r="CC159" s="234"/>
      <c r="CD159" s="234"/>
      <c r="CE159" s="235"/>
    </row>
    <row r="160" spans="2:83" ht="22.5" customHeight="1" thickBot="1" x14ac:dyDescent="0.3">
      <c r="B160" s="24">
        <v>146</v>
      </c>
      <c r="C160" s="25" t="s">
        <v>353</v>
      </c>
      <c r="D160" s="26" t="s">
        <v>354</v>
      </c>
      <c r="E160" s="27" t="s">
        <v>42</v>
      </c>
      <c r="F160" s="45">
        <v>15</v>
      </c>
      <c r="G160" s="27" t="s">
        <v>305</v>
      </c>
      <c r="H160" s="27" t="s">
        <v>306</v>
      </c>
      <c r="I160" s="28" t="s">
        <v>45</v>
      </c>
      <c r="J160" s="29">
        <v>453838</v>
      </c>
      <c r="K160" s="13">
        <f t="shared" si="30"/>
        <v>6807570</v>
      </c>
      <c r="L160" s="233" t="s">
        <v>377</v>
      </c>
      <c r="M160" s="234"/>
      <c r="N160" s="234"/>
      <c r="O160" s="235"/>
      <c r="P160" s="233" t="s">
        <v>46</v>
      </c>
      <c r="Q160" s="234"/>
      <c r="R160" s="234"/>
      <c r="S160" s="235"/>
      <c r="T160" s="233" t="s">
        <v>377</v>
      </c>
      <c r="U160" s="234"/>
      <c r="V160" s="234"/>
      <c r="W160" s="235"/>
      <c r="X160" s="233" t="s">
        <v>377</v>
      </c>
      <c r="Y160" s="234"/>
      <c r="Z160" s="234"/>
      <c r="AA160" s="235"/>
      <c r="AB160" s="233" t="s">
        <v>46</v>
      </c>
      <c r="AC160" s="234"/>
      <c r="AD160" s="234"/>
      <c r="AE160" s="235"/>
      <c r="AF160" s="233" t="s">
        <v>46</v>
      </c>
      <c r="AG160" s="234"/>
      <c r="AH160" s="234"/>
      <c r="AI160" s="235"/>
      <c r="AJ160" s="233" t="s">
        <v>46</v>
      </c>
      <c r="AK160" s="234"/>
      <c r="AL160" s="234"/>
      <c r="AM160" s="235"/>
      <c r="AN160" s="233" t="s">
        <v>377</v>
      </c>
      <c r="AO160" s="234"/>
      <c r="AP160" s="234"/>
      <c r="AQ160" s="235"/>
      <c r="AR160" s="233" t="s">
        <v>46</v>
      </c>
      <c r="AS160" s="234"/>
      <c r="AT160" s="234"/>
      <c r="AU160" s="235"/>
      <c r="AV160" s="233" t="s">
        <v>377</v>
      </c>
      <c r="AW160" s="234"/>
      <c r="AX160" s="234"/>
      <c r="AY160" s="235"/>
      <c r="AZ160" s="233" t="s">
        <v>46</v>
      </c>
      <c r="BA160" s="234"/>
      <c r="BB160" s="234"/>
      <c r="BC160" s="235"/>
      <c r="BD160" s="233" t="s">
        <v>46</v>
      </c>
      <c r="BE160" s="234"/>
      <c r="BF160" s="234"/>
      <c r="BG160" s="235"/>
      <c r="BH160" s="233" t="s">
        <v>377</v>
      </c>
      <c r="BI160" s="234"/>
      <c r="BJ160" s="234"/>
      <c r="BK160" s="235"/>
      <c r="BL160" s="233" t="s">
        <v>377</v>
      </c>
      <c r="BM160" s="234"/>
      <c r="BN160" s="234"/>
      <c r="BO160" s="235"/>
      <c r="BP160" s="233" t="s">
        <v>46</v>
      </c>
      <c r="BQ160" s="234"/>
      <c r="BR160" s="234"/>
      <c r="BS160" s="235"/>
      <c r="BT160" s="236" t="s">
        <v>377</v>
      </c>
      <c r="BU160" s="237"/>
      <c r="BV160" s="237"/>
      <c r="BW160" s="238"/>
      <c r="BX160" s="233" t="s">
        <v>46</v>
      </c>
      <c r="BY160" s="234"/>
      <c r="BZ160" s="234"/>
      <c r="CA160" s="235"/>
      <c r="CB160" s="233" t="s">
        <v>46</v>
      </c>
      <c r="CC160" s="234"/>
      <c r="CD160" s="234"/>
      <c r="CE160" s="235"/>
    </row>
    <row r="161" spans="2:83" ht="22.5" customHeight="1" thickBot="1" x14ac:dyDescent="0.3">
      <c r="B161" s="24">
        <v>147</v>
      </c>
      <c r="C161" s="25" t="s">
        <v>355</v>
      </c>
      <c r="D161" s="26" t="s">
        <v>356</v>
      </c>
      <c r="E161" s="27" t="s">
        <v>42</v>
      </c>
      <c r="F161" s="45">
        <v>15</v>
      </c>
      <c r="G161" s="27" t="s">
        <v>305</v>
      </c>
      <c r="H161" s="27" t="s">
        <v>306</v>
      </c>
      <c r="I161" s="28" t="s">
        <v>45</v>
      </c>
      <c r="J161" s="29">
        <v>690000</v>
      </c>
      <c r="K161" s="13">
        <f t="shared" si="30"/>
        <v>10350000</v>
      </c>
      <c r="L161" s="233" t="s">
        <v>377</v>
      </c>
      <c r="M161" s="234"/>
      <c r="N161" s="234"/>
      <c r="O161" s="235"/>
      <c r="P161" s="233" t="s">
        <v>46</v>
      </c>
      <c r="Q161" s="234"/>
      <c r="R161" s="234"/>
      <c r="S161" s="235"/>
      <c r="T161" s="233" t="s">
        <v>377</v>
      </c>
      <c r="U161" s="234"/>
      <c r="V161" s="234"/>
      <c r="W161" s="235"/>
      <c r="X161" s="233" t="s">
        <v>377</v>
      </c>
      <c r="Y161" s="234"/>
      <c r="Z161" s="234"/>
      <c r="AA161" s="235"/>
      <c r="AB161" s="233" t="s">
        <v>46</v>
      </c>
      <c r="AC161" s="234"/>
      <c r="AD161" s="234"/>
      <c r="AE161" s="235"/>
      <c r="AF161" s="233" t="s">
        <v>46</v>
      </c>
      <c r="AG161" s="234"/>
      <c r="AH161" s="234"/>
      <c r="AI161" s="235"/>
      <c r="AJ161" s="233" t="s">
        <v>46</v>
      </c>
      <c r="AK161" s="234"/>
      <c r="AL161" s="234"/>
      <c r="AM161" s="235"/>
      <c r="AN161" s="233" t="s">
        <v>377</v>
      </c>
      <c r="AO161" s="234"/>
      <c r="AP161" s="234"/>
      <c r="AQ161" s="235"/>
      <c r="AR161" s="233" t="s">
        <v>46</v>
      </c>
      <c r="AS161" s="234"/>
      <c r="AT161" s="234"/>
      <c r="AU161" s="235"/>
      <c r="AV161" s="233" t="s">
        <v>377</v>
      </c>
      <c r="AW161" s="234"/>
      <c r="AX161" s="234"/>
      <c r="AY161" s="235"/>
      <c r="AZ161" s="233" t="s">
        <v>46</v>
      </c>
      <c r="BA161" s="234"/>
      <c r="BB161" s="234"/>
      <c r="BC161" s="235"/>
      <c r="BD161" s="233" t="s">
        <v>46</v>
      </c>
      <c r="BE161" s="234"/>
      <c r="BF161" s="234"/>
      <c r="BG161" s="235"/>
      <c r="BH161" s="233" t="s">
        <v>377</v>
      </c>
      <c r="BI161" s="234"/>
      <c r="BJ161" s="234"/>
      <c r="BK161" s="235"/>
      <c r="BL161" s="233" t="s">
        <v>377</v>
      </c>
      <c r="BM161" s="234"/>
      <c r="BN161" s="234"/>
      <c r="BO161" s="235"/>
      <c r="BP161" s="233" t="s">
        <v>46</v>
      </c>
      <c r="BQ161" s="234"/>
      <c r="BR161" s="234"/>
      <c r="BS161" s="235"/>
      <c r="BT161" s="236" t="s">
        <v>377</v>
      </c>
      <c r="BU161" s="237"/>
      <c r="BV161" s="237"/>
      <c r="BW161" s="238"/>
      <c r="BX161" s="233" t="s">
        <v>46</v>
      </c>
      <c r="BY161" s="234"/>
      <c r="BZ161" s="234"/>
      <c r="CA161" s="235"/>
      <c r="CB161" s="233" t="s">
        <v>46</v>
      </c>
      <c r="CC161" s="234"/>
      <c r="CD161" s="234"/>
      <c r="CE161" s="235"/>
    </row>
    <row r="162" spans="2:83" ht="22.5" customHeight="1" thickBot="1" x14ac:dyDescent="0.3">
      <c r="B162" s="24">
        <v>148</v>
      </c>
      <c r="C162" s="25" t="s">
        <v>357</v>
      </c>
      <c r="D162" s="26" t="s">
        <v>358</v>
      </c>
      <c r="E162" s="27" t="s">
        <v>42</v>
      </c>
      <c r="F162" s="45">
        <v>3</v>
      </c>
      <c r="G162" s="27" t="s">
        <v>305</v>
      </c>
      <c r="H162" s="27" t="s">
        <v>44</v>
      </c>
      <c r="I162" s="28" t="s">
        <v>45</v>
      </c>
      <c r="J162" s="29">
        <v>416500</v>
      </c>
      <c r="K162" s="13">
        <f t="shared" si="30"/>
        <v>1249500</v>
      </c>
      <c r="L162" s="233" t="s">
        <v>377</v>
      </c>
      <c r="M162" s="234"/>
      <c r="N162" s="234"/>
      <c r="O162" s="235"/>
      <c r="P162" s="233" t="s">
        <v>46</v>
      </c>
      <c r="Q162" s="234"/>
      <c r="R162" s="234"/>
      <c r="S162" s="235"/>
      <c r="T162" s="233" t="s">
        <v>377</v>
      </c>
      <c r="U162" s="234"/>
      <c r="V162" s="234"/>
      <c r="W162" s="235"/>
      <c r="X162" s="233" t="s">
        <v>377</v>
      </c>
      <c r="Y162" s="234"/>
      <c r="Z162" s="234"/>
      <c r="AA162" s="235"/>
      <c r="AB162" s="233" t="s">
        <v>46</v>
      </c>
      <c r="AC162" s="234"/>
      <c r="AD162" s="234"/>
      <c r="AE162" s="235"/>
      <c r="AF162" s="233" t="s">
        <v>46</v>
      </c>
      <c r="AG162" s="234"/>
      <c r="AH162" s="234"/>
      <c r="AI162" s="235"/>
      <c r="AJ162" s="233" t="s">
        <v>46</v>
      </c>
      <c r="AK162" s="234"/>
      <c r="AL162" s="234"/>
      <c r="AM162" s="235"/>
      <c r="AN162" s="233" t="s">
        <v>377</v>
      </c>
      <c r="AO162" s="234"/>
      <c r="AP162" s="234"/>
      <c r="AQ162" s="235"/>
      <c r="AR162" s="233" t="s">
        <v>46</v>
      </c>
      <c r="AS162" s="234"/>
      <c r="AT162" s="234"/>
      <c r="AU162" s="235"/>
      <c r="AV162" s="233" t="s">
        <v>377</v>
      </c>
      <c r="AW162" s="234"/>
      <c r="AX162" s="234"/>
      <c r="AY162" s="235"/>
      <c r="AZ162" s="233" t="s">
        <v>46</v>
      </c>
      <c r="BA162" s="234"/>
      <c r="BB162" s="234"/>
      <c r="BC162" s="235"/>
      <c r="BD162" s="233" t="s">
        <v>46</v>
      </c>
      <c r="BE162" s="234"/>
      <c r="BF162" s="234"/>
      <c r="BG162" s="235"/>
      <c r="BH162" s="233" t="s">
        <v>377</v>
      </c>
      <c r="BI162" s="234"/>
      <c r="BJ162" s="234"/>
      <c r="BK162" s="235"/>
      <c r="BL162" s="233" t="s">
        <v>377</v>
      </c>
      <c r="BM162" s="234"/>
      <c r="BN162" s="234"/>
      <c r="BO162" s="235"/>
      <c r="BP162" s="233" t="s">
        <v>46</v>
      </c>
      <c r="BQ162" s="234"/>
      <c r="BR162" s="234"/>
      <c r="BS162" s="235"/>
      <c r="BT162" s="236" t="s">
        <v>377</v>
      </c>
      <c r="BU162" s="237"/>
      <c r="BV162" s="237"/>
      <c r="BW162" s="238"/>
      <c r="BX162" s="233" t="s">
        <v>46</v>
      </c>
      <c r="BY162" s="234"/>
      <c r="BZ162" s="234"/>
      <c r="CA162" s="235"/>
      <c r="CB162" s="233" t="s">
        <v>46</v>
      </c>
      <c r="CC162" s="234"/>
      <c r="CD162" s="234"/>
      <c r="CE162" s="235"/>
    </row>
    <row r="163" spans="2:83" ht="22.5" customHeight="1" thickBot="1" x14ac:dyDescent="0.3">
      <c r="B163" s="24">
        <v>149</v>
      </c>
      <c r="C163" s="25" t="s">
        <v>359</v>
      </c>
      <c r="D163" s="26" t="s">
        <v>360</v>
      </c>
      <c r="E163" s="27" t="s">
        <v>42</v>
      </c>
      <c r="F163" s="27">
        <v>3</v>
      </c>
      <c r="G163" s="27" t="s">
        <v>305</v>
      </c>
      <c r="H163" s="27" t="s">
        <v>44</v>
      </c>
      <c r="I163" s="28" t="s">
        <v>45</v>
      </c>
      <c r="J163" s="29">
        <v>930000</v>
      </c>
      <c r="K163" s="13">
        <f t="shared" si="30"/>
        <v>2790000</v>
      </c>
      <c r="L163" s="233" t="s">
        <v>377</v>
      </c>
      <c r="M163" s="234"/>
      <c r="N163" s="234"/>
      <c r="O163" s="235"/>
      <c r="P163" s="233" t="s">
        <v>46</v>
      </c>
      <c r="Q163" s="234"/>
      <c r="R163" s="234"/>
      <c r="S163" s="235"/>
      <c r="T163" s="233" t="s">
        <v>377</v>
      </c>
      <c r="U163" s="234"/>
      <c r="V163" s="234"/>
      <c r="W163" s="235"/>
      <c r="X163" s="233" t="s">
        <v>377</v>
      </c>
      <c r="Y163" s="234"/>
      <c r="Z163" s="234"/>
      <c r="AA163" s="235"/>
      <c r="AB163" s="233" t="s">
        <v>46</v>
      </c>
      <c r="AC163" s="234"/>
      <c r="AD163" s="234"/>
      <c r="AE163" s="235"/>
      <c r="AF163" s="233" t="s">
        <v>46</v>
      </c>
      <c r="AG163" s="234"/>
      <c r="AH163" s="234"/>
      <c r="AI163" s="235"/>
      <c r="AJ163" s="233" t="s">
        <v>46</v>
      </c>
      <c r="AK163" s="234"/>
      <c r="AL163" s="234"/>
      <c r="AM163" s="235"/>
      <c r="AN163" s="233" t="s">
        <v>377</v>
      </c>
      <c r="AO163" s="234"/>
      <c r="AP163" s="234"/>
      <c r="AQ163" s="235"/>
      <c r="AR163" s="233" t="s">
        <v>46</v>
      </c>
      <c r="AS163" s="234"/>
      <c r="AT163" s="234"/>
      <c r="AU163" s="235"/>
      <c r="AV163" s="233" t="s">
        <v>377</v>
      </c>
      <c r="AW163" s="234"/>
      <c r="AX163" s="234"/>
      <c r="AY163" s="235"/>
      <c r="AZ163" s="233" t="s">
        <v>46</v>
      </c>
      <c r="BA163" s="234"/>
      <c r="BB163" s="234"/>
      <c r="BC163" s="235"/>
      <c r="BD163" s="233" t="s">
        <v>46</v>
      </c>
      <c r="BE163" s="234"/>
      <c r="BF163" s="234"/>
      <c r="BG163" s="235"/>
      <c r="BH163" s="233" t="s">
        <v>377</v>
      </c>
      <c r="BI163" s="234"/>
      <c r="BJ163" s="234"/>
      <c r="BK163" s="235"/>
      <c r="BL163" s="233" t="s">
        <v>377</v>
      </c>
      <c r="BM163" s="234"/>
      <c r="BN163" s="234"/>
      <c r="BO163" s="235"/>
      <c r="BP163" s="233" t="s">
        <v>46</v>
      </c>
      <c r="BQ163" s="234"/>
      <c r="BR163" s="234"/>
      <c r="BS163" s="235"/>
      <c r="BT163" s="236" t="s">
        <v>377</v>
      </c>
      <c r="BU163" s="237"/>
      <c r="BV163" s="237"/>
      <c r="BW163" s="238"/>
      <c r="BX163" s="233" t="s">
        <v>46</v>
      </c>
      <c r="BY163" s="234"/>
      <c r="BZ163" s="234"/>
      <c r="CA163" s="235"/>
      <c r="CB163" s="233" t="s">
        <v>46</v>
      </c>
      <c r="CC163" s="234"/>
      <c r="CD163" s="234"/>
      <c r="CE163" s="235"/>
    </row>
    <row r="164" spans="2:83" ht="22.5" customHeight="1" thickBot="1" x14ac:dyDescent="0.3">
      <c r="B164" s="24">
        <v>150</v>
      </c>
      <c r="C164" s="25" t="s">
        <v>361</v>
      </c>
      <c r="D164" s="26" t="s">
        <v>362</v>
      </c>
      <c r="E164" s="27" t="s">
        <v>42</v>
      </c>
      <c r="F164" s="27">
        <v>2</v>
      </c>
      <c r="G164" s="27" t="s">
        <v>305</v>
      </c>
      <c r="H164" s="27" t="s">
        <v>44</v>
      </c>
      <c r="I164" s="28" t="s">
        <v>45</v>
      </c>
      <c r="J164" s="29">
        <v>930000</v>
      </c>
      <c r="K164" s="13">
        <f t="shared" si="30"/>
        <v>1860000</v>
      </c>
      <c r="L164" s="233" t="s">
        <v>377</v>
      </c>
      <c r="M164" s="234"/>
      <c r="N164" s="234"/>
      <c r="O164" s="235"/>
      <c r="P164" s="233" t="s">
        <v>46</v>
      </c>
      <c r="Q164" s="234"/>
      <c r="R164" s="234"/>
      <c r="S164" s="235"/>
      <c r="T164" s="233" t="s">
        <v>377</v>
      </c>
      <c r="U164" s="234"/>
      <c r="V164" s="234"/>
      <c r="W164" s="235"/>
      <c r="X164" s="233" t="s">
        <v>377</v>
      </c>
      <c r="Y164" s="234"/>
      <c r="Z164" s="234"/>
      <c r="AA164" s="235"/>
      <c r="AB164" s="233" t="s">
        <v>46</v>
      </c>
      <c r="AC164" s="234"/>
      <c r="AD164" s="234"/>
      <c r="AE164" s="235"/>
      <c r="AF164" s="233" t="s">
        <v>46</v>
      </c>
      <c r="AG164" s="234"/>
      <c r="AH164" s="234"/>
      <c r="AI164" s="235"/>
      <c r="AJ164" s="233" t="s">
        <v>46</v>
      </c>
      <c r="AK164" s="234"/>
      <c r="AL164" s="234"/>
      <c r="AM164" s="235"/>
      <c r="AN164" s="233" t="s">
        <v>377</v>
      </c>
      <c r="AO164" s="234"/>
      <c r="AP164" s="234"/>
      <c r="AQ164" s="235"/>
      <c r="AR164" s="233" t="s">
        <v>46</v>
      </c>
      <c r="AS164" s="234"/>
      <c r="AT164" s="234"/>
      <c r="AU164" s="235"/>
      <c r="AV164" s="233" t="s">
        <v>377</v>
      </c>
      <c r="AW164" s="234"/>
      <c r="AX164" s="234"/>
      <c r="AY164" s="235"/>
      <c r="AZ164" s="233" t="s">
        <v>46</v>
      </c>
      <c r="BA164" s="234"/>
      <c r="BB164" s="234"/>
      <c r="BC164" s="235"/>
      <c r="BD164" s="233" t="s">
        <v>46</v>
      </c>
      <c r="BE164" s="234"/>
      <c r="BF164" s="234"/>
      <c r="BG164" s="235"/>
      <c r="BH164" s="233" t="s">
        <v>377</v>
      </c>
      <c r="BI164" s="234"/>
      <c r="BJ164" s="234"/>
      <c r="BK164" s="235"/>
      <c r="BL164" s="233" t="s">
        <v>377</v>
      </c>
      <c r="BM164" s="234"/>
      <c r="BN164" s="234"/>
      <c r="BO164" s="235"/>
      <c r="BP164" s="233" t="s">
        <v>46</v>
      </c>
      <c r="BQ164" s="234"/>
      <c r="BR164" s="234"/>
      <c r="BS164" s="235"/>
      <c r="BT164" s="236" t="s">
        <v>377</v>
      </c>
      <c r="BU164" s="237"/>
      <c r="BV164" s="237"/>
      <c r="BW164" s="238"/>
      <c r="BX164" s="233" t="s">
        <v>46</v>
      </c>
      <c r="BY164" s="234"/>
      <c r="BZ164" s="234"/>
      <c r="CA164" s="235"/>
      <c r="CB164" s="233" t="s">
        <v>46</v>
      </c>
      <c r="CC164" s="234"/>
      <c r="CD164" s="234"/>
      <c r="CE164" s="235"/>
    </row>
    <row r="165" spans="2:83" ht="22.5" customHeight="1" thickBot="1" x14ac:dyDescent="0.3">
      <c r="B165" s="24">
        <v>151</v>
      </c>
      <c r="C165" s="25" t="s">
        <v>363</v>
      </c>
      <c r="D165" s="26" t="s">
        <v>364</v>
      </c>
      <c r="E165" s="27" t="s">
        <v>42</v>
      </c>
      <c r="F165" s="27">
        <v>2</v>
      </c>
      <c r="G165" s="27" t="s">
        <v>305</v>
      </c>
      <c r="H165" s="27" t="s">
        <v>44</v>
      </c>
      <c r="I165" s="28" t="s">
        <v>45</v>
      </c>
      <c r="J165" s="29">
        <v>930000</v>
      </c>
      <c r="K165" s="13">
        <f t="shared" si="30"/>
        <v>1860000</v>
      </c>
      <c r="L165" s="233" t="s">
        <v>377</v>
      </c>
      <c r="M165" s="234"/>
      <c r="N165" s="234"/>
      <c r="O165" s="235"/>
      <c r="P165" s="233" t="s">
        <v>46</v>
      </c>
      <c r="Q165" s="234"/>
      <c r="R165" s="234"/>
      <c r="S165" s="235"/>
      <c r="T165" s="233" t="s">
        <v>377</v>
      </c>
      <c r="U165" s="234"/>
      <c r="V165" s="234"/>
      <c r="W165" s="235"/>
      <c r="X165" s="233" t="s">
        <v>377</v>
      </c>
      <c r="Y165" s="234"/>
      <c r="Z165" s="234"/>
      <c r="AA165" s="235"/>
      <c r="AB165" s="233" t="s">
        <v>46</v>
      </c>
      <c r="AC165" s="234"/>
      <c r="AD165" s="234"/>
      <c r="AE165" s="235"/>
      <c r="AF165" s="233" t="s">
        <v>46</v>
      </c>
      <c r="AG165" s="234"/>
      <c r="AH165" s="234"/>
      <c r="AI165" s="235"/>
      <c r="AJ165" s="233" t="s">
        <v>46</v>
      </c>
      <c r="AK165" s="234"/>
      <c r="AL165" s="234"/>
      <c r="AM165" s="235"/>
      <c r="AN165" s="233" t="s">
        <v>377</v>
      </c>
      <c r="AO165" s="234"/>
      <c r="AP165" s="234"/>
      <c r="AQ165" s="235"/>
      <c r="AR165" s="233" t="s">
        <v>46</v>
      </c>
      <c r="AS165" s="234"/>
      <c r="AT165" s="234"/>
      <c r="AU165" s="235"/>
      <c r="AV165" s="233" t="s">
        <v>377</v>
      </c>
      <c r="AW165" s="234"/>
      <c r="AX165" s="234"/>
      <c r="AY165" s="235"/>
      <c r="AZ165" s="233" t="s">
        <v>46</v>
      </c>
      <c r="BA165" s="234"/>
      <c r="BB165" s="234"/>
      <c r="BC165" s="235"/>
      <c r="BD165" s="233" t="s">
        <v>46</v>
      </c>
      <c r="BE165" s="234"/>
      <c r="BF165" s="234"/>
      <c r="BG165" s="235"/>
      <c r="BH165" s="233" t="s">
        <v>377</v>
      </c>
      <c r="BI165" s="234"/>
      <c r="BJ165" s="234"/>
      <c r="BK165" s="235"/>
      <c r="BL165" s="233" t="s">
        <v>377</v>
      </c>
      <c r="BM165" s="234"/>
      <c r="BN165" s="234"/>
      <c r="BO165" s="235"/>
      <c r="BP165" s="233" t="s">
        <v>46</v>
      </c>
      <c r="BQ165" s="234"/>
      <c r="BR165" s="234"/>
      <c r="BS165" s="235"/>
      <c r="BT165" s="236" t="s">
        <v>377</v>
      </c>
      <c r="BU165" s="237"/>
      <c r="BV165" s="237"/>
      <c r="BW165" s="238"/>
      <c r="BX165" s="233" t="s">
        <v>46</v>
      </c>
      <c r="BY165" s="234"/>
      <c r="BZ165" s="234"/>
      <c r="CA165" s="235"/>
      <c r="CB165" s="233" t="s">
        <v>46</v>
      </c>
      <c r="CC165" s="234"/>
      <c r="CD165" s="234"/>
      <c r="CE165" s="235"/>
    </row>
    <row r="166" spans="2:83" ht="22.5" customHeight="1" thickBot="1" x14ac:dyDescent="0.3">
      <c r="B166" s="24">
        <v>152</v>
      </c>
      <c r="C166" s="25" t="s">
        <v>365</v>
      </c>
      <c r="D166" s="26" t="s">
        <v>366</v>
      </c>
      <c r="E166" s="27" t="s">
        <v>42</v>
      </c>
      <c r="F166" s="27">
        <v>30</v>
      </c>
      <c r="G166" s="27" t="s">
        <v>305</v>
      </c>
      <c r="H166" s="27" t="s">
        <v>44</v>
      </c>
      <c r="I166" s="28" t="s">
        <v>45</v>
      </c>
      <c r="J166" s="29">
        <v>520000</v>
      </c>
      <c r="K166" s="13">
        <f t="shared" si="30"/>
        <v>15600000</v>
      </c>
      <c r="L166" s="233" t="s">
        <v>377</v>
      </c>
      <c r="M166" s="234"/>
      <c r="N166" s="234"/>
      <c r="O166" s="235"/>
      <c r="P166" s="233" t="s">
        <v>46</v>
      </c>
      <c r="Q166" s="234"/>
      <c r="R166" s="234"/>
      <c r="S166" s="235"/>
      <c r="T166" s="233" t="s">
        <v>377</v>
      </c>
      <c r="U166" s="234"/>
      <c r="V166" s="234"/>
      <c r="W166" s="235"/>
      <c r="X166" s="233" t="s">
        <v>377</v>
      </c>
      <c r="Y166" s="234"/>
      <c r="Z166" s="234"/>
      <c r="AA166" s="235"/>
      <c r="AB166" s="233" t="s">
        <v>46</v>
      </c>
      <c r="AC166" s="234"/>
      <c r="AD166" s="234"/>
      <c r="AE166" s="235"/>
      <c r="AF166" s="233" t="s">
        <v>46</v>
      </c>
      <c r="AG166" s="234"/>
      <c r="AH166" s="234"/>
      <c r="AI166" s="235"/>
      <c r="AJ166" s="233" t="s">
        <v>46</v>
      </c>
      <c r="AK166" s="234"/>
      <c r="AL166" s="234"/>
      <c r="AM166" s="235"/>
      <c r="AN166" s="233" t="s">
        <v>377</v>
      </c>
      <c r="AO166" s="234"/>
      <c r="AP166" s="234"/>
      <c r="AQ166" s="235"/>
      <c r="AR166" s="233" t="s">
        <v>46</v>
      </c>
      <c r="AS166" s="234"/>
      <c r="AT166" s="234"/>
      <c r="AU166" s="235"/>
      <c r="AV166" s="233" t="s">
        <v>377</v>
      </c>
      <c r="AW166" s="234"/>
      <c r="AX166" s="234"/>
      <c r="AY166" s="235"/>
      <c r="AZ166" s="233" t="s">
        <v>46</v>
      </c>
      <c r="BA166" s="234"/>
      <c r="BB166" s="234"/>
      <c r="BC166" s="235"/>
      <c r="BD166" s="233" t="s">
        <v>46</v>
      </c>
      <c r="BE166" s="234"/>
      <c r="BF166" s="234"/>
      <c r="BG166" s="235"/>
      <c r="BH166" s="233" t="s">
        <v>377</v>
      </c>
      <c r="BI166" s="234"/>
      <c r="BJ166" s="234"/>
      <c r="BK166" s="235"/>
      <c r="BL166" s="233" t="s">
        <v>377</v>
      </c>
      <c r="BM166" s="234"/>
      <c r="BN166" s="234"/>
      <c r="BO166" s="235"/>
      <c r="BP166" s="233" t="s">
        <v>46</v>
      </c>
      <c r="BQ166" s="234"/>
      <c r="BR166" s="234"/>
      <c r="BS166" s="235"/>
      <c r="BT166" s="236" t="s">
        <v>377</v>
      </c>
      <c r="BU166" s="237"/>
      <c r="BV166" s="237"/>
      <c r="BW166" s="238"/>
      <c r="BX166" s="233" t="s">
        <v>46</v>
      </c>
      <c r="BY166" s="234"/>
      <c r="BZ166" s="234"/>
      <c r="CA166" s="235"/>
      <c r="CB166" s="233" t="s">
        <v>46</v>
      </c>
      <c r="CC166" s="234"/>
      <c r="CD166" s="234"/>
      <c r="CE166" s="235"/>
    </row>
    <row r="167" spans="2:83" ht="22.5" customHeight="1" thickBot="1" x14ac:dyDescent="0.3">
      <c r="B167" s="24">
        <v>153</v>
      </c>
      <c r="C167" s="25" t="s">
        <v>367</v>
      </c>
      <c r="D167" s="26" t="s">
        <v>368</v>
      </c>
      <c r="E167" s="27" t="s">
        <v>42</v>
      </c>
      <c r="F167" s="27">
        <v>2</v>
      </c>
      <c r="G167" s="27" t="s">
        <v>305</v>
      </c>
      <c r="H167" s="27" t="s">
        <v>306</v>
      </c>
      <c r="I167" s="28" t="s">
        <v>45</v>
      </c>
      <c r="J167" s="29">
        <v>1136617</v>
      </c>
      <c r="K167" s="13">
        <f t="shared" si="30"/>
        <v>2273234</v>
      </c>
      <c r="L167" s="233" t="s">
        <v>377</v>
      </c>
      <c r="M167" s="234"/>
      <c r="N167" s="234"/>
      <c r="O167" s="235"/>
      <c r="P167" s="233" t="s">
        <v>46</v>
      </c>
      <c r="Q167" s="234"/>
      <c r="R167" s="234"/>
      <c r="S167" s="235"/>
      <c r="T167" s="233" t="s">
        <v>377</v>
      </c>
      <c r="U167" s="234"/>
      <c r="V167" s="234"/>
      <c r="W167" s="235"/>
      <c r="X167" s="233" t="s">
        <v>377</v>
      </c>
      <c r="Y167" s="234"/>
      <c r="Z167" s="234"/>
      <c r="AA167" s="235"/>
      <c r="AB167" s="233" t="s">
        <v>46</v>
      </c>
      <c r="AC167" s="234"/>
      <c r="AD167" s="234"/>
      <c r="AE167" s="235"/>
      <c r="AF167" s="233" t="s">
        <v>46</v>
      </c>
      <c r="AG167" s="234"/>
      <c r="AH167" s="234"/>
      <c r="AI167" s="235"/>
      <c r="AJ167" s="233" t="s">
        <v>46</v>
      </c>
      <c r="AK167" s="234"/>
      <c r="AL167" s="234"/>
      <c r="AM167" s="235"/>
      <c r="AN167" s="233" t="s">
        <v>377</v>
      </c>
      <c r="AO167" s="234"/>
      <c r="AP167" s="234"/>
      <c r="AQ167" s="235"/>
      <c r="AR167" s="233" t="s">
        <v>46</v>
      </c>
      <c r="AS167" s="234"/>
      <c r="AT167" s="234"/>
      <c r="AU167" s="235"/>
      <c r="AV167" s="233" t="s">
        <v>377</v>
      </c>
      <c r="AW167" s="234"/>
      <c r="AX167" s="234"/>
      <c r="AY167" s="235"/>
      <c r="AZ167" s="233" t="s">
        <v>46</v>
      </c>
      <c r="BA167" s="234"/>
      <c r="BB167" s="234"/>
      <c r="BC167" s="235"/>
      <c r="BD167" s="233" t="s">
        <v>46</v>
      </c>
      <c r="BE167" s="234"/>
      <c r="BF167" s="234"/>
      <c r="BG167" s="235"/>
      <c r="BH167" s="233" t="s">
        <v>377</v>
      </c>
      <c r="BI167" s="234"/>
      <c r="BJ167" s="234"/>
      <c r="BK167" s="235"/>
      <c r="BL167" s="233" t="s">
        <v>377</v>
      </c>
      <c r="BM167" s="234"/>
      <c r="BN167" s="234"/>
      <c r="BO167" s="235"/>
      <c r="BP167" s="233" t="s">
        <v>46</v>
      </c>
      <c r="BQ167" s="234"/>
      <c r="BR167" s="234"/>
      <c r="BS167" s="235"/>
      <c r="BT167" s="236" t="s">
        <v>377</v>
      </c>
      <c r="BU167" s="237"/>
      <c r="BV167" s="237"/>
      <c r="BW167" s="238"/>
      <c r="BX167" s="233" t="s">
        <v>46</v>
      </c>
      <c r="BY167" s="234"/>
      <c r="BZ167" s="234"/>
      <c r="CA167" s="235"/>
      <c r="CB167" s="233" t="s">
        <v>46</v>
      </c>
      <c r="CC167" s="234"/>
      <c r="CD167" s="234"/>
      <c r="CE167" s="235"/>
    </row>
    <row r="168" spans="2:83" ht="22.5" customHeight="1" thickBot="1" x14ac:dyDescent="0.3">
      <c r="B168" s="24">
        <v>154</v>
      </c>
      <c r="C168" s="25" t="s">
        <v>369</v>
      </c>
      <c r="D168" s="26" t="s">
        <v>370</v>
      </c>
      <c r="E168" s="27" t="s">
        <v>42</v>
      </c>
      <c r="F168" s="27">
        <v>10</v>
      </c>
      <c r="G168" s="27" t="s">
        <v>305</v>
      </c>
      <c r="H168" s="27" t="s">
        <v>45</v>
      </c>
      <c r="I168" s="28" t="s">
        <v>45</v>
      </c>
      <c r="J168" s="29">
        <v>203833</v>
      </c>
      <c r="K168" s="13">
        <f t="shared" si="30"/>
        <v>2038330</v>
      </c>
      <c r="L168" s="233" t="s">
        <v>377</v>
      </c>
      <c r="M168" s="234"/>
      <c r="N168" s="234"/>
      <c r="O168" s="235"/>
      <c r="P168" s="233" t="s">
        <v>46</v>
      </c>
      <c r="Q168" s="234"/>
      <c r="R168" s="234"/>
      <c r="S168" s="235"/>
      <c r="T168" s="233" t="s">
        <v>377</v>
      </c>
      <c r="U168" s="234"/>
      <c r="V168" s="234"/>
      <c r="W168" s="235"/>
      <c r="X168" s="233" t="s">
        <v>377</v>
      </c>
      <c r="Y168" s="234"/>
      <c r="Z168" s="234"/>
      <c r="AA168" s="235"/>
      <c r="AB168" s="233" t="s">
        <v>46</v>
      </c>
      <c r="AC168" s="234"/>
      <c r="AD168" s="234"/>
      <c r="AE168" s="235"/>
      <c r="AF168" s="233" t="s">
        <v>46</v>
      </c>
      <c r="AG168" s="234"/>
      <c r="AH168" s="234"/>
      <c r="AI168" s="235"/>
      <c r="AJ168" s="233" t="s">
        <v>46</v>
      </c>
      <c r="AK168" s="234"/>
      <c r="AL168" s="234"/>
      <c r="AM168" s="235"/>
      <c r="AN168" s="233" t="s">
        <v>377</v>
      </c>
      <c r="AO168" s="234"/>
      <c r="AP168" s="234"/>
      <c r="AQ168" s="235"/>
      <c r="AR168" s="233" t="s">
        <v>46</v>
      </c>
      <c r="AS168" s="234"/>
      <c r="AT168" s="234"/>
      <c r="AU168" s="235"/>
      <c r="AV168" s="233" t="s">
        <v>377</v>
      </c>
      <c r="AW168" s="234"/>
      <c r="AX168" s="234"/>
      <c r="AY168" s="235"/>
      <c r="AZ168" s="233" t="s">
        <v>46</v>
      </c>
      <c r="BA168" s="234"/>
      <c r="BB168" s="234"/>
      <c r="BC168" s="235"/>
      <c r="BD168" s="233" t="s">
        <v>46</v>
      </c>
      <c r="BE168" s="234"/>
      <c r="BF168" s="234"/>
      <c r="BG168" s="235"/>
      <c r="BH168" s="233" t="s">
        <v>377</v>
      </c>
      <c r="BI168" s="234"/>
      <c r="BJ168" s="234"/>
      <c r="BK168" s="235"/>
      <c r="BL168" s="233" t="s">
        <v>377</v>
      </c>
      <c r="BM168" s="234"/>
      <c r="BN168" s="234"/>
      <c r="BO168" s="235"/>
      <c r="BP168" s="233" t="s">
        <v>46</v>
      </c>
      <c r="BQ168" s="234"/>
      <c r="BR168" s="234"/>
      <c r="BS168" s="235"/>
      <c r="BT168" s="236" t="s">
        <v>377</v>
      </c>
      <c r="BU168" s="237"/>
      <c r="BV168" s="237"/>
      <c r="BW168" s="238"/>
      <c r="BX168" s="233" t="s">
        <v>46</v>
      </c>
      <c r="BY168" s="234"/>
      <c r="BZ168" s="234"/>
      <c r="CA168" s="235"/>
      <c r="CB168" s="233" t="s">
        <v>46</v>
      </c>
      <c r="CC168" s="234"/>
      <c r="CD168" s="234"/>
      <c r="CE168" s="235"/>
    </row>
    <row r="169" spans="2:83" ht="22.5" customHeight="1" thickBot="1" x14ac:dyDescent="0.3">
      <c r="B169" s="24">
        <v>155</v>
      </c>
      <c r="C169" s="25" t="s">
        <v>371</v>
      </c>
      <c r="D169" s="26" t="s">
        <v>372</v>
      </c>
      <c r="E169" s="27" t="s">
        <v>42</v>
      </c>
      <c r="F169" s="45">
        <v>10</v>
      </c>
      <c r="G169" s="27" t="s">
        <v>305</v>
      </c>
      <c r="H169" s="27" t="s">
        <v>45</v>
      </c>
      <c r="I169" s="28" t="s">
        <v>45</v>
      </c>
      <c r="J169" s="29">
        <v>179056</v>
      </c>
      <c r="K169" s="13">
        <f t="shared" si="30"/>
        <v>1790560</v>
      </c>
      <c r="L169" s="233" t="s">
        <v>377</v>
      </c>
      <c r="M169" s="234"/>
      <c r="N169" s="234"/>
      <c r="O169" s="235"/>
      <c r="P169" s="233" t="s">
        <v>46</v>
      </c>
      <c r="Q169" s="234"/>
      <c r="R169" s="234"/>
      <c r="S169" s="235"/>
      <c r="T169" s="233" t="s">
        <v>377</v>
      </c>
      <c r="U169" s="234"/>
      <c r="V169" s="234"/>
      <c r="W169" s="235"/>
      <c r="X169" s="233" t="s">
        <v>377</v>
      </c>
      <c r="Y169" s="234"/>
      <c r="Z169" s="234"/>
      <c r="AA169" s="235"/>
      <c r="AB169" s="233" t="s">
        <v>46</v>
      </c>
      <c r="AC169" s="234"/>
      <c r="AD169" s="234"/>
      <c r="AE169" s="235"/>
      <c r="AF169" s="233" t="s">
        <v>46</v>
      </c>
      <c r="AG169" s="234"/>
      <c r="AH169" s="234"/>
      <c r="AI169" s="235"/>
      <c r="AJ169" s="233" t="s">
        <v>46</v>
      </c>
      <c r="AK169" s="234"/>
      <c r="AL169" s="234"/>
      <c r="AM169" s="235"/>
      <c r="AN169" s="233" t="s">
        <v>377</v>
      </c>
      <c r="AO169" s="234"/>
      <c r="AP169" s="234"/>
      <c r="AQ169" s="235"/>
      <c r="AR169" s="233" t="s">
        <v>46</v>
      </c>
      <c r="AS169" s="234"/>
      <c r="AT169" s="234"/>
      <c r="AU169" s="235"/>
      <c r="AV169" s="233" t="s">
        <v>377</v>
      </c>
      <c r="AW169" s="234"/>
      <c r="AX169" s="234"/>
      <c r="AY169" s="235"/>
      <c r="AZ169" s="233" t="s">
        <v>46</v>
      </c>
      <c r="BA169" s="234"/>
      <c r="BB169" s="234"/>
      <c r="BC169" s="235"/>
      <c r="BD169" s="233" t="s">
        <v>46</v>
      </c>
      <c r="BE169" s="234"/>
      <c r="BF169" s="234"/>
      <c r="BG169" s="235"/>
      <c r="BH169" s="233" t="s">
        <v>377</v>
      </c>
      <c r="BI169" s="234"/>
      <c r="BJ169" s="234"/>
      <c r="BK169" s="235"/>
      <c r="BL169" s="233" t="s">
        <v>377</v>
      </c>
      <c r="BM169" s="234"/>
      <c r="BN169" s="234"/>
      <c r="BO169" s="235"/>
      <c r="BP169" s="233" t="s">
        <v>46</v>
      </c>
      <c r="BQ169" s="234"/>
      <c r="BR169" s="234"/>
      <c r="BS169" s="235"/>
      <c r="BT169" s="236" t="s">
        <v>377</v>
      </c>
      <c r="BU169" s="237"/>
      <c r="BV169" s="237"/>
      <c r="BW169" s="238"/>
      <c r="BX169" s="233" t="s">
        <v>46</v>
      </c>
      <c r="BY169" s="234"/>
      <c r="BZ169" s="234"/>
      <c r="CA169" s="235"/>
      <c r="CB169" s="233" t="s">
        <v>46</v>
      </c>
      <c r="CC169" s="234"/>
      <c r="CD169" s="234"/>
      <c r="CE169" s="235"/>
    </row>
    <row r="170" spans="2:83" ht="22.5" customHeight="1" thickBot="1" x14ac:dyDescent="0.3">
      <c r="B170" s="46">
        <v>156</v>
      </c>
      <c r="C170" s="47" t="s">
        <v>373</v>
      </c>
      <c r="D170" s="48" t="s">
        <v>374</v>
      </c>
      <c r="E170" s="49" t="s">
        <v>42</v>
      </c>
      <c r="F170" s="50">
        <v>100</v>
      </c>
      <c r="G170" s="49" t="s">
        <v>305</v>
      </c>
      <c r="H170" s="49" t="s">
        <v>44</v>
      </c>
      <c r="I170" s="51" t="s">
        <v>44</v>
      </c>
      <c r="J170" s="52">
        <v>11911</v>
      </c>
      <c r="K170" s="13">
        <f t="shared" si="30"/>
        <v>1191100</v>
      </c>
      <c r="L170" s="233" t="s">
        <v>377</v>
      </c>
      <c r="M170" s="234"/>
      <c r="N170" s="234"/>
      <c r="O170" s="235"/>
      <c r="P170" s="233" t="s">
        <v>46</v>
      </c>
      <c r="Q170" s="234"/>
      <c r="R170" s="234"/>
      <c r="S170" s="235"/>
      <c r="T170" s="233" t="s">
        <v>377</v>
      </c>
      <c r="U170" s="234"/>
      <c r="V170" s="234"/>
      <c r="W170" s="235"/>
      <c r="X170" s="233" t="s">
        <v>377</v>
      </c>
      <c r="Y170" s="234"/>
      <c r="Z170" s="234"/>
      <c r="AA170" s="235"/>
      <c r="AB170" s="233" t="s">
        <v>46</v>
      </c>
      <c r="AC170" s="234"/>
      <c r="AD170" s="234"/>
      <c r="AE170" s="235"/>
      <c r="AF170" s="233" t="s">
        <v>46</v>
      </c>
      <c r="AG170" s="234"/>
      <c r="AH170" s="234"/>
      <c r="AI170" s="235"/>
      <c r="AJ170" s="233" t="s">
        <v>46</v>
      </c>
      <c r="AK170" s="234"/>
      <c r="AL170" s="234"/>
      <c r="AM170" s="235"/>
      <c r="AN170" s="233" t="s">
        <v>377</v>
      </c>
      <c r="AO170" s="234"/>
      <c r="AP170" s="234"/>
      <c r="AQ170" s="235"/>
      <c r="AR170" s="233" t="s">
        <v>46</v>
      </c>
      <c r="AS170" s="234"/>
      <c r="AT170" s="234"/>
      <c r="AU170" s="235"/>
      <c r="AV170" s="113">
        <v>10008</v>
      </c>
      <c r="AW170" s="112">
        <f>AV170*19%</f>
        <v>1901.52</v>
      </c>
      <c r="AX170" s="56">
        <f t="shared" si="23"/>
        <v>11909.52</v>
      </c>
      <c r="AY170" s="57">
        <f>+AX170*F170</f>
        <v>1190952</v>
      </c>
      <c r="AZ170" s="233" t="s">
        <v>46</v>
      </c>
      <c r="BA170" s="234"/>
      <c r="BB170" s="234"/>
      <c r="BC170" s="235"/>
      <c r="BD170" s="233" t="s">
        <v>46</v>
      </c>
      <c r="BE170" s="234"/>
      <c r="BF170" s="234"/>
      <c r="BG170" s="235"/>
      <c r="BH170" s="233" t="s">
        <v>377</v>
      </c>
      <c r="BI170" s="234"/>
      <c r="BJ170" s="234"/>
      <c r="BK170" s="235"/>
      <c r="BL170" s="233" t="s">
        <v>377</v>
      </c>
      <c r="BM170" s="234"/>
      <c r="BN170" s="234"/>
      <c r="BO170" s="235"/>
      <c r="BP170" s="233" t="s">
        <v>46</v>
      </c>
      <c r="BQ170" s="234"/>
      <c r="BR170" s="234"/>
      <c r="BS170" s="235"/>
      <c r="BT170" s="236" t="s">
        <v>377</v>
      </c>
      <c r="BU170" s="237"/>
      <c r="BV170" s="237"/>
      <c r="BW170" s="238"/>
      <c r="BX170" s="233" t="s">
        <v>46</v>
      </c>
      <c r="BY170" s="234"/>
      <c r="BZ170" s="234"/>
      <c r="CA170" s="235"/>
      <c r="CB170" s="233" t="s">
        <v>46</v>
      </c>
      <c r="CC170" s="234"/>
      <c r="CD170" s="234"/>
      <c r="CE170" s="235"/>
    </row>
    <row r="171" spans="2:83" ht="15.75" customHeight="1" x14ac:dyDescent="0.25">
      <c r="B171" s="239" t="s">
        <v>375</v>
      </c>
      <c r="C171" s="240"/>
      <c r="D171" s="240"/>
      <c r="E171" s="240"/>
      <c r="F171" s="240"/>
      <c r="G171" s="240"/>
      <c r="H171" s="240"/>
      <c r="I171" s="240"/>
      <c r="J171" s="58"/>
      <c r="K171" s="58">
        <f>SUM(K10:K170)</f>
        <v>803197480</v>
      </c>
      <c r="L171" s="65"/>
      <c r="M171" s="65"/>
      <c r="N171" s="66"/>
      <c r="O171" s="64">
        <f>SUM(O10:O170)</f>
        <v>9918740</v>
      </c>
      <c r="P171" s="230" t="s">
        <v>46</v>
      </c>
      <c r="Q171" s="231"/>
      <c r="R171" s="231"/>
      <c r="S171" s="232"/>
      <c r="T171" s="65"/>
      <c r="U171" s="65"/>
      <c r="V171" s="66"/>
      <c r="W171" s="64">
        <f>SUM(W10:W170)</f>
        <v>158367900</v>
      </c>
      <c r="X171" s="65"/>
      <c r="Y171" s="65"/>
      <c r="Z171" s="66"/>
      <c r="AA171" s="64">
        <f>SUM(AA10:AA170)</f>
        <v>236249430</v>
      </c>
      <c r="AB171" s="230" t="s">
        <v>46</v>
      </c>
      <c r="AC171" s="231"/>
      <c r="AD171" s="231"/>
      <c r="AE171" s="232"/>
      <c r="AF171" s="230" t="s">
        <v>46</v>
      </c>
      <c r="AG171" s="231"/>
      <c r="AH171" s="231"/>
      <c r="AI171" s="232"/>
      <c r="AJ171" s="230" t="s">
        <v>46</v>
      </c>
      <c r="AK171" s="231"/>
      <c r="AL171" s="231"/>
      <c r="AM171" s="232"/>
      <c r="AN171" s="65"/>
      <c r="AO171" s="65"/>
      <c r="AP171" s="66"/>
      <c r="AQ171" s="64">
        <f>SUM(AQ10:AQ170)</f>
        <v>14095788</v>
      </c>
      <c r="AR171" s="230" t="s">
        <v>46</v>
      </c>
      <c r="AS171" s="231"/>
      <c r="AT171" s="231"/>
      <c r="AU171" s="232"/>
      <c r="AV171" s="65"/>
      <c r="AW171" s="65"/>
      <c r="AX171" s="66"/>
      <c r="AY171" s="64">
        <f>SUM(AY10:AY170)</f>
        <v>61019932</v>
      </c>
      <c r="AZ171" s="230" t="s">
        <v>46</v>
      </c>
      <c r="BA171" s="231"/>
      <c r="BB171" s="231"/>
      <c r="BC171" s="232"/>
      <c r="BD171" s="230" t="s">
        <v>46</v>
      </c>
      <c r="BE171" s="231"/>
      <c r="BF171" s="231"/>
      <c r="BG171" s="232"/>
      <c r="BH171" s="65"/>
      <c r="BI171" s="65"/>
      <c r="BJ171" s="66"/>
      <c r="BK171" s="64">
        <f>SUM(BK10:BK170)</f>
        <v>90045142</v>
      </c>
      <c r="BL171" s="65"/>
      <c r="BM171" s="65"/>
      <c r="BN171" s="66"/>
      <c r="BO171" s="64">
        <f>SUM(BO10:BO170)</f>
        <v>22623750</v>
      </c>
      <c r="BP171" s="230" t="s">
        <v>46</v>
      </c>
      <c r="BQ171" s="231"/>
      <c r="BR171" s="231"/>
      <c r="BS171" s="232"/>
      <c r="BT171" s="93"/>
      <c r="BU171" s="93"/>
      <c r="BV171" s="94"/>
      <c r="BW171" s="95">
        <f>SUM(BW10:BW170)</f>
        <v>80229280</v>
      </c>
      <c r="BX171" s="230" t="s">
        <v>46</v>
      </c>
      <c r="BY171" s="231"/>
      <c r="BZ171" s="231"/>
      <c r="CA171" s="232"/>
      <c r="CB171" s="230" t="s">
        <v>46</v>
      </c>
      <c r="CC171" s="231"/>
      <c r="CD171" s="231"/>
      <c r="CE171" s="232"/>
    </row>
    <row r="172" spans="2:83" ht="177.75" customHeight="1" x14ac:dyDescent="0.25">
      <c r="B172" s="219" t="s">
        <v>379</v>
      </c>
      <c r="C172" s="220"/>
      <c r="D172" s="220"/>
      <c r="E172" s="220"/>
      <c r="F172" s="220"/>
      <c r="G172" s="220"/>
      <c r="H172" s="220"/>
      <c r="I172" s="220"/>
      <c r="J172" s="220"/>
      <c r="K172" s="220"/>
      <c r="L172" s="220"/>
      <c r="M172" s="220"/>
      <c r="N172" s="220"/>
      <c r="O172" s="220"/>
      <c r="P172" s="220"/>
      <c r="Q172" s="220"/>
      <c r="R172" s="220"/>
      <c r="S172" s="220"/>
      <c r="T172" s="220"/>
      <c r="U172" s="220"/>
      <c r="V172" s="68"/>
      <c r="W172" s="67"/>
      <c r="X172" s="69"/>
      <c r="Y172" s="69"/>
      <c r="Z172" s="68"/>
      <c r="AA172" s="67"/>
      <c r="AB172" s="68"/>
      <c r="AC172" s="68"/>
      <c r="AD172" s="68"/>
      <c r="AE172" s="68"/>
      <c r="AF172" s="68"/>
      <c r="AG172" s="68"/>
      <c r="AH172" s="68"/>
      <c r="AI172" s="68"/>
      <c r="AJ172" s="68"/>
      <c r="AK172" s="68"/>
      <c r="AL172" s="68"/>
      <c r="AM172" s="68"/>
      <c r="AN172" s="69"/>
      <c r="AO172" s="69"/>
      <c r="AP172" s="68"/>
      <c r="AQ172" s="67"/>
      <c r="AR172" s="68"/>
      <c r="AS172" s="68"/>
      <c r="AT172" s="68"/>
      <c r="AU172" s="68"/>
      <c r="AV172" s="69"/>
      <c r="AW172" s="69"/>
      <c r="AX172" s="68"/>
      <c r="AY172" s="67"/>
      <c r="AZ172" s="68"/>
      <c r="BA172" s="68"/>
      <c r="BB172" s="68"/>
      <c r="BC172" s="68"/>
      <c r="BD172" s="68"/>
      <c r="BE172" s="68"/>
      <c r="BF172" s="68"/>
      <c r="BG172" s="68"/>
      <c r="BH172" s="69"/>
      <c r="BI172" s="69"/>
      <c r="BJ172" s="68"/>
      <c r="BK172" s="67"/>
      <c r="BL172" s="69"/>
      <c r="BM172" s="69"/>
      <c r="BN172" s="68"/>
      <c r="BO172" s="67"/>
      <c r="BP172" s="68"/>
      <c r="BQ172" s="68"/>
      <c r="BR172" s="68"/>
      <c r="BS172" s="68"/>
      <c r="BT172" s="96"/>
      <c r="BU172" s="96"/>
      <c r="BV172" s="97"/>
      <c r="BW172" s="98"/>
      <c r="BX172" s="68"/>
      <c r="BY172" s="68"/>
      <c r="BZ172" s="68"/>
      <c r="CA172" s="68"/>
      <c r="CB172" s="68"/>
      <c r="CC172" s="68"/>
      <c r="CD172" s="68"/>
      <c r="CE172" s="68"/>
    </row>
    <row r="173" spans="2:83" ht="15.75" customHeight="1" x14ac:dyDescent="0.25">
      <c r="B173" s="221" t="s">
        <v>1</v>
      </c>
      <c r="C173" s="222"/>
      <c r="D173" s="222"/>
      <c r="E173" s="222"/>
      <c r="F173" s="222"/>
      <c r="G173" s="222"/>
      <c r="H173" s="222"/>
      <c r="I173" s="222"/>
      <c r="J173" s="222"/>
      <c r="K173" s="222"/>
      <c r="L173" s="222"/>
      <c r="M173" s="222"/>
      <c r="N173" s="223"/>
      <c r="O173" s="67"/>
      <c r="P173" s="68"/>
      <c r="Q173" s="68"/>
      <c r="R173" s="68"/>
      <c r="S173" s="68"/>
      <c r="T173" s="69"/>
      <c r="U173" s="69"/>
      <c r="V173" s="68"/>
      <c r="W173" s="67"/>
      <c r="X173" s="69"/>
      <c r="Y173" s="69"/>
      <c r="Z173" s="68"/>
      <c r="AA173" s="67"/>
      <c r="AB173" s="68"/>
      <c r="AC173" s="68"/>
      <c r="AD173" s="68"/>
      <c r="AE173" s="68"/>
      <c r="AF173" s="68"/>
      <c r="AG173" s="68"/>
      <c r="AH173" s="68"/>
      <c r="AI173" s="68"/>
      <c r="AJ173" s="68"/>
      <c r="AK173" s="68"/>
      <c r="AL173" s="68"/>
      <c r="AM173" s="68"/>
      <c r="AN173" s="69"/>
      <c r="AO173" s="69"/>
      <c r="AP173" s="68"/>
      <c r="AQ173" s="67"/>
      <c r="AR173" s="68"/>
      <c r="AS173" s="68"/>
      <c r="AT173" s="68"/>
      <c r="AU173" s="68"/>
      <c r="AV173" s="69"/>
      <c r="AW173" s="69"/>
      <c r="AX173" s="68"/>
      <c r="AY173" s="67"/>
      <c r="AZ173" s="68"/>
      <c r="BA173" s="68"/>
      <c r="BB173" s="68"/>
      <c r="BC173" s="68"/>
      <c r="BD173" s="68"/>
      <c r="BE173" s="68"/>
      <c r="BF173" s="68"/>
      <c r="BG173" s="68"/>
      <c r="BH173" s="69"/>
      <c r="BI173" s="69"/>
      <c r="BJ173" s="68"/>
      <c r="BK173" s="67"/>
      <c r="BL173" s="69"/>
      <c r="BM173" s="69"/>
      <c r="BN173" s="68"/>
      <c r="BO173" s="67"/>
      <c r="BP173" s="68"/>
      <c r="BQ173" s="68"/>
      <c r="BR173" s="68"/>
      <c r="BS173" s="68"/>
      <c r="BT173" s="96"/>
      <c r="BU173" s="96"/>
      <c r="BV173" s="97"/>
      <c r="BW173" s="98"/>
      <c r="BX173" s="68"/>
      <c r="BY173" s="68"/>
      <c r="BZ173" s="68"/>
      <c r="CA173" s="68"/>
      <c r="CB173" s="68"/>
      <c r="CC173" s="68"/>
      <c r="CD173" s="68"/>
      <c r="CE173" s="68"/>
    </row>
    <row r="174" spans="2:83" ht="49.5" customHeight="1" x14ac:dyDescent="0.25">
      <c r="B174" s="224" t="s">
        <v>2</v>
      </c>
      <c r="C174" s="225"/>
      <c r="D174" s="225"/>
      <c r="E174" s="225"/>
      <c r="F174" s="226"/>
      <c r="G174" s="226"/>
      <c r="H174" s="226"/>
      <c r="I174" s="226"/>
      <c r="J174" s="226"/>
      <c r="K174" s="226"/>
      <c r="L174" s="226"/>
      <c r="M174" s="226"/>
      <c r="N174" s="227"/>
      <c r="O174" s="67"/>
      <c r="P174" s="68"/>
      <c r="Q174" s="68"/>
      <c r="R174" s="68"/>
      <c r="S174" s="68"/>
      <c r="T174" s="69"/>
      <c r="U174" s="69"/>
      <c r="V174" s="68"/>
      <c r="W174" s="67"/>
      <c r="X174" s="69"/>
      <c r="Y174" s="69"/>
      <c r="Z174" s="68"/>
      <c r="AA174" s="67"/>
      <c r="AB174" s="68"/>
      <c r="AC174" s="68"/>
      <c r="AD174" s="68"/>
      <c r="AE174" s="68"/>
      <c r="AF174" s="68"/>
      <c r="AG174" s="68"/>
      <c r="AH174" s="68"/>
      <c r="AI174" s="68"/>
      <c r="AJ174" s="68"/>
      <c r="AK174" s="68"/>
      <c r="AL174" s="68"/>
      <c r="AM174" s="68"/>
      <c r="AN174" s="69"/>
      <c r="AO174" s="69"/>
      <c r="AP174" s="68"/>
      <c r="AQ174" s="67"/>
      <c r="AR174" s="68"/>
      <c r="AS174" s="68"/>
      <c r="AT174" s="68"/>
      <c r="AU174" s="68"/>
      <c r="AV174" s="69"/>
      <c r="AW174" s="69"/>
      <c r="AX174" s="68"/>
      <c r="AY174" s="67"/>
      <c r="AZ174" s="68"/>
      <c r="BA174" s="68"/>
      <c r="BB174" s="68"/>
      <c r="BC174" s="68"/>
      <c r="BD174" s="68"/>
      <c r="BE174" s="68"/>
      <c r="BF174" s="68"/>
      <c r="BG174" s="68"/>
      <c r="BH174" s="69"/>
      <c r="BI174" s="69"/>
      <c r="BJ174" s="68"/>
      <c r="BK174" s="67"/>
      <c r="BL174" s="69"/>
      <c r="BM174" s="69"/>
      <c r="BN174" s="68"/>
      <c r="BO174" s="67"/>
      <c r="BP174" s="68"/>
      <c r="BQ174" s="68"/>
      <c r="BR174" s="68"/>
      <c r="BS174" s="68"/>
      <c r="BT174" s="96"/>
      <c r="BU174" s="96"/>
      <c r="BV174" s="97"/>
      <c r="BW174" s="98"/>
      <c r="BX174" s="68"/>
      <c r="BY174" s="68"/>
      <c r="BZ174" s="68"/>
      <c r="CA174" s="68"/>
      <c r="CB174" s="68"/>
      <c r="CC174" s="68"/>
      <c r="CD174" s="68"/>
      <c r="CE174" s="68"/>
    </row>
    <row r="175" spans="2:83" ht="15.75" customHeight="1" x14ac:dyDescent="0.25">
      <c r="B175" s="224" t="s">
        <v>3</v>
      </c>
      <c r="C175" s="225"/>
      <c r="D175" s="225"/>
      <c r="E175" s="225"/>
      <c r="F175" s="228" t="s">
        <v>5</v>
      </c>
      <c r="G175" s="228"/>
      <c r="H175" s="228"/>
      <c r="I175" s="228"/>
      <c r="J175" s="228"/>
      <c r="K175" s="228"/>
      <c r="L175" s="228"/>
      <c r="M175" s="228"/>
      <c r="N175" s="229"/>
      <c r="O175" s="67"/>
      <c r="P175" s="68"/>
      <c r="Q175" s="68"/>
      <c r="R175" s="68"/>
      <c r="S175" s="68"/>
      <c r="T175" s="69"/>
      <c r="U175" s="69"/>
      <c r="V175" s="68"/>
      <c r="W175" s="67"/>
      <c r="X175" s="69"/>
      <c r="Y175" s="69"/>
      <c r="Z175" s="68"/>
      <c r="AA175" s="67"/>
      <c r="AB175" s="68"/>
      <c r="AC175" s="68"/>
      <c r="AD175" s="68"/>
      <c r="AE175" s="68"/>
      <c r="AF175" s="68"/>
      <c r="AG175" s="68"/>
      <c r="AH175" s="68"/>
      <c r="AI175" s="68"/>
      <c r="AJ175" s="68"/>
      <c r="AK175" s="68"/>
      <c r="AL175" s="68"/>
      <c r="AM175" s="68"/>
      <c r="AN175" s="69"/>
      <c r="AO175" s="69"/>
      <c r="AP175" s="68"/>
      <c r="AQ175" s="67"/>
      <c r="AR175" s="68"/>
      <c r="AS175" s="68"/>
      <c r="AT175" s="68"/>
      <c r="AU175" s="68"/>
      <c r="AV175" s="69"/>
      <c r="AW175" s="69"/>
      <c r="AX175" s="68"/>
      <c r="AY175" s="67"/>
      <c r="AZ175" s="68"/>
      <c r="BA175" s="68"/>
      <c r="BB175" s="68"/>
      <c r="BC175" s="68"/>
      <c r="BD175" s="68"/>
      <c r="BE175" s="68"/>
      <c r="BF175" s="68"/>
      <c r="BG175" s="68"/>
      <c r="BH175" s="69"/>
      <c r="BI175" s="69"/>
      <c r="BJ175" s="68"/>
      <c r="BK175" s="67"/>
      <c r="BL175" s="69"/>
      <c r="BM175" s="69"/>
      <c r="BN175" s="68"/>
      <c r="BO175" s="67"/>
      <c r="BP175" s="68"/>
      <c r="BQ175" s="68"/>
      <c r="BR175" s="68"/>
      <c r="BS175" s="68"/>
      <c r="BT175" s="96"/>
      <c r="BU175" s="96"/>
      <c r="BV175" s="97"/>
      <c r="BW175" s="98"/>
      <c r="BX175" s="68"/>
      <c r="BY175" s="68"/>
      <c r="BZ175" s="68"/>
      <c r="CA175" s="68"/>
      <c r="CB175" s="68"/>
      <c r="CC175" s="68"/>
      <c r="CD175" s="68"/>
      <c r="CE175" s="68"/>
    </row>
    <row r="176" spans="2:83" ht="15.75" customHeight="1" thickBot="1" x14ac:dyDescent="0.3">
      <c r="B176" s="215" t="s">
        <v>4</v>
      </c>
      <c r="C176" s="216"/>
      <c r="D176" s="216"/>
      <c r="E176" s="216"/>
      <c r="F176" s="217">
        <v>44909</v>
      </c>
      <c r="G176" s="217"/>
      <c r="H176" s="217"/>
      <c r="I176" s="217"/>
      <c r="J176" s="217"/>
      <c r="K176" s="217"/>
      <c r="L176" s="217"/>
      <c r="M176" s="217"/>
      <c r="N176" s="218"/>
      <c r="O176" s="67"/>
      <c r="P176" s="68"/>
      <c r="Q176" s="68"/>
      <c r="R176" s="68"/>
      <c r="S176" s="68"/>
      <c r="T176" s="69"/>
      <c r="U176" s="69"/>
      <c r="V176" s="68"/>
      <c r="W176" s="67"/>
      <c r="X176" s="69"/>
      <c r="Y176" s="69"/>
      <c r="Z176" s="68"/>
      <c r="AA176" s="67"/>
      <c r="AB176" s="68"/>
      <c r="AC176" s="68"/>
      <c r="AD176" s="68"/>
      <c r="AE176" s="68"/>
      <c r="AF176" s="68"/>
      <c r="AG176" s="68"/>
      <c r="AH176" s="68"/>
      <c r="AI176" s="68"/>
      <c r="AJ176" s="68"/>
      <c r="AK176" s="68"/>
      <c r="AL176" s="68"/>
      <c r="AM176" s="68"/>
      <c r="AN176" s="69"/>
      <c r="AO176" s="69"/>
      <c r="AP176" s="68"/>
      <c r="AQ176" s="67"/>
      <c r="AR176" s="68"/>
      <c r="AS176" s="68"/>
      <c r="AT176" s="68"/>
      <c r="AU176" s="68"/>
      <c r="AV176" s="69"/>
      <c r="AW176" s="69"/>
      <c r="AX176" s="68"/>
      <c r="AY176" s="67"/>
      <c r="AZ176" s="68"/>
      <c r="BA176" s="68"/>
      <c r="BB176" s="68"/>
      <c r="BC176" s="68"/>
      <c r="BD176" s="68"/>
      <c r="BE176" s="68"/>
      <c r="BF176" s="68"/>
      <c r="BG176" s="68"/>
      <c r="BH176" s="69"/>
      <c r="BI176" s="69"/>
      <c r="BJ176" s="68"/>
      <c r="BK176" s="67"/>
      <c r="BL176" s="69"/>
      <c r="BM176" s="69"/>
      <c r="BN176" s="68"/>
      <c r="BO176" s="67"/>
      <c r="BP176" s="68"/>
      <c r="BQ176" s="68"/>
      <c r="BR176" s="68"/>
      <c r="BS176" s="68"/>
      <c r="BT176" s="96"/>
      <c r="BU176" s="96"/>
      <c r="BV176" s="97"/>
      <c r="BW176" s="98"/>
      <c r="BX176" s="68"/>
      <c r="BY176" s="68"/>
      <c r="BZ176" s="68"/>
      <c r="CA176" s="68"/>
      <c r="CB176" s="68"/>
      <c r="CC176" s="68"/>
      <c r="CD176" s="68"/>
      <c r="CE176" s="68"/>
    </row>
  </sheetData>
  <mergeCells count="2854">
    <mergeCell ref="AJ6:AM7"/>
    <mergeCell ref="AN6:AQ7"/>
    <mergeCell ref="B1:N4"/>
    <mergeCell ref="B5:C5"/>
    <mergeCell ref="E5:N5"/>
    <mergeCell ref="B6:K7"/>
    <mergeCell ref="L6:O7"/>
    <mergeCell ref="P6:S7"/>
    <mergeCell ref="O8:O9"/>
    <mergeCell ref="P8:P9"/>
    <mergeCell ref="Q8:Q9"/>
    <mergeCell ref="R8:R9"/>
    <mergeCell ref="S8:S9"/>
    <mergeCell ref="T8:T9"/>
    <mergeCell ref="H8:I8"/>
    <mergeCell ref="J8:J9"/>
    <mergeCell ref="K8:K9"/>
    <mergeCell ref="L8:L9"/>
    <mergeCell ref="M8:M9"/>
    <mergeCell ref="N8:N9"/>
    <mergeCell ref="BP6:BS7"/>
    <mergeCell ref="BT6:BW7"/>
    <mergeCell ref="BX6:CA7"/>
    <mergeCell ref="CB6:CE7"/>
    <mergeCell ref="B8:B9"/>
    <mergeCell ref="C8:C9"/>
    <mergeCell ref="D8:D9"/>
    <mergeCell ref="E8:E9"/>
    <mergeCell ref="F8:F9"/>
    <mergeCell ref="G8:G9"/>
    <mergeCell ref="AR6:AU7"/>
    <mergeCell ref="AV6:AY7"/>
    <mergeCell ref="AZ6:BC7"/>
    <mergeCell ref="BD6:BG7"/>
    <mergeCell ref="BH6:BK7"/>
    <mergeCell ref="BL6:BO7"/>
    <mergeCell ref="T6:W7"/>
    <mergeCell ref="X6:AA7"/>
    <mergeCell ref="AB6:AE7"/>
    <mergeCell ref="AF6:AI7"/>
    <mergeCell ref="AG8:AG9"/>
    <mergeCell ref="AH8:AH9"/>
    <mergeCell ref="AI8:AI9"/>
    <mergeCell ref="AJ8:AJ9"/>
    <mergeCell ref="AK8:AK9"/>
    <mergeCell ref="AL8:AL9"/>
    <mergeCell ref="AA8:AA9"/>
    <mergeCell ref="AB8:AB9"/>
    <mergeCell ref="AC8:AC9"/>
    <mergeCell ref="AD8:AD9"/>
    <mergeCell ref="AE8:AE9"/>
    <mergeCell ref="AF8:AF9"/>
    <mergeCell ref="U8:U9"/>
    <mergeCell ref="V8:V9"/>
    <mergeCell ref="W8:W9"/>
    <mergeCell ref="X8:X9"/>
    <mergeCell ref="Y8:Y9"/>
    <mergeCell ref="Z8:Z9"/>
    <mergeCell ref="BI8:BI9"/>
    <mergeCell ref="BJ8:BJ9"/>
    <mergeCell ref="AY8:AY9"/>
    <mergeCell ref="AZ8:AZ9"/>
    <mergeCell ref="BA8:BA9"/>
    <mergeCell ref="BB8:BB9"/>
    <mergeCell ref="BC8:BC9"/>
    <mergeCell ref="BD8:BD9"/>
    <mergeCell ref="AS8:AS9"/>
    <mergeCell ref="AT8:AT9"/>
    <mergeCell ref="AU8:AU9"/>
    <mergeCell ref="AV8:AV9"/>
    <mergeCell ref="AW8:AW9"/>
    <mergeCell ref="AX8:AX9"/>
    <mergeCell ref="AM8:AM9"/>
    <mergeCell ref="AN8:AN9"/>
    <mergeCell ref="AO8:AO9"/>
    <mergeCell ref="AP8:AP9"/>
    <mergeCell ref="AQ8:AQ9"/>
    <mergeCell ref="AR8:AR9"/>
    <mergeCell ref="CC8:CC9"/>
    <mergeCell ref="CD8:CD9"/>
    <mergeCell ref="CE8:CE9"/>
    <mergeCell ref="L10:O10"/>
    <mergeCell ref="P10:S10"/>
    <mergeCell ref="X10:AA10"/>
    <mergeCell ref="AB10:AE10"/>
    <mergeCell ref="AF10:AI10"/>
    <mergeCell ref="AJ10:AM10"/>
    <mergeCell ref="AN10:AQ10"/>
    <mergeCell ref="BW8:BW9"/>
    <mergeCell ref="BX8:BX9"/>
    <mergeCell ref="BY8:BY9"/>
    <mergeCell ref="BZ8:BZ9"/>
    <mergeCell ref="CA8:CA9"/>
    <mergeCell ref="CB8:CB9"/>
    <mergeCell ref="BQ8:BQ9"/>
    <mergeCell ref="BR8:BR9"/>
    <mergeCell ref="BS8:BS9"/>
    <mergeCell ref="BT8:BT9"/>
    <mergeCell ref="BU8:BU9"/>
    <mergeCell ref="BV8:BV9"/>
    <mergeCell ref="BK8:BK9"/>
    <mergeCell ref="BL8:BL9"/>
    <mergeCell ref="BM8:BM9"/>
    <mergeCell ref="BN8:BN9"/>
    <mergeCell ref="BO8:BO9"/>
    <mergeCell ref="BP8:BP9"/>
    <mergeCell ref="BE8:BE9"/>
    <mergeCell ref="BF8:BF9"/>
    <mergeCell ref="BG8:BG9"/>
    <mergeCell ref="BH8:BH9"/>
    <mergeCell ref="L14:O14"/>
    <mergeCell ref="P14:S14"/>
    <mergeCell ref="X14:AA14"/>
    <mergeCell ref="AB14:AE14"/>
    <mergeCell ref="AF14:AI14"/>
    <mergeCell ref="AN12:AQ12"/>
    <mergeCell ref="AR12:AU12"/>
    <mergeCell ref="AV12:AY12"/>
    <mergeCell ref="AZ12:BC12"/>
    <mergeCell ref="BD12:BG12"/>
    <mergeCell ref="BH12:BK12"/>
    <mergeCell ref="BP10:BS10"/>
    <mergeCell ref="BT10:BW10"/>
    <mergeCell ref="BX10:CA10"/>
    <mergeCell ref="CB10:CE10"/>
    <mergeCell ref="L12:O12"/>
    <mergeCell ref="P12:S12"/>
    <mergeCell ref="X12:AA12"/>
    <mergeCell ref="AB12:AE12"/>
    <mergeCell ref="AF12:AI12"/>
    <mergeCell ref="AJ12:AM12"/>
    <mergeCell ref="AR10:AU10"/>
    <mergeCell ref="AV10:AY10"/>
    <mergeCell ref="AZ10:BC10"/>
    <mergeCell ref="BD10:BG10"/>
    <mergeCell ref="BH10:BK10"/>
    <mergeCell ref="BL10:BO10"/>
    <mergeCell ref="BH14:BK14"/>
    <mergeCell ref="BL14:BO14"/>
    <mergeCell ref="BP14:BS14"/>
    <mergeCell ref="BT14:BW14"/>
    <mergeCell ref="BX14:CA14"/>
    <mergeCell ref="CB14:CE14"/>
    <mergeCell ref="AJ14:AM14"/>
    <mergeCell ref="AN14:AQ14"/>
    <mergeCell ref="AR14:AU14"/>
    <mergeCell ref="AV14:AY14"/>
    <mergeCell ref="AZ14:BC14"/>
    <mergeCell ref="BD14:BG14"/>
    <mergeCell ref="BL12:BO12"/>
    <mergeCell ref="BP12:BS12"/>
    <mergeCell ref="BT12:BW12"/>
    <mergeCell ref="BX12:CA12"/>
    <mergeCell ref="CB12:CE12"/>
    <mergeCell ref="BL16:BO16"/>
    <mergeCell ref="BP16:BS16"/>
    <mergeCell ref="BT16:BW16"/>
    <mergeCell ref="BX16:CA16"/>
    <mergeCell ref="CB16:CE16"/>
    <mergeCell ref="L18:O18"/>
    <mergeCell ref="P18:S18"/>
    <mergeCell ref="X18:AA18"/>
    <mergeCell ref="AB18:AE18"/>
    <mergeCell ref="AF18:AI18"/>
    <mergeCell ref="AN16:AQ16"/>
    <mergeCell ref="AR16:AU16"/>
    <mergeCell ref="AV16:AY16"/>
    <mergeCell ref="AZ16:BC16"/>
    <mergeCell ref="BD16:BG16"/>
    <mergeCell ref="BH16:BK16"/>
    <mergeCell ref="L16:O16"/>
    <mergeCell ref="P16:S16"/>
    <mergeCell ref="X16:AA16"/>
    <mergeCell ref="AB16:AE16"/>
    <mergeCell ref="AF16:AI16"/>
    <mergeCell ref="AJ16:AM16"/>
    <mergeCell ref="L20:O20"/>
    <mergeCell ref="P20:S20"/>
    <mergeCell ref="X20:AA20"/>
    <mergeCell ref="AB20:AE20"/>
    <mergeCell ref="AF20:AI20"/>
    <mergeCell ref="AJ20:AM20"/>
    <mergeCell ref="BH18:BK18"/>
    <mergeCell ref="BL18:BO18"/>
    <mergeCell ref="BP18:BS18"/>
    <mergeCell ref="BT18:BW18"/>
    <mergeCell ref="BX18:CA18"/>
    <mergeCell ref="CB18:CE18"/>
    <mergeCell ref="AJ18:AM18"/>
    <mergeCell ref="AN18:AQ18"/>
    <mergeCell ref="AR18:AU18"/>
    <mergeCell ref="AV18:AY18"/>
    <mergeCell ref="AZ18:BC18"/>
    <mergeCell ref="BD18:BG18"/>
    <mergeCell ref="BL21:BO21"/>
    <mergeCell ref="BP21:BS21"/>
    <mergeCell ref="BT21:BW21"/>
    <mergeCell ref="BX21:CA21"/>
    <mergeCell ref="CB21:CE21"/>
    <mergeCell ref="L22:O22"/>
    <mergeCell ref="P22:S22"/>
    <mergeCell ref="T22:W22"/>
    <mergeCell ref="X22:AA22"/>
    <mergeCell ref="AB22:AE22"/>
    <mergeCell ref="AN21:AQ21"/>
    <mergeCell ref="AR21:AU21"/>
    <mergeCell ref="AV21:AY21"/>
    <mergeCell ref="AZ21:BC21"/>
    <mergeCell ref="BD21:BG21"/>
    <mergeCell ref="BH21:BK21"/>
    <mergeCell ref="BL20:BO20"/>
    <mergeCell ref="BP20:BS20"/>
    <mergeCell ref="BT20:BW20"/>
    <mergeCell ref="BX20:CA20"/>
    <mergeCell ref="CB20:CE20"/>
    <mergeCell ref="L21:O21"/>
    <mergeCell ref="P21:S21"/>
    <mergeCell ref="AB21:AE21"/>
    <mergeCell ref="AF21:AI21"/>
    <mergeCell ref="AJ21:AM21"/>
    <mergeCell ref="AN20:AQ20"/>
    <mergeCell ref="AR20:AU20"/>
    <mergeCell ref="AV20:AY20"/>
    <mergeCell ref="AZ20:BC20"/>
    <mergeCell ref="BD20:BG20"/>
    <mergeCell ref="BH20:BK20"/>
    <mergeCell ref="CB22:CE22"/>
    <mergeCell ref="L23:O23"/>
    <mergeCell ref="P23:S23"/>
    <mergeCell ref="T23:W23"/>
    <mergeCell ref="X23:AA23"/>
    <mergeCell ref="AB23:AE23"/>
    <mergeCell ref="AF23:AI23"/>
    <mergeCell ref="AJ23:AM23"/>
    <mergeCell ref="AN23:AQ23"/>
    <mergeCell ref="AR23:AU23"/>
    <mergeCell ref="BD22:BG22"/>
    <mergeCell ref="BH22:BK22"/>
    <mergeCell ref="BL22:BO22"/>
    <mergeCell ref="BP22:BS22"/>
    <mergeCell ref="BT22:BW22"/>
    <mergeCell ref="BX22:CA22"/>
    <mergeCell ref="AF22:AI22"/>
    <mergeCell ref="AJ22:AM22"/>
    <mergeCell ref="AN22:AQ22"/>
    <mergeCell ref="AR22:AU22"/>
    <mergeCell ref="AV22:AY22"/>
    <mergeCell ref="AZ22:BC22"/>
    <mergeCell ref="BL24:BO24"/>
    <mergeCell ref="BP24:BS24"/>
    <mergeCell ref="BT24:BW24"/>
    <mergeCell ref="BX24:CA24"/>
    <mergeCell ref="CB24:CE24"/>
    <mergeCell ref="L25:O25"/>
    <mergeCell ref="P25:S25"/>
    <mergeCell ref="T25:W25"/>
    <mergeCell ref="X25:AA25"/>
    <mergeCell ref="AB25:AE25"/>
    <mergeCell ref="AN24:AQ24"/>
    <mergeCell ref="AR24:AU24"/>
    <mergeCell ref="AV24:AY24"/>
    <mergeCell ref="AZ24:BC24"/>
    <mergeCell ref="BD24:BG24"/>
    <mergeCell ref="BH24:BK24"/>
    <mergeCell ref="BT23:BW23"/>
    <mergeCell ref="BX23:CA23"/>
    <mergeCell ref="CB23:CE23"/>
    <mergeCell ref="L24:O24"/>
    <mergeCell ref="P24:S24"/>
    <mergeCell ref="T24:W24"/>
    <mergeCell ref="X24:AA24"/>
    <mergeCell ref="AB24:AE24"/>
    <mergeCell ref="AF24:AI24"/>
    <mergeCell ref="AJ24:AM24"/>
    <mergeCell ref="AV23:AY23"/>
    <mergeCell ref="AZ23:BC23"/>
    <mergeCell ref="BD23:BG23"/>
    <mergeCell ref="BH23:BK23"/>
    <mergeCell ref="BL23:BO23"/>
    <mergeCell ref="BP23:BS23"/>
    <mergeCell ref="CB25:CE25"/>
    <mergeCell ref="L26:O26"/>
    <mergeCell ref="P26:S26"/>
    <mergeCell ref="T26:W26"/>
    <mergeCell ref="X26:AA26"/>
    <mergeCell ref="AB26:AE26"/>
    <mergeCell ref="AF26:AI26"/>
    <mergeCell ref="AJ26:AM26"/>
    <mergeCell ref="AN26:AQ26"/>
    <mergeCell ref="AR26:AU26"/>
    <mergeCell ref="BD25:BG25"/>
    <mergeCell ref="BH25:BK25"/>
    <mergeCell ref="BL25:BO25"/>
    <mergeCell ref="BP25:BS25"/>
    <mergeCell ref="BT25:BW25"/>
    <mergeCell ref="BX25:CA25"/>
    <mergeCell ref="AF25:AI25"/>
    <mergeCell ref="AJ25:AM25"/>
    <mergeCell ref="AN25:AQ25"/>
    <mergeCell ref="AR25:AU25"/>
    <mergeCell ref="AV25:AY25"/>
    <mergeCell ref="AZ25:BC25"/>
    <mergeCell ref="BL27:BO27"/>
    <mergeCell ref="BP27:BS27"/>
    <mergeCell ref="BT27:BW27"/>
    <mergeCell ref="BX27:CA27"/>
    <mergeCell ref="CB27:CE27"/>
    <mergeCell ref="L28:O28"/>
    <mergeCell ref="P28:S28"/>
    <mergeCell ref="T28:W28"/>
    <mergeCell ref="X28:AA28"/>
    <mergeCell ref="AB28:AE28"/>
    <mergeCell ref="AN27:AQ27"/>
    <mergeCell ref="AR27:AU27"/>
    <mergeCell ref="AV27:AY27"/>
    <mergeCell ref="AZ27:BC27"/>
    <mergeCell ref="BD27:BG27"/>
    <mergeCell ref="BH27:BK27"/>
    <mergeCell ref="BT26:BW26"/>
    <mergeCell ref="BX26:CA26"/>
    <mergeCell ref="CB26:CE26"/>
    <mergeCell ref="L27:O27"/>
    <mergeCell ref="P27:S27"/>
    <mergeCell ref="T27:W27"/>
    <mergeCell ref="X27:AA27"/>
    <mergeCell ref="AB27:AE27"/>
    <mergeCell ref="AF27:AI27"/>
    <mergeCell ref="AJ27:AM27"/>
    <mergeCell ref="AV26:AY26"/>
    <mergeCell ref="AZ26:BC26"/>
    <mergeCell ref="BD26:BG26"/>
    <mergeCell ref="BH26:BK26"/>
    <mergeCell ref="BL26:BO26"/>
    <mergeCell ref="BP26:BS26"/>
    <mergeCell ref="CB28:CE28"/>
    <mergeCell ref="L29:O29"/>
    <mergeCell ref="P29:S29"/>
    <mergeCell ref="T29:W29"/>
    <mergeCell ref="X29:AA29"/>
    <mergeCell ref="AB29:AE29"/>
    <mergeCell ref="AF29:AI29"/>
    <mergeCell ref="AJ29:AM29"/>
    <mergeCell ref="AN29:AQ29"/>
    <mergeCell ref="AR29:AU29"/>
    <mergeCell ref="BD28:BG28"/>
    <mergeCell ref="BH28:BK28"/>
    <mergeCell ref="BL28:BO28"/>
    <mergeCell ref="BP28:BS28"/>
    <mergeCell ref="BT28:BW28"/>
    <mergeCell ref="BX28:CA28"/>
    <mergeCell ref="AF28:AI28"/>
    <mergeCell ref="AJ28:AM28"/>
    <mergeCell ref="AN28:AQ28"/>
    <mergeCell ref="AR28:AU28"/>
    <mergeCell ref="AV28:AY28"/>
    <mergeCell ref="AZ28:BC28"/>
    <mergeCell ref="BL30:BO30"/>
    <mergeCell ref="BP30:BS30"/>
    <mergeCell ref="BT30:BW30"/>
    <mergeCell ref="BX30:CA30"/>
    <mergeCell ref="CB30:CE30"/>
    <mergeCell ref="L31:O31"/>
    <mergeCell ref="P31:S31"/>
    <mergeCell ref="T31:W31"/>
    <mergeCell ref="X31:AA31"/>
    <mergeCell ref="AB31:AE31"/>
    <mergeCell ref="AN30:AQ30"/>
    <mergeCell ref="AR30:AU30"/>
    <mergeCell ref="AV30:AY30"/>
    <mergeCell ref="AZ30:BC30"/>
    <mergeCell ref="BD30:BG30"/>
    <mergeCell ref="BH30:BK30"/>
    <mergeCell ref="BT29:BW29"/>
    <mergeCell ref="BX29:CA29"/>
    <mergeCell ref="CB29:CE29"/>
    <mergeCell ref="L30:O30"/>
    <mergeCell ref="P30:S30"/>
    <mergeCell ref="T30:W30"/>
    <mergeCell ref="X30:AA30"/>
    <mergeCell ref="AB30:AE30"/>
    <mergeCell ref="AF30:AI30"/>
    <mergeCell ref="AJ30:AM30"/>
    <mergeCell ref="AV29:AY29"/>
    <mergeCell ref="AZ29:BC29"/>
    <mergeCell ref="BD29:BG29"/>
    <mergeCell ref="BH29:BK29"/>
    <mergeCell ref="BL29:BO29"/>
    <mergeCell ref="BP29:BS29"/>
    <mergeCell ref="CB31:CE31"/>
    <mergeCell ref="L32:O32"/>
    <mergeCell ref="P32:S32"/>
    <mergeCell ref="T32:W32"/>
    <mergeCell ref="X32:AA32"/>
    <mergeCell ref="AB32:AE32"/>
    <mergeCell ref="AF32:AI32"/>
    <mergeCell ref="AJ32:AM32"/>
    <mergeCell ref="AN32:AQ32"/>
    <mergeCell ref="AR32:AU32"/>
    <mergeCell ref="BD31:BG31"/>
    <mergeCell ref="BH31:BK31"/>
    <mergeCell ref="BL31:BO31"/>
    <mergeCell ref="BP31:BS31"/>
    <mergeCell ref="BT31:BW31"/>
    <mergeCell ref="BX31:CA31"/>
    <mergeCell ref="AF31:AI31"/>
    <mergeCell ref="AJ31:AM31"/>
    <mergeCell ref="AN31:AQ31"/>
    <mergeCell ref="AR31:AU31"/>
    <mergeCell ref="AV31:AY31"/>
    <mergeCell ref="AZ31:BC31"/>
    <mergeCell ref="BL33:BO33"/>
    <mergeCell ref="BP33:BS33"/>
    <mergeCell ref="BT33:BW33"/>
    <mergeCell ref="BX33:CA33"/>
    <mergeCell ref="CB33:CE33"/>
    <mergeCell ref="L34:O34"/>
    <mergeCell ref="P34:S34"/>
    <mergeCell ref="AB34:AE34"/>
    <mergeCell ref="AF34:AI34"/>
    <mergeCell ref="AJ34:AM34"/>
    <mergeCell ref="AN33:AQ33"/>
    <mergeCell ref="AR33:AU33"/>
    <mergeCell ref="AV33:AY33"/>
    <mergeCell ref="AZ33:BC33"/>
    <mergeCell ref="BD33:BG33"/>
    <mergeCell ref="BH33:BK33"/>
    <mergeCell ref="BT32:BW32"/>
    <mergeCell ref="BX32:CA32"/>
    <mergeCell ref="CB32:CE32"/>
    <mergeCell ref="L33:O33"/>
    <mergeCell ref="P33:S33"/>
    <mergeCell ref="T33:W33"/>
    <mergeCell ref="X33:AA33"/>
    <mergeCell ref="AB33:AE33"/>
    <mergeCell ref="AF33:AI33"/>
    <mergeCell ref="AJ33:AM33"/>
    <mergeCell ref="AV32:AY32"/>
    <mergeCell ref="AZ32:BC32"/>
    <mergeCell ref="BD32:BG32"/>
    <mergeCell ref="BH32:BK32"/>
    <mergeCell ref="BL32:BO32"/>
    <mergeCell ref="BP32:BS32"/>
    <mergeCell ref="BP35:BS35"/>
    <mergeCell ref="BX35:CA35"/>
    <mergeCell ref="CB35:CE35"/>
    <mergeCell ref="L36:O36"/>
    <mergeCell ref="P36:S36"/>
    <mergeCell ref="T36:W36"/>
    <mergeCell ref="X36:AA36"/>
    <mergeCell ref="AB36:AE36"/>
    <mergeCell ref="AF36:AI36"/>
    <mergeCell ref="AJ36:AM36"/>
    <mergeCell ref="AR35:AU35"/>
    <mergeCell ref="AV35:AY35"/>
    <mergeCell ref="AZ35:BC35"/>
    <mergeCell ref="BD35:BG35"/>
    <mergeCell ref="BH35:BK35"/>
    <mergeCell ref="BL35:BO35"/>
    <mergeCell ref="BL34:BO34"/>
    <mergeCell ref="BP34:BS34"/>
    <mergeCell ref="BX34:CA34"/>
    <mergeCell ref="CB34:CE34"/>
    <mergeCell ref="L35:O35"/>
    <mergeCell ref="P35:S35"/>
    <mergeCell ref="AB35:AE35"/>
    <mergeCell ref="AF35:AI35"/>
    <mergeCell ref="AJ35:AM35"/>
    <mergeCell ref="AN35:AQ35"/>
    <mergeCell ref="AN34:AQ34"/>
    <mergeCell ref="AR34:AU34"/>
    <mergeCell ref="AV34:AY34"/>
    <mergeCell ref="AZ34:BC34"/>
    <mergeCell ref="BD34:BG34"/>
    <mergeCell ref="BH34:BK34"/>
    <mergeCell ref="BH37:BK37"/>
    <mergeCell ref="BL37:BO37"/>
    <mergeCell ref="BP37:BS37"/>
    <mergeCell ref="BT37:BW37"/>
    <mergeCell ref="BX37:CA37"/>
    <mergeCell ref="CB37:CE37"/>
    <mergeCell ref="AJ37:AM37"/>
    <mergeCell ref="AN37:AQ37"/>
    <mergeCell ref="AR37:AU37"/>
    <mergeCell ref="AV37:AY37"/>
    <mergeCell ref="AZ37:BC37"/>
    <mergeCell ref="BD37:BG37"/>
    <mergeCell ref="BP36:BS36"/>
    <mergeCell ref="BT36:BW36"/>
    <mergeCell ref="BX36:CA36"/>
    <mergeCell ref="CB36:CE36"/>
    <mergeCell ref="L37:O37"/>
    <mergeCell ref="P37:S37"/>
    <mergeCell ref="T37:W37"/>
    <mergeCell ref="X37:AA37"/>
    <mergeCell ref="AB37:AE37"/>
    <mergeCell ref="AF37:AI37"/>
    <mergeCell ref="AN36:AQ36"/>
    <mergeCell ref="AR36:AU36"/>
    <mergeCell ref="AV36:AY36"/>
    <mergeCell ref="AZ36:BC36"/>
    <mergeCell ref="BD36:BG36"/>
    <mergeCell ref="BH36:BK36"/>
    <mergeCell ref="BH38:BK38"/>
    <mergeCell ref="BL38:BO38"/>
    <mergeCell ref="BP38:BS38"/>
    <mergeCell ref="BT38:BW38"/>
    <mergeCell ref="BX38:CA38"/>
    <mergeCell ref="CB38:CE38"/>
    <mergeCell ref="AJ38:AM38"/>
    <mergeCell ref="AN38:AQ38"/>
    <mergeCell ref="AR38:AU38"/>
    <mergeCell ref="AV38:AY38"/>
    <mergeCell ref="AZ38:BC38"/>
    <mergeCell ref="BD38:BG38"/>
    <mergeCell ref="L38:O38"/>
    <mergeCell ref="P38:S38"/>
    <mergeCell ref="T38:W38"/>
    <mergeCell ref="X38:AA38"/>
    <mergeCell ref="AB38:AE38"/>
    <mergeCell ref="AF38:AI38"/>
    <mergeCell ref="BH39:BK39"/>
    <mergeCell ref="BL39:BO39"/>
    <mergeCell ref="BP39:BS39"/>
    <mergeCell ref="BT39:BW39"/>
    <mergeCell ref="BX39:CA39"/>
    <mergeCell ref="CB39:CE39"/>
    <mergeCell ref="AJ39:AM39"/>
    <mergeCell ref="AN39:AQ39"/>
    <mergeCell ref="AR39:AU39"/>
    <mergeCell ref="AV39:AY39"/>
    <mergeCell ref="AZ39:BC39"/>
    <mergeCell ref="BD39:BG39"/>
    <mergeCell ref="L39:O39"/>
    <mergeCell ref="P39:S39"/>
    <mergeCell ref="T39:W39"/>
    <mergeCell ref="X39:AA39"/>
    <mergeCell ref="AB39:AE39"/>
    <mergeCell ref="AF39:AI39"/>
    <mergeCell ref="BH40:BK40"/>
    <mergeCell ref="BL40:BO40"/>
    <mergeCell ref="BP40:BS40"/>
    <mergeCell ref="BT40:BW40"/>
    <mergeCell ref="BX40:CA40"/>
    <mergeCell ref="CB40:CE40"/>
    <mergeCell ref="AJ40:AM40"/>
    <mergeCell ref="AN40:AQ40"/>
    <mergeCell ref="AR40:AU40"/>
    <mergeCell ref="AV40:AY40"/>
    <mergeCell ref="AZ40:BC40"/>
    <mergeCell ref="BD40:BG40"/>
    <mergeCell ref="L40:O40"/>
    <mergeCell ref="P40:S40"/>
    <mergeCell ref="T40:W40"/>
    <mergeCell ref="X40:AA40"/>
    <mergeCell ref="AB40:AE40"/>
    <mergeCell ref="AF40:AI40"/>
    <mergeCell ref="L42:O42"/>
    <mergeCell ref="P42:S42"/>
    <mergeCell ref="T42:W42"/>
    <mergeCell ref="X42:AA42"/>
    <mergeCell ref="AB42:AE42"/>
    <mergeCell ref="AN41:AQ41"/>
    <mergeCell ref="AR41:AU41"/>
    <mergeCell ref="AV41:AY41"/>
    <mergeCell ref="AZ41:BC41"/>
    <mergeCell ref="BD41:BG41"/>
    <mergeCell ref="BH41:BK41"/>
    <mergeCell ref="L41:O41"/>
    <mergeCell ref="P41:S41"/>
    <mergeCell ref="T41:W41"/>
    <mergeCell ref="AB41:AE41"/>
    <mergeCell ref="AF41:AI41"/>
    <mergeCell ref="AJ41:AM41"/>
    <mergeCell ref="BD42:BG42"/>
    <mergeCell ref="BL42:BO42"/>
    <mergeCell ref="BP42:BS42"/>
    <mergeCell ref="BT42:BW42"/>
    <mergeCell ref="BX42:CA42"/>
    <mergeCell ref="CB42:CE42"/>
    <mergeCell ref="AF42:AI42"/>
    <mergeCell ref="AJ42:AM42"/>
    <mergeCell ref="AN42:AQ42"/>
    <mergeCell ref="AR42:AU42"/>
    <mergeCell ref="AV42:AY42"/>
    <mergeCell ref="AZ42:BC42"/>
    <mergeCell ref="BL41:BO41"/>
    <mergeCell ref="BP41:BS41"/>
    <mergeCell ref="BT41:BW41"/>
    <mergeCell ref="BX41:CA41"/>
    <mergeCell ref="CB41:CE41"/>
    <mergeCell ref="L44:O44"/>
    <mergeCell ref="P44:S44"/>
    <mergeCell ref="T44:W44"/>
    <mergeCell ref="X44:AA44"/>
    <mergeCell ref="AB44:AE44"/>
    <mergeCell ref="AJ43:AM43"/>
    <mergeCell ref="AN43:AQ43"/>
    <mergeCell ref="AR43:AU43"/>
    <mergeCell ref="AV43:AY43"/>
    <mergeCell ref="AZ43:BC43"/>
    <mergeCell ref="BD43:BG43"/>
    <mergeCell ref="L43:O43"/>
    <mergeCell ref="P43:S43"/>
    <mergeCell ref="T43:W43"/>
    <mergeCell ref="X43:AA43"/>
    <mergeCell ref="AB43:AE43"/>
    <mergeCell ref="AF43:AI43"/>
    <mergeCell ref="BD44:BG44"/>
    <mergeCell ref="BH44:BK44"/>
    <mergeCell ref="BL44:BO44"/>
    <mergeCell ref="BP44:BS44"/>
    <mergeCell ref="BX44:CA44"/>
    <mergeCell ref="CB44:CE44"/>
    <mergeCell ref="AF44:AI44"/>
    <mergeCell ref="AJ44:AM44"/>
    <mergeCell ref="AN44:AQ44"/>
    <mergeCell ref="AR44:AU44"/>
    <mergeCell ref="AV44:AY44"/>
    <mergeCell ref="AZ44:BC44"/>
    <mergeCell ref="BH43:BK43"/>
    <mergeCell ref="BL43:BO43"/>
    <mergeCell ref="BP43:BS43"/>
    <mergeCell ref="BX43:CA43"/>
    <mergeCell ref="CB43:CE43"/>
    <mergeCell ref="BH45:BK45"/>
    <mergeCell ref="BL45:BO45"/>
    <mergeCell ref="BP45:BS45"/>
    <mergeCell ref="BX45:CA45"/>
    <mergeCell ref="CB45:CE45"/>
    <mergeCell ref="L46:O46"/>
    <mergeCell ref="P46:S46"/>
    <mergeCell ref="T46:W46"/>
    <mergeCell ref="X46:AA46"/>
    <mergeCell ref="AB46:AE46"/>
    <mergeCell ref="AJ45:AM45"/>
    <mergeCell ref="AN45:AQ45"/>
    <mergeCell ref="AR45:AU45"/>
    <mergeCell ref="AV45:AY45"/>
    <mergeCell ref="AZ45:BC45"/>
    <mergeCell ref="BD45:BG45"/>
    <mergeCell ref="L45:O45"/>
    <mergeCell ref="P45:S45"/>
    <mergeCell ref="T45:W45"/>
    <mergeCell ref="X45:AA45"/>
    <mergeCell ref="AB45:AE45"/>
    <mergeCell ref="AF45:AI45"/>
    <mergeCell ref="CB46:CE46"/>
    <mergeCell ref="L47:O47"/>
    <mergeCell ref="P47:S47"/>
    <mergeCell ref="T47:W47"/>
    <mergeCell ref="X47:AA47"/>
    <mergeCell ref="AB47:AE47"/>
    <mergeCell ref="AF47:AI47"/>
    <mergeCell ref="AJ47:AM47"/>
    <mergeCell ref="AN47:AQ47"/>
    <mergeCell ref="AR47:AU47"/>
    <mergeCell ref="BD46:BG46"/>
    <mergeCell ref="BH46:BK46"/>
    <mergeCell ref="BL46:BO46"/>
    <mergeCell ref="BP46:BS46"/>
    <mergeCell ref="BT46:BW46"/>
    <mergeCell ref="BX46:CA46"/>
    <mergeCell ref="AF46:AI46"/>
    <mergeCell ref="AJ46:AM46"/>
    <mergeCell ref="AN46:AQ46"/>
    <mergeCell ref="AR46:AU46"/>
    <mergeCell ref="AV46:AY46"/>
    <mergeCell ref="AZ46:BC46"/>
    <mergeCell ref="BP48:BS48"/>
    <mergeCell ref="BT48:BW48"/>
    <mergeCell ref="BX48:CA48"/>
    <mergeCell ref="CB48:CE48"/>
    <mergeCell ref="L49:O49"/>
    <mergeCell ref="P49:S49"/>
    <mergeCell ref="T49:W49"/>
    <mergeCell ref="X49:AA49"/>
    <mergeCell ref="AB49:AE49"/>
    <mergeCell ref="AF49:AI49"/>
    <mergeCell ref="AR48:AU48"/>
    <mergeCell ref="AV48:AY48"/>
    <mergeCell ref="AZ48:BC48"/>
    <mergeCell ref="BD48:BG48"/>
    <mergeCell ref="BH48:BK48"/>
    <mergeCell ref="BL48:BO48"/>
    <mergeCell ref="BX47:CA47"/>
    <mergeCell ref="CB47:CE47"/>
    <mergeCell ref="L48:O48"/>
    <mergeCell ref="P48:S48"/>
    <mergeCell ref="T48:W48"/>
    <mergeCell ref="X48:AA48"/>
    <mergeCell ref="AB48:AE48"/>
    <mergeCell ref="AF48:AI48"/>
    <mergeCell ref="AJ48:AM48"/>
    <mergeCell ref="AN48:AQ48"/>
    <mergeCell ref="AV47:AY47"/>
    <mergeCell ref="AZ47:BC47"/>
    <mergeCell ref="BD47:BG47"/>
    <mergeCell ref="BH47:BK47"/>
    <mergeCell ref="BL47:BO47"/>
    <mergeCell ref="BP47:BS47"/>
    <mergeCell ref="BH50:BK50"/>
    <mergeCell ref="BP50:BS50"/>
    <mergeCell ref="BT50:BW50"/>
    <mergeCell ref="BX50:CA50"/>
    <mergeCell ref="CB50:CE50"/>
    <mergeCell ref="L51:O51"/>
    <mergeCell ref="P51:S51"/>
    <mergeCell ref="AB51:AE51"/>
    <mergeCell ref="AF51:AI51"/>
    <mergeCell ref="AJ51:AM51"/>
    <mergeCell ref="AJ50:AM50"/>
    <mergeCell ref="AN50:AQ50"/>
    <mergeCell ref="AR50:AU50"/>
    <mergeCell ref="AV50:AY50"/>
    <mergeCell ref="AZ50:BC50"/>
    <mergeCell ref="BD50:BG50"/>
    <mergeCell ref="BH49:BK49"/>
    <mergeCell ref="BL49:BO49"/>
    <mergeCell ref="BP49:BS49"/>
    <mergeCell ref="BX49:CA49"/>
    <mergeCell ref="CB49:CE49"/>
    <mergeCell ref="L50:O50"/>
    <mergeCell ref="P50:S50"/>
    <mergeCell ref="T50:W50"/>
    <mergeCell ref="AB50:AE50"/>
    <mergeCell ref="AF50:AI50"/>
    <mergeCell ref="AJ49:AM49"/>
    <mergeCell ref="AN49:AQ49"/>
    <mergeCell ref="AR49:AU49"/>
    <mergeCell ref="AV49:AY49"/>
    <mergeCell ref="AZ49:BC49"/>
    <mergeCell ref="BD49:BG49"/>
    <mergeCell ref="BL52:BO52"/>
    <mergeCell ref="BP52:BS52"/>
    <mergeCell ref="BT52:BW52"/>
    <mergeCell ref="BX52:CA52"/>
    <mergeCell ref="CB52:CE52"/>
    <mergeCell ref="L53:O53"/>
    <mergeCell ref="P53:S53"/>
    <mergeCell ref="T53:W53"/>
    <mergeCell ref="X53:AA53"/>
    <mergeCell ref="AB53:AE53"/>
    <mergeCell ref="AN52:AQ52"/>
    <mergeCell ref="AR52:AU52"/>
    <mergeCell ref="AV52:AY52"/>
    <mergeCell ref="AZ52:BC52"/>
    <mergeCell ref="BD52:BG52"/>
    <mergeCell ref="BH52:BK52"/>
    <mergeCell ref="BT51:BW51"/>
    <mergeCell ref="BX51:CA51"/>
    <mergeCell ref="CB51:CE51"/>
    <mergeCell ref="L52:O52"/>
    <mergeCell ref="P52:S52"/>
    <mergeCell ref="T52:W52"/>
    <mergeCell ref="X52:AA52"/>
    <mergeCell ref="AB52:AE52"/>
    <mergeCell ref="AF52:AI52"/>
    <mergeCell ref="AJ52:AM52"/>
    <mergeCell ref="AN51:AQ51"/>
    <mergeCell ref="AR51:AU51"/>
    <mergeCell ref="AV51:AY51"/>
    <mergeCell ref="AZ51:BC51"/>
    <mergeCell ref="BD51:BG51"/>
    <mergeCell ref="BP51:BS51"/>
    <mergeCell ref="CB53:CE53"/>
    <mergeCell ref="L54:O54"/>
    <mergeCell ref="P54:S54"/>
    <mergeCell ref="T54:W54"/>
    <mergeCell ref="X54:AA54"/>
    <mergeCell ref="AB54:AE54"/>
    <mergeCell ref="AF54:AI54"/>
    <mergeCell ref="AJ54:AM54"/>
    <mergeCell ref="AN54:AQ54"/>
    <mergeCell ref="AR54:AU54"/>
    <mergeCell ref="BD53:BG53"/>
    <mergeCell ref="BH53:BK53"/>
    <mergeCell ref="BL53:BO53"/>
    <mergeCell ref="BP53:BS53"/>
    <mergeCell ref="BT53:BW53"/>
    <mergeCell ref="BX53:CA53"/>
    <mergeCell ref="AF53:AI53"/>
    <mergeCell ref="AJ53:AM53"/>
    <mergeCell ref="AN53:AQ53"/>
    <mergeCell ref="AR53:AU53"/>
    <mergeCell ref="AV53:AY53"/>
    <mergeCell ref="AZ53:BC53"/>
    <mergeCell ref="L56:O56"/>
    <mergeCell ref="P56:S56"/>
    <mergeCell ref="X56:AA56"/>
    <mergeCell ref="AB56:AE56"/>
    <mergeCell ref="AF56:AI56"/>
    <mergeCell ref="AN55:AQ55"/>
    <mergeCell ref="AR55:AU55"/>
    <mergeCell ref="AV55:AY55"/>
    <mergeCell ref="AZ55:BC55"/>
    <mergeCell ref="BD55:BG55"/>
    <mergeCell ref="BH55:BK55"/>
    <mergeCell ref="BT54:BW54"/>
    <mergeCell ref="BX54:CA54"/>
    <mergeCell ref="CB54:CE54"/>
    <mergeCell ref="L55:O55"/>
    <mergeCell ref="P55:S55"/>
    <mergeCell ref="T55:W55"/>
    <mergeCell ref="X55:AA55"/>
    <mergeCell ref="AB55:AE55"/>
    <mergeCell ref="AF55:AI55"/>
    <mergeCell ref="AJ55:AM55"/>
    <mergeCell ref="AV54:AY54"/>
    <mergeCell ref="AZ54:BC54"/>
    <mergeCell ref="BD54:BG54"/>
    <mergeCell ref="BH54:BK54"/>
    <mergeCell ref="BL54:BO54"/>
    <mergeCell ref="BP54:BS54"/>
    <mergeCell ref="BH56:BK56"/>
    <mergeCell ref="BL56:BO56"/>
    <mergeCell ref="BP56:BS56"/>
    <mergeCell ref="BT56:BW56"/>
    <mergeCell ref="BX56:CA56"/>
    <mergeCell ref="CB56:CE56"/>
    <mergeCell ref="AJ56:AM56"/>
    <mergeCell ref="AN56:AQ56"/>
    <mergeCell ref="AR56:AU56"/>
    <mergeCell ref="AV56:AY56"/>
    <mergeCell ref="AZ56:BC56"/>
    <mergeCell ref="BD56:BG56"/>
    <mergeCell ref="BL55:BO55"/>
    <mergeCell ref="BP55:BS55"/>
    <mergeCell ref="BT55:BW55"/>
    <mergeCell ref="BX55:CA55"/>
    <mergeCell ref="CB55:CE55"/>
    <mergeCell ref="AF58:AI58"/>
    <mergeCell ref="AJ58:AM58"/>
    <mergeCell ref="AN58:AQ58"/>
    <mergeCell ref="AR58:AU58"/>
    <mergeCell ref="AV58:AY58"/>
    <mergeCell ref="AZ58:BC58"/>
    <mergeCell ref="BL57:BO57"/>
    <mergeCell ref="BP57:BS57"/>
    <mergeCell ref="BT57:BW57"/>
    <mergeCell ref="BX57:CA57"/>
    <mergeCell ref="CB57:CE57"/>
    <mergeCell ref="L58:O58"/>
    <mergeCell ref="P58:S58"/>
    <mergeCell ref="T58:W58"/>
    <mergeCell ref="X58:AA58"/>
    <mergeCell ref="AB58:AE58"/>
    <mergeCell ref="AJ57:AM57"/>
    <mergeCell ref="AN57:AQ57"/>
    <mergeCell ref="AR57:AU57"/>
    <mergeCell ref="AV57:AY57"/>
    <mergeCell ref="AZ57:BC57"/>
    <mergeCell ref="BD57:BG57"/>
    <mergeCell ref="L57:O57"/>
    <mergeCell ref="P57:S57"/>
    <mergeCell ref="T57:W57"/>
    <mergeCell ref="X57:AA57"/>
    <mergeCell ref="AB57:AE57"/>
    <mergeCell ref="AF57:AI57"/>
    <mergeCell ref="BT59:BW59"/>
    <mergeCell ref="BX59:CA59"/>
    <mergeCell ref="CB59:CE59"/>
    <mergeCell ref="L60:O60"/>
    <mergeCell ref="P60:S60"/>
    <mergeCell ref="T60:W60"/>
    <mergeCell ref="X60:AA60"/>
    <mergeCell ref="AB60:AE60"/>
    <mergeCell ref="AF60:AI60"/>
    <mergeCell ref="AJ60:AM60"/>
    <mergeCell ref="AV59:AY59"/>
    <mergeCell ref="AZ59:BC59"/>
    <mergeCell ref="BD59:BG59"/>
    <mergeCell ref="BH59:BK59"/>
    <mergeCell ref="BL59:BO59"/>
    <mergeCell ref="BP59:BS59"/>
    <mergeCell ref="CB58:CE58"/>
    <mergeCell ref="L59:O59"/>
    <mergeCell ref="P59:S59"/>
    <mergeCell ref="T59:W59"/>
    <mergeCell ref="X59:AA59"/>
    <mergeCell ref="AB59:AE59"/>
    <mergeCell ref="AF59:AI59"/>
    <mergeCell ref="AJ59:AM59"/>
    <mergeCell ref="AN59:AQ59"/>
    <mergeCell ref="AR59:AU59"/>
    <mergeCell ref="BD58:BG58"/>
    <mergeCell ref="BH58:BK58"/>
    <mergeCell ref="BL58:BO58"/>
    <mergeCell ref="BP58:BS58"/>
    <mergeCell ref="BT58:BW58"/>
    <mergeCell ref="BX58:CA58"/>
    <mergeCell ref="AF61:AI61"/>
    <mergeCell ref="AJ61:AM61"/>
    <mergeCell ref="AN61:AQ61"/>
    <mergeCell ref="AR61:AU61"/>
    <mergeCell ref="AV61:AY61"/>
    <mergeCell ref="AZ61:BC61"/>
    <mergeCell ref="BL60:BO60"/>
    <mergeCell ref="BP60:BS60"/>
    <mergeCell ref="BT60:BW60"/>
    <mergeCell ref="BX60:CA60"/>
    <mergeCell ref="CB60:CE60"/>
    <mergeCell ref="L61:O61"/>
    <mergeCell ref="P61:S61"/>
    <mergeCell ref="T61:W61"/>
    <mergeCell ref="X61:AA61"/>
    <mergeCell ref="AB61:AE61"/>
    <mergeCell ref="AN60:AQ60"/>
    <mergeCell ref="AR60:AU60"/>
    <mergeCell ref="AV60:AY60"/>
    <mergeCell ref="AZ60:BC60"/>
    <mergeCell ref="BD60:BG60"/>
    <mergeCell ref="BH60:BK60"/>
    <mergeCell ref="BT62:BW62"/>
    <mergeCell ref="BX62:CA62"/>
    <mergeCell ref="CB62:CE62"/>
    <mergeCell ref="L63:O63"/>
    <mergeCell ref="P63:S63"/>
    <mergeCell ref="T63:W63"/>
    <mergeCell ref="X63:AA63"/>
    <mergeCell ref="AB63:AE63"/>
    <mergeCell ref="AF63:AI63"/>
    <mergeCell ref="AJ63:AM63"/>
    <mergeCell ref="AV62:AY62"/>
    <mergeCell ref="AZ62:BC62"/>
    <mergeCell ref="BD62:BG62"/>
    <mergeCell ref="BH62:BK62"/>
    <mergeCell ref="BL62:BO62"/>
    <mergeCell ref="BP62:BS62"/>
    <mergeCell ref="CB61:CE61"/>
    <mergeCell ref="L62:O62"/>
    <mergeCell ref="P62:S62"/>
    <mergeCell ref="T62:W62"/>
    <mergeCell ref="X62:AA62"/>
    <mergeCell ref="AB62:AE62"/>
    <mergeCell ref="AF62:AI62"/>
    <mergeCell ref="AJ62:AM62"/>
    <mergeCell ref="AN62:AQ62"/>
    <mergeCell ref="AR62:AU62"/>
    <mergeCell ref="BD61:BG61"/>
    <mergeCell ref="BH61:BK61"/>
    <mergeCell ref="BL61:BO61"/>
    <mergeCell ref="BP61:BS61"/>
    <mergeCell ref="BT61:BW61"/>
    <mergeCell ref="BX61:CA61"/>
    <mergeCell ref="L65:O65"/>
    <mergeCell ref="P65:S65"/>
    <mergeCell ref="T65:W65"/>
    <mergeCell ref="X65:AA65"/>
    <mergeCell ref="AB65:AE65"/>
    <mergeCell ref="AJ64:AM64"/>
    <mergeCell ref="AN64:AQ64"/>
    <mergeCell ref="AR64:AU64"/>
    <mergeCell ref="AZ64:BC64"/>
    <mergeCell ref="BD64:BG64"/>
    <mergeCell ref="BH64:BK64"/>
    <mergeCell ref="BP63:BS63"/>
    <mergeCell ref="BT63:BW63"/>
    <mergeCell ref="BX63:CA63"/>
    <mergeCell ref="CB63:CE63"/>
    <mergeCell ref="L64:O64"/>
    <mergeCell ref="P64:S64"/>
    <mergeCell ref="T64:W64"/>
    <mergeCell ref="X64:AA64"/>
    <mergeCell ref="AB64:AE64"/>
    <mergeCell ref="AF64:AI64"/>
    <mergeCell ref="AN63:AQ63"/>
    <mergeCell ref="AR63:AU63"/>
    <mergeCell ref="AZ63:BC63"/>
    <mergeCell ref="BD63:BG63"/>
    <mergeCell ref="BH63:BK63"/>
    <mergeCell ref="BL63:BO63"/>
    <mergeCell ref="BH65:BK65"/>
    <mergeCell ref="BL65:BO65"/>
    <mergeCell ref="BP65:BS65"/>
    <mergeCell ref="BT65:BW65"/>
    <mergeCell ref="BX65:CA65"/>
    <mergeCell ref="CB65:CE65"/>
    <mergeCell ref="AF65:AI65"/>
    <mergeCell ref="AJ65:AM65"/>
    <mergeCell ref="AN65:AQ65"/>
    <mergeCell ref="AR65:AU65"/>
    <mergeCell ref="AZ65:BC65"/>
    <mergeCell ref="BD65:BG65"/>
    <mergeCell ref="BL64:BO64"/>
    <mergeCell ref="BP64:BS64"/>
    <mergeCell ref="BT64:BW64"/>
    <mergeCell ref="BX64:CA64"/>
    <mergeCell ref="CB64:CE64"/>
    <mergeCell ref="BH66:BK66"/>
    <mergeCell ref="BL66:BO66"/>
    <mergeCell ref="BP66:BS66"/>
    <mergeCell ref="BT66:BW66"/>
    <mergeCell ref="BX66:CA66"/>
    <mergeCell ref="CB66:CE66"/>
    <mergeCell ref="AJ66:AM66"/>
    <mergeCell ref="AN66:AQ66"/>
    <mergeCell ref="AR66:AU66"/>
    <mergeCell ref="AV66:AY66"/>
    <mergeCell ref="AZ66:BC66"/>
    <mergeCell ref="BD66:BG66"/>
    <mergeCell ref="L66:O66"/>
    <mergeCell ref="P66:S66"/>
    <mergeCell ref="T66:W66"/>
    <mergeCell ref="X66:AA66"/>
    <mergeCell ref="AB66:AE66"/>
    <mergeCell ref="AF66:AI66"/>
    <mergeCell ref="BH67:BK67"/>
    <mergeCell ref="BL67:BO67"/>
    <mergeCell ref="BP67:BS67"/>
    <mergeCell ref="BT67:BW67"/>
    <mergeCell ref="BX67:CA67"/>
    <mergeCell ref="CB67:CE67"/>
    <mergeCell ref="AJ67:AM67"/>
    <mergeCell ref="AN67:AQ67"/>
    <mergeCell ref="AR67:AU67"/>
    <mergeCell ref="AV67:AY67"/>
    <mergeCell ref="AZ67:BC67"/>
    <mergeCell ref="BD67:BG67"/>
    <mergeCell ref="L67:O67"/>
    <mergeCell ref="P67:S67"/>
    <mergeCell ref="T67:W67"/>
    <mergeCell ref="X67:AA67"/>
    <mergeCell ref="AB67:AE67"/>
    <mergeCell ref="AF67:AI67"/>
    <mergeCell ref="BH68:BK68"/>
    <mergeCell ref="BL68:BO68"/>
    <mergeCell ref="BP68:BS68"/>
    <mergeCell ref="BT68:BW68"/>
    <mergeCell ref="BX68:CA68"/>
    <mergeCell ref="CB68:CE68"/>
    <mergeCell ref="AJ68:AM68"/>
    <mergeCell ref="AN68:AQ68"/>
    <mergeCell ref="AR68:AU68"/>
    <mergeCell ref="AV68:AY68"/>
    <mergeCell ref="AZ68:BC68"/>
    <mergeCell ref="BD68:BG68"/>
    <mergeCell ref="L68:O68"/>
    <mergeCell ref="P68:S68"/>
    <mergeCell ref="T68:W68"/>
    <mergeCell ref="X68:AA68"/>
    <mergeCell ref="AB68:AE68"/>
    <mergeCell ref="AF68:AI68"/>
    <mergeCell ref="BH69:BK69"/>
    <mergeCell ref="BL69:BO69"/>
    <mergeCell ref="BP69:BS69"/>
    <mergeCell ref="BT69:BW69"/>
    <mergeCell ref="BX69:CA69"/>
    <mergeCell ref="CB69:CE69"/>
    <mergeCell ref="AJ69:AM69"/>
    <mergeCell ref="AN69:AQ69"/>
    <mergeCell ref="AR69:AU69"/>
    <mergeCell ref="AV69:AY69"/>
    <mergeCell ref="AZ69:BC69"/>
    <mergeCell ref="BD69:BG69"/>
    <mergeCell ref="L69:O69"/>
    <mergeCell ref="P69:S69"/>
    <mergeCell ref="T69:W69"/>
    <mergeCell ref="X69:AA69"/>
    <mergeCell ref="AB69:AE69"/>
    <mergeCell ref="AF69:AI69"/>
    <mergeCell ref="L71:O71"/>
    <mergeCell ref="P71:S71"/>
    <mergeCell ref="T71:W71"/>
    <mergeCell ref="X71:AA71"/>
    <mergeCell ref="AB71:AE71"/>
    <mergeCell ref="AJ70:AM70"/>
    <mergeCell ref="AN70:AQ70"/>
    <mergeCell ref="AR70:AU70"/>
    <mergeCell ref="AV70:AY70"/>
    <mergeCell ref="AZ70:BC70"/>
    <mergeCell ref="BD70:BG70"/>
    <mergeCell ref="L70:O70"/>
    <mergeCell ref="P70:S70"/>
    <mergeCell ref="T70:W70"/>
    <mergeCell ref="X70:AA70"/>
    <mergeCell ref="AB70:AE70"/>
    <mergeCell ref="AF70:AI70"/>
    <mergeCell ref="BD71:BG71"/>
    <mergeCell ref="BH71:BK71"/>
    <mergeCell ref="BL71:BO71"/>
    <mergeCell ref="BP71:BS71"/>
    <mergeCell ref="BX71:CA71"/>
    <mergeCell ref="CB71:CE71"/>
    <mergeCell ref="AF71:AI71"/>
    <mergeCell ref="AJ71:AM71"/>
    <mergeCell ref="AN71:AQ71"/>
    <mergeCell ref="AR71:AU71"/>
    <mergeCell ref="AV71:AY71"/>
    <mergeCell ref="AZ71:BC71"/>
    <mergeCell ref="BH70:BK70"/>
    <mergeCell ref="BL70:BO70"/>
    <mergeCell ref="BP70:BS70"/>
    <mergeCell ref="BX70:CA70"/>
    <mergeCell ref="CB70:CE70"/>
    <mergeCell ref="BH72:BK72"/>
    <mergeCell ref="BL72:BO72"/>
    <mergeCell ref="BP72:BS72"/>
    <mergeCell ref="BT72:BW72"/>
    <mergeCell ref="BX72:CA72"/>
    <mergeCell ref="CB72:CE72"/>
    <mergeCell ref="AJ72:AM72"/>
    <mergeCell ref="AN72:AQ72"/>
    <mergeCell ref="AR72:AU72"/>
    <mergeCell ref="AV72:AY72"/>
    <mergeCell ref="AZ72:BC72"/>
    <mergeCell ref="BD72:BG72"/>
    <mergeCell ref="L72:O72"/>
    <mergeCell ref="P72:S72"/>
    <mergeCell ref="T72:W72"/>
    <mergeCell ref="X72:AA72"/>
    <mergeCell ref="AB72:AE72"/>
    <mergeCell ref="AF72:AI72"/>
    <mergeCell ref="BH73:BK73"/>
    <mergeCell ref="BL73:BO73"/>
    <mergeCell ref="BP73:BS73"/>
    <mergeCell ref="BT73:BW73"/>
    <mergeCell ref="BX73:CA73"/>
    <mergeCell ref="CB73:CE73"/>
    <mergeCell ref="AJ73:AM73"/>
    <mergeCell ref="AN73:AQ73"/>
    <mergeCell ref="AR73:AU73"/>
    <mergeCell ref="AV73:AY73"/>
    <mergeCell ref="AZ73:BC73"/>
    <mergeCell ref="BD73:BG73"/>
    <mergeCell ref="L73:O73"/>
    <mergeCell ref="P73:S73"/>
    <mergeCell ref="T73:W73"/>
    <mergeCell ref="X73:AA73"/>
    <mergeCell ref="AB73:AE73"/>
    <mergeCell ref="AF73:AI73"/>
    <mergeCell ref="BH74:BK74"/>
    <mergeCell ref="BL74:BO74"/>
    <mergeCell ref="BP74:BS74"/>
    <mergeCell ref="BT74:BW74"/>
    <mergeCell ref="BX74:CA74"/>
    <mergeCell ref="CB74:CE74"/>
    <mergeCell ref="AJ74:AM74"/>
    <mergeCell ref="AN74:AQ74"/>
    <mergeCell ref="AR74:AU74"/>
    <mergeCell ref="AV74:AY74"/>
    <mergeCell ref="AZ74:BC74"/>
    <mergeCell ref="BD74:BG74"/>
    <mergeCell ref="L74:O74"/>
    <mergeCell ref="P74:S74"/>
    <mergeCell ref="T74:W74"/>
    <mergeCell ref="X74:AA74"/>
    <mergeCell ref="AB74:AE74"/>
    <mergeCell ref="AF74:AI74"/>
    <mergeCell ref="P76:S76"/>
    <mergeCell ref="T76:W76"/>
    <mergeCell ref="X76:AA76"/>
    <mergeCell ref="AB76:AE76"/>
    <mergeCell ref="AF76:AI76"/>
    <mergeCell ref="AN75:AQ75"/>
    <mergeCell ref="AR75:AU75"/>
    <mergeCell ref="AV75:AY75"/>
    <mergeCell ref="AZ75:BC75"/>
    <mergeCell ref="BD75:BG75"/>
    <mergeCell ref="BH75:BK75"/>
    <mergeCell ref="P75:S75"/>
    <mergeCell ref="T75:W75"/>
    <mergeCell ref="X75:AA75"/>
    <mergeCell ref="AB75:AE75"/>
    <mergeCell ref="AF75:AI75"/>
    <mergeCell ref="AJ75:AM75"/>
    <mergeCell ref="AF77:AI77"/>
    <mergeCell ref="BH76:BK76"/>
    <mergeCell ref="BL76:BO76"/>
    <mergeCell ref="BP76:BS76"/>
    <mergeCell ref="BT76:BW76"/>
    <mergeCell ref="BX76:CA76"/>
    <mergeCell ref="CB76:CE76"/>
    <mergeCell ref="AJ76:AM76"/>
    <mergeCell ref="AN76:AQ76"/>
    <mergeCell ref="AR76:AU76"/>
    <mergeCell ref="AV76:AY76"/>
    <mergeCell ref="AZ76:BC76"/>
    <mergeCell ref="BD76:BG76"/>
    <mergeCell ref="BL75:BO75"/>
    <mergeCell ref="BP75:BS75"/>
    <mergeCell ref="BT75:BW75"/>
    <mergeCell ref="BX75:CA75"/>
    <mergeCell ref="CB75:CE75"/>
    <mergeCell ref="L79:O79"/>
    <mergeCell ref="P79:S79"/>
    <mergeCell ref="T79:W79"/>
    <mergeCell ref="X79:AA79"/>
    <mergeCell ref="AB79:AE79"/>
    <mergeCell ref="AJ78:AM78"/>
    <mergeCell ref="AN78:AQ78"/>
    <mergeCell ref="AR78:AU78"/>
    <mergeCell ref="AV78:AY78"/>
    <mergeCell ref="AZ78:BC78"/>
    <mergeCell ref="BD78:BG78"/>
    <mergeCell ref="BH77:BK77"/>
    <mergeCell ref="BL77:BO77"/>
    <mergeCell ref="BP77:BS77"/>
    <mergeCell ref="BX77:CA77"/>
    <mergeCell ref="CB77:CE77"/>
    <mergeCell ref="L78:O78"/>
    <mergeCell ref="P78:S78"/>
    <mergeCell ref="X78:AA78"/>
    <mergeCell ref="AB78:AE78"/>
    <mergeCell ref="AF78:AI78"/>
    <mergeCell ref="AJ77:AM77"/>
    <mergeCell ref="AN77:AQ77"/>
    <mergeCell ref="AR77:AU77"/>
    <mergeCell ref="AV77:AY77"/>
    <mergeCell ref="AZ77:BC77"/>
    <mergeCell ref="BD77:BG77"/>
    <mergeCell ref="L77:O77"/>
    <mergeCell ref="P77:S77"/>
    <mergeCell ref="T77:W77"/>
    <mergeCell ref="X77:AA77"/>
    <mergeCell ref="AB77:AE77"/>
    <mergeCell ref="BD79:BG79"/>
    <mergeCell ref="BL79:BO79"/>
    <mergeCell ref="BP79:BS79"/>
    <mergeCell ref="BT79:BW79"/>
    <mergeCell ref="BX79:CA79"/>
    <mergeCell ref="CB79:CE79"/>
    <mergeCell ref="AF79:AI79"/>
    <mergeCell ref="AJ79:AM79"/>
    <mergeCell ref="AN79:AQ79"/>
    <mergeCell ref="AR79:AU79"/>
    <mergeCell ref="AV79:AY79"/>
    <mergeCell ref="AZ79:BC79"/>
    <mergeCell ref="BL78:BO78"/>
    <mergeCell ref="BP78:BS78"/>
    <mergeCell ref="BT78:BW78"/>
    <mergeCell ref="BX78:CA78"/>
    <mergeCell ref="CB78:CE78"/>
    <mergeCell ref="BH80:BK80"/>
    <mergeCell ref="BL80:BO80"/>
    <mergeCell ref="BP80:BS80"/>
    <mergeCell ref="BT80:BW80"/>
    <mergeCell ref="BX80:CA80"/>
    <mergeCell ref="CB80:CE80"/>
    <mergeCell ref="AJ80:AM80"/>
    <mergeCell ref="AN80:AQ80"/>
    <mergeCell ref="AR80:AU80"/>
    <mergeCell ref="AV80:AY80"/>
    <mergeCell ref="AZ80:BC80"/>
    <mergeCell ref="BD80:BG80"/>
    <mergeCell ref="L80:O80"/>
    <mergeCell ref="P80:S80"/>
    <mergeCell ref="T80:W80"/>
    <mergeCell ref="X80:AA80"/>
    <mergeCell ref="AB80:AE80"/>
    <mergeCell ref="AF80:AI80"/>
    <mergeCell ref="BL81:BO81"/>
    <mergeCell ref="BP81:BS81"/>
    <mergeCell ref="BT81:BW81"/>
    <mergeCell ref="BX81:CA81"/>
    <mergeCell ref="CB81:CE81"/>
    <mergeCell ref="L82:O82"/>
    <mergeCell ref="P82:S82"/>
    <mergeCell ref="T82:W82"/>
    <mergeCell ref="X82:AA82"/>
    <mergeCell ref="AB82:AE82"/>
    <mergeCell ref="AJ81:AM81"/>
    <mergeCell ref="AN81:AQ81"/>
    <mergeCell ref="AR81:AU81"/>
    <mergeCell ref="AV81:AY81"/>
    <mergeCell ref="AZ81:BC81"/>
    <mergeCell ref="BD81:BG81"/>
    <mergeCell ref="L81:O81"/>
    <mergeCell ref="P81:S81"/>
    <mergeCell ref="T81:W81"/>
    <mergeCell ref="X81:AA81"/>
    <mergeCell ref="AB81:AE81"/>
    <mergeCell ref="AF81:AI81"/>
    <mergeCell ref="CB82:CE82"/>
    <mergeCell ref="L83:O83"/>
    <mergeCell ref="P83:S83"/>
    <mergeCell ref="T83:W83"/>
    <mergeCell ref="X83:AA83"/>
    <mergeCell ref="AB83:AE83"/>
    <mergeCell ref="AF83:AI83"/>
    <mergeCell ref="AJ83:AM83"/>
    <mergeCell ref="AN83:AQ83"/>
    <mergeCell ref="AR83:AU83"/>
    <mergeCell ref="BD82:BG82"/>
    <mergeCell ref="BH82:BK82"/>
    <mergeCell ref="BL82:BO82"/>
    <mergeCell ref="BP82:BS82"/>
    <mergeCell ref="BT82:BW82"/>
    <mergeCell ref="BX82:CA82"/>
    <mergeCell ref="AF82:AI82"/>
    <mergeCell ref="AJ82:AM82"/>
    <mergeCell ref="AN82:AQ82"/>
    <mergeCell ref="AR82:AU82"/>
    <mergeCell ref="AV82:AY82"/>
    <mergeCell ref="AZ82:BC82"/>
    <mergeCell ref="BL84:BO84"/>
    <mergeCell ref="BP84:BS84"/>
    <mergeCell ref="BT84:BW84"/>
    <mergeCell ref="BX84:CA84"/>
    <mergeCell ref="CB84:CE84"/>
    <mergeCell ref="L85:O85"/>
    <mergeCell ref="P85:S85"/>
    <mergeCell ref="T85:W85"/>
    <mergeCell ref="X85:AA85"/>
    <mergeCell ref="AB85:AE85"/>
    <mergeCell ref="AN84:AQ84"/>
    <mergeCell ref="AR84:AU84"/>
    <mergeCell ref="AV84:AY84"/>
    <mergeCell ref="AZ84:BC84"/>
    <mergeCell ref="BD84:BG84"/>
    <mergeCell ref="BH84:BK84"/>
    <mergeCell ref="BT83:BW83"/>
    <mergeCell ref="BX83:CA83"/>
    <mergeCell ref="CB83:CE83"/>
    <mergeCell ref="L84:O84"/>
    <mergeCell ref="P84:S84"/>
    <mergeCell ref="T84:W84"/>
    <mergeCell ref="X84:AA84"/>
    <mergeCell ref="AB84:AE84"/>
    <mergeCell ref="AF84:AI84"/>
    <mergeCell ref="AJ84:AM84"/>
    <mergeCell ref="AV83:AY83"/>
    <mergeCell ref="AZ83:BC83"/>
    <mergeCell ref="BD83:BG83"/>
    <mergeCell ref="BH83:BK83"/>
    <mergeCell ref="BL83:BO83"/>
    <mergeCell ref="BP83:BS83"/>
    <mergeCell ref="CB85:CE85"/>
    <mergeCell ref="L86:O86"/>
    <mergeCell ref="P86:S86"/>
    <mergeCell ref="T86:W86"/>
    <mergeCell ref="X86:AA86"/>
    <mergeCell ref="AB86:AE86"/>
    <mergeCell ref="AF86:AI86"/>
    <mergeCell ref="AJ86:AM86"/>
    <mergeCell ref="AN86:AQ86"/>
    <mergeCell ref="AR86:AU86"/>
    <mergeCell ref="BD85:BG85"/>
    <mergeCell ref="BH85:BK85"/>
    <mergeCell ref="BL85:BO85"/>
    <mergeCell ref="BP85:BS85"/>
    <mergeCell ref="BT85:BW85"/>
    <mergeCell ref="BX85:CA85"/>
    <mergeCell ref="AF85:AI85"/>
    <mergeCell ref="AJ85:AM85"/>
    <mergeCell ref="AN85:AQ85"/>
    <mergeCell ref="AR85:AU85"/>
    <mergeCell ref="AV85:AY85"/>
    <mergeCell ref="AZ85:BC85"/>
    <mergeCell ref="L88:O88"/>
    <mergeCell ref="P88:S88"/>
    <mergeCell ref="X88:AA88"/>
    <mergeCell ref="AB88:AE88"/>
    <mergeCell ref="AF88:AI88"/>
    <mergeCell ref="AN87:AQ87"/>
    <mergeCell ref="AR87:AU87"/>
    <mergeCell ref="AV87:AY87"/>
    <mergeCell ref="AZ87:BC87"/>
    <mergeCell ref="BD87:BG87"/>
    <mergeCell ref="BH87:BK87"/>
    <mergeCell ref="BT86:BW86"/>
    <mergeCell ref="BX86:CA86"/>
    <mergeCell ref="CB86:CE86"/>
    <mergeCell ref="L87:O87"/>
    <mergeCell ref="P87:S87"/>
    <mergeCell ref="T87:W87"/>
    <mergeCell ref="X87:AA87"/>
    <mergeCell ref="AB87:AE87"/>
    <mergeCell ref="AF87:AI87"/>
    <mergeCell ref="AJ87:AM87"/>
    <mergeCell ref="AV86:AY86"/>
    <mergeCell ref="AZ86:BC86"/>
    <mergeCell ref="BD86:BG86"/>
    <mergeCell ref="BH86:BK86"/>
    <mergeCell ref="BL86:BO86"/>
    <mergeCell ref="BP86:BS86"/>
    <mergeCell ref="BH88:BK88"/>
    <mergeCell ref="BL88:BO88"/>
    <mergeCell ref="BP88:BS88"/>
    <mergeCell ref="BT88:BW88"/>
    <mergeCell ref="BX88:CA88"/>
    <mergeCell ref="CB88:CE88"/>
    <mergeCell ref="AJ88:AM88"/>
    <mergeCell ref="AN88:AQ88"/>
    <mergeCell ref="AR88:AU88"/>
    <mergeCell ref="AV88:AY88"/>
    <mergeCell ref="AZ88:BC88"/>
    <mergeCell ref="BD88:BG88"/>
    <mergeCell ref="BL87:BO87"/>
    <mergeCell ref="BP87:BS87"/>
    <mergeCell ref="BT87:BW87"/>
    <mergeCell ref="BX87:CA87"/>
    <mergeCell ref="CB87:CE87"/>
    <mergeCell ref="L90:O90"/>
    <mergeCell ref="P90:S90"/>
    <mergeCell ref="X90:AA90"/>
    <mergeCell ref="AB90:AE90"/>
    <mergeCell ref="AF90:AI90"/>
    <mergeCell ref="AN89:AQ89"/>
    <mergeCell ref="AR89:AU89"/>
    <mergeCell ref="AV89:AY89"/>
    <mergeCell ref="AZ89:BC89"/>
    <mergeCell ref="BD89:BG89"/>
    <mergeCell ref="BH89:BK89"/>
    <mergeCell ref="L89:O89"/>
    <mergeCell ref="P89:S89"/>
    <mergeCell ref="X89:AA89"/>
    <mergeCell ref="AB89:AE89"/>
    <mergeCell ref="AF89:AI89"/>
    <mergeCell ref="AJ89:AM89"/>
    <mergeCell ref="AJ91:AM91"/>
    <mergeCell ref="BH90:BK90"/>
    <mergeCell ref="BL90:BO90"/>
    <mergeCell ref="BP90:BS90"/>
    <mergeCell ref="BT90:BW90"/>
    <mergeCell ref="BX90:CA90"/>
    <mergeCell ref="CB90:CE90"/>
    <mergeCell ref="AJ90:AM90"/>
    <mergeCell ref="AN90:AQ90"/>
    <mergeCell ref="AR90:AU90"/>
    <mergeCell ref="AV90:AY90"/>
    <mergeCell ref="AZ90:BC90"/>
    <mergeCell ref="BD90:BG90"/>
    <mergeCell ref="BL89:BO89"/>
    <mergeCell ref="BP89:BS89"/>
    <mergeCell ref="BT89:BW89"/>
    <mergeCell ref="BX89:CA89"/>
    <mergeCell ref="CB89:CE89"/>
    <mergeCell ref="L93:O93"/>
    <mergeCell ref="P93:S93"/>
    <mergeCell ref="T93:W93"/>
    <mergeCell ref="X93:AA93"/>
    <mergeCell ref="AB93:AE93"/>
    <mergeCell ref="AJ92:AM92"/>
    <mergeCell ref="AN92:AQ92"/>
    <mergeCell ref="AR92:AU92"/>
    <mergeCell ref="AV92:AY92"/>
    <mergeCell ref="AZ92:BC92"/>
    <mergeCell ref="BD92:BG92"/>
    <mergeCell ref="BP91:BS91"/>
    <mergeCell ref="BT91:BW91"/>
    <mergeCell ref="BX91:CA91"/>
    <mergeCell ref="CB91:CE91"/>
    <mergeCell ref="L92:O92"/>
    <mergeCell ref="P92:S92"/>
    <mergeCell ref="T92:W92"/>
    <mergeCell ref="X92:AA92"/>
    <mergeCell ref="AB92:AE92"/>
    <mergeCell ref="AF92:AI92"/>
    <mergeCell ref="AN91:AQ91"/>
    <mergeCell ref="AR91:AU91"/>
    <mergeCell ref="AV91:AY91"/>
    <mergeCell ref="AZ91:BC91"/>
    <mergeCell ref="BD91:BG91"/>
    <mergeCell ref="BL91:BO91"/>
    <mergeCell ref="P91:S91"/>
    <mergeCell ref="T91:W91"/>
    <mergeCell ref="X91:AA91"/>
    <mergeCell ref="AB91:AE91"/>
    <mergeCell ref="AF91:AI91"/>
    <mergeCell ref="BD93:BG93"/>
    <mergeCell ref="BL93:BO93"/>
    <mergeCell ref="BP93:BS93"/>
    <mergeCell ref="BT93:BW93"/>
    <mergeCell ref="BX93:CA93"/>
    <mergeCell ref="CB93:CE93"/>
    <mergeCell ref="AF93:AI93"/>
    <mergeCell ref="AJ93:AM93"/>
    <mergeCell ref="AN93:AQ93"/>
    <mergeCell ref="AR93:AU93"/>
    <mergeCell ref="AV93:AY93"/>
    <mergeCell ref="AZ93:BC93"/>
    <mergeCell ref="BL92:BO92"/>
    <mergeCell ref="BP92:BS92"/>
    <mergeCell ref="BT92:BW92"/>
    <mergeCell ref="BX92:CA92"/>
    <mergeCell ref="CB92:CE92"/>
    <mergeCell ref="L95:O95"/>
    <mergeCell ref="P95:S95"/>
    <mergeCell ref="X95:AA95"/>
    <mergeCell ref="AB95:AE95"/>
    <mergeCell ref="AF95:AI95"/>
    <mergeCell ref="AN94:AQ94"/>
    <mergeCell ref="AR94:AU94"/>
    <mergeCell ref="AV94:AY94"/>
    <mergeCell ref="AZ94:BC94"/>
    <mergeCell ref="BD94:BG94"/>
    <mergeCell ref="BH94:BK94"/>
    <mergeCell ref="L94:O94"/>
    <mergeCell ref="P94:S94"/>
    <mergeCell ref="X94:AA94"/>
    <mergeCell ref="AB94:AE94"/>
    <mergeCell ref="AF94:AI94"/>
    <mergeCell ref="AJ94:AM94"/>
    <mergeCell ref="BH95:BK95"/>
    <mergeCell ref="BL95:BO95"/>
    <mergeCell ref="BP95:BS95"/>
    <mergeCell ref="BT95:BW95"/>
    <mergeCell ref="BX95:CA95"/>
    <mergeCell ref="CB95:CE95"/>
    <mergeCell ref="AJ95:AM95"/>
    <mergeCell ref="AN95:AQ95"/>
    <mergeCell ref="AR95:AU95"/>
    <mergeCell ref="AV95:AY95"/>
    <mergeCell ref="AZ95:BC95"/>
    <mergeCell ref="BD95:BG95"/>
    <mergeCell ref="BL94:BO94"/>
    <mergeCell ref="BP94:BS94"/>
    <mergeCell ref="BT94:BW94"/>
    <mergeCell ref="BX94:CA94"/>
    <mergeCell ref="CB94:CE94"/>
    <mergeCell ref="L97:O97"/>
    <mergeCell ref="P97:S97"/>
    <mergeCell ref="X97:AA97"/>
    <mergeCell ref="AB97:AE97"/>
    <mergeCell ref="AF97:AI97"/>
    <mergeCell ref="AN96:AQ96"/>
    <mergeCell ref="AR96:AU96"/>
    <mergeCell ref="AV96:AY96"/>
    <mergeCell ref="AZ96:BC96"/>
    <mergeCell ref="BD96:BG96"/>
    <mergeCell ref="BH96:BK96"/>
    <mergeCell ref="L96:O96"/>
    <mergeCell ref="P96:S96"/>
    <mergeCell ref="X96:AA96"/>
    <mergeCell ref="AB96:AE96"/>
    <mergeCell ref="AF96:AI96"/>
    <mergeCell ref="AJ96:AM96"/>
    <mergeCell ref="BH97:BK97"/>
    <mergeCell ref="BL97:BO97"/>
    <mergeCell ref="BP97:BS97"/>
    <mergeCell ref="BT97:BW97"/>
    <mergeCell ref="BX97:CA97"/>
    <mergeCell ref="CB97:CE97"/>
    <mergeCell ref="AJ97:AM97"/>
    <mergeCell ref="AN97:AQ97"/>
    <mergeCell ref="AR97:AU97"/>
    <mergeCell ref="AV97:AY97"/>
    <mergeCell ref="AZ97:BC97"/>
    <mergeCell ref="BD97:BG97"/>
    <mergeCell ref="BL96:BO96"/>
    <mergeCell ref="BP96:BS96"/>
    <mergeCell ref="BT96:BW96"/>
    <mergeCell ref="BX96:CA96"/>
    <mergeCell ref="CB96:CE96"/>
    <mergeCell ref="AF99:AI99"/>
    <mergeCell ref="AJ99:AM99"/>
    <mergeCell ref="AN99:AQ99"/>
    <mergeCell ref="AR99:AU99"/>
    <mergeCell ref="AV99:AY99"/>
    <mergeCell ref="AZ99:BC99"/>
    <mergeCell ref="BL98:BO98"/>
    <mergeCell ref="BP98:BS98"/>
    <mergeCell ref="BT98:BW98"/>
    <mergeCell ref="BX98:CA98"/>
    <mergeCell ref="CB98:CE98"/>
    <mergeCell ref="L99:O99"/>
    <mergeCell ref="P99:S99"/>
    <mergeCell ref="T99:W99"/>
    <mergeCell ref="X99:AA99"/>
    <mergeCell ref="AB99:AE99"/>
    <mergeCell ref="AN98:AQ98"/>
    <mergeCell ref="AR98:AU98"/>
    <mergeCell ref="AV98:AY98"/>
    <mergeCell ref="AZ98:BC98"/>
    <mergeCell ref="BD98:BG98"/>
    <mergeCell ref="BH98:BK98"/>
    <mergeCell ref="L98:O98"/>
    <mergeCell ref="P98:S98"/>
    <mergeCell ref="X98:AA98"/>
    <mergeCell ref="AB98:AE98"/>
    <mergeCell ref="AF98:AI98"/>
    <mergeCell ref="AJ98:AM98"/>
    <mergeCell ref="BX100:CA100"/>
    <mergeCell ref="CB100:CE100"/>
    <mergeCell ref="L101:O101"/>
    <mergeCell ref="P101:S101"/>
    <mergeCell ref="T101:W101"/>
    <mergeCell ref="X101:AA101"/>
    <mergeCell ref="AB101:AE101"/>
    <mergeCell ref="AF101:AI101"/>
    <mergeCell ref="AJ101:AM101"/>
    <mergeCell ref="AN101:AQ101"/>
    <mergeCell ref="AV100:AY100"/>
    <mergeCell ref="AZ100:BC100"/>
    <mergeCell ref="BD100:BG100"/>
    <mergeCell ref="BL100:BO100"/>
    <mergeCell ref="BP100:BS100"/>
    <mergeCell ref="BT100:BW100"/>
    <mergeCell ref="CB99:CE99"/>
    <mergeCell ref="L100:O100"/>
    <mergeCell ref="P100:S100"/>
    <mergeCell ref="T100:W100"/>
    <mergeCell ref="X100:AA100"/>
    <mergeCell ref="AB100:AE100"/>
    <mergeCell ref="AF100:AI100"/>
    <mergeCell ref="AJ100:AM100"/>
    <mergeCell ref="AN100:AQ100"/>
    <mergeCell ref="AR100:AU100"/>
    <mergeCell ref="BD99:BG99"/>
    <mergeCell ref="BH99:BK99"/>
    <mergeCell ref="BL99:BO99"/>
    <mergeCell ref="BP99:BS99"/>
    <mergeCell ref="BT99:BW99"/>
    <mergeCell ref="BX99:CA99"/>
    <mergeCell ref="BH102:BK102"/>
    <mergeCell ref="BL102:BO102"/>
    <mergeCell ref="BP102:BS102"/>
    <mergeCell ref="BT102:BW102"/>
    <mergeCell ref="BX102:CA102"/>
    <mergeCell ref="CB102:CE102"/>
    <mergeCell ref="AJ102:AM102"/>
    <mergeCell ref="AN102:AQ102"/>
    <mergeCell ref="AR102:AU102"/>
    <mergeCell ref="AV102:AY102"/>
    <mergeCell ref="AZ102:BC102"/>
    <mergeCell ref="BD102:BG102"/>
    <mergeCell ref="BP101:BS101"/>
    <mergeCell ref="BT101:BW101"/>
    <mergeCell ref="BX101:CA101"/>
    <mergeCell ref="CB101:CE101"/>
    <mergeCell ref="L102:O102"/>
    <mergeCell ref="P102:S102"/>
    <mergeCell ref="T102:W102"/>
    <mergeCell ref="X102:AA102"/>
    <mergeCell ref="AB102:AE102"/>
    <mergeCell ref="AF102:AI102"/>
    <mergeCell ref="AR101:AU101"/>
    <mergeCell ref="AV101:AY101"/>
    <mergeCell ref="AZ101:BC101"/>
    <mergeCell ref="BD101:BG101"/>
    <mergeCell ref="BH101:BK101"/>
    <mergeCell ref="BL101:BO101"/>
    <mergeCell ref="BH103:BK103"/>
    <mergeCell ref="BL103:BO103"/>
    <mergeCell ref="BP103:BS103"/>
    <mergeCell ref="BT103:BW103"/>
    <mergeCell ref="BX103:CA103"/>
    <mergeCell ref="CB103:CE103"/>
    <mergeCell ref="AJ103:AM103"/>
    <mergeCell ref="AN103:AQ103"/>
    <mergeCell ref="AR103:AU103"/>
    <mergeCell ref="AV103:AY103"/>
    <mergeCell ref="AZ103:BC103"/>
    <mergeCell ref="BD103:BG103"/>
    <mergeCell ref="L103:O103"/>
    <mergeCell ref="P103:S103"/>
    <mergeCell ref="T103:W103"/>
    <mergeCell ref="X103:AA103"/>
    <mergeCell ref="AB103:AE103"/>
    <mergeCell ref="AF103:AI103"/>
    <mergeCell ref="BH104:BK104"/>
    <mergeCell ref="BL104:BO104"/>
    <mergeCell ref="BP104:BS104"/>
    <mergeCell ref="BT104:BW104"/>
    <mergeCell ref="BX104:CA104"/>
    <mergeCell ref="CB104:CE104"/>
    <mergeCell ref="AJ104:AM104"/>
    <mergeCell ref="AN104:AQ104"/>
    <mergeCell ref="AR104:AU104"/>
    <mergeCell ref="AV104:AY104"/>
    <mergeCell ref="AZ104:BC104"/>
    <mergeCell ref="BD104:BG104"/>
    <mergeCell ref="L104:O104"/>
    <mergeCell ref="P104:S104"/>
    <mergeCell ref="T104:W104"/>
    <mergeCell ref="X104:AA104"/>
    <mergeCell ref="AB104:AE104"/>
    <mergeCell ref="AF104:AI104"/>
    <mergeCell ref="BH105:BK105"/>
    <mergeCell ref="BL105:BO105"/>
    <mergeCell ref="BP105:BS105"/>
    <mergeCell ref="BT105:BW105"/>
    <mergeCell ref="BX105:CA105"/>
    <mergeCell ref="CB105:CE105"/>
    <mergeCell ref="AJ105:AM105"/>
    <mergeCell ref="AN105:AQ105"/>
    <mergeCell ref="AR105:AU105"/>
    <mergeCell ref="AV105:AY105"/>
    <mergeCell ref="AZ105:BC105"/>
    <mergeCell ref="BD105:BG105"/>
    <mergeCell ref="L105:O105"/>
    <mergeCell ref="P105:S105"/>
    <mergeCell ref="T105:W105"/>
    <mergeCell ref="X105:AA105"/>
    <mergeCell ref="AB105:AE105"/>
    <mergeCell ref="AF105:AI105"/>
    <mergeCell ref="BH106:BK106"/>
    <mergeCell ref="BL106:BO106"/>
    <mergeCell ref="BP106:BS106"/>
    <mergeCell ref="BT106:BW106"/>
    <mergeCell ref="BX106:CA106"/>
    <mergeCell ref="CB106:CE106"/>
    <mergeCell ref="AJ106:AM106"/>
    <mergeCell ref="AN106:AQ106"/>
    <mergeCell ref="AR106:AU106"/>
    <mergeCell ref="AV106:AY106"/>
    <mergeCell ref="AZ106:BC106"/>
    <mergeCell ref="BD106:BG106"/>
    <mergeCell ref="L106:O106"/>
    <mergeCell ref="P106:S106"/>
    <mergeCell ref="T106:W106"/>
    <mergeCell ref="X106:AA106"/>
    <mergeCell ref="AB106:AE106"/>
    <mergeCell ref="AF106:AI106"/>
    <mergeCell ref="BH107:BK107"/>
    <mergeCell ref="BL107:BO107"/>
    <mergeCell ref="BP107:BS107"/>
    <mergeCell ref="BT107:BW107"/>
    <mergeCell ref="BX107:CA107"/>
    <mergeCell ref="CB107:CE107"/>
    <mergeCell ref="AJ107:AM107"/>
    <mergeCell ref="AN107:AQ107"/>
    <mergeCell ref="AR107:AU107"/>
    <mergeCell ref="AV107:AY107"/>
    <mergeCell ref="AZ107:BC107"/>
    <mergeCell ref="BD107:BG107"/>
    <mergeCell ref="L107:O107"/>
    <mergeCell ref="P107:S107"/>
    <mergeCell ref="T107:W107"/>
    <mergeCell ref="X107:AA107"/>
    <mergeCell ref="AB107:AE107"/>
    <mergeCell ref="AF107:AI107"/>
    <mergeCell ref="BH108:BK108"/>
    <mergeCell ref="BL108:BO108"/>
    <mergeCell ref="BP108:BS108"/>
    <mergeCell ref="BT108:BW108"/>
    <mergeCell ref="BX108:CA108"/>
    <mergeCell ref="CB108:CE108"/>
    <mergeCell ref="AJ108:AM108"/>
    <mergeCell ref="AN108:AQ108"/>
    <mergeCell ref="AR108:AU108"/>
    <mergeCell ref="AV108:AY108"/>
    <mergeCell ref="AZ108:BC108"/>
    <mergeCell ref="BD108:BG108"/>
    <mergeCell ref="L108:O108"/>
    <mergeCell ref="P108:S108"/>
    <mergeCell ref="T108:W108"/>
    <mergeCell ref="X108:AA108"/>
    <mergeCell ref="AB108:AE108"/>
    <mergeCell ref="AF108:AI108"/>
    <mergeCell ref="BH109:BK109"/>
    <mergeCell ref="BL109:BO109"/>
    <mergeCell ref="BP109:BS109"/>
    <mergeCell ref="BT109:BW109"/>
    <mergeCell ref="BX109:CA109"/>
    <mergeCell ref="CB109:CE109"/>
    <mergeCell ref="AJ109:AM109"/>
    <mergeCell ref="AN109:AQ109"/>
    <mergeCell ref="AR109:AU109"/>
    <mergeCell ref="AV109:AY109"/>
    <mergeCell ref="AZ109:BC109"/>
    <mergeCell ref="BD109:BG109"/>
    <mergeCell ref="L109:O109"/>
    <mergeCell ref="P109:S109"/>
    <mergeCell ref="T109:W109"/>
    <mergeCell ref="X109:AA109"/>
    <mergeCell ref="AB109:AE109"/>
    <mergeCell ref="AF109:AI109"/>
    <mergeCell ref="BH110:BK110"/>
    <mergeCell ref="BL110:BO110"/>
    <mergeCell ref="BP110:BS110"/>
    <mergeCell ref="BT110:BW110"/>
    <mergeCell ref="BX110:CA110"/>
    <mergeCell ref="CB110:CE110"/>
    <mergeCell ref="AJ110:AM110"/>
    <mergeCell ref="AN110:AQ110"/>
    <mergeCell ref="AR110:AU110"/>
    <mergeCell ref="AV110:AY110"/>
    <mergeCell ref="AZ110:BC110"/>
    <mergeCell ref="BD110:BG110"/>
    <mergeCell ref="L110:O110"/>
    <mergeCell ref="P110:S110"/>
    <mergeCell ref="T110:W110"/>
    <mergeCell ref="X110:AA110"/>
    <mergeCell ref="AB110:AE110"/>
    <mergeCell ref="AF110:AI110"/>
    <mergeCell ref="BH111:BK111"/>
    <mergeCell ref="BL111:BO111"/>
    <mergeCell ref="BP111:BS111"/>
    <mergeCell ref="BT111:BW111"/>
    <mergeCell ref="BX111:CA111"/>
    <mergeCell ref="CB111:CE111"/>
    <mergeCell ref="AJ111:AM111"/>
    <mergeCell ref="AN111:AQ111"/>
    <mergeCell ref="AR111:AU111"/>
    <mergeCell ref="AV111:AY111"/>
    <mergeCell ref="AZ111:BC111"/>
    <mergeCell ref="BD111:BG111"/>
    <mergeCell ref="L111:O111"/>
    <mergeCell ref="P111:S111"/>
    <mergeCell ref="T111:W111"/>
    <mergeCell ref="X111:AA111"/>
    <mergeCell ref="AB111:AE111"/>
    <mergeCell ref="AF111:AI111"/>
    <mergeCell ref="BH112:BK112"/>
    <mergeCell ref="BL112:BO112"/>
    <mergeCell ref="BP112:BS112"/>
    <mergeCell ref="BT112:BW112"/>
    <mergeCell ref="BX112:CA112"/>
    <mergeCell ref="CB112:CE112"/>
    <mergeCell ref="AJ112:AM112"/>
    <mergeCell ref="AN112:AQ112"/>
    <mergeCell ref="AR112:AU112"/>
    <mergeCell ref="AV112:AY112"/>
    <mergeCell ref="AZ112:BC112"/>
    <mergeCell ref="BD112:BG112"/>
    <mergeCell ref="L112:O112"/>
    <mergeCell ref="P112:S112"/>
    <mergeCell ref="T112:W112"/>
    <mergeCell ref="X112:AA112"/>
    <mergeCell ref="AB112:AE112"/>
    <mergeCell ref="AF112:AI112"/>
    <mergeCell ref="BH113:BK113"/>
    <mergeCell ref="BL113:BO113"/>
    <mergeCell ref="BP113:BS113"/>
    <mergeCell ref="BT113:BW113"/>
    <mergeCell ref="BX113:CA113"/>
    <mergeCell ref="CB113:CE113"/>
    <mergeCell ref="AJ113:AM113"/>
    <mergeCell ref="AN113:AQ113"/>
    <mergeCell ref="AR113:AU113"/>
    <mergeCell ref="AV113:AY113"/>
    <mergeCell ref="AZ113:BC113"/>
    <mergeCell ref="BD113:BG113"/>
    <mergeCell ref="L113:O113"/>
    <mergeCell ref="P113:S113"/>
    <mergeCell ref="T113:W113"/>
    <mergeCell ref="X113:AA113"/>
    <mergeCell ref="AB113:AE113"/>
    <mergeCell ref="AF113:AI113"/>
    <mergeCell ref="BH114:BK114"/>
    <mergeCell ref="BL114:BO114"/>
    <mergeCell ref="BP114:BS114"/>
    <mergeCell ref="BT114:BW114"/>
    <mergeCell ref="BX114:CA114"/>
    <mergeCell ref="CB114:CE114"/>
    <mergeCell ref="AJ114:AM114"/>
    <mergeCell ref="AN114:AQ114"/>
    <mergeCell ref="AR114:AU114"/>
    <mergeCell ref="AV114:AY114"/>
    <mergeCell ref="AZ114:BC114"/>
    <mergeCell ref="BD114:BG114"/>
    <mergeCell ref="L114:O114"/>
    <mergeCell ref="P114:S114"/>
    <mergeCell ref="T114:W114"/>
    <mergeCell ref="X114:AA114"/>
    <mergeCell ref="AB114:AE114"/>
    <mergeCell ref="AF114:AI114"/>
    <mergeCell ref="BH115:BK115"/>
    <mergeCell ref="BL115:BO115"/>
    <mergeCell ref="BP115:BS115"/>
    <mergeCell ref="BT115:BW115"/>
    <mergeCell ref="BX115:CA115"/>
    <mergeCell ref="CB115:CE115"/>
    <mergeCell ref="AJ115:AM115"/>
    <mergeCell ref="AN115:AQ115"/>
    <mergeCell ref="AR115:AU115"/>
    <mergeCell ref="AV115:AY115"/>
    <mergeCell ref="AZ115:BC115"/>
    <mergeCell ref="BD115:BG115"/>
    <mergeCell ref="L115:O115"/>
    <mergeCell ref="P115:S115"/>
    <mergeCell ref="T115:W115"/>
    <mergeCell ref="X115:AA115"/>
    <mergeCell ref="AB115:AE115"/>
    <mergeCell ref="AF115:AI115"/>
    <mergeCell ref="BH116:BK116"/>
    <mergeCell ref="BL116:BO116"/>
    <mergeCell ref="BP116:BS116"/>
    <mergeCell ref="BT116:BW116"/>
    <mergeCell ref="BX116:CA116"/>
    <mergeCell ref="CB116:CE116"/>
    <mergeCell ref="AJ116:AM116"/>
    <mergeCell ref="AN116:AQ116"/>
    <mergeCell ref="AR116:AU116"/>
    <mergeCell ref="AV116:AY116"/>
    <mergeCell ref="AZ116:BC116"/>
    <mergeCell ref="BD116:BG116"/>
    <mergeCell ref="L116:O116"/>
    <mergeCell ref="P116:S116"/>
    <mergeCell ref="T116:W116"/>
    <mergeCell ref="X116:AA116"/>
    <mergeCell ref="AB116:AE116"/>
    <mergeCell ref="AF116:AI116"/>
    <mergeCell ref="BH117:BK117"/>
    <mergeCell ref="BL117:BO117"/>
    <mergeCell ref="BP117:BS117"/>
    <mergeCell ref="BT117:BW117"/>
    <mergeCell ref="BX117:CA117"/>
    <mergeCell ref="CB117:CE117"/>
    <mergeCell ref="AJ117:AM117"/>
    <mergeCell ref="AN117:AQ117"/>
    <mergeCell ref="AR117:AU117"/>
    <mergeCell ref="AV117:AY117"/>
    <mergeCell ref="AZ117:BC117"/>
    <mergeCell ref="BD117:BG117"/>
    <mergeCell ref="L117:O117"/>
    <mergeCell ref="P117:S117"/>
    <mergeCell ref="T117:W117"/>
    <mergeCell ref="X117:AA117"/>
    <mergeCell ref="AB117:AE117"/>
    <mergeCell ref="AF117:AI117"/>
    <mergeCell ref="BH118:BK118"/>
    <mergeCell ref="BL118:BO118"/>
    <mergeCell ref="BP118:BS118"/>
    <mergeCell ref="BT118:BW118"/>
    <mergeCell ref="BX118:CA118"/>
    <mergeCell ref="CB118:CE118"/>
    <mergeCell ref="AJ118:AM118"/>
    <mergeCell ref="AN118:AQ118"/>
    <mergeCell ref="AR118:AU118"/>
    <mergeCell ref="AV118:AY118"/>
    <mergeCell ref="AZ118:BC118"/>
    <mergeCell ref="BD118:BG118"/>
    <mergeCell ref="L118:O118"/>
    <mergeCell ref="P118:S118"/>
    <mergeCell ref="T118:W118"/>
    <mergeCell ref="X118:AA118"/>
    <mergeCell ref="AB118:AE118"/>
    <mergeCell ref="AF118:AI118"/>
    <mergeCell ref="BH119:BK119"/>
    <mergeCell ref="BL119:BO119"/>
    <mergeCell ref="BP119:BS119"/>
    <mergeCell ref="BT119:BW119"/>
    <mergeCell ref="BX119:CA119"/>
    <mergeCell ref="CB119:CE119"/>
    <mergeCell ref="AJ119:AM119"/>
    <mergeCell ref="AN119:AQ119"/>
    <mergeCell ref="AR119:AU119"/>
    <mergeCell ref="AV119:AY119"/>
    <mergeCell ref="AZ119:BC119"/>
    <mergeCell ref="BD119:BG119"/>
    <mergeCell ref="L119:O119"/>
    <mergeCell ref="P119:S119"/>
    <mergeCell ref="T119:W119"/>
    <mergeCell ref="X119:AA119"/>
    <mergeCell ref="AB119:AE119"/>
    <mergeCell ref="AF119:AI119"/>
    <mergeCell ref="BH120:BK120"/>
    <mergeCell ref="BL120:BO120"/>
    <mergeCell ref="BP120:BS120"/>
    <mergeCell ref="BT120:BW120"/>
    <mergeCell ref="BX120:CA120"/>
    <mergeCell ref="CB120:CE120"/>
    <mergeCell ref="AJ120:AM120"/>
    <mergeCell ref="AN120:AQ120"/>
    <mergeCell ref="AR120:AU120"/>
    <mergeCell ref="AV120:AY120"/>
    <mergeCell ref="AZ120:BC120"/>
    <mergeCell ref="BD120:BG120"/>
    <mergeCell ref="L120:O120"/>
    <mergeCell ref="P120:S120"/>
    <mergeCell ref="T120:W120"/>
    <mergeCell ref="X120:AA120"/>
    <mergeCell ref="AB120:AE120"/>
    <mergeCell ref="AF120:AI120"/>
    <mergeCell ref="BH121:BK121"/>
    <mergeCell ref="BL121:BO121"/>
    <mergeCell ref="BP121:BS121"/>
    <mergeCell ref="BT121:BW121"/>
    <mergeCell ref="BX121:CA121"/>
    <mergeCell ref="CB121:CE121"/>
    <mergeCell ref="AJ121:AM121"/>
    <mergeCell ref="AN121:AQ121"/>
    <mergeCell ref="AR121:AU121"/>
    <mergeCell ref="AV121:AY121"/>
    <mergeCell ref="AZ121:BC121"/>
    <mergeCell ref="BD121:BG121"/>
    <mergeCell ref="L121:O121"/>
    <mergeCell ref="P121:S121"/>
    <mergeCell ref="T121:W121"/>
    <mergeCell ref="X121:AA121"/>
    <mergeCell ref="AB121:AE121"/>
    <mergeCell ref="AF121:AI121"/>
    <mergeCell ref="BH122:BK122"/>
    <mergeCell ref="BL122:BO122"/>
    <mergeCell ref="BP122:BS122"/>
    <mergeCell ref="BT122:BW122"/>
    <mergeCell ref="BX122:CA122"/>
    <mergeCell ref="CB122:CE122"/>
    <mergeCell ref="AJ122:AM122"/>
    <mergeCell ref="AN122:AQ122"/>
    <mergeCell ref="AR122:AU122"/>
    <mergeCell ref="AV122:AY122"/>
    <mergeCell ref="AZ122:BC122"/>
    <mergeCell ref="BD122:BG122"/>
    <mergeCell ref="L122:O122"/>
    <mergeCell ref="P122:S122"/>
    <mergeCell ref="T122:W122"/>
    <mergeCell ref="X122:AA122"/>
    <mergeCell ref="AB122:AE122"/>
    <mergeCell ref="AF122:AI122"/>
    <mergeCell ref="BL123:BO123"/>
    <mergeCell ref="BP123:BS123"/>
    <mergeCell ref="BT123:BW123"/>
    <mergeCell ref="BX123:CA123"/>
    <mergeCell ref="CB123:CE123"/>
    <mergeCell ref="L124:O124"/>
    <mergeCell ref="P124:S124"/>
    <mergeCell ref="T124:W124"/>
    <mergeCell ref="X124:AA124"/>
    <mergeCell ref="AB124:AE124"/>
    <mergeCell ref="AJ123:AM123"/>
    <mergeCell ref="AR123:AU123"/>
    <mergeCell ref="AV123:AY123"/>
    <mergeCell ref="AZ123:BC123"/>
    <mergeCell ref="BD123:BG123"/>
    <mergeCell ref="BH123:BK123"/>
    <mergeCell ref="L123:O123"/>
    <mergeCell ref="P123:S123"/>
    <mergeCell ref="T123:W123"/>
    <mergeCell ref="X123:AA123"/>
    <mergeCell ref="AB123:AE123"/>
    <mergeCell ref="AF123:AI123"/>
    <mergeCell ref="BL125:BO125"/>
    <mergeCell ref="BP125:BS125"/>
    <mergeCell ref="BT125:BW125"/>
    <mergeCell ref="BX125:CA125"/>
    <mergeCell ref="CB125:CE125"/>
    <mergeCell ref="L126:O126"/>
    <mergeCell ref="P126:S126"/>
    <mergeCell ref="T126:W126"/>
    <mergeCell ref="AB126:AE126"/>
    <mergeCell ref="AF126:AI126"/>
    <mergeCell ref="AF125:AI125"/>
    <mergeCell ref="AJ125:AM125"/>
    <mergeCell ref="AR125:AU125"/>
    <mergeCell ref="AZ125:BC125"/>
    <mergeCell ref="BD125:BG125"/>
    <mergeCell ref="BH125:BK125"/>
    <mergeCell ref="BH124:BK124"/>
    <mergeCell ref="BL124:BO124"/>
    <mergeCell ref="BP124:BS124"/>
    <mergeCell ref="BX124:CA124"/>
    <mergeCell ref="CB124:CE124"/>
    <mergeCell ref="L125:O125"/>
    <mergeCell ref="P125:S125"/>
    <mergeCell ref="T125:W125"/>
    <mergeCell ref="X125:AA125"/>
    <mergeCell ref="AB125:AE125"/>
    <mergeCell ref="AF124:AI124"/>
    <mergeCell ref="AJ124:AM124"/>
    <mergeCell ref="AN124:AQ124"/>
    <mergeCell ref="AR124:AU124"/>
    <mergeCell ref="AZ124:BC124"/>
    <mergeCell ref="BD124:BG124"/>
    <mergeCell ref="BL127:BO127"/>
    <mergeCell ref="BP127:BS127"/>
    <mergeCell ref="BT127:BW127"/>
    <mergeCell ref="BX127:CA127"/>
    <mergeCell ref="CB127:CE127"/>
    <mergeCell ref="L128:O128"/>
    <mergeCell ref="P128:S128"/>
    <mergeCell ref="T128:W128"/>
    <mergeCell ref="AB128:AE128"/>
    <mergeCell ref="AF128:AI128"/>
    <mergeCell ref="AJ127:AM127"/>
    <mergeCell ref="AN127:AQ127"/>
    <mergeCell ref="AR127:AU127"/>
    <mergeCell ref="AZ127:BC127"/>
    <mergeCell ref="BD127:BG127"/>
    <mergeCell ref="BH127:BK127"/>
    <mergeCell ref="BL126:BO126"/>
    <mergeCell ref="BP126:BS126"/>
    <mergeCell ref="BT126:BW126"/>
    <mergeCell ref="BX126:CA126"/>
    <mergeCell ref="CB126:CE126"/>
    <mergeCell ref="L127:O127"/>
    <mergeCell ref="P127:S127"/>
    <mergeCell ref="T127:W127"/>
    <mergeCell ref="AB127:AE127"/>
    <mergeCell ref="AF127:AI127"/>
    <mergeCell ref="AJ126:AM126"/>
    <mergeCell ref="AN126:AQ126"/>
    <mergeCell ref="AR126:AU126"/>
    <mergeCell ref="AZ126:BC126"/>
    <mergeCell ref="BD126:BG126"/>
    <mergeCell ref="BH126:BK126"/>
    <mergeCell ref="AF129:AI129"/>
    <mergeCell ref="AJ129:AM129"/>
    <mergeCell ref="AN129:AQ129"/>
    <mergeCell ref="AR129:AU129"/>
    <mergeCell ref="AV129:AY129"/>
    <mergeCell ref="AZ129:BC129"/>
    <mergeCell ref="BL128:BO128"/>
    <mergeCell ref="BP128:BS128"/>
    <mergeCell ref="BT128:BW128"/>
    <mergeCell ref="BX128:CA128"/>
    <mergeCell ref="CB128:CE128"/>
    <mergeCell ref="L129:O129"/>
    <mergeCell ref="P129:S129"/>
    <mergeCell ref="T129:W129"/>
    <mergeCell ref="X129:AA129"/>
    <mergeCell ref="AB129:AE129"/>
    <mergeCell ref="AJ128:AM128"/>
    <mergeCell ref="AN128:AQ128"/>
    <mergeCell ref="AR128:AU128"/>
    <mergeCell ref="AV128:AY128"/>
    <mergeCell ref="AZ128:BC128"/>
    <mergeCell ref="BD128:BG128"/>
    <mergeCell ref="BT130:BW130"/>
    <mergeCell ref="BX130:CA130"/>
    <mergeCell ref="CB130:CE130"/>
    <mergeCell ref="L131:O131"/>
    <mergeCell ref="P131:S131"/>
    <mergeCell ref="T131:W131"/>
    <mergeCell ref="AB131:AE131"/>
    <mergeCell ref="AF131:AI131"/>
    <mergeCell ref="AJ131:AM131"/>
    <mergeCell ref="AN131:AQ131"/>
    <mergeCell ref="AV130:AY130"/>
    <mergeCell ref="AZ130:BC130"/>
    <mergeCell ref="BD130:BG130"/>
    <mergeCell ref="BH130:BK130"/>
    <mergeCell ref="BL130:BO130"/>
    <mergeCell ref="BP130:BS130"/>
    <mergeCell ref="CB129:CE129"/>
    <mergeCell ref="L130:O130"/>
    <mergeCell ref="P130:S130"/>
    <mergeCell ref="T130:W130"/>
    <mergeCell ref="X130:AA130"/>
    <mergeCell ref="AB130:AE130"/>
    <mergeCell ref="AF130:AI130"/>
    <mergeCell ref="AJ130:AM130"/>
    <mergeCell ref="AN130:AQ130"/>
    <mergeCell ref="AR130:AU130"/>
    <mergeCell ref="BD129:BG129"/>
    <mergeCell ref="BH129:BK129"/>
    <mergeCell ref="BL129:BO129"/>
    <mergeCell ref="BP129:BS129"/>
    <mergeCell ref="BT129:BW129"/>
    <mergeCell ref="BX129:CA129"/>
    <mergeCell ref="BL132:BO132"/>
    <mergeCell ref="BP132:BS132"/>
    <mergeCell ref="BT132:BW132"/>
    <mergeCell ref="BX132:CA132"/>
    <mergeCell ref="CB132:CE132"/>
    <mergeCell ref="L133:O133"/>
    <mergeCell ref="P133:S133"/>
    <mergeCell ref="T133:W133"/>
    <mergeCell ref="AB133:AE133"/>
    <mergeCell ref="AF133:AI133"/>
    <mergeCell ref="AN132:AQ132"/>
    <mergeCell ref="AR132:AU132"/>
    <mergeCell ref="AV132:AY132"/>
    <mergeCell ref="AZ132:BC132"/>
    <mergeCell ref="BD132:BG132"/>
    <mergeCell ref="BH132:BK132"/>
    <mergeCell ref="BP131:BS131"/>
    <mergeCell ref="BT131:BW131"/>
    <mergeCell ref="BX131:CA131"/>
    <mergeCell ref="CB131:CE131"/>
    <mergeCell ref="L132:O132"/>
    <mergeCell ref="P132:S132"/>
    <mergeCell ref="T132:W132"/>
    <mergeCell ref="AB132:AE132"/>
    <mergeCell ref="AF132:AI132"/>
    <mergeCell ref="AJ132:AM132"/>
    <mergeCell ref="AR131:AU131"/>
    <mergeCell ref="AV131:AY131"/>
    <mergeCell ref="AZ131:BC131"/>
    <mergeCell ref="BD131:BG131"/>
    <mergeCell ref="BH131:BK131"/>
    <mergeCell ref="BL131:BO131"/>
    <mergeCell ref="AF134:AI134"/>
    <mergeCell ref="AJ134:AM134"/>
    <mergeCell ref="AN134:AQ134"/>
    <mergeCell ref="AR134:AU134"/>
    <mergeCell ref="AV134:AY134"/>
    <mergeCell ref="AZ134:BC134"/>
    <mergeCell ref="BL133:BO133"/>
    <mergeCell ref="BP133:BS133"/>
    <mergeCell ref="BT133:BW133"/>
    <mergeCell ref="BX133:CA133"/>
    <mergeCell ref="CB133:CE133"/>
    <mergeCell ref="L134:O134"/>
    <mergeCell ref="P134:S134"/>
    <mergeCell ref="T134:W134"/>
    <mergeCell ref="X134:AA134"/>
    <mergeCell ref="AB134:AE134"/>
    <mergeCell ref="AJ133:AM133"/>
    <mergeCell ref="AN133:AQ133"/>
    <mergeCell ref="AR133:AU133"/>
    <mergeCell ref="AZ133:BC133"/>
    <mergeCell ref="BD133:BG133"/>
    <mergeCell ref="BH133:BK133"/>
    <mergeCell ref="BT135:BW135"/>
    <mergeCell ref="BX135:CA135"/>
    <mergeCell ref="CB135:CE135"/>
    <mergeCell ref="L136:O136"/>
    <mergeCell ref="P136:S136"/>
    <mergeCell ref="T136:W136"/>
    <mergeCell ref="X136:AA136"/>
    <mergeCell ref="AB136:AE136"/>
    <mergeCell ref="AF136:AI136"/>
    <mergeCell ref="AJ136:AM136"/>
    <mergeCell ref="AV135:AY135"/>
    <mergeCell ref="AZ135:BC135"/>
    <mergeCell ref="BD135:BG135"/>
    <mergeCell ref="BH135:BK135"/>
    <mergeCell ref="BL135:BO135"/>
    <mergeCell ref="BP135:BS135"/>
    <mergeCell ref="CB134:CE134"/>
    <mergeCell ref="L135:O135"/>
    <mergeCell ref="P135:S135"/>
    <mergeCell ref="T135:W135"/>
    <mergeCell ref="X135:AA135"/>
    <mergeCell ref="AB135:AE135"/>
    <mergeCell ref="AF135:AI135"/>
    <mergeCell ref="AJ135:AM135"/>
    <mergeCell ref="AN135:AQ135"/>
    <mergeCell ref="AR135:AU135"/>
    <mergeCell ref="BD134:BG134"/>
    <mergeCell ref="BH134:BK134"/>
    <mergeCell ref="BL134:BO134"/>
    <mergeCell ref="BP134:BS134"/>
    <mergeCell ref="BT134:BW134"/>
    <mergeCell ref="BX134:CA134"/>
    <mergeCell ref="BH137:BK137"/>
    <mergeCell ref="BL137:BO137"/>
    <mergeCell ref="BP137:BS137"/>
    <mergeCell ref="BT137:BW137"/>
    <mergeCell ref="BX137:CA137"/>
    <mergeCell ref="CB137:CE137"/>
    <mergeCell ref="AJ137:AM137"/>
    <mergeCell ref="AN137:AQ137"/>
    <mergeCell ref="AR137:AU137"/>
    <mergeCell ref="AV137:AY137"/>
    <mergeCell ref="AZ137:BC137"/>
    <mergeCell ref="BD137:BG137"/>
    <mergeCell ref="BP136:BS136"/>
    <mergeCell ref="BT136:BW136"/>
    <mergeCell ref="BX136:CA136"/>
    <mergeCell ref="CB136:CE136"/>
    <mergeCell ref="L137:O137"/>
    <mergeCell ref="P137:S137"/>
    <mergeCell ref="T137:W137"/>
    <mergeCell ref="X137:AA137"/>
    <mergeCell ref="AB137:AE137"/>
    <mergeCell ref="AF137:AI137"/>
    <mergeCell ref="AN136:AQ136"/>
    <mergeCell ref="AR136:AU136"/>
    <mergeCell ref="AV136:AY136"/>
    <mergeCell ref="AZ136:BC136"/>
    <mergeCell ref="BD136:BG136"/>
    <mergeCell ref="BH136:BK136"/>
    <mergeCell ref="BH138:BK138"/>
    <mergeCell ref="BL138:BO138"/>
    <mergeCell ref="BP138:BS138"/>
    <mergeCell ref="BT138:BW138"/>
    <mergeCell ref="BX138:CA138"/>
    <mergeCell ref="CB138:CE138"/>
    <mergeCell ref="AJ138:AM138"/>
    <mergeCell ref="AN138:AQ138"/>
    <mergeCell ref="AR138:AU138"/>
    <mergeCell ref="AV138:AY138"/>
    <mergeCell ref="AZ138:BC138"/>
    <mergeCell ref="BD138:BG138"/>
    <mergeCell ref="L138:O138"/>
    <mergeCell ref="P138:S138"/>
    <mergeCell ref="T138:W138"/>
    <mergeCell ref="X138:AA138"/>
    <mergeCell ref="AB138:AE138"/>
    <mergeCell ref="AF138:AI138"/>
    <mergeCell ref="BH139:BK139"/>
    <mergeCell ref="BL139:BO139"/>
    <mergeCell ref="BP139:BS139"/>
    <mergeCell ref="BT139:BW139"/>
    <mergeCell ref="BX139:CA139"/>
    <mergeCell ref="CB139:CE139"/>
    <mergeCell ref="AJ139:AM139"/>
    <mergeCell ref="AN139:AQ139"/>
    <mergeCell ref="AR139:AU139"/>
    <mergeCell ref="AV139:AY139"/>
    <mergeCell ref="AZ139:BC139"/>
    <mergeCell ref="BD139:BG139"/>
    <mergeCell ref="L139:O139"/>
    <mergeCell ref="P139:S139"/>
    <mergeCell ref="T139:W139"/>
    <mergeCell ref="X139:AA139"/>
    <mergeCell ref="AB139:AE139"/>
    <mergeCell ref="AF139:AI139"/>
    <mergeCell ref="BH140:BK140"/>
    <mergeCell ref="BL140:BO140"/>
    <mergeCell ref="BP140:BS140"/>
    <mergeCell ref="BT140:BW140"/>
    <mergeCell ref="BX140:CA140"/>
    <mergeCell ref="CB140:CE140"/>
    <mergeCell ref="AJ140:AM140"/>
    <mergeCell ref="AN140:AQ140"/>
    <mergeCell ref="AR140:AU140"/>
    <mergeCell ref="AV140:AY140"/>
    <mergeCell ref="AZ140:BC140"/>
    <mergeCell ref="BD140:BG140"/>
    <mergeCell ref="L140:O140"/>
    <mergeCell ref="P140:S140"/>
    <mergeCell ref="T140:W140"/>
    <mergeCell ref="X140:AA140"/>
    <mergeCell ref="AB140:AE140"/>
    <mergeCell ref="AF140:AI140"/>
    <mergeCell ref="BH141:BK141"/>
    <mergeCell ref="BL141:BO141"/>
    <mergeCell ref="BP141:BS141"/>
    <mergeCell ref="BT141:BW141"/>
    <mergeCell ref="BX141:CA141"/>
    <mergeCell ref="CB141:CE141"/>
    <mergeCell ref="AJ141:AM141"/>
    <mergeCell ref="AN141:AQ141"/>
    <mergeCell ref="AR141:AU141"/>
    <mergeCell ref="AV141:AY141"/>
    <mergeCell ref="AZ141:BC141"/>
    <mergeCell ref="BD141:BG141"/>
    <mergeCell ref="L141:O141"/>
    <mergeCell ref="P141:S141"/>
    <mergeCell ref="T141:W141"/>
    <mergeCell ref="X141:AA141"/>
    <mergeCell ref="AB141:AE141"/>
    <mergeCell ref="AF141:AI141"/>
    <mergeCell ref="L143:O143"/>
    <mergeCell ref="P143:S143"/>
    <mergeCell ref="T143:W143"/>
    <mergeCell ref="X143:AA143"/>
    <mergeCell ref="AB143:AE143"/>
    <mergeCell ref="AJ142:AM142"/>
    <mergeCell ref="AN142:AQ142"/>
    <mergeCell ref="AR142:AU142"/>
    <mergeCell ref="AZ142:BC142"/>
    <mergeCell ref="BD142:BG142"/>
    <mergeCell ref="BH142:BK142"/>
    <mergeCell ref="L142:O142"/>
    <mergeCell ref="P142:S142"/>
    <mergeCell ref="T142:W142"/>
    <mergeCell ref="X142:AA142"/>
    <mergeCell ref="AB142:AE142"/>
    <mergeCell ref="AF142:AI142"/>
    <mergeCell ref="BH143:BK143"/>
    <mergeCell ref="BL143:BO143"/>
    <mergeCell ref="BP143:BS143"/>
    <mergeCell ref="BT143:BW143"/>
    <mergeCell ref="BX143:CA143"/>
    <mergeCell ref="CB143:CE143"/>
    <mergeCell ref="AF143:AI143"/>
    <mergeCell ref="AJ143:AM143"/>
    <mergeCell ref="AN143:AQ143"/>
    <mergeCell ref="AR143:AU143"/>
    <mergeCell ref="AZ143:BC143"/>
    <mergeCell ref="BD143:BG143"/>
    <mergeCell ref="BL142:BO142"/>
    <mergeCell ref="BP142:BS142"/>
    <mergeCell ref="BT142:BW142"/>
    <mergeCell ref="BX142:CA142"/>
    <mergeCell ref="CB142:CE142"/>
    <mergeCell ref="AF145:AI145"/>
    <mergeCell ref="AJ145:AM145"/>
    <mergeCell ref="AN145:AQ145"/>
    <mergeCell ref="AR145:AU145"/>
    <mergeCell ref="AV145:AY145"/>
    <mergeCell ref="AZ145:BC145"/>
    <mergeCell ref="BL144:BO144"/>
    <mergeCell ref="BP144:BS144"/>
    <mergeCell ref="BT144:BW144"/>
    <mergeCell ref="BX144:CA144"/>
    <mergeCell ref="CB144:CE144"/>
    <mergeCell ref="L145:O145"/>
    <mergeCell ref="P145:S145"/>
    <mergeCell ref="T145:W145"/>
    <mergeCell ref="X145:AA145"/>
    <mergeCell ref="AB145:AE145"/>
    <mergeCell ref="AJ144:AM144"/>
    <mergeCell ref="AN144:AQ144"/>
    <mergeCell ref="AR144:AU144"/>
    <mergeCell ref="AZ144:BC144"/>
    <mergeCell ref="BD144:BG144"/>
    <mergeCell ref="BH144:BK144"/>
    <mergeCell ref="L144:O144"/>
    <mergeCell ref="P144:S144"/>
    <mergeCell ref="T144:W144"/>
    <mergeCell ref="X144:AA144"/>
    <mergeCell ref="AB144:AE144"/>
    <mergeCell ref="AF144:AI144"/>
    <mergeCell ref="BT146:BW146"/>
    <mergeCell ref="BX146:CA146"/>
    <mergeCell ref="CB146:CE146"/>
    <mergeCell ref="L147:O147"/>
    <mergeCell ref="P147:S147"/>
    <mergeCell ref="T147:W147"/>
    <mergeCell ref="X147:AA147"/>
    <mergeCell ref="AB147:AE147"/>
    <mergeCell ref="AF147:AI147"/>
    <mergeCell ref="AJ147:AM147"/>
    <mergeCell ref="AV146:AY146"/>
    <mergeCell ref="AZ146:BC146"/>
    <mergeCell ref="BD146:BG146"/>
    <mergeCell ref="BH146:BK146"/>
    <mergeCell ref="BL146:BO146"/>
    <mergeCell ref="BP146:BS146"/>
    <mergeCell ref="CB145:CE145"/>
    <mergeCell ref="L146:O146"/>
    <mergeCell ref="P146:S146"/>
    <mergeCell ref="T146:W146"/>
    <mergeCell ref="X146:AA146"/>
    <mergeCell ref="AB146:AE146"/>
    <mergeCell ref="AF146:AI146"/>
    <mergeCell ref="AJ146:AM146"/>
    <mergeCell ref="AN146:AQ146"/>
    <mergeCell ref="AR146:AU146"/>
    <mergeCell ref="BD145:BG145"/>
    <mergeCell ref="BH145:BK145"/>
    <mergeCell ref="BL145:BO145"/>
    <mergeCell ref="BP145:BS145"/>
    <mergeCell ref="BT145:BW145"/>
    <mergeCell ref="BX145:CA145"/>
    <mergeCell ref="AF148:AI148"/>
    <mergeCell ref="AJ148:AM148"/>
    <mergeCell ref="AN148:AQ148"/>
    <mergeCell ref="AR148:AU148"/>
    <mergeCell ref="AV148:AY148"/>
    <mergeCell ref="AZ148:BC148"/>
    <mergeCell ref="BL147:BO147"/>
    <mergeCell ref="BP147:BS147"/>
    <mergeCell ref="BT147:BW147"/>
    <mergeCell ref="BX147:CA147"/>
    <mergeCell ref="CB147:CE147"/>
    <mergeCell ref="L148:O148"/>
    <mergeCell ref="P148:S148"/>
    <mergeCell ref="T148:W148"/>
    <mergeCell ref="X148:AA148"/>
    <mergeCell ref="AB148:AE148"/>
    <mergeCell ref="AN147:AQ147"/>
    <mergeCell ref="AR147:AU147"/>
    <mergeCell ref="AV147:AY147"/>
    <mergeCell ref="AZ147:BC147"/>
    <mergeCell ref="BD147:BG147"/>
    <mergeCell ref="BH147:BK147"/>
    <mergeCell ref="BT149:BW149"/>
    <mergeCell ref="BX149:CA149"/>
    <mergeCell ref="CB149:CE149"/>
    <mergeCell ref="L150:O150"/>
    <mergeCell ref="P150:S150"/>
    <mergeCell ref="T150:W150"/>
    <mergeCell ref="X150:AA150"/>
    <mergeCell ref="AB150:AE150"/>
    <mergeCell ref="AF150:AI150"/>
    <mergeCell ref="AJ150:AM150"/>
    <mergeCell ref="AV149:AY149"/>
    <mergeCell ref="AZ149:BC149"/>
    <mergeCell ref="BD149:BG149"/>
    <mergeCell ref="BH149:BK149"/>
    <mergeCell ref="BL149:BO149"/>
    <mergeCell ref="BP149:BS149"/>
    <mergeCell ref="CB148:CE148"/>
    <mergeCell ref="L149:O149"/>
    <mergeCell ref="P149:S149"/>
    <mergeCell ref="T149:W149"/>
    <mergeCell ref="X149:AA149"/>
    <mergeCell ref="AB149:AE149"/>
    <mergeCell ref="AF149:AI149"/>
    <mergeCell ref="AJ149:AM149"/>
    <mergeCell ref="AN149:AQ149"/>
    <mergeCell ref="AR149:AU149"/>
    <mergeCell ref="BD148:BG148"/>
    <mergeCell ref="BH148:BK148"/>
    <mergeCell ref="BL148:BO148"/>
    <mergeCell ref="BP148:BS148"/>
    <mergeCell ref="BT148:BW148"/>
    <mergeCell ref="BX148:CA148"/>
    <mergeCell ref="AF151:AI151"/>
    <mergeCell ref="AJ151:AM151"/>
    <mergeCell ref="AN151:AQ151"/>
    <mergeCell ref="AR151:AU151"/>
    <mergeCell ref="AV151:AY151"/>
    <mergeCell ref="AZ151:BC151"/>
    <mergeCell ref="BL150:BO150"/>
    <mergeCell ref="BP150:BS150"/>
    <mergeCell ref="BT150:BW150"/>
    <mergeCell ref="BX150:CA150"/>
    <mergeCell ref="CB150:CE150"/>
    <mergeCell ref="L151:O151"/>
    <mergeCell ref="P151:S151"/>
    <mergeCell ref="T151:W151"/>
    <mergeCell ref="X151:AA151"/>
    <mergeCell ref="AB151:AE151"/>
    <mergeCell ref="AN150:AQ150"/>
    <mergeCell ref="AR150:AU150"/>
    <mergeCell ref="AV150:AY150"/>
    <mergeCell ref="AZ150:BC150"/>
    <mergeCell ref="BD150:BG150"/>
    <mergeCell ref="BH150:BK150"/>
    <mergeCell ref="BT152:BW152"/>
    <mergeCell ref="BX152:CA152"/>
    <mergeCell ref="CB152:CE152"/>
    <mergeCell ref="L153:O153"/>
    <mergeCell ref="P153:S153"/>
    <mergeCell ref="T153:W153"/>
    <mergeCell ref="X153:AA153"/>
    <mergeCell ref="AB153:AE153"/>
    <mergeCell ref="AF153:AI153"/>
    <mergeCell ref="AJ153:AM153"/>
    <mergeCell ref="AV152:AY152"/>
    <mergeCell ref="AZ152:BC152"/>
    <mergeCell ref="BD152:BG152"/>
    <mergeCell ref="BH152:BK152"/>
    <mergeCell ref="BL152:BO152"/>
    <mergeCell ref="BP152:BS152"/>
    <mergeCell ref="CB151:CE151"/>
    <mergeCell ref="L152:O152"/>
    <mergeCell ref="P152:S152"/>
    <mergeCell ref="T152:W152"/>
    <mergeCell ref="X152:AA152"/>
    <mergeCell ref="AB152:AE152"/>
    <mergeCell ref="AF152:AI152"/>
    <mergeCell ref="AJ152:AM152"/>
    <mergeCell ref="AN152:AQ152"/>
    <mergeCell ref="AR152:AU152"/>
    <mergeCell ref="BD151:BG151"/>
    <mergeCell ref="BH151:BK151"/>
    <mergeCell ref="BL151:BO151"/>
    <mergeCell ref="BP151:BS151"/>
    <mergeCell ref="BT151:BW151"/>
    <mergeCell ref="BX151:CA151"/>
    <mergeCell ref="AF154:AI154"/>
    <mergeCell ref="AJ154:AM154"/>
    <mergeCell ref="AN154:AQ154"/>
    <mergeCell ref="AR154:AU154"/>
    <mergeCell ref="AV154:AY154"/>
    <mergeCell ref="AZ154:BC154"/>
    <mergeCell ref="BL153:BO153"/>
    <mergeCell ref="BP153:BS153"/>
    <mergeCell ref="BT153:BW153"/>
    <mergeCell ref="BX153:CA153"/>
    <mergeCell ref="CB153:CE153"/>
    <mergeCell ref="L154:O154"/>
    <mergeCell ref="P154:S154"/>
    <mergeCell ref="T154:W154"/>
    <mergeCell ref="X154:AA154"/>
    <mergeCell ref="AB154:AE154"/>
    <mergeCell ref="AN153:AQ153"/>
    <mergeCell ref="AR153:AU153"/>
    <mergeCell ref="AV153:AY153"/>
    <mergeCell ref="AZ153:BC153"/>
    <mergeCell ref="BD153:BG153"/>
    <mergeCell ref="BH153:BK153"/>
    <mergeCell ref="BX155:CA155"/>
    <mergeCell ref="CB155:CE155"/>
    <mergeCell ref="L156:O156"/>
    <mergeCell ref="P156:S156"/>
    <mergeCell ref="T156:W156"/>
    <mergeCell ref="X156:AA156"/>
    <mergeCell ref="AB156:AE156"/>
    <mergeCell ref="AF156:AI156"/>
    <mergeCell ref="AJ156:AM156"/>
    <mergeCell ref="AN156:AQ156"/>
    <mergeCell ref="AZ155:BC155"/>
    <mergeCell ref="BD155:BG155"/>
    <mergeCell ref="BH155:BK155"/>
    <mergeCell ref="BL155:BO155"/>
    <mergeCell ref="BP155:BS155"/>
    <mergeCell ref="BT155:BW155"/>
    <mergeCell ref="CB154:CE154"/>
    <mergeCell ref="L155:O155"/>
    <mergeCell ref="P155:S155"/>
    <mergeCell ref="T155:W155"/>
    <mergeCell ref="X155:AA155"/>
    <mergeCell ref="AB155:AE155"/>
    <mergeCell ref="AF155:AI155"/>
    <mergeCell ref="AJ155:AM155"/>
    <mergeCell ref="AN155:AQ155"/>
    <mergeCell ref="AR155:AU155"/>
    <mergeCell ref="BD154:BG154"/>
    <mergeCell ref="BH154:BK154"/>
    <mergeCell ref="BL154:BO154"/>
    <mergeCell ref="BP154:BS154"/>
    <mergeCell ref="BT154:BW154"/>
    <mergeCell ref="BX154:CA154"/>
    <mergeCell ref="BH157:BK157"/>
    <mergeCell ref="BL157:BO157"/>
    <mergeCell ref="BP157:BS157"/>
    <mergeCell ref="BT157:BW157"/>
    <mergeCell ref="BX157:CA157"/>
    <mergeCell ref="CB157:CE157"/>
    <mergeCell ref="AJ157:AM157"/>
    <mergeCell ref="AN157:AQ157"/>
    <mergeCell ref="AR157:AU157"/>
    <mergeCell ref="AV157:AY157"/>
    <mergeCell ref="AZ157:BC157"/>
    <mergeCell ref="BD157:BG157"/>
    <mergeCell ref="BP156:BS156"/>
    <mergeCell ref="BT156:BW156"/>
    <mergeCell ref="BX156:CA156"/>
    <mergeCell ref="CB156:CE156"/>
    <mergeCell ref="L157:O157"/>
    <mergeCell ref="P157:S157"/>
    <mergeCell ref="T157:W157"/>
    <mergeCell ref="X157:AA157"/>
    <mergeCell ref="AB157:AE157"/>
    <mergeCell ref="AF157:AI157"/>
    <mergeCell ref="AR156:AU156"/>
    <mergeCell ref="AV156:AY156"/>
    <mergeCell ref="AZ156:BC156"/>
    <mergeCell ref="BD156:BG156"/>
    <mergeCell ref="BH156:BK156"/>
    <mergeCell ref="BL156:BO156"/>
    <mergeCell ref="BH158:BK158"/>
    <mergeCell ref="BL158:BO158"/>
    <mergeCell ref="BP158:BS158"/>
    <mergeCell ref="BT158:BW158"/>
    <mergeCell ref="BX158:CA158"/>
    <mergeCell ref="CB158:CE158"/>
    <mergeCell ref="AJ158:AM158"/>
    <mergeCell ref="AN158:AQ158"/>
    <mergeCell ref="AR158:AU158"/>
    <mergeCell ref="AV158:AY158"/>
    <mergeCell ref="AZ158:BC158"/>
    <mergeCell ref="BD158:BG158"/>
    <mergeCell ref="L158:O158"/>
    <mergeCell ref="P158:S158"/>
    <mergeCell ref="T158:W158"/>
    <mergeCell ref="X158:AA158"/>
    <mergeCell ref="AB158:AE158"/>
    <mergeCell ref="AF158:AI158"/>
    <mergeCell ref="BH159:BK159"/>
    <mergeCell ref="BL159:BO159"/>
    <mergeCell ref="BP159:BS159"/>
    <mergeCell ref="BT159:BW159"/>
    <mergeCell ref="BX159:CA159"/>
    <mergeCell ref="CB159:CE159"/>
    <mergeCell ref="AJ159:AM159"/>
    <mergeCell ref="AN159:AQ159"/>
    <mergeCell ref="AR159:AU159"/>
    <mergeCell ref="AV159:AY159"/>
    <mergeCell ref="AZ159:BC159"/>
    <mergeCell ref="BD159:BG159"/>
    <mergeCell ref="L159:O159"/>
    <mergeCell ref="P159:S159"/>
    <mergeCell ref="T159:W159"/>
    <mergeCell ref="X159:AA159"/>
    <mergeCell ref="AB159:AE159"/>
    <mergeCell ref="AF159:AI159"/>
    <mergeCell ref="BH160:BK160"/>
    <mergeCell ref="BL160:BO160"/>
    <mergeCell ref="BP160:BS160"/>
    <mergeCell ref="BT160:BW160"/>
    <mergeCell ref="BX160:CA160"/>
    <mergeCell ref="CB160:CE160"/>
    <mergeCell ref="AJ160:AM160"/>
    <mergeCell ref="AN160:AQ160"/>
    <mergeCell ref="AR160:AU160"/>
    <mergeCell ref="AV160:AY160"/>
    <mergeCell ref="AZ160:BC160"/>
    <mergeCell ref="BD160:BG160"/>
    <mergeCell ref="L160:O160"/>
    <mergeCell ref="P160:S160"/>
    <mergeCell ref="T160:W160"/>
    <mergeCell ref="X160:AA160"/>
    <mergeCell ref="AB160:AE160"/>
    <mergeCell ref="AF160:AI160"/>
    <mergeCell ref="BH161:BK161"/>
    <mergeCell ref="BL161:BO161"/>
    <mergeCell ref="BP161:BS161"/>
    <mergeCell ref="BT161:BW161"/>
    <mergeCell ref="BX161:CA161"/>
    <mergeCell ref="CB161:CE161"/>
    <mergeCell ref="AJ161:AM161"/>
    <mergeCell ref="AN161:AQ161"/>
    <mergeCell ref="AR161:AU161"/>
    <mergeCell ref="AV161:AY161"/>
    <mergeCell ref="AZ161:BC161"/>
    <mergeCell ref="BD161:BG161"/>
    <mergeCell ref="L161:O161"/>
    <mergeCell ref="P161:S161"/>
    <mergeCell ref="T161:W161"/>
    <mergeCell ref="X161:AA161"/>
    <mergeCell ref="AB161:AE161"/>
    <mergeCell ref="AF161:AI161"/>
    <mergeCell ref="BH162:BK162"/>
    <mergeCell ref="BL162:BO162"/>
    <mergeCell ref="BP162:BS162"/>
    <mergeCell ref="BT162:BW162"/>
    <mergeCell ref="BX162:CA162"/>
    <mergeCell ref="CB162:CE162"/>
    <mergeCell ref="AJ162:AM162"/>
    <mergeCell ref="AN162:AQ162"/>
    <mergeCell ref="AR162:AU162"/>
    <mergeCell ref="AV162:AY162"/>
    <mergeCell ref="AZ162:BC162"/>
    <mergeCell ref="BD162:BG162"/>
    <mergeCell ref="L162:O162"/>
    <mergeCell ref="P162:S162"/>
    <mergeCell ref="T162:W162"/>
    <mergeCell ref="X162:AA162"/>
    <mergeCell ref="AB162:AE162"/>
    <mergeCell ref="AF162:AI162"/>
    <mergeCell ref="BH163:BK163"/>
    <mergeCell ref="BL163:BO163"/>
    <mergeCell ref="BP163:BS163"/>
    <mergeCell ref="BT163:BW163"/>
    <mergeCell ref="BX163:CA163"/>
    <mergeCell ref="CB163:CE163"/>
    <mergeCell ref="AJ163:AM163"/>
    <mergeCell ref="AN163:AQ163"/>
    <mergeCell ref="AR163:AU163"/>
    <mergeCell ref="AV163:AY163"/>
    <mergeCell ref="AZ163:BC163"/>
    <mergeCell ref="BD163:BG163"/>
    <mergeCell ref="L163:O163"/>
    <mergeCell ref="P163:S163"/>
    <mergeCell ref="T163:W163"/>
    <mergeCell ref="X163:AA163"/>
    <mergeCell ref="AB163:AE163"/>
    <mergeCell ref="AF163:AI163"/>
    <mergeCell ref="BH164:BK164"/>
    <mergeCell ref="BL164:BO164"/>
    <mergeCell ref="BP164:BS164"/>
    <mergeCell ref="BT164:BW164"/>
    <mergeCell ref="BX164:CA164"/>
    <mergeCell ref="CB164:CE164"/>
    <mergeCell ref="AJ164:AM164"/>
    <mergeCell ref="AN164:AQ164"/>
    <mergeCell ref="AR164:AU164"/>
    <mergeCell ref="AV164:AY164"/>
    <mergeCell ref="AZ164:BC164"/>
    <mergeCell ref="BD164:BG164"/>
    <mergeCell ref="L164:O164"/>
    <mergeCell ref="P164:S164"/>
    <mergeCell ref="T164:W164"/>
    <mergeCell ref="X164:AA164"/>
    <mergeCell ref="AB164:AE164"/>
    <mergeCell ref="AF164:AI164"/>
    <mergeCell ref="BH165:BK165"/>
    <mergeCell ref="BL165:BO165"/>
    <mergeCell ref="BP165:BS165"/>
    <mergeCell ref="BT165:BW165"/>
    <mergeCell ref="BX165:CA165"/>
    <mergeCell ref="CB165:CE165"/>
    <mergeCell ref="AJ165:AM165"/>
    <mergeCell ref="AN165:AQ165"/>
    <mergeCell ref="AR165:AU165"/>
    <mergeCell ref="AV165:AY165"/>
    <mergeCell ref="AZ165:BC165"/>
    <mergeCell ref="BD165:BG165"/>
    <mergeCell ref="L165:O165"/>
    <mergeCell ref="P165:S165"/>
    <mergeCell ref="T165:W165"/>
    <mergeCell ref="X165:AA165"/>
    <mergeCell ref="AB165:AE165"/>
    <mergeCell ref="AF165:AI165"/>
    <mergeCell ref="BH166:BK166"/>
    <mergeCell ref="BL166:BO166"/>
    <mergeCell ref="BP166:BS166"/>
    <mergeCell ref="BT166:BW166"/>
    <mergeCell ref="BX166:CA166"/>
    <mergeCell ref="CB166:CE166"/>
    <mergeCell ref="AJ166:AM166"/>
    <mergeCell ref="AN166:AQ166"/>
    <mergeCell ref="AR166:AU166"/>
    <mergeCell ref="AV166:AY166"/>
    <mergeCell ref="AZ166:BC166"/>
    <mergeCell ref="BD166:BG166"/>
    <mergeCell ref="L166:O166"/>
    <mergeCell ref="P166:S166"/>
    <mergeCell ref="T166:W166"/>
    <mergeCell ref="X166:AA166"/>
    <mergeCell ref="AB166:AE166"/>
    <mergeCell ref="AF166:AI166"/>
    <mergeCell ref="BH167:BK167"/>
    <mergeCell ref="BL167:BO167"/>
    <mergeCell ref="BP167:BS167"/>
    <mergeCell ref="BT167:BW167"/>
    <mergeCell ref="BX167:CA167"/>
    <mergeCell ref="CB167:CE167"/>
    <mergeCell ref="AJ167:AM167"/>
    <mergeCell ref="AN167:AQ167"/>
    <mergeCell ref="AR167:AU167"/>
    <mergeCell ref="AV167:AY167"/>
    <mergeCell ref="AZ167:BC167"/>
    <mergeCell ref="BD167:BG167"/>
    <mergeCell ref="L167:O167"/>
    <mergeCell ref="P167:S167"/>
    <mergeCell ref="T167:W167"/>
    <mergeCell ref="X167:AA167"/>
    <mergeCell ref="AB167:AE167"/>
    <mergeCell ref="AF167:AI167"/>
    <mergeCell ref="BH168:BK168"/>
    <mergeCell ref="BL168:BO168"/>
    <mergeCell ref="BP168:BS168"/>
    <mergeCell ref="BT168:BW168"/>
    <mergeCell ref="BX168:CA168"/>
    <mergeCell ref="CB168:CE168"/>
    <mergeCell ref="AJ168:AM168"/>
    <mergeCell ref="AN168:AQ168"/>
    <mergeCell ref="AR168:AU168"/>
    <mergeCell ref="AV168:AY168"/>
    <mergeCell ref="AZ168:BC168"/>
    <mergeCell ref="BD168:BG168"/>
    <mergeCell ref="L168:O168"/>
    <mergeCell ref="P168:S168"/>
    <mergeCell ref="T168:W168"/>
    <mergeCell ref="X168:AA168"/>
    <mergeCell ref="AB168:AE168"/>
    <mergeCell ref="AF168:AI168"/>
    <mergeCell ref="T170:W170"/>
    <mergeCell ref="X170:AA170"/>
    <mergeCell ref="AB170:AE170"/>
    <mergeCell ref="AF170:AI170"/>
    <mergeCell ref="BH169:BK169"/>
    <mergeCell ref="BL169:BO169"/>
    <mergeCell ref="BP169:BS169"/>
    <mergeCell ref="BT169:BW169"/>
    <mergeCell ref="BX169:CA169"/>
    <mergeCell ref="CB169:CE169"/>
    <mergeCell ref="AJ169:AM169"/>
    <mergeCell ref="AN169:AQ169"/>
    <mergeCell ref="AR169:AU169"/>
    <mergeCell ref="AV169:AY169"/>
    <mergeCell ref="AZ169:BC169"/>
    <mergeCell ref="BD169:BG169"/>
    <mergeCell ref="L169:O169"/>
    <mergeCell ref="P169:S169"/>
    <mergeCell ref="T169:W169"/>
    <mergeCell ref="X169:AA169"/>
    <mergeCell ref="AB169:AE169"/>
    <mergeCell ref="AF169:AI169"/>
    <mergeCell ref="B176:E176"/>
    <mergeCell ref="F176:N176"/>
    <mergeCell ref="B172:U172"/>
    <mergeCell ref="B173:N173"/>
    <mergeCell ref="B174:E174"/>
    <mergeCell ref="F174:N174"/>
    <mergeCell ref="B175:E175"/>
    <mergeCell ref="F175:N175"/>
    <mergeCell ref="AR171:AU171"/>
    <mergeCell ref="AZ171:BC171"/>
    <mergeCell ref="BD171:BG171"/>
    <mergeCell ref="BP171:BS171"/>
    <mergeCell ref="BX171:CA171"/>
    <mergeCell ref="CB171:CE171"/>
    <mergeCell ref="BL170:BO170"/>
    <mergeCell ref="BP170:BS170"/>
    <mergeCell ref="BT170:BW170"/>
    <mergeCell ref="BX170:CA170"/>
    <mergeCell ref="CB170:CE170"/>
    <mergeCell ref="B171:I171"/>
    <mergeCell ref="P171:S171"/>
    <mergeCell ref="AB171:AE171"/>
    <mergeCell ref="AF171:AI171"/>
    <mergeCell ref="AJ171:AM171"/>
    <mergeCell ref="AJ170:AM170"/>
    <mergeCell ref="AN170:AQ170"/>
    <mergeCell ref="AR170:AU170"/>
    <mergeCell ref="AZ170:BC170"/>
    <mergeCell ref="BD170:BG170"/>
    <mergeCell ref="BH170:BK170"/>
    <mergeCell ref="L170:O170"/>
    <mergeCell ref="P170:S170"/>
  </mergeCells>
  <pageMargins left="0.70866141732283472" right="0.70866141732283472" top="0.74803149606299213" bottom="0.74803149606299213" header="0.31496062992125984" footer="0.31496062992125984"/>
  <pageSetup scale="1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8F35F-891B-4533-9BBF-E5E5CA337729}">
  <sheetPr>
    <pageSetUpPr fitToPage="1"/>
  </sheetPr>
  <dimension ref="B1:CF240"/>
  <sheetViews>
    <sheetView tabSelected="1" zoomScale="55" zoomScaleNormal="55" workbookViewId="0">
      <pane xSplit="11" ySplit="9" topLeftCell="L10" activePane="bottomRight" state="frozen"/>
      <selection pane="topRight" activeCell="L1" sqref="L1"/>
      <selection pane="bottomLeft" activeCell="A10" sqref="A10"/>
      <selection pane="bottomRight" activeCell="A6" sqref="A6"/>
    </sheetView>
  </sheetViews>
  <sheetFormatPr baseColWidth="10" defaultRowHeight="15" x14ac:dyDescent="0.25"/>
  <cols>
    <col min="1" max="1" width="1.5703125" customWidth="1"/>
    <col min="2" max="2" width="20.5703125" customWidth="1"/>
    <col min="3" max="3" width="30.5703125" hidden="1" customWidth="1"/>
    <col min="4" max="4" width="68" hidden="1" customWidth="1"/>
    <col min="5" max="5" width="16.28515625" hidden="1" customWidth="1"/>
    <col min="6" max="6" width="15.5703125" customWidth="1"/>
    <col min="7" max="7" width="19.85546875" hidden="1" customWidth="1"/>
    <col min="8" max="8" width="22.28515625" hidden="1" customWidth="1"/>
    <col min="9" max="9" width="19.85546875" hidden="1" customWidth="1"/>
    <col min="10" max="10" width="15.5703125" customWidth="1"/>
    <col min="11" max="11" width="20.7109375" customWidth="1"/>
    <col min="12" max="13" width="11.42578125" customWidth="1"/>
    <col min="14" max="14" width="15.140625" customWidth="1"/>
    <col min="15" max="15" width="22.42578125" customWidth="1"/>
    <col min="16" max="16" width="13.42578125" customWidth="1"/>
    <col min="17" max="17" width="11.42578125" customWidth="1"/>
    <col min="18" max="18" width="15.140625" customWidth="1"/>
    <col min="19" max="19" width="14.7109375" customWidth="1"/>
    <col min="20" max="20" width="14.140625" bestFit="1" customWidth="1"/>
    <col min="23" max="23" width="19.7109375" customWidth="1"/>
    <col min="27" max="27" width="20" customWidth="1"/>
    <col min="28" max="39" width="11.42578125" customWidth="1"/>
    <col min="43" max="43" width="16.85546875" customWidth="1"/>
    <col min="44" max="47" width="11.42578125" customWidth="1"/>
    <col min="48" max="48" width="20.140625" bestFit="1" customWidth="1"/>
    <col min="50" max="50" width="14.28515625" customWidth="1"/>
    <col min="51" max="51" width="16.5703125" customWidth="1"/>
    <col min="52" max="54" width="11.42578125" customWidth="1"/>
    <col min="55" max="55" width="19.42578125" customWidth="1"/>
    <col min="56" max="59" width="11.42578125" customWidth="1"/>
    <col min="63" max="63" width="20.5703125" customWidth="1"/>
    <col min="67" max="67" width="18.42578125" customWidth="1"/>
    <col min="68" max="71" width="11.42578125" customWidth="1"/>
    <col min="72" max="74" width="11.42578125" style="119"/>
    <col min="75" max="75" width="19.140625" style="119" customWidth="1"/>
    <col min="76" max="83" width="11.42578125" customWidth="1"/>
  </cols>
  <sheetData>
    <row r="1" spans="2:84" x14ac:dyDescent="0.25">
      <c r="B1" s="280"/>
      <c r="C1" s="281"/>
      <c r="D1" s="281"/>
      <c r="E1" s="281"/>
      <c r="F1" s="281"/>
      <c r="G1" s="281"/>
      <c r="H1" s="281"/>
      <c r="I1" s="281"/>
      <c r="J1" s="281"/>
      <c r="K1" s="281"/>
      <c r="L1" s="281"/>
      <c r="M1" s="281"/>
      <c r="N1" s="282"/>
    </row>
    <row r="2" spans="2:84" x14ac:dyDescent="0.25">
      <c r="B2" s="283"/>
      <c r="C2" s="284"/>
      <c r="D2" s="284"/>
      <c r="E2" s="284"/>
      <c r="F2" s="284"/>
      <c r="G2" s="284"/>
      <c r="H2" s="284"/>
      <c r="I2" s="284"/>
      <c r="J2" s="284"/>
      <c r="K2" s="284"/>
      <c r="L2" s="284"/>
      <c r="M2" s="284"/>
      <c r="N2" s="285"/>
    </row>
    <row r="3" spans="2:84" x14ac:dyDescent="0.25">
      <c r="B3" s="283"/>
      <c r="C3" s="284"/>
      <c r="D3" s="284"/>
      <c r="E3" s="284"/>
      <c r="F3" s="284"/>
      <c r="G3" s="284"/>
      <c r="H3" s="284"/>
      <c r="I3" s="284"/>
      <c r="J3" s="284"/>
      <c r="K3" s="284"/>
      <c r="L3" s="284"/>
      <c r="M3" s="284"/>
      <c r="N3" s="285"/>
    </row>
    <row r="4" spans="2:84" x14ac:dyDescent="0.25">
      <c r="B4" s="286"/>
      <c r="C4" s="287"/>
      <c r="D4" s="287"/>
      <c r="E4" s="287"/>
      <c r="F4" s="287"/>
      <c r="G4" s="287"/>
      <c r="H4" s="287"/>
      <c r="I4" s="287"/>
      <c r="J4" s="287"/>
      <c r="K4" s="287"/>
      <c r="L4" s="287"/>
      <c r="M4" s="287"/>
      <c r="N4" s="288"/>
    </row>
    <row r="5" spans="2:84" ht="84" customHeight="1" thickBot="1" x14ac:dyDescent="0.3">
      <c r="B5" s="307" t="s">
        <v>0</v>
      </c>
      <c r="C5" s="308"/>
      <c r="D5" s="309"/>
      <c r="E5" s="357" t="s">
        <v>376</v>
      </c>
      <c r="F5" s="358"/>
      <c r="G5" s="358"/>
      <c r="H5" s="358"/>
      <c r="I5" s="358"/>
      <c r="J5" s="358"/>
      <c r="K5" s="358"/>
      <c r="L5" s="358"/>
      <c r="M5" s="358"/>
      <c r="N5" s="358"/>
      <c r="O5" s="147"/>
      <c r="P5" s="147"/>
      <c r="Q5" s="147"/>
      <c r="R5" s="147"/>
      <c r="S5" s="147"/>
      <c r="T5" s="147"/>
      <c r="U5" s="147"/>
      <c r="V5" s="147"/>
      <c r="W5" s="147"/>
      <c r="X5" s="147"/>
      <c r="Y5" s="147"/>
      <c r="Z5" s="147"/>
    </row>
    <row r="6" spans="2:84" x14ac:dyDescent="0.25">
      <c r="B6" s="292" t="s">
        <v>6</v>
      </c>
      <c r="C6" s="293"/>
      <c r="D6" s="293"/>
      <c r="E6" s="293"/>
      <c r="F6" s="293"/>
      <c r="G6" s="293"/>
      <c r="H6" s="293"/>
      <c r="I6" s="293"/>
      <c r="J6" s="293"/>
      <c r="K6" s="294"/>
      <c r="L6" s="298" t="s">
        <v>7</v>
      </c>
      <c r="M6" s="298"/>
      <c r="N6" s="298"/>
      <c r="O6" s="299"/>
      <c r="P6" s="269" t="s">
        <v>8</v>
      </c>
      <c r="Q6" s="270"/>
      <c r="R6" s="270"/>
      <c r="S6" s="270"/>
      <c r="T6" s="269" t="s">
        <v>9</v>
      </c>
      <c r="U6" s="269"/>
      <c r="V6" s="270"/>
      <c r="W6" s="270"/>
      <c r="X6" s="269" t="s">
        <v>10</v>
      </c>
      <c r="Y6" s="269"/>
      <c r="Z6" s="270"/>
      <c r="AA6" s="271"/>
      <c r="AB6" s="269" t="s">
        <v>11</v>
      </c>
      <c r="AC6" s="269"/>
      <c r="AD6" s="270"/>
      <c r="AE6" s="270"/>
      <c r="AF6" s="269" t="s">
        <v>12</v>
      </c>
      <c r="AG6" s="269"/>
      <c r="AH6" s="270"/>
      <c r="AI6" s="270"/>
      <c r="AJ6" s="269" t="s">
        <v>13</v>
      </c>
      <c r="AK6" s="269"/>
      <c r="AL6" s="270"/>
      <c r="AM6" s="270"/>
      <c r="AN6" s="269" t="s">
        <v>14</v>
      </c>
      <c r="AO6" s="269"/>
      <c r="AP6" s="270"/>
      <c r="AQ6" s="270"/>
      <c r="AR6" s="269" t="s">
        <v>15</v>
      </c>
      <c r="AS6" s="269"/>
      <c r="AT6" s="270"/>
      <c r="AU6" s="270"/>
      <c r="AV6" s="269" t="s">
        <v>16</v>
      </c>
      <c r="AW6" s="269"/>
      <c r="AX6" s="270"/>
      <c r="AY6" s="270"/>
      <c r="AZ6" s="269" t="s">
        <v>17</v>
      </c>
      <c r="BA6" s="269"/>
      <c r="BB6" s="270"/>
      <c r="BC6" s="271"/>
      <c r="BD6" s="269" t="s">
        <v>18</v>
      </c>
      <c r="BE6" s="269"/>
      <c r="BF6" s="270"/>
      <c r="BG6" s="270"/>
      <c r="BH6" s="269" t="s">
        <v>19</v>
      </c>
      <c r="BI6" s="269"/>
      <c r="BJ6" s="270"/>
      <c r="BK6" s="270"/>
      <c r="BL6" s="269" t="s">
        <v>20</v>
      </c>
      <c r="BM6" s="269"/>
      <c r="BN6" s="270"/>
      <c r="BO6" s="270"/>
      <c r="BP6" s="269" t="s">
        <v>21</v>
      </c>
      <c r="BQ6" s="269"/>
      <c r="BR6" s="270"/>
      <c r="BS6" s="271"/>
      <c r="BT6" s="269" t="s">
        <v>22</v>
      </c>
      <c r="BU6" s="269"/>
      <c r="BV6" s="270"/>
      <c r="BW6" s="270"/>
      <c r="BX6" s="269" t="s">
        <v>23</v>
      </c>
      <c r="BY6" s="269"/>
      <c r="BZ6" s="270"/>
      <c r="CA6" s="271"/>
      <c r="CB6" s="269" t="s">
        <v>24</v>
      </c>
      <c r="CC6" s="269"/>
      <c r="CD6" s="270"/>
      <c r="CE6" s="270"/>
    </row>
    <row r="7" spans="2:84" ht="44.25" customHeight="1" thickBot="1" x14ac:dyDescent="0.3">
      <c r="B7" s="295"/>
      <c r="C7" s="296"/>
      <c r="D7" s="296"/>
      <c r="E7" s="296"/>
      <c r="F7" s="296"/>
      <c r="G7" s="296"/>
      <c r="H7" s="296"/>
      <c r="I7" s="296"/>
      <c r="J7" s="296"/>
      <c r="K7" s="297"/>
      <c r="L7" s="300"/>
      <c r="M7" s="300"/>
      <c r="N7" s="300"/>
      <c r="O7" s="301"/>
      <c r="P7" s="272"/>
      <c r="Q7" s="272"/>
      <c r="R7" s="272"/>
      <c r="S7" s="272"/>
      <c r="T7" s="272"/>
      <c r="U7" s="272"/>
      <c r="V7" s="272"/>
      <c r="W7" s="272"/>
      <c r="X7" s="272"/>
      <c r="Y7" s="272"/>
      <c r="Z7" s="272"/>
      <c r="AA7" s="273"/>
      <c r="AB7" s="272"/>
      <c r="AC7" s="272"/>
      <c r="AD7" s="272"/>
      <c r="AE7" s="272"/>
      <c r="AF7" s="272"/>
      <c r="AG7" s="272"/>
      <c r="AH7" s="272"/>
      <c r="AI7" s="272"/>
      <c r="AJ7" s="272"/>
      <c r="AK7" s="272"/>
      <c r="AL7" s="272"/>
      <c r="AM7" s="272"/>
      <c r="AN7" s="272"/>
      <c r="AO7" s="272"/>
      <c r="AP7" s="272"/>
      <c r="AQ7" s="272"/>
      <c r="AR7" s="272"/>
      <c r="AS7" s="272"/>
      <c r="AT7" s="272"/>
      <c r="AU7" s="272"/>
      <c r="AV7" s="272"/>
      <c r="AW7" s="272"/>
      <c r="AX7" s="272"/>
      <c r="AY7" s="272"/>
      <c r="AZ7" s="272"/>
      <c r="BA7" s="272"/>
      <c r="BB7" s="272"/>
      <c r="BC7" s="273"/>
      <c r="BD7" s="272"/>
      <c r="BE7" s="272"/>
      <c r="BF7" s="272"/>
      <c r="BG7" s="272"/>
      <c r="BH7" s="272"/>
      <c r="BI7" s="272"/>
      <c r="BJ7" s="272"/>
      <c r="BK7" s="272"/>
      <c r="BL7" s="272"/>
      <c r="BM7" s="272"/>
      <c r="BN7" s="272"/>
      <c r="BO7" s="272"/>
      <c r="BP7" s="272"/>
      <c r="BQ7" s="272"/>
      <c r="BR7" s="272"/>
      <c r="BS7" s="273"/>
      <c r="BT7" s="272"/>
      <c r="BU7" s="272"/>
      <c r="BV7" s="272"/>
      <c r="BW7" s="272"/>
      <c r="BX7" s="272"/>
      <c r="BY7" s="272"/>
      <c r="BZ7" s="272"/>
      <c r="CA7" s="273"/>
      <c r="CB7" s="272"/>
      <c r="CC7" s="272"/>
      <c r="CD7" s="272"/>
      <c r="CE7" s="272"/>
    </row>
    <row r="8" spans="2:84" x14ac:dyDescent="0.25">
      <c r="B8" s="255" t="s">
        <v>25</v>
      </c>
      <c r="C8" s="247" t="s">
        <v>26</v>
      </c>
      <c r="D8" s="278" t="s">
        <v>27</v>
      </c>
      <c r="E8" s="247" t="s">
        <v>28</v>
      </c>
      <c r="F8" s="247" t="s">
        <v>29</v>
      </c>
      <c r="G8" s="247" t="s">
        <v>30</v>
      </c>
      <c r="H8" s="263" t="s">
        <v>31</v>
      </c>
      <c r="I8" s="264"/>
      <c r="J8" s="265" t="s">
        <v>32</v>
      </c>
      <c r="K8" s="267" t="s">
        <v>33</v>
      </c>
      <c r="L8" s="255" t="s">
        <v>34</v>
      </c>
      <c r="M8" s="247" t="s">
        <v>35</v>
      </c>
      <c r="N8" s="249" t="s">
        <v>36</v>
      </c>
      <c r="O8" s="251" t="s">
        <v>37</v>
      </c>
      <c r="P8" s="255" t="s">
        <v>34</v>
      </c>
      <c r="Q8" s="247" t="s">
        <v>35</v>
      </c>
      <c r="R8" s="249" t="s">
        <v>36</v>
      </c>
      <c r="S8" s="251" t="s">
        <v>37</v>
      </c>
      <c r="T8" s="255" t="s">
        <v>34</v>
      </c>
      <c r="U8" s="247" t="s">
        <v>35</v>
      </c>
      <c r="V8" s="249" t="s">
        <v>36</v>
      </c>
      <c r="W8" s="251" t="s">
        <v>37</v>
      </c>
      <c r="X8" s="255" t="s">
        <v>34</v>
      </c>
      <c r="Y8" s="247" t="s">
        <v>35</v>
      </c>
      <c r="Z8" s="249" t="s">
        <v>36</v>
      </c>
      <c r="AA8" s="251" t="s">
        <v>37</v>
      </c>
      <c r="AB8" s="255" t="s">
        <v>34</v>
      </c>
      <c r="AC8" s="247" t="s">
        <v>35</v>
      </c>
      <c r="AD8" s="249" t="s">
        <v>36</v>
      </c>
      <c r="AE8" s="251" t="s">
        <v>37</v>
      </c>
      <c r="AF8" s="255" t="s">
        <v>34</v>
      </c>
      <c r="AG8" s="247" t="s">
        <v>35</v>
      </c>
      <c r="AH8" s="249" t="s">
        <v>36</v>
      </c>
      <c r="AI8" s="251" t="s">
        <v>37</v>
      </c>
      <c r="AJ8" s="255" t="s">
        <v>34</v>
      </c>
      <c r="AK8" s="247" t="s">
        <v>35</v>
      </c>
      <c r="AL8" s="249" t="s">
        <v>36</v>
      </c>
      <c r="AM8" s="251" t="s">
        <v>37</v>
      </c>
      <c r="AN8" s="255" t="s">
        <v>34</v>
      </c>
      <c r="AO8" s="247" t="s">
        <v>35</v>
      </c>
      <c r="AP8" s="249" t="s">
        <v>36</v>
      </c>
      <c r="AQ8" s="251" t="s">
        <v>37</v>
      </c>
      <c r="AR8" s="255" t="s">
        <v>34</v>
      </c>
      <c r="AS8" s="247" t="s">
        <v>35</v>
      </c>
      <c r="AT8" s="249" t="s">
        <v>36</v>
      </c>
      <c r="AU8" s="251" t="s">
        <v>37</v>
      </c>
      <c r="AV8" s="255" t="s">
        <v>34</v>
      </c>
      <c r="AW8" s="247" t="s">
        <v>35</v>
      </c>
      <c r="AX8" s="249" t="s">
        <v>36</v>
      </c>
      <c r="AY8" s="251" t="s">
        <v>37</v>
      </c>
      <c r="AZ8" s="255" t="s">
        <v>34</v>
      </c>
      <c r="BA8" s="247" t="s">
        <v>35</v>
      </c>
      <c r="BB8" s="249" t="s">
        <v>36</v>
      </c>
      <c r="BC8" s="251" t="s">
        <v>37</v>
      </c>
      <c r="BD8" s="255" t="s">
        <v>34</v>
      </c>
      <c r="BE8" s="247" t="s">
        <v>35</v>
      </c>
      <c r="BF8" s="249" t="s">
        <v>36</v>
      </c>
      <c r="BG8" s="251" t="s">
        <v>37</v>
      </c>
      <c r="BH8" s="255" t="s">
        <v>34</v>
      </c>
      <c r="BI8" s="247" t="s">
        <v>35</v>
      </c>
      <c r="BJ8" s="249" t="s">
        <v>36</v>
      </c>
      <c r="BK8" s="251" t="s">
        <v>37</v>
      </c>
      <c r="BL8" s="255" t="s">
        <v>34</v>
      </c>
      <c r="BM8" s="247" t="s">
        <v>35</v>
      </c>
      <c r="BN8" s="249" t="s">
        <v>36</v>
      </c>
      <c r="BO8" s="251" t="s">
        <v>37</v>
      </c>
      <c r="BP8" s="255" t="s">
        <v>34</v>
      </c>
      <c r="BQ8" s="247" t="s">
        <v>35</v>
      </c>
      <c r="BR8" s="249" t="s">
        <v>36</v>
      </c>
      <c r="BS8" s="251" t="s">
        <v>37</v>
      </c>
      <c r="BT8" s="255" t="s">
        <v>34</v>
      </c>
      <c r="BU8" s="247" t="s">
        <v>35</v>
      </c>
      <c r="BV8" s="249" t="s">
        <v>36</v>
      </c>
      <c r="BW8" s="251" t="s">
        <v>37</v>
      </c>
      <c r="BX8" s="255" t="s">
        <v>34</v>
      </c>
      <c r="BY8" s="247" t="s">
        <v>35</v>
      </c>
      <c r="BZ8" s="249" t="s">
        <v>36</v>
      </c>
      <c r="CA8" s="251" t="s">
        <v>37</v>
      </c>
      <c r="CB8" s="255" t="s">
        <v>34</v>
      </c>
      <c r="CC8" s="247" t="s">
        <v>35</v>
      </c>
      <c r="CD8" s="249" t="s">
        <v>36</v>
      </c>
      <c r="CE8" s="251" t="s">
        <v>37</v>
      </c>
    </row>
    <row r="9" spans="2:84" ht="95.25" customHeight="1" thickBot="1" x14ac:dyDescent="0.3">
      <c r="B9" s="277"/>
      <c r="C9" s="248"/>
      <c r="D9" s="279"/>
      <c r="E9" s="248"/>
      <c r="F9" s="248"/>
      <c r="G9" s="248"/>
      <c r="H9" s="5" t="s">
        <v>38</v>
      </c>
      <c r="I9" s="6" t="s">
        <v>39</v>
      </c>
      <c r="J9" s="266"/>
      <c r="K9" s="268"/>
      <c r="L9" s="256"/>
      <c r="M9" s="248"/>
      <c r="N9" s="250"/>
      <c r="O9" s="252"/>
      <c r="P9" s="256"/>
      <c r="Q9" s="248"/>
      <c r="R9" s="250"/>
      <c r="S9" s="252"/>
      <c r="T9" s="256"/>
      <c r="U9" s="248"/>
      <c r="V9" s="250"/>
      <c r="W9" s="252"/>
      <c r="X9" s="256"/>
      <c r="Y9" s="248"/>
      <c r="Z9" s="250"/>
      <c r="AA9" s="252"/>
      <c r="AB9" s="256"/>
      <c r="AC9" s="248"/>
      <c r="AD9" s="250"/>
      <c r="AE9" s="252"/>
      <c r="AF9" s="256"/>
      <c r="AG9" s="248"/>
      <c r="AH9" s="250"/>
      <c r="AI9" s="252"/>
      <c r="AJ9" s="256"/>
      <c r="AK9" s="248"/>
      <c r="AL9" s="250"/>
      <c r="AM9" s="252"/>
      <c r="AN9" s="256"/>
      <c r="AO9" s="248"/>
      <c r="AP9" s="250"/>
      <c r="AQ9" s="252"/>
      <c r="AR9" s="256"/>
      <c r="AS9" s="248"/>
      <c r="AT9" s="250"/>
      <c r="AU9" s="252"/>
      <c r="AV9" s="256"/>
      <c r="AW9" s="248"/>
      <c r="AX9" s="250"/>
      <c r="AY9" s="252"/>
      <c r="AZ9" s="256"/>
      <c r="BA9" s="248"/>
      <c r="BB9" s="250"/>
      <c r="BC9" s="252"/>
      <c r="BD9" s="256"/>
      <c r="BE9" s="248"/>
      <c r="BF9" s="250"/>
      <c r="BG9" s="252"/>
      <c r="BH9" s="256"/>
      <c r="BI9" s="248"/>
      <c r="BJ9" s="250"/>
      <c r="BK9" s="252"/>
      <c r="BL9" s="256"/>
      <c r="BM9" s="248"/>
      <c r="BN9" s="250"/>
      <c r="BO9" s="252"/>
      <c r="BP9" s="256"/>
      <c r="BQ9" s="248"/>
      <c r="BR9" s="250"/>
      <c r="BS9" s="252"/>
      <c r="BT9" s="256"/>
      <c r="BU9" s="248"/>
      <c r="BV9" s="250"/>
      <c r="BW9" s="252"/>
      <c r="BX9" s="256"/>
      <c r="BY9" s="248"/>
      <c r="BZ9" s="250"/>
      <c r="CA9" s="252"/>
      <c r="CB9" s="256"/>
      <c r="CC9" s="248"/>
      <c r="CD9" s="250"/>
      <c r="CE9" s="252"/>
    </row>
    <row r="10" spans="2:84" ht="33" customHeight="1" thickBot="1" x14ac:dyDescent="0.3">
      <c r="B10" s="124">
        <v>1</v>
      </c>
      <c r="C10" s="125" t="s">
        <v>40</v>
      </c>
      <c r="D10" s="126" t="s">
        <v>41</v>
      </c>
      <c r="E10" s="127" t="s">
        <v>42</v>
      </c>
      <c r="F10" s="127">
        <v>500</v>
      </c>
      <c r="G10" s="127" t="s">
        <v>43</v>
      </c>
      <c r="H10" s="127" t="s">
        <v>44</v>
      </c>
      <c r="I10" s="128" t="s">
        <v>45</v>
      </c>
      <c r="J10" s="148">
        <v>2563</v>
      </c>
      <c r="K10" s="149">
        <f>+J10*F10</f>
        <v>1281500</v>
      </c>
      <c r="L10" s="310" t="s">
        <v>377</v>
      </c>
      <c r="M10" s="311"/>
      <c r="N10" s="311"/>
      <c r="O10" s="312"/>
      <c r="P10" s="310" t="s">
        <v>396</v>
      </c>
      <c r="Q10" s="311"/>
      <c r="R10" s="311"/>
      <c r="S10" s="312"/>
      <c r="T10" s="150">
        <v>2350</v>
      </c>
      <c r="U10" s="151">
        <v>0</v>
      </c>
      <c r="V10" s="152">
        <f t="shared" ref="V10:V22" si="0">T10+U10</f>
        <v>2350</v>
      </c>
      <c r="W10" s="153">
        <f>+V10*F10</f>
        <v>1175000</v>
      </c>
      <c r="X10" s="327" t="s">
        <v>47</v>
      </c>
      <c r="Y10" s="328"/>
      <c r="Z10" s="328"/>
      <c r="AA10" s="329"/>
      <c r="AB10" s="310" t="s">
        <v>395</v>
      </c>
      <c r="AC10" s="311"/>
      <c r="AD10" s="311"/>
      <c r="AE10" s="312"/>
      <c r="AF10" s="310" t="s">
        <v>397</v>
      </c>
      <c r="AG10" s="311"/>
      <c r="AH10" s="311"/>
      <c r="AI10" s="312"/>
      <c r="AJ10" s="310" t="s">
        <v>399</v>
      </c>
      <c r="AK10" s="311"/>
      <c r="AL10" s="311"/>
      <c r="AM10" s="312"/>
      <c r="AN10" s="310" t="s">
        <v>377</v>
      </c>
      <c r="AO10" s="311"/>
      <c r="AP10" s="311"/>
      <c r="AQ10" s="312"/>
      <c r="AR10" s="310" t="s">
        <v>398</v>
      </c>
      <c r="AS10" s="311"/>
      <c r="AT10" s="311"/>
      <c r="AU10" s="312"/>
      <c r="AV10" s="310" t="s">
        <v>377</v>
      </c>
      <c r="AW10" s="311"/>
      <c r="AX10" s="311"/>
      <c r="AY10" s="312"/>
      <c r="AZ10" s="310" t="s">
        <v>377</v>
      </c>
      <c r="BA10" s="311"/>
      <c r="BB10" s="311"/>
      <c r="BC10" s="312"/>
      <c r="BD10" s="310" t="s">
        <v>400</v>
      </c>
      <c r="BE10" s="311"/>
      <c r="BF10" s="311"/>
      <c r="BG10" s="312"/>
      <c r="BH10" s="310" t="s">
        <v>377</v>
      </c>
      <c r="BI10" s="311"/>
      <c r="BJ10" s="311"/>
      <c r="BK10" s="312"/>
      <c r="BL10" s="310" t="s">
        <v>377</v>
      </c>
      <c r="BM10" s="311"/>
      <c r="BN10" s="311"/>
      <c r="BO10" s="312"/>
      <c r="BP10" s="310" t="s">
        <v>399</v>
      </c>
      <c r="BQ10" s="311"/>
      <c r="BR10" s="311"/>
      <c r="BS10" s="312"/>
      <c r="BT10" s="356" t="s">
        <v>377</v>
      </c>
      <c r="BU10" s="316"/>
      <c r="BV10" s="316"/>
      <c r="BW10" s="317"/>
      <c r="BX10" s="310" t="s">
        <v>400</v>
      </c>
      <c r="BY10" s="311"/>
      <c r="BZ10" s="311"/>
      <c r="CA10" s="312"/>
      <c r="CB10" s="310" t="s">
        <v>400</v>
      </c>
      <c r="CC10" s="311"/>
      <c r="CD10" s="311"/>
      <c r="CE10" s="312"/>
      <c r="CF10" s="119"/>
    </row>
    <row r="11" spans="2:84" ht="16.5" thickBot="1" x14ac:dyDescent="0.3">
      <c r="B11" s="129"/>
      <c r="C11" s="125"/>
      <c r="D11" s="126"/>
      <c r="E11" s="127"/>
      <c r="F11" s="127"/>
      <c r="G11" s="127"/>
      <c r="H11" s="127"/>
      <c r="I11" s="128"/>
      <c r="J11" s="148"/>
      <c r="K11" s="149"/>
      <c r="L11" s="154"/>
      <c r="M11" s="155"/>
      <c r="N11" s="155"/>
      <c r="O11" s="156"/>
      <c r="P11" s="154"/>
      <c r="Q11" s="155"/>
      <c r="R11" s="155"/>
      <c r="S11" s="156"/>
      <c r="T11" s="302" t="s">
        <v>380</v>
      </c>
      <c r="U11" s="303"/>
      <c r="V11" s="303"/>
      <c r="W11" s="304"/>
      <c r="X11" s="157"/>
      <c r="Y11" s="158"/>
      <c r="Z11" s="158"/>
      <c r="AA11" s="159"/>
      <c r="AB11" s="154"/>
      <c r="AC11" s="155"/>
      <c r="AD11" s="155"/>
      <c r="AE11" s="156"/>
      <c r="AF11" s="154"/>
      <c r="AG11" s="155"/>
      <c r="AH11" s="155"/>
      <c r="AI11" s="156"/>
      <c r="AJ11" s="154"/>
      <c r="AK11" s="155"/>
      <c r="AL11" s="155"/>
      <c r="AM11" s="156"/>
      <c r="AN11" s="154"/>
      <c r="AO11" s="155"/>
      <c r="AP11" s="155"/>
      <c r="AQ11" s="156"/>
      <c r="AR11" s="154"/>
      <c r="AS11" s="155"/>
      <c r="AT11" s="155"/>
      <c r="AU11" s="156"/>
      <c r="AV11" s="154"/>
      <c r="AW11" s="155"/>
      <c r="AX11" s="155"/>
      <c r="AY11" s="156"/>
      <c r="AZ11" s="154"/>
      <c r="BA11" s="155"/>
      <c r="BB11" s="155"/>
      <c r="BC11" s="156"/>
      <c r="BD11" s="154"/>
      <c r="BE11" s="155"/>
      <c r="BF11" s="155"/>
      <c r="BG11" s="156"/>
      <c r="BH11" s="154"/>
      <c r="BI11" s="155"/>
      <c r="BJ11" s="155"/>
      <c r="BK11" s="156"/>
      <c r="BL11" s="154"/>
      <c r="BM11" s="155"/>
      <c r="BN11" s="155"/>
      <c r="BO11" s="156"/>
      <c r="BP11" s="154"/>
      <c r="BQ11" s="155"/>
      <c r="BR11" s="155"/>
      <c r="BS11" s="156"/>
      <c r="BT11" s="154"/>
      <c r="BU11" s="155"/>
      <c r="BV11" s="155"/>
      <c r="BW11" s="156"/>
      <c r="BX11" s="154"/>
      <c r="BY11" s="155"/>
      <c r="BZ11" s="155"/>
      <c r="CA11" s="156"/>
      <c r="CB11" s="154"/>
      <c r="CC11" s="155"/>
      <c r="CD11" s="155"/>
      <c r="CE11" s="156"/>
      <c r="CF11" s="119"/>
    </row>
    <row r="12" spans="2:84" ht="33" customHeight="1" thickBot="1" x14ac:dyDescent="0.3">
      <c r="B12" s="120">
        <v>2</v>
      </c>
      <c r="C12" s="130" t="s">
        <v>48</v>
      </c>
      <c r="D12" s="131" t="s">
        <v>49</v>
      </c>
      <c r="E12" s="132" t="s">
        <v>42</v>
      </c>
      <c r="F12" s="132">
        <v>900</v>
      </c>
      <c r="G12" s="132" t="s">
        <v>43</v>
      </c>
      <c r="H12" s="132" t="s">
        <v>44</v>
      </c>
      <c r="I12" s="133" t="s">
        <v>45</v>
      </c>
      <c r="J12" s="160">
        <v>2563</v>
      </c>
      <c r="K12" s="149">
        <f t="shared" ref="K12:K101" si="1">+J12*F12</f>
        <v>2306700</v>
      </c>
      <c r="L12" s="310" t="s">
        <v>377</v>
      </c>
      <c r="M12" s="311"/>
      <c r="N12" s="311"/>
      <c r="O12" s="312"/>
      <c r="P12" s="310" t="s">
        <v>396</v>
      </c>
      <c r="Q12" s="311"/>
      <c r="R12" s="311"/>
      <c r="S12" s="312"/>
      <c r="T12" s="161">
        <v>2350</v>
      </c>
      <c r="U12" s="162">
        <v>0</v>
      </c>
      <c r="V12" s="152">
        <f t="shared" si="0"/>
        <v>2350</v>
      </c>
      <c r="W12" s="153">
        <f t="shared" ref="W12:W22" si="2">+V12*F12</f>
        <v>2115000</v>
      </c>
      <c r="X12" s="327" t="s">
        <v>47</v>
      </c>
      <c r="Y12" s="328"/>
      <c r="Z12" s="328"/>
      <c r="AA12" s="329"/>
      <c r="AB12" s="310" t="s">
        <v>395</v>
      </c>
      <c r="AC12" s="311"/>
      <c r="AD12" s="311"/>
      <c r="AE12" s="312"/>
      <c r="AF12" s="310" t="s">
        <v>397</v>
      </c>
      <c r="AG12" s="311"/>
      <c r="AH12" s="311"/>
      <c r="AI12" s="312"/>
      <c r="AJ12" s="310" t="s">
        <v>399</v>
      </c>
      <c r="AK12" s="311"/>
      <c r="AL12" s="311"/>
      <c r="AM12" s="312"/>
      <c r="AN12" s="310" t="s">
        <v>377</v>
      </c>
      <c r="AO12" s="311"/>
      <c r="AP12" s="311"/>
      <c r="AQ12" s="312"/>
      <c r="AR12" s="310" t="s">
        <v>398</v>
      </c>
      <c r="AS12" s="311"/>
      <c r="AT12" s="311"/>
      <c r="AU12" s="312"/>
      <c r="AV12" s="310" t="s">
        <v>377</v>
      </c>
      <c r="AW12" s="311"/>
      <c r="AX12" s="311"/>
      <c r="AY12" s="312"/>
      <c r="AZ12" s="310" t="s">
        <v>377</v>
      </c>
      <c r="BA12" s="311"/>
      <c r="BB12" s="311"/>
      <c r="BC12" s="312"/>
      <c r="BD12" s="310" t="s">
        <v>400</v>
      </c>
      <c r="BE12" s="311"/>
      <c r="BF12" s="311"/>
      <c r="BG12" s="312"/>
      <c r="BH12" s="310" t="s">
        <v>377</v>
      </c>
      <c r="BI12" s="311"/>
      <c r="BJ12" s="311"/>
      <c r="BK12" s="312"/>
      <c r="BL12" s="310" t="s">
        <v>377</v>
      </c>
      <c r="BM12" s="311"/>
      <c r="BN12" s="311"/>
      <c r="BO12" s="312"/>
      <c r="BP12" s="310" t="s">
        <v>399</v>
      </c>
      <c r="BQ12" s="311"/>
      <c r="BR12" s="311"/>
      <c r="BS12" s="312"/>
      <c r="BT12" s="356" t="s">
        <v>377</v>
      </c>
      <c r="BU12" s="316"/>
      <c r="BV12" s="316"/>
      <c r="BW12" s="317"/>
      <c r="BX12" s="310" t="s">
        <v>400</v>
      </c>
      <c r="BY12" s="311"/>
      <c r="BZ12" s="311"/>
      <c r="CA12" s="312"/>
      <c r="CB12" s="310" t="s">
        <v>400</v>
      </c>
      <c r="CC12" s="311"/>
      <c r="CD12" s="311"/>
      <c r="CE12" s="312"/>
      <c r="CF12" s="119"/>
    </row>
    <row r="13" spans="2:84" ht="16.5" customHeight="1" thickBot="1" x14ac:dyDescent="0.3">
      <c r="B13" s="120"/>
      <c r="C13" s="130"/>
      <c r="D13" s="131"/>
      <c r="E13" s="132"/>
      <c r="F13" s="132"/>
      <c r="G13" s="132"/>
      <c r="H13" s="132"/>
      <c r="I13" s="133"/>
      <c r="J13" s="160"/>
      <c r="K13" s="149"/>
      <c r="L13" s="154"/>
      <c r="M13" s="155"/>
      <c r="N13" s="155"/>
      <c r="O13" s="156"/>
      <c r="P13" s="154"/>
      <c r="Q13" s="155"/>
      <c r="R13" s="155"/>
      <c r="S13" s="156"/>
      <c r="T13" s="302" t="s">
        <v>380</v>
      </c>
      <c r="U13" s="303"/>
      <c r="V13" s="303"/>
      <c r="W13" s="304"/>
      <c r="X13" s="157"/>
      <c r="Y13" s="158"/>
      <c r="Z13" s="158"/>
      <c r="AA13" s="159"/>
      <c r="AB13" s="154"/>
      <c r="AC13" s="155"/>
      <c r="AD13" s="155"/>
      <c r="AE13" s="156"/>
      <c r="AF13" s="154"/>
      <c r="AG13" s="155"/>
      <c r="AH13" s="155"/>
      <c r="AI13" s="156"/>
      <c r="AJ13" s="154"/>
      <c r="AK13" s="155"/>
      <c r="AL13" s="155"/>
      <c r="AM13" s="156"/>
      <c r="AN13" s="154"/>
      <c r="AO13" s="155"/>
      <c r="AP13" s="155"/>
      <c r="AQ13" s="156"/>
      <c r="AR13" s="154"/>
      <c r="AS13" s="155"/>
      <c r="AT13" s="155"/>
      <c r="AU13" s="156"/>
      <c r="AV13" s="154"/>
      <c r="AW13" s="155"/>
      <c r="AX13" s="155"/>
      <c r="AY13" s="156"/>
      <c r="AZ13" s="154"/>
      <c r="BA13" s="155"/>
      <c r="BB13" s="155"/>
      <c r="BC13" s="156"/>
      <c r="BD13" s="154"/>
      <c r="BE13" s="155"/>
      <c r="BF13" s="155"/>
      <c r="BG13" s="156"/>
      <c r="BH13" s="154"/>
      <c r="BI13" s="155"/>
      <c r="BJ13" s="155"/>
      <c r="BK13" s="156"/>
      <c r="BL13" s="154"/>
      <c r="BM13" s="155"/>
      <c r="BN13" s="155"/>
      <c r="BO13" s="156"/>
      <c r="BP13" s="154"/>
      <c r="BQ13" s="155"/>
      <c r="BR13" s="155"/>
      <c r="BS13" s="156"/>
      <c r="BT13" s="154"/>
      <c r="BU13" s="155"/>
      <c r="BV13" s="155"/>
      <c r="BW13" s="156"/>
      <c r="BX13" s="154"/>
      <c r="BY13" s="155"/>
      <c r="BZ13" s="155"/>
      <c r="CA13" s="156"/>
      <c r="CB13" s="154"/>
      <c r="CC13" s="155"/>
      <c r="CD13" s="155"/>
      <c r="CE13" s="156"/>
      <c r="CF13" s="119"/>
    </row>
    <row r="14" spans="2:84" ht="33" thickBot="1" x14ac:dyDescent="0.3">
      <c r="B14" s="120">
        <v>3</v>
      </c>
      <c r="C14" s="130" t="s">
        <v>50</v>
      </c>
      <c r="D14" s="131" t="s">
        <v>51</v>
      </c>
      <c r="E14" s="132" t="s">
        <v>42</v>
      </c>
      <c r="F14" s="132">
        <v>8000</v>
      </c>
      <c r="G14" s="132" t="s">
        <v>43</v>
      </c>
      <c r="H14" s="132" t="s">
        <v>44</v>
      </c>
      <c r="I14" s="133" t="s">
        <v>45</v>
      </c>
      <c r="J14" s="160">
        <v>2563</v>
      </c>
      <c r="K14" s="149">
        <f t="shared" si="1"/>
        <v>20504000</v>
      </c>
      <c r="L14" s="310" t="s">
        <v>377</v>
      </c>
      <c r="M14" s="311"/>
      <c r="N14" s="311"/>
      <c r="O14" s="312"/>
      <c r="P14" s="310" t="s">
        <v>396</v>
      </c>
      <c r="Q14" s="311"/>
      <c r="R14" s="311"/>
      <c r="S14" s="312"/>
      <c r="T14" s="161">
        <v>2350</v>
      </c>
      <c r="U14" s="162">
        <v>0</v>
      </c>
      <c r="V14" s="152">
        <f t="shared" si="0"/>
        <v>2350</v>
      </c>
      <c r="W14" s="153">
        <f t="shared" si="2"/>
        <v>18800000</v>
      </c>
      <c r="X14" s="327" t="s">
        <v>47</v>
      </c>
      <c r="Y14" s="328"/>
      <c r="Z14" s="328"/>
      <c r="AA14" s="329"/>
      <c r="AB14" s="310" t="s">
        <v>395</v>
      </c>
      <c r="AC14" s="311"/>
      <c r="AD14" s="311"/>
      <c r="AE14" s="312"/>
      <c r="AF14" s="310" t="s">
        <v>397</v>
      </c>
      <c r="AG14" s="311"/>
      <c r="AH14" s="311"/>
      <c r="AI14" s="312"/>
      <c r="AJ14" s="310" t="s">
        <v>399</v>
      </c>
      <c r="AK14" s="311"/>
      <c r="AL14" s="311"/>
      <c r="AM14" s="312"/>
      <c r="AN14" s="310" t="s">
        <v>377</v>
      </c>
      <c r="AO14" s="311"/>
      <c r="AP14" s="311"/>
      <c r="AQ14" s="312"/>
      <c r="AR14" s="310" t="s">
        <v>398</v>
      </c>
      <c r="AS14" s="311"/>
      <c r="AT14" s="311"/>
      <c r="AU14" s="312"/>
      <c r="AV14" s="310" t="s">
        <v>377</v>
      </c>
      <c r="AW14" s="311"/>
      <c r="AX14" s="311"/>
      <c r="AY14" s="312"/>
      <c r="AZ14" s="310" t="s">
        <v>377</v>
      </c>
      <c r="BA14" s="311"/>
      <c r="BB14" s="311"/>
      <c r="BC14" s="312"/>
      <c r="BD14" s="310" t="s">
        <v>400</v>
      </c>
      <c r="BE14" s="311"/>
      <c r="BF14" s="311"/>
      <c r="BG14" s="312"/>
      <c r="BH14" s="310" t="s">
        <v>377</v>
      </c>
      <c r="BI14" s="311"/>
      <c r="BJ14" s="311"/>
      <c r="BK14" s="312"/>
      <c r="BL14" s="310" t="s">
        <v>377</v>
      </c>
      <c r="BM14" s="311"/>
      <c r="BN14" s="311"/>
      <c r="BO14" s="312"/>
      <c r="BP14" s="310" t="s">
        <v>399</v>
      </c>
      <c r="BQ14" s="311"/>
      <c r="BR14" s="311"/>
      <c r="BS14" s="312"/>
      <c r="BT14" s="356" t="s">
        <v>377</v>
      </c>
      <c r="BU14" s="316"/>
      <c r="BV14" s="316"/>
      <c r="BW14" s="317"/>
      <c r="BX14" s="310" t="s">
        <v>400</v>
      </c>
      <c r="BY14" s="311"/>
      <c r="BZ14" s="311"/>
      <c r="CA14" s="312"/>
      <c r="CB14" s="310" t="s">
        <v>400</v>
      </c>
      <c r="CC14" s="311"/>
      <c r="CD14" s="311"/>
      <c r="CE14" s="312"/>
      <c r="CF14" s="119"/>
    </row>
    <row r="15" spans="2:84" ht="16.5" thickBot="1" x14ac:dyDescent="0.3">
      <c r="B15" s="120"/>
      <c r="C15" s="130"/>
      <c r="D15" s="131"/>
      <c r="E15" s="132"/>
      <c r="F15" s="132"/>
      <c r="G15" s="132"/>
      <c r="H15" s="132"/>
      <c r="I15" s="133"/>
      <c r="J15" s="160"/>
      <c r="K15" s="149"/>
      <c r="L15" s="154"/>
      <c r="M15" s="155"/>
      <c r="N15" s="155"/>
      <c r="O15" s="156"/>
      <c r="P15" s="154"/>
      <c r="Q15" s="155"/>
      <c r="R15" s="155"/>
      <c r="S15" s="156"/>
      <c r="T15" s="302" t="s">
        <v>380</v>
      </c>
      <c r="U15" s="303"/>
      <c r="V15" s="303"/>
      <c r="W15" s="304"/>
      <c r="X15" s="157"/>
      <c r="Y15" s="158"/>
      <c r="Z15" s="158"/>
      <c r="AA15" s="159"/>
      <c r="AB15" s="154"/>
      <c r="AC15" s="155"/>
      <c r="AD15" s="155"/>
      <c r="AE15" s="156"/>
      <c r="AF15" s="154"/>
      <c r="AG15" s="155"/>
      <c r="AH15" s="155"/>
      <c r="AI15" s="156"/>
      <c r="AJ15" s="154"/>
      <c r="AK15" s="155"/>
      <c r="AL15" s="155"/>
      <c r="AM15" s="156"/>
      <c r="AN15" s="154"/>
      <c r="AO15" s="155"/>
      <c r="AP15" s="155"/>
      <c r="AQ15" s="156"/>
      <c r="AR15" s="154"/>
      <c r="AS15" s="155"/>
      <c r="AT15" s="155"/>
      <c r="AU15" s="156"/>
      <c r="AV15" s="154"/>
      <c r="AW15" s="155"/>
      <c r="AX15" s="155"/>
      <c r="AY15" s="156"/>
      <c r="AZ15" s="154"/>
      <c r="BA15" s="155"/>
      <c r="BB15" s="155"/>
      <c r="BC15" s="156"/>
      <c r="BD15" s="154"/>
      <c r="BE15" s="155"/>
      <c r="BF15" s="155"/>
      <c r="BG15" s="156"/>
      <c r="BH15" s="154"/>
      <c r="BI15" s="155"/>
      <c r="BJ15" s="155"/>
      <c r="BK15" s="156"/>
      <c r="BL15" s="154"/>
      <c r="BM15" s="155"/>
      <c r="BN15" s="155"/>
      <c r="BO15" s="156"/>
      <c r="BP15" s="154"/>
      <c r="BQ15" s="155"/>
      <c r="BR15" s="155"/>
      <c r="BS15" s="156"/>
      <c r="BT15" s="154"/>
      <c r="BU15" s="155"/>
      <c r="BV15" s="155"/>
      <c r="BW15" s="156"/>
      <c r="BX15" s="154"/>
      <c r="BY15" s="155"/>
      <c r="BZ15" s="155"/>
      <c r="CA15" s="156"/>
      <c r="CB15" s="154"/>
      <c r="CC15" s="155"/>
      <c r="CD15" s="155"/>
      <c r="CE15" s="156"/>
      <c r="CF15" s="119"/>
    </row>
    <row r="16" spans="2:84" ht="33" customHeight="1" thickBot="1" x14ac:dyDescent="0.3">
      <c r="B16" s="120">
        <v>4</v>
      </c>
      <c r="C16" s="130" t="s">
        <v>52</v>
      </c>
      <c r="D16" s="131" t="s">
        <v>53</v>
      </c>
      <c r="E16" s="132" t="s">
        <v>42</v>
      </c>
      <c r="F16" s="132">
        <v>6500</v>
      </c>
      <c r="G16" s="132" t="s">
        <v>43</v>
      </c>
      <c r="H16" s="132" t="s">
        <v>44</v>
      </c>
      <c r="I16" s="133" t="s">
        <v>45</v>
      </c>
      <c r="J16" s="160">
        <v>2563</v>
      </c>
      <c r="K16" s="149">
        <f t="shared" si="1"/>
        <v>16659500</v>
      </c>
      <c r="L16" s="310" t="s">
        <v>377</v>
      </c>
      <c r="M16" s="311"/>
      <c r="N16" s="311"/>
      <c r="O16" s="312"/>
      <c r="P16" s="310" t="s">
        <v>396</v>
      </c>
      <c r="Q16" s="311"/>
      <c r="R16" s="311"/>
      <c r="S16" s="312"/>
      <c r="T16" s="161">
        <v>2350</v>
      </c>
      <c r="U16" s="162">
        <v>0</v>
      </c>
      <c r="V16" s="152">
        <f t="shared" si="0"/>
        <v>2350</v>
      </c>
      <c r="W16" s="153">
        <f t="shared" si="2"/>
        <v>15275000</v>
      </c>
      <c r="X16" s="327" t="s">
        <v>47</v>
      </c>
      <c r="Y16" s="328"/>
      <c r="Z16" s="328"/>
      <c r="AA16" s="329"/>
      <c r="AB16" s="310" t="s">
        <v>395</v>
      </c>
      <c r="AC16" s="311"/>
      <c r="AD16" s="311"/>
      <c r="AE16" s="312"/>
      <c r="AF16" s="310" t="s">
        <v>397</v>
      </c>
      <c r="AG16" s="311"/>
      <c r="AH16" s="311"/>
      <c r="AI16" s="312"/>
      <c r="AJ16" s="310" t="s">
        <v>399</v>
      </c>
      <c r="AK16" s="311"/>
      <c r="AL16" s="311"/>
      <c r="AM16" s="312"/>
      <c r="AN16" s="310" t="s">
        <v>377</v>
      </c>
      <c r="AO16" s="311"/>
      <c r="AP16" s="311"/>
      <c r="AQ16" s="312"/>
      <c r="AR16" s="310" t="s">
        <v>398</v>
      </c>
      <c r="AS16" s="311"/>
      <c r="AT16" s="311"/>
      <c r="AU16" s="312"/>
      <c r="AV16" s="310" t="s">
        <v>377</v>
      </c>
      <c r="AW16" s="311"/>
      <c r="AX16" s="311"/>
      <c r="AY16" s="312"/>
      <c r="AZ16" s="310" t="s">
        <v>377</v>
      </c>
      <c r="BA16" s="311"/>
      <c r="BB16" s="311"/>
      <c r="BC16" s="312"/>
      <c r="BD16" s="310" t="s">
        <v>400</v>
      </c>
      <c r="BE16" s="311"/>
      <c r="BF16" s="311"/>
      <c r="BG16" s="312"/>
      <c r="BH16" s="310" t="s">
        <v>377</v>
      </c>
      <c r="BI16" s="311"/>
      <c r="BJ16" s="311"/>
      <c r="BK16" s="312"/>
      <c r="BL16" s="310" t="s">
        <v>377</v>
      </c>
      <c r="BM16" s="311"/>
      <c r="BN16" s="311"/>
      <c r="BO16" s="312"/>
      <c r="BP16" s="310" t="s">
        <v>399</v>
      </c>
      <c r="BQ16" s="311"/>
      <c r="BR16" s="311"/>
      <c r="BS16" s="312"/>
      <c r="BT16" s="356" t="s">
        <v>377</v>
      </c>
      <c r="BU16" s="316"/>
      <c r="BV16" s="316"/>
      <c r="BW16" s="317"/>
      <c r="BX16" s="310" t="s">
        <v>400</v>
      </c>
      <c r="BY16" s="311"/>
      <c r="BZ16" s="311"/>
      <c r="CA16" s="312"/>
      <c r="CB16" s="310" t="s">
        <v>400</v>
      </c>
      <c r="CC16" s="311"/>
      <c r="CD16" s="311"/>
      <c r="CE16" s="312"/>
      <c r="CF16" s="119"/>
    </row>
    <row r="17" spans="2:84" ht="16.5" thickBot="1" x14ac:dyDescent="0.3">
      <c r="B17" s="120"/>
      <c r="C17" s="130"/>
      <c r="D17" s="131"/>
      <c r="E17" s="132"/>
      <c r="F17" s="132"/>
      <c r="G17" s="132"/>
      <c r="H17" s="132"/>
      <c r="I17" s="133"/>
      <c r="J17" s="160"/>
      <c r="K17" s="149"/>
      <c r="L17" s="154"/>
      <c r="M17" s="155"/>
      <c r="N17" s="155"/>
      <c r="O17" s="156"/>
      <c r="P17" s="154"/>
      <c r="Q17" s="155"/>
      <c r="R17" s="155"/>
      <c r="S17" s="156"/>
      <c r="T17" s="302" t="s">
        <v>380</v>
      </c>
      <c r="U17" s="303"/>
      <c r="V17" s="303"/>
      <c r="W17" s="304"/>
      <c r="X17" s="157"/>
      <c r="Y17" s="158"/>
      <c r="Z17" s="158"/>
      <c r="AA17" s="159"/>
      <c r="AB17" s="154"/>
      <c r="AC17" s="155"/>
      <c r="AD17" s="155"/>
      <c r="AE17" s="156"/>
      <c r="AF17" s="154"/>
      <c r="AG17" s="155"/>
      <c r="AH17" s="155"/>
      <c r="AI17" s="156"/>
      <c r="AJ17" s="154"/>
      <c r="AK17" s="155"/>
      <c r="AL17" s="155"/>
      <c r="AM17" s="156"/>
      <c r="AN17" s="154"/>
      <c r="AO17" s="155"/>
      <c r="AP17" s="155"/>
      <c r="AQ17" s="156"/>
      <c r="AR17" s="154"/>
      <c r="AS17" s="155"/>
      <c r="AT17" s="155"/>
      <c r="AU17" s="156"/>
      <c r="AV17" s="154"/>
      <c r="AW17" s="155"/>
      <c r="AX17" s="155"/>
      <c r="AY17" s="156"/>
      <c r="AZ17" s="154"/>
      <c r="BA17" s="155"/>
      <c r="BB17" s="155"/>
      <c r="BC17" s="156"/>
      <c r="BD17" s="154"/>
      <c r="BE17" s="155"/>
      <c r="BF17" s="155"/>
      <c r="BG17" s="156"/>
      <c r="BH17" s="154"/>
      <c r="BI17" s="155"/>
      <c r="BJ17" s="155"/>
      <c r="BK17" s="156"/>
      <c r="BL17" s="154"/>
      <c r="BM17" s="155"/>
      <c r="BN17" s="155"/>
      <c r="BO17" s="156"/>
      <c r="BP17" s="154"/>
      <c r="BQ17" s="155"/>
      <c r="BR17" s="155"/>
      <c r="BS17" s="156"/>
      <c r="BT17" s="154"/>
      <c r="BU17" s="155"/>
      <c r="BV17" s="155"/>
      <c r="BW17" s="156"/>
      <c r="BX17" s="154"/>
      <c r="BY17" s="155"/>
      <c r="BZ17" s="155"/>
      <c r="CA17" s="156"/>
      <c r="CB17" s="154"/>
      <c r="CC17" s="155"/>
      <c r="CD17" s="155"/>
      <c r="CE17" s="156"/>
      <c r="CF17" s="119"/>
    </row>
    <row r="18" spans="2:84" ht="33" customHeight="1" thickBot="1" x14ac:dyDescent="0.3">
      <c r="B18" s="120">
        <v>5</v>
      </c>
      <c r="C18" s="130" t="s">
        <v>54</v>
      </c>
      <c r="D18" s="131" t="s">
        <v>55</v>
      </c>
      <c r="E18" s="132" t="s">
        <v>42</v>
      </c>
      <c r="F18" s="132">
        <v>4000</v>
      </c>
      <c r="G18" s="132" t="s">
        <v>43</v>
      </c>
      <c r="H18" s="132" t="s">
        <v>44</v>
      </c>
      <c r="I18" s="133" t="s">
        <v>45</v>
      </c>
      <c r="J18" s="160">
        <v>2563</v>
      </c>
      <c r="K18" s="149">
        <f t="shared" si="1"/>
        <v>10252000</v>
      </c>
      <c r="L18" s="310" t="s">
        <v>377</v>
      </c>
      <c r="M18" s="311"/>
      <c r="N18" s="311"/>
      <c r="O18" s="312"/>
      <c r="P18" s="310" t="s">
        <v>396</v>
      </c>
      <c r="Q18" s="311"/>
      <c r="R18" s="311"/>
      <c r="S18" s="312"/>
      <c r="T18" s="161">
        <v>2350</v>
      </c>
      <c r="U18" s="162">
        <v>0</v>
      </c>
      <c r="V18" s="152">
        <f t="shared" si="0"/>
        <v>2350</v>
      </c>
      <c r="W18" s="153">
        <f t="shared" si="2"/>
        <v>9400000</v>
      </c>
      <c r="X18" s="327" t="s">
        <v>47</v>
      </c>
      <c r="Y18" s="328"/>
      <c r="Z18" s="328"/>
      <c r="AA18" s="329"/>
      <c r="AB18" s="310" t="s">
        <v>395</v>
      </c>
      <c r="AC18" s="311"/>
      <c r="AD18" s="311"/>
      <c r="AE18" s="312"/>
      <c r="AF18" s="310" t="s">
        <v>397</v>
      </c>
      <c r="AG18" s="311"/>
      <c r="AH18" s="311"/>
      <c r="AI18" s="312"/>
      <c r="AJ18" s="310" t="s">
        <v>399</v>
      </c>
      <c r="AK18" s="311"/>
      <c r="AL18" s="311"/>
      <c r="AM18" s="312"/>
      <c r="AN18" s="310" t="s">
        <v>377</v>
      </c>
      <c r="AO18" s="311"/>
      <c r="AP18" s="311"/>
      <c r="AQ18" s="312"/>
      <c r="AR18" s="310" t="s">
        <v>398</v>
      </c>
      <c r="AS18" s="311"/>
      <c r="AT18" s="311"/>
      <c r="AU18" s="312"/>
      <c r="AV18" s="310" t="s">
        <v>377</v>
      </c>
      <c r="AW18" s="311"/>
      <c r="AX18" s="311"/>
      <c r="AY18" s="312"/>
      <c r="AZ18" s="310" t="s">
        <v>377</v>
      </c>
      <c r="BA18" s="311"/>
      <c r="BB18" s="311"/>
      <c r="BC18" s="312"/>
      <c r="BD18" s="310" t="s">
        <v>400</v>
      </c>
      <c r="BE18" s="311"/>
      <c r="BF18" s="311"/>
      <c r="BG18" s="312"/>
      <c r="BH18" s="310" t="s">
        <v>377</v>
      </c>
      <c r="BI18" s="311"/>
      <c r="BJ18" s="311"/>
      <c r="BK18" s="312"/>
      <c r="BL18" s="310" t="s">
        <v>377</v>
      </c>
      <c r="BM18" s="311"/>
      <c r="BN18" s="311"/>
      <c r="BO18" s="312"/>
      <c r="BP18" s="310" t="s">
        <v>399</v>
      </c>
      <c r="BQ18" s="311"/>
      <c r="BR18" s="311"/>
      <c r="BS18" s="312"/>
      <c r="BT18" s="356" t="s">
        <v>377</v>
      </c>
      <c r="BU18" s="316"/>
      <c r="BV18" s="316"/>
      <c r="BW18" s="317"/>
      <c r="BX18" s="310" t="s">
        <v>400</v>
      </c>
      <c r="BY18" s="311"/>
      <c r="BZ18" s="311"/>
      <c r="CA18" s="312"/>
      <c r="CB18" s="310" t="s">
        <v>400</v>
      </c>
      <c r="CC18" s="311"/>
      <c r="CD18" s="311"/>
      <c r="CE18" s="312"/>
      <c r="CF18" s="119"/>
    </row>
    <row r="19" spans="2:84" ht="16.5" thickBot="1" x14ac:dyDescent="0.3">
      <c r="B19" s="120"/>
      <c r="C19" s="130"/>
      <c r="D19" s="131"/>
      <c r="E19" s="132"/>
      <c r="F19" s="132"/>
      <c r="G19" s="132"/>
      <c r="H19" s="132"/>
      <c r="I19" s="133"/>
      <c r="J19" s="160"/>
      <c r="K19" s="149"/>
      <c r="L19" s="154"/>
      <c r="M19" s="155"/>
      <c r="N19" s="155"/>
      <c r="O19" s="156"/>
      <c r="P19" s="154"/>
      <c r="Q19" s="155"/>
      <c r="R19" s="155"/>
      <c r="S19" s="156"/>
      <c r="T19" s="302" t="s">
        <v>380</v>
      </c>
      <c r="U19" s="303"/>
      <c r="V19" s="303"/>
      <c r="W19" s="304"/>
      <c r="X19" s="157"/>
      <c r="Y19" s="158"/>
      <c r="Z19" s="158"/>
      <c r="AA19" s="159"/>
      <c r="AB19" s="154"/>
      <c r="AC19" s="155"/>
      <c r="AD19" s="155"/>
      <c r="AE19" s="156"/>
      <c r="AF19" s="154"/>
      <c r="AG19" s="155"/>
      <c r="AH19" s="155"/>
      <c r="AI19" s="156"/>
      <c r="AJ19" s="154"/>
      <c r="AK19" s="155"/>
      <c r="AL19" s="155"/>
      <c r="AM19" s="156"/>
      <c r="AN19" s="154"/>
      <c r="AO19" s="155"/>
      <c r="AP19" s="155"/>
      <c r="AQ19" s="156"/>
      <c r="AR19" s="154"/>
      <c r="AS19" s="155"/>
      <c r="AT19" s="155"/>
      <c r="AU19" s="156"/>
      <c r="AV19" s="154"/>
      <c r="AW19" s="155"/>
      <c r="AX19" s="155"/>
      <c r="AY19" s="156"/>
      <c r="AZ19" s="154"/>
      <c r="BA19" s="155"/>
      <c r="BB19" s="155"/>
      <c r="BC19" s="156"/>
      <c r="BD19" s="154"/>
      <c r="BE19" s="155"/>
      <c r="BF19" s="155"/>
      <c r="BG19" s="156"/>
      <c r="BH19" s="154"/>
      <c r="BI19" s="155"/>
      <c r="BJ19" s="155"/>
      <c r="BK19" s="156"/>
      <c r="BL19" s="154"/>
      <c r="BM19" s="155"/>
      <c r="BN19" s="155"/>
      <c r="BO19" s="156"/>
      <c r="BP19" s="154"/>
      <c r="BQ19" s="155"/>
      <c r="BR19" s="155"/>
      <c r="BS19" s="156"/>
      <c r="BT19" s="154"/>
      <c r="BU19" s="155"/>
      <c r="BV19" s="155"/>
      <c r="BW19" s="156"/>
      <c r="BX19" s="154"/>
      <c r="BY19" s="155"/>
      <c r="BZ19" s="155"/>
      <c r="CA19" s="156"/>
      <c r="CB19" s="154"/>
      <c r="CC19" s="155"/>
      <c r="CD19" s="155"/>
      <c r="CE19" s="156"/>
      <c r="CF19" s="119"/>
    </row>
    <row r="20" spans="2:84" ht="33" customHeight="1" thickBot="1" x14ac:dyDescent="0.3">
      <c r="B20" s="120">
        <v>6</v>
      </c>
      <c r="C20" s="130" t="s">
        <v>56</v>
      </c>
      <c r="D20" s="131" t="s">
        <v>57</v>
      </c>
      <c r="E20" s="132" t="s">
        <v>42</v>
      </c>
      <c r="F20" s="132">
        <v>4600</v>
      </c>
      <c r="G20" s="132" t="s">
        <v>43</v>
      </c>
      <c r="H20" s="132" t="s">
        <v>44</v>
      </c>
      <c r="I20" s="133" t="s">
        <v>45</v>
      </c>
      <c r="J20" s="160">
        <v>2563</v>
      </c>
      <c r="K20" s="149">
        <f t="shared" si="1"/>
        <v>11789800</v>
      </c>
      <c r="L20" s="310" t="s">
        <v>377</v>
      </c>
      <c r="M20" s="311"/>
      <c r="N20" s="311"/>
      <c r="O20" s="312"/>
      <c r="P20" s="310" t="s">
        <v>396</v>
      </c>
      <c r="Q20" s="311"/>
      <c r="R20" s="311"/>
      <c r="S20" s="312"/>
      <c r="T20" s="161">
        <v>2350</v>
      </c>
      <c r="U20" s="162">
        <v>0</v>
      </c>
      <c r="V20" s="152">
        <f t="shared" si="0"/>
        <v>2350</v>
      </c>
      <c r="W20" s="153">
        <f t="shared" si="2"/>
        <v>10810000</v>
      </c>
      <c r="X20" s="327" t="s">
        <v>47</v>
      </c>
      <c r="Y20" s="328"/>
      <c r="Z20" s="328"/>
      <c r="AA20" s="329"/>
      <c r="AB20" s="310" t="s">
        <v>395</v>
      </c>
      <c r="AC20" s="311"/>
      <c r="AD20" s="311"/>
      <c r="AE20" s="312"/>
      <c r="AF20" s="310" t="s">
        <v>397</v>
      </c>
      <c r="AG20" s="311"/>
      <c r="AH20" s="311"/>
      <c r="AI20" s="312"/>
      <c r="AJ20" s="310" t="s">
        <v>399</v>
      </c>
      <c r="AK20" s="311"/>
      <c r="AL20" s="311"/>
      <c r="AM20" s="312"/>
      <c r="AN20" s="310" t="s">
        <v>377</v>
      </c>
      <c r="AO20" s="311"/>
      <c r="AP20" s="311"/>
      <c r="AQ20" s="312"/>
      <c r="AR20" s="310" t="s">
        <v>398</v>
      </c>
      <c r="AS20" s="311"/>
      <c r="AT20" s="311"/>
      <c r="AU20" s="312"/>
      <c r="AV20" s="310" t="s">
        <v>377</v>
      </c>
      <c r="AW20" s="311"/>
      <c r="AX20" s="311"/>
      <c r="AY20" s="312"/>
      <c r="AZ20" s="310" t="s">
        <v>377</v>
      </c>
      <c r="BA20" s="311"/>
      <c r="BB20" s="311"/>
      <c r="BC20" s="312"/>
      <c r="BD20" s="310" t="s">
        <v>400</v>
      </c>
      <c r="BE20" s="311"/>
      <c r="BF20" s="311"/>
      <c r="BG20" s="312"/>
      <c r="BH20" s="310" t="s">
        <v>377</v>
      </c>
      <c r="BI20" s="311"/>
      <c r="BJ20" s="311"/>
      <c r="BK20" s="312"/>
      <c r="BL20" s="310" t="s">
        <v>377</v>
      </c>
      <c r="BM20" s="311"/>
      <c r="BN20" s="311"/>
      <c r="BO20" s="312"/>
      <c r="BP20" s="310" t="s">
        <v>399</v>
      </c>
      <c r="BQ20" s="311"/>
      <c r="BR20" s="311"/>
      <c r="BS20" s="312"/>
      <c r="BT20" s="356" t="s">
        <v>377</v>
      </c>
      <c r="BU20" s="316"/>
      <c r="BV20" s="316"/>
      <c r="BW20" s="317"/>
      <c r="BX20" s="310" t="s">
        <v>400</v>
      </c>
      <c r="BY20" s="311"/>
      <c r="BZ20" s="311"/>
      <c r="CA20" s="312"/>
      <c r="CB20" s="310" t="s">
        <v>400</v>
      </c>
      <c r="CC20" s="311"/>
      <c r="CD20" s="311"/>
      <c r="CE20" s="312"/>
      <c r="CF20" s="119"/>
    </row>
    <row r="21" spans="2:84" ht="16.5" thickBot="1" x14ac:dyDescent="0.3">
      <c r="B21" s="120"/>
      <c r="C21" s="130"/>
      <c r="D21" s="131"/>
      <c r="E21" s="132"/>
      <c r="F21" s="132"/>
      <c r="G21" s="132"/>
      <c r="H21" s="132"/>
      <c r="I21" s="133"/>
      <c r="J21" s="160"/>
      <c r="K21" s="149"/>
      <c r="L21" s="154"/>
      <c r="M21" s="155"/>
      <c r="N21" s="155"/>
      <c r="O21" s="156"/>
      <c r="P21" s="154"/>
      <c r="Q21" s="155"/>
      <c r="R21" s="155"/>
      <c r="S21" s="156"/>
      <c r="T21" s="302" t="s">
        <v>380</v>
      </c>
      <c r="U21" s="303"/>
      <c r="V21" s="303"/>
      <c r="W21" s="304"/>
      <c r="X21" s="163"/>
      <c r="Y21" s="164"/>
      <c r="Z21" s="164"/>
      <c r="AA21" s="165"/>
      <c r="AB21" s="154"/>
      <c r="AC21" s="155"/>
      <c r="AD21" s="155"/>
      <c r="AE21" s="156"/>
      <c r="AF21" s="154"/>
      <c r="AG21" s="155"/>
      <c r="AH21" s="155"/>
      <c r="AI21" s="156"/>
      <c r="AJ21" s="154"/>
      <c r="AK21" s="155"/>
      <c r="AL21" s="155"/>
      <c r="AM21" s="156"/>
      <c r="AN21" s="154"/>
      <c r="AO21" s="155"/>
      <c r="AP21" s="155"/>
      <c r="AQ21" s="156"/>
      <c r="AR21" s="154"/>
      <c r="AS21" s="155"/>
      <c r="AT21" s="155"/>
      <c r="AU21" s="156"/>
      <c r="AV21" s="154"/>
      <c r="AW21" s="155"/>
      <c r="AX21" s="155"/>
      <c r="AY21" s="156"/>
      <c r="AZ21" s="154"/>
      <c r="BA21" s="155"/>
      <c r="BB21" s="155"/>
      <c r="BC21" s="156"/>
      <c r="BD21" s="154"/>
      <c r="BE21" s="155"/>
      <c r="BF21" s="155"/>
      <c r="BG21" s="156"/>
      <c r="BH21" s="154"/>
      <c r="BI21" s="155"/>
      <c r="BJ21" s="155"/>
      <c r="BK21" s="156"/>
      <c r="BL21" s="154"/>
      <c r="BM21" s="155"/>
      <c r="BN21" s="155"/>
      <c r="BO21" s="156"/>
      <c r="BP21" s="154"/>
      <c r="BQ21" s="155"/>
      <c r="BR21" s="155"/>
      <c r="BS21" s="156"/>
      <c r="BT21" s="154"/>
      <c r="BU21" s="155"/>
      <c r="BV21" s="155"/>
      <c r="BW21" s="156"/>
      <c r="BX21" s="154"/>
      <c r="BY21" s="155"/>
      <c r="BZ21" s="155"/>
      <c r="CA21" s="156"/>
      <c r="CB21" s="154"/>
      <c r="CC21" s="155"/>
      <c r="CD21" s="155"/>
      <c r="CE21" s="156"/>
      <c r="CF21" s="119"/>
    </row>
    <row r="22" spans="2:84" ht="16.5" customHeight="1" thickBot="1" x14ac:dyDescent="0.3">
      <c r="B22" s="120">
        <v>7</v>
      </c>
      <c r="C22" s="130" t="s">
        <v>58</v>
      </c>
      <c r="D22" s="131" t="s">
        <v>59</v>
      </c>
      <c r="E22" s="132" t="s">
        <v>42</v>
      </c>
      <c r="F22" s="132">
        <v>40000</v>
      </c>
      <c r="G22" s="132" t="s">
        <v>43</v>
      </c>
      <c r="H22" s="132" t="s">
        <v>44</v>
      </c>
      <c r="I22" s="133" t="s">
        <v>45</v>
      </c>
      <c r="J22" s="160">
        <v>231</v>
      </c>
      <c r="K22" s="149">
        <f t="shared" si="1"/>
        <v>9240000</v>
      </c>
      <c r="L22" s="310" t="s">
        <v>377</v>
      </c>
      <c r="M22" s="311"/>
      <c r="N22" s="311"/>
      <c r="O22" s="312"/>
      <c r="P22" s="310" t="s">
        <v>396</v>
      </c>
      <c r="Q22" s="311"/>
      <c r="R22" s="311"/>
      <c r="S22" s="312"/>
      <c r="T22" s="161">
        <v>170</v>
      </c>
      <c r="U22" s="162">
        <v>32</v>
      </c>
      <c r="V22" s="152">
        <f t="shared" si="0"/>
        <v>202</v>
      </c>
      <c r="W22" s="153">
        <f t="shared" si="2"/>
        <v>8080000</v>
      </c>
      <c r="X22" s="166">
        <v>190</v>
      </c>
      <c r="Y22" s="167">
        <v>36</v>
      </c>
      <c r="Z22" s="152">
        <f t="shared" ref="Z22:Z67" si="3">X22+Y22</f>
        <v>226</v>
      </c>
      <c r="AA22" s="153">
        <f>+Z22*F22</f>
        <v>9040000</v>
      </c>
      <c r="AB22" s="310" t="s">
        <v>395</v>
      </c>
      <c r="AC22" s="311"/>
      <c r="AD22" s="311"/>
      <c r="AE22" s="312"/>
      <c r="AF22" s="310" t="s">
        <v>397</v>
      </c>
      <c r="AG22" s="311"/>
      <c r="AH22" s="311"/>
      <c r="AI22" s="312"/>
      <c r="AJ22" s="310" t="s">
        <v>399</v>
      </c>
      <c r="AK22" s="311"/>
      <c r="AL22" s="311"/>
      <c r="AM22" s="312"/>
      <c r="AN22" s="310" t="s">
        <v>377</v>
      </c>
      <c r="AO22" s="311"/>
      <c r="AP22" s="311"/>
      <c r="AQ22" s="312"/>
      <c r="AR22" s="310" t="s">
        <v>398</v>
      </c>
      <c r="AS22" s="311"/>
      <c r="AT22" s="311"/>
      <c r="AU22" s="312"/>
      <c r="AV22" s="310" t="s">
        <v>377</v>
      </c>
      <c r="AW22" s="311"/>
      <c r="AX22" s="311"/>
      <c r="AY22" s="312"/>
      <c r="AZ22" s="362" t="s">
        <v>401</v>
      </c>
      <c r="BA22" s="363"/>
      <c r="BB22" s="363"/>
      <c r="BC22" s="364"/>
      <c r="BD22" s="310" t="s">
        <v>400</v>
      </c>
      <c r="BE22" s="311"/>
      <c r="BF22" s="311"/>
      <c r="BG22" s="312"/>
      <c r="BH22" s="310" t="s">
        <v>377</v>
      </c>
      <c r="BI22" s="311"/>
      <c r="BJ22" s="311"/>
      <c r="BK22" s="312"/>
      <c r="BL22" s="310" t="s">
        <v>377</v>
      </c>
      <c r="BM22" s="311"/>
      <c r="BN22" s="311"/>
      <c r="BO22" s="312"/>
      <c r="BP22" s="310" t="s">
        <v>399</v>
      </c>
      <c r="BQ22" s="311"/>
      <c r="BR22" s="311"/>
      <c r="BS22" s="312"/>
      <c r="BT22" s="356" t="s">
        <v>377</v>
      </c>
      <c r="BU22" s="316"/>
      <c r="BV22" s="316"/>
      <c r="BW22" s="317"/>
      <c r="BX22" s="310" t="s">
        <v>400</v>
      </c>
      <c r="BY22" s="311"/>
      <c r="BZ22" s="311"/>
      <c r="CA22" s="312"/>
      <c r="CB22" s="310" t="s">
        <v>400</v>
      </c>
      <c r="CC22" s="311"/>
      <c r="CD22" s="311"/>
      <c r="CE22" s="312"/>
      <c r="CF22" s="119"/>
    </row>
    <row r="23" spans="2:84" ht="17.25" thickBot="1" x14ac:dyDescent="0.3">
      <c r="B23" s="120"/>
      <c r="C23" s="130"/>
      <c r="D23" s="131"/>
      <c r="E23" s="132"/>
      <c r="F23" s="132"/>
      <c r="G23" s="132"/>
      <c r="H23" s="132"/>
      <c r="I23" s="133"/>
      <c r="J23" s="160"/>
      <c r="K23" s="149"/>
      <c r="L23" s="154"/>
      <c r="M23" s="155"/>
      <c r="N23" s="155"/>
      <c r="O23" s="156"/>
      <c r="P23" s="154"/>
      <c r="Q23" s="155"/>
      <c r="R23" s="155"/>
      <c r="S23" s="156"/>
      <c r="T23" s="302" t="s">
        <v>380</v>
      </c>
      <c r="U23" s="303"/>
      <c r="V23" s="303"/>
      <c r="W23" s="304"/>
      <c r="X23" s="302" t="s">
        <v>381</v>
      </c>
      <c r="Y23" s="303"/>
      <c r="Z23" s="303"/>
      <c r="AA23" s="304"/>
      <c r="AB23" s="154"/>
      <c r="AC23" s="155"/>
      <c r="AD23" s="155"/>
      <c r="AE23" s="156"/>
      <c r="AF23" s="154"/>
      <c r="AG23" s="155"/>
      <c r="AH23" s="155"/>
      <c r="AI23" s="156"/>
      <c r="AJ23" s="154"/>
      <c r="AK23" s="155"/>
      <c r="AL23" s="155"/>
      <c r="AM23" s="156"/>
      <c r="AN23" s="154"/>
      <c r="AO23" s="155"/>
      <c r="AP23" s="155"/>
      <c r="AQ23" s="156"/>
      <c r="AR23" s="154"/>
      <c r="AS23" s="155"/>
      <c r="AT23" s="155"/>
      <c r="AU23" s="156"/>
      <c r="AV23" s="154"/>
      <c r="AW23" s="155"/>
      <c r="AX23" s="155"/>
      <c r="AY23" s="156"/>
      <c r="AZ23" s="302"/>
      <c r="BA23" s="303"/>
      <c r="BB23" s="303"/>
      <c r="BC23" s="304"/>
      <c r="BD23" s="154"/>
      <c r="BE23" s="155"/>
      <c r="BF23" s="155"/>
      <c r="BG23" s="156"/>
      <c r="BH23" s="154"/>
      <c r="BI23" s="155"/>
      <c r="BJ23" s="155"/>
      <c r="BK23" s="156"/>
      <c r="BL23" s="154"/>
      <c r="BM23" s="155"/>
      <c r="BN23" s="155"/>
      <c r="BO23" s="156"/>
      <c r="BP23" s="154"/>
      <c r="BQ23" s="155"/>
      <c r="BR23" s="155"/>
      <c r="BS23" s="156"/>
      <c r="BT23" s="154"/>
      <c r="BU23" s="155"/>
      <c r="BV23" s="155"/>
      <c r="BW23" s="156"/>
      <c r="BX23" s="154"/>
      <c r="BY23" s="155"/>
      <c r="BZ23" s="155"/>
      <c r="CA23" s="156"/>
      <c r="CB23" s="154"/>
      <c r="CC23" s="155"/>
      <c r="CD23" s="155"/>
      <c r="CE23" s="156"/>
      <c r="CF23" s="119"/>
    </row>
    <row r="24" spans="2:84" ht="32.25" customHeight="1" thickBot="1" x14ac:dyDescent="0.3">
      <c r="B24" s="120">
        <v>8</v>
      </c>
      <c r="C24" s="130" t="s">
        <v>60</v>
      </c>
      <c r="D24" s="131" t="s">
        <v>61</v>
      </c>
      <c r="E24" s="132" t="s">
        <v>42</v>
      </c>
      <c r="F24" s="132">
        <v>150</v>
      </c>
      <c r="G24" s="132" t="s">
        <v>43</v>
      </c>
      <c r="H24" s="132" t="s">
        <v>44</v>
      </c>
      <c r="I24" s="133" t="s">
        <v>45</v>
      </c>
      <c r="J24" s="160">
        <v>5040</v>
      </c>
      <c r="K24" s="149">
        <f t="shared" si="1"/>
        <v>756000</v>
      </c>
      <c r="L24" s="310" t="s">
        <v>377</v>
      </c>
      <c r="M24" s="311"/>
      <c r="N24" s="311"/>
      <c r="O24" s="312"/>
      <c r="P24" s="310" t="s">
        <v>396</v>
      </c>
      <c r="Q24" s="311"/>
      <c r="R24" s="311"/>
      <c r="S24" s="312"/>
      <c r="T24" s="310" t="s">
        <v>377</v>
      </c>
      <c r="U24" s="311"/>
      <c r="V24" s="311"/>
      <c r="W24" s="312"/>
      <c r="X24" s="310" t="s">
        <v>377</v>
      </c>
      <c r="Y24" s="311"/>
      <c r="Z24" s="311"/>
      <c r="AA24" s="312"/>
      <c r="AB24" s="310" t="s">
        <v>395</v>
      </c>
      <c r="AC24" s="311"/>
      <c r="AD24" s="311"/>
      <c r="AE24" s="312"/>
      <c r="AF24" s="310" t="s">
        <v>397</v>
      </c>
      <c r="AG24" s="311"/>
      <c r="AH24" s="311"/>
      <c r="AI24" s="312"/>
      <c r="AJ24" s="310" t="s">
        <v>399</v>
      </c>
      <c r="AK24" s="311"/>
      <c r="AL24" s="311"/>
      <c r="AM24" s="312"/>
      <c r="AN24" s="310" t="s">
        <v>377</v>
      </c>
      <c r="AO24" s="311"/>
      <c r="AP24" s="311"/>
      <c r="AQ24" s="312"/>
      <c r="AR24" s="310" t="s">
        <v>398</v>
      </c>
      <c r="AS24" s="311"/>
      <c r="AT24" s="311"/>
      <c r="AU24" s="312"/>
      <c r="AV24" s="310" t="s">
        <v>377</v>
      </c>
      <c r="AW24" s="311"/>
      <c r="AX24" s="311"/>
      <c r="AY24" s="312"/>
      <c r="AZ24" s="310" t="s">
        <v>377</v>
      </c>
      <c r="BA24" s="311"/>
      <c r="BB24" s="311"/>
      <c r="BC24" s="312"/>
      <c r="BD24" s="310" t="s">
        <v>400</v>
      </c>
      <c r="BE24" s="311"/>
      <c r="BF24" s="311"/>
      <c r="BG24" s="312"/>
      <c r="BH24" s="310" t="s">
        <v>377</v>
      </c>
      <c r="BI24" s="311"/>
      <c r="BJ24" s="311"/>
      <c r="BK24" s="312"/>
      <c r="BL24" s="310" t="s">
        <v>377</v>
      </c>
      <c r="BM24" s="311"/>
      <c r="BN24" s="311"/>
      <c r="BO24" s="312"/>
      <c r="BP24" s="310" t="s">
        <v>399</v>
      </c>
      <c r="BQ24" s="311"/>
      <c r="BR24" s="311"/>
      <c r="BS24" s="312"/>
      <c r="BT24" s="356" t="s">
        <v>377</v>
      </c>
      <c r="BU24" s="316"/>
      <c r="BV24" s="316"/>
      <c r="BW24" s="317"/>
      <c r="BX24" s="310" t="s">
        <v>400</v>
      </c>
      <c r="BY24" s="311"/>
      <c r="BZ24" s="311"/>
      <c r="CA24" s="312"/>
      <c r="CB24" s="310" t="s">
        <v>400</v>
      </c>
      <c r="CC24" s="311"/>
      <c r="CD24" s="311"/>
      <c r="CE24" s="312"/>
      <c r="CF24" s="119"/>
    </row>
    <row r="25" spans="2:84" ht="16.5" customHeight="1" thickBot="1" x14ac:dyDescent="0.3">
      <c r="B25" s="120">
        <v>9</v>
      </c>
      <c r="C25" s="130" t="s">
        <v>62</v>
      </c>
      <c r="D25" s="131" t="s">
        <v>63</v>
      </c>
      <c r="E25" s="132" t="s">
        <v>42</v>
      </c>
      <c r="F25" s="132">
        <v>220</v>
      </c>
      <c r="G25" s="132" t="s">
        <v>43</v>
      </c>
      <c r="H25" s="132" t="s">
        <v>44</v>
      </c>
      <c r="I25" s="133" t="s">
        <v>45</v>
      </c>
      <c r="J25" s="160">
        <v>1333</v>
      </c>
      <c r="K25" s="149">
        <f t="shared" si="1"/>
        <v>293260</v>
      </c>
      <c r="L25" s="310" t="s">
        <v>377</v>
      </c>
      <c r="M25" s="311"/>
      <c r="N25" s="311"/>
      <c r="O25" s="312"/>
      <c r="P25" s="310" t="s">
        <v>396</v>
      </c>
      <c r="Q25" s="311"/>
      <c r="R25" s="311"/>
      <c r="S25" s="312"/>
      <c r="T25" s="310" t="s">
        <v>377</v>
      </c>
      <c r="U25" s="311"/>
      <c r="V25" s="311"/>
      <c r="W25" s="312"/>
      <c r="X25" s="310" t="s">
        <v>377</v>
      </c>
      <c r="Y25" s="311"/>
      <c r="Z25" s="311"/>
      <c r="AA25" s="312"/>
      <c r="AB25" s="310" t="s">
        <v>395</v>
      </c>
      <c r="AC25" s="311"/>
      <c r="AD25" s="311"/>
      <c r="AE25" s="312"/>
      <c r="AF25" s="310" t="s">
        <v>397</v>
      </c>
      <c r="AG25" s="311"/>
      <c r="AH25" s="311"/>
      <c r="AI25" s="312"/>
      <c r="AJ25" s="310" t="s">
        <v>399</v>
      </c>
      <c r="AK25" s="311"/>
      <c r="AL25" s="311"/>
      <c r="AM25" s="312"/>
      <c r="AN25" s="310" t="s">
        <v>377</v>
      </c>
      <c r="AO25" s="311"/>
      <c r="AP25" s="311"/>
      <c r="AQ25" s="312"/>
      <c r="AR25" s="310" t="s">
        <v>398</v>
      </c>
      <c r="AS25" s="311"/>
      <c r="AT25" s="311"/>
      <c r="AU25" s="312"/>
      <c r="AV25" s="310" t="s">
        <v>377</v>
      </c>
      <c r="AW25" s="311"/>
      <c r="AX25" s="311"/>
      <c r="AY25" s="312"/>
      <c r="AZ25" s="310" t="s">
        <v>377</v>
      </c>
      <c r="BA25" s="311"/>
      <c r="BB25" s="311"/>
      <c r="BC25" s="312"/>
      <c r="BD25" s="310" t="s">
        <v>400</v>
      </c>
      <c r="BE25" s="311"/>
      <c r="BF25" s="311"/>
      <c r="BG25" s="312"/>
      <c r="BH25" s="310" t="s">
        <v>377</v>
      </c>
      <c r="BI25" s="311"/>
      <c r="BJ25" s="311"/>
      <c r="BK25" s="312"/>
      <c r="BL25" s="310" t="s">
        <v>377</v>
      </c>
      <c r="BM25" s="311"/>
      <c r="BN25" s="311"/>
      <c r="BO25" s="312"/>
      <c r="BP25" s="310" t="s">
        <v>399</v>
      </c>
      <c r="BQ25" s="311"/>
      <c r="BR25" s="311"/>
      <c r="BS25" s="312"/>
      <c r="BT25" s="356" t="s">
        <v>377</v>
      </c>
      <c r="BU25" s="316"/>
      <c r="BV25" s="316"/>
      <c r="BW25" s="317"/>
      <c r="BX25" s="310" t="s">
        <v>400</v>
      </c>
      <c r="BY25" s="311"/>
      <c r="BZ25" s="311"/>
      <c r="CA25" s="312"/>
      <c r="CB25" s="310" t="s">
        <v>400</v>
      </c>
      <c r="CC25" s="311"/>
      <c r="CD25" s="311"/>
      <c r="CE25" s="312"/>
      <c r="CF25" s="119"/>
    </row>
    <row r="26" spans="2:84" ht="189.75" thickBot="1" x14ac:dyDescent="0.3">
      <c r="B26" s="120">
        <v>10</v>
      </c>
      <c r="C26" s="130" t="s">
        <v>64</v>
      </c>
      <c r="D26" s="131" t="s">
        <v>65</v>
      </c>
      <c r="E26" s="132" t="s">
        <v>42</v>
      </c>
      <c r="F26" s="132">
        <v>5200</v>
      </c>
      <c r="G26" s="132" t="s">
        <v>43</v>
      </c>
      <c r="H26" s="132" t="s">
        <v>44</v>
      </c>
      <c r="I26" s="133" t="s">
        <v>45</v>
      </c>
      <c r="J26" s="160">
        <v>323</v>
      </c>
      <c r="K26" s="149">
        <f t="shared" si="1"/>
        <v>1679600</v>
      </c>
      <c r="L26" s="310" t="s">
        <v>377</v>
      </c>
      <c r="M26" s="311"/>
      <c r="N26" s="311"/>
      <c r="O26" s="312"/>
      <c r="P26" s="310" t="s">
        <v>396</v>
      </c>
      <c r="Q26" s="311"/>
      <c r="R26" s="311"/>
      <c r="S26" s="312"/>
      <c r="T26" s="310" t="s">
        <v>377</v>
      </c>
      <c r="U26" s="311"/>
      <c r="V26" s="311"/>
      <c r="W26" s="312"/>
      <c r="X26" s="310" t="s">
        <v>377</v>
      </c>
      <c r="Y26" s="311"/>
      <c r="Z26" s="311"/>
      <c r="AA26" s="312"/>
      <c r="AB26" s="310" t="s">
        <v>395</v>
      </c>
      <c r="AC26" s="311"/>
      <c r="AD26" s="311"/>
      <c r="AE26" s="312"/>
      <c r="AF26" s="310" t="s">
        <v>397</v>
      </c>
      <c r="AG26" s="311"/>
      <c r="AH26" s="311"/>
      <c r="AI26" s="312"/>
      <c r="AJ26" s="310" t="s">
        <v>399</v>
      </c>
      <c r="AK26" s="311"/>
      <c r="AL26" s="311"/>
      <c r="AM26" s="312"/>
      <c r="AN26" s="310" t="s">
        <v>377</v>
      </c>
      <c r="AO26" s="311"/>
      <c r="AP26" s="311"/>
      <c r="AQ26" s="312"/>
      <c r="AR26" s="310" t="s">
        <v>398</v>
      </c>
      <c r="AS26" s="311"/>
      <c r="AT26" s="311"/>
      <c r="AU26" s="312"/>
      <c r="AV26" s="310" t="s">
        <v>377</v>
      </c>
      <c r="AW26" s="311"/>
      <c r="AX26" s="311"/>
      <c r="AY26" s="312"/>
      <c r="AZ26" s="310" t="s">
        <v>377</v>
      </c>
      <c r="BA26" s="311"/>
      <c r="BB26" s="311"/>
      <c r="BC26" s="312"/>
      <c r="BD26" s="310" t="s">
        <v>400</v>
      </c>
      <c r="BE26" s="311"/>
      <c r="BF26" s="311"/>
      <c r="BG26" s="312"/>
      <c r="BH26" s="310" t="s">
        <v>377</v>
      </c>
      <c r="BI26" s="311"/>
      <c r="BJ26" s="311"/>
      <c r="BK26" s="312"/>
      <c r="BL26" s="310" t="s">
        <v>377</v>
      </c>
      <c r="BM26" s="311"/>
      <c r="BN26" s="311"/>
      <c r="BO26" s="312"/>
      <c r="BP26" s="310" t="s">
        <v>399</v>
      </c>
      <c r="BQ26" s="311"/>
      <c r="BR26" s="311"/>
      <c r="BS26" s="312"/>
      <c r="BT26" s="356" t="s">
        <v>377</v>
      </c>
      <c r="BU26" s="316"/>
      <c r="BV26" s="316"/>
      <c r="BW26" s="317"/>
      <c r="BX26" s="310" t="s">
        <v>400</v>
      </c>
      <c r="BY26" s="311"/>
      <c r="BZ26" s="311"/>
      <c r="CA26" s="312"/>
      <c r="CB26" s="310" t="s">
        <v>400</v>
      </c>
      <c r="CC26" s="311"/>
      <c r="CD26" s="311"/>
      <c r="CE26" s="312"/>
      <c r="CF26" s="119"/>
    </row>
    <row r="27" spans="2:84" ht="189.75" thickBot="1" x14ac:dyDescent="0.3">
      <c r="B27" s="120">
        <v>11</v>
      </c>
      <c r="C27" s="130" t="s">
        <v>66</v>
      </c>
      <c r="D27" s="131" t="s">
        <v>67</v>
      </c>
      <c r="E27" s="132" t="s">
        <v>42</v>
      </c>
      <c r="F27" s="132">
        <v>2000</v>
      </c>
      <c r="G27" s="132" t="s">
        <v>43</v>
      </c>
      <c r="H27" s="132" t="s">
        <v>44</v>
      </c>
      <c r="I27" s="133" t="s">
        <v>45</v>
      </c>
      <c r="J27" s="160">
        <v>307</v>
      </c>
      <c r="K27" s="149">
        <f t="shared" si="1"/>
        <v>614000</v>
      </c>
      <c r="L27" s="310" t="s">
        <v>377</v>
      </c>
      <c r="M27" s="311"/>
      <c r="N27" s="311"/>
      <c r="O27" s="312"/>
      <c r="P27" s="310" t="s">
        <v>396</v>
      </c>
      <c r="Q27" s="311"/>
      <c r="R27" s="311"/>
      <c r="S27" s="312"/>
      <c r="T27" s="310" t="s">
        <v>377</v>
      </c>
      <c r="U27" s="311"/>
      <c r="V27" s="311"/>
      <c r="W27" s="312"/>
      <c r="X27" s="310" t="s">
        <v>377</v>
      </c>
      <c r="Y27" s="311"/>
      <c r="Z27" s="311"/>
      <c r="AA27" s="312"/>
      <c r="AB27" s="310" t="s">
        <v>395</v>
      </c>
      <c r="AC27" s="311"/>
      <c r="AD27" s="311"/>
      <c r="AE27" s="312"/>
      <c r="AF27" s="310" t="s">
        <v>397</v>
      </c>
      <c r="AG27" s="311"/>
      <c r="AH27" s="311"/>
      <c r="AI27" s="312"/>
      <c r="AJ27" s="310" t="s">
        <v>399</v>
      </c>
      <c r="AK27" s="311"/>
      <c r="AL27" s="311"/>
      <c r="AM27" s="312"/>
      <c r="AN27" s="310" t="s">
        <v>377</v>
      </c>
      <c r="AO27" s="311"/>
      <c r="AP27" s="311"/>
      <c r="AQ27" s="312"/>
      <c r="AR27" s="310" t="s">
        <v>398</v>
      </c>
      <c r="AS27" s="311"/>
      <c r="AT27" s="311"/>
      <c r="AU27" s="312"/>
      <c r="AV27" s="310" t="s">
        <v>377</v>
      </c>
      <c r="AW27" s="311"/>
      <c r="AX27" s="311"/>
      <c r="AY27" s="312"/>
      <c r="AZ27" s="310" t="s">
        <v>377</v>
      </c>
      <c r="BA27" s="311"/>
      <c r="BB27" s="311"/>
      <c r="BC27" s="312"/>
      <c r="BD27" s="310" t="s">
        <v>400</v>
      </c>
      <c r="BE27" s="311"/>
      <c r="BF27" s="311"/>
      <c r="BG27" s="312"/>
      <c r="BH27" s="310" t="s">
        <v>377</v>
      </c>
      <c r="BI27" s="311"/>
      <c r="BJ27" s="311"/>
      <c r="BK27" s="312"/>
      <c r="BL27" s="310" t="s">
        <v>377</v>
      </c>
      <c r="BM27" s="311"/>
      <c r="BN27" s="311"/>
      <c r="BO27" s="312"/>
      <c r="BP27" s="310" t="s">
        <v>399</v>
      </c>
      <c r="BQ27" s="311"/>
      <c r="BR27" s="311"/>
      <c r="BS27" s="312"/>
      <c r="BT27" s="356" t="s">
        <v>377</v>
      </c>
      <c r="BU27" s="316"/>
      <c r="BV27" s="316"/>
      <c r="BW27" s="317"/>
      <c r="BX27" s="310" t="s">
        <v>400</v>
      </c>
      <c r="BY27" s="311"/>
      <c r="BZ27" s="311"/>
      <c r="CA27" s="312"/>
      <c r="CB27" s="310" t="s">
        <v>400</v>
      </c>
      <c r="CC27" s="311"/>
      <c r="CD27" s="311"/>
      <c r="CE27" s="312"/>
      <c r="CF27" s="119"/>
    </row>
    <row r="28" spans="2:84" ht="221.25" thickBot="1" x14ac:dyDescent="0.3">
      <c r="B28" s="120">
        <v>12</v>
      </c>
      <c r="C28" s="130" t="s">
        <v>68</v>
      </c>
      <c r="D28" s="131" t="s">
        <v>69</v>
      </c>
      <c r="E28" s="132" t="s">
        <v>42</v>
      </c>
      <c r="F28" s="132">
        <v>1100</v>
      </c>
      <c r="G28" s="132" t="s">
        <v>43</v>
      </c>
      <c r="H28" s="132" t="s">
        <v>44</v>
      </c>
      <c r="I28" s="133" t="s">
        <v>45</v>
      </c>
      <c r="J28" s="160">
        <v>272</v>
      </c>
      <c r="K28" s="149">
        <f t="shared" si="1"/>
        <v>299200</v>
      </c>
      <c r="L28" s="310" t="s">
        <v>377</v>
      </c>
      <c r="M28" s="311"/>
      <c r="N28" s="311"/>
      <c r="O28" s="312"/>
      <c r="P28" s="310" t="s">
        <v>396</v>
      </c>
      <c r="Q28" s="311"/>
      <c r="R28" s="311"/>
      <c r="S28" s="312"/>
      <c r="T28" s="310" t="s">
        <v>377</v>
      </c>
      <c r="U28" s="311"/>
      <c r="V28" s="311"/>
      <c r="W28" s="312"/>
      <c r="X28" s="310" t="s">
        <v>377</v>
      </c>
      <c r="Y28" s="311"/>
      <c r="Z28" s="311"/>
      <c r="AA28" s="312"/>
      <c r="AB28" s="310" t="s">
        <v>395</v>
      </c>
      <c r="AC28" s="311"/>
      <c r="AD28" s="311"/>
      <c r="AE28" s="312"/>
      <c r="AF28" s="310" t="s">
        <v>397</v>
      </c>
      <c r="AG28" s="311"/>
      <c r="AH28" s="311"/>
      <c r="AI28" s="312"/>
      <c r="AJ28" s="310" t="s">
        <v>399</v>
      </c>
      <c r="AK28" s="311"/>
      <c r="AL28" s="311"/>
      <c r="AM28" s="312"/>
      <c r="AN28" s="310" t="s">
        <v>377</v>
      </c>
      <c r="AO28" s="311"/>
      <c r="AP28" s="311"/>
      <c r="AQ28" s="312"/>
      <c r="AR28" s="310" t="s">
        <v>398</v>
      </c>
      <c r="AS28" s="311"/>
      <c r="AT28" s="311"/>
      <c r="AU28" s="312"/>
      <c r="AV28" s="310" t="s">
        <v>377</v>
      </c>
      <c r="AW28" s="311"/>
      <c r="AX28" s="311"/>
      <c r="AY28" s="312"/>
      <c r="AZ28" s="310" t="s">
        <v>377</v>
      </c>
      <c r="BA28" s="311"/>
      <c r="BB28" s="311"/>
      <c r="BC28" s="312"/>
      <c r="BD28" s="310" t="s">
        <v>400</v>
      </c>
      <c r="BE28" s="311"/>
      <c r="BF28" s="311"/>
      <c r="BG28" s="312"/>
      <c r="BH28" s="310" t="s">
        <v>377</v>
      </c>
      <c r="BI28" s="311"/>
      <c r="BJ28" s="311"/>
      <c r="BK28" s="312"/>
      <c r="BL28" s="310" t="s">
        <v>377</v>
      </c>
      <c r="BM28" s="311"/>
      <c r="BN28" s="311"/>
      <c r="BO28" s="312"/>
      <c r="BP28" s="310" t="s">
        <v>399</v>
      </c>
      <c r="BQ28" s="311"/>
      <c r="BR28" s="311"/>
      <c r="BS28" s="312"/>
      <c r="BT28" s="356" t="s">
        <v>377</v>
      </c>
      <c r="BU28" s="316"/>
      <c r="BV28" s="316"/>
      <c r="BW28" s="317"/>
      <c r="BX28" s="310" t="s">
        <v>400</v>
      </c>
      <c r="BY28" s="311"/>
      <c r="BZ28" s="311"/>
      <c r="CA28" s="312"/>
      <c r="CB28" s="310" t="s">
        <v>400</v>
      </c>
      <c r="CC28" s="311"/>
      <c r="CD28" s="311"/>
      <c r="CE28" s="312"/>
      <c r="CF28" s="119"/>
    </row>
    <row r="29" spans="2:84" ht="189.75" thickBot="1" x14ac:dyDescent="0.3">
      <c r="B29" s="120">
        <v>13</v>
      </c>
      <c r="C29" s="130" t="s">
        <v>70</v>
      </c>
      <c r="D29" s="131" t="s">
        <v>71</v>
      </c>
      <c r="E29" s="132" t="s">
        <v>42</v>
      </c>
      <c r="F29" s="132">
        <v>1000</v>
      </c>
      <c r="G29" s="132" t="s">
        <v>43</v>
      </c>
      <c r="H29" s="132" t="s">
        <v>44</v>
      </c>
      <c r="I29" s="133" t="s">
        <v>45</v>
      </c>
      <c r="J29" s="160">
        <v>232</v>
      </c>
      <c r="K29" s="149">
        <f t="shared" si="1"/>
        <v>232000</v>
      </c>
      <c r="L29" s="310" t="s">
        <v>377</v>
      </c>
      <c r="M29" s="311"/>
      <c r="N29" s="311"/>
      <c r="O29" s="312"/>
      <c r="P29" s="310" t="s">
        <v>396</v>
      </c>
      <c r="Q29" s="311"/>
      <c r="R29" s="311"/>
      <c r="S29" s="312"/>
      <c r="T29" s="310" t="s">
        <v>377</v>
      </c>
      <c r="U29" s="311"/>
      <c r="V29" s="311"/>
      <c r="W29" s="312"/>
      <c r="X29" s="310" t="s">
        <v>377</v>
      </c>
      <c r="Y29" s="311"/>
      <c r="Z29" s="311"/>
      <c r="AA29" s="312"/>
      <c r="AB29" s="310" t="s">
        <v>395</v>
      </c>
      <c r="AC29" s="311"/>
      <c r="AD29" s="311"/>
      <c r="AE29" s="312"/>
      <c r="AF29" s="310" t="s">
        <v>397</v>
      </c>
      <c r="AG29" s="311"/>
      <c r="AH29" s="311"/>
      <c r="AI29" s="312"/>
      <c r="AJ29" s="310" t="s">
        <v>399</v>
      </c>
      <c r="AK29" s="311"/>
      <c r="AL29" s="311"/>
      <c r="AM29" s="312"/>
      <c r="AN29" s="310" t="s">
        <v>377</v>
      </c>
      <c r="AO29" s="311"/>
      <c r="AP29" s="311"/>
      <c r="AQ29" s="312"/>
      <c r="AR29" s="310" t="s">
        <v>398</v>
      </c>
      <c r="AS29" s="311"/>
      <c r="AT29" s="311"/>
      <c r="AU29" s="312"/>
      <c r="AV29" s="310" t="s">
        <v>377</v>
      </c>
      <c r="AW29" s="311"/>
      <c r="AX29" s="311"/>
      <c r="AY29" s="312"/>
      <c r="AZ29" s="310" t="s">
        <v>377</v>
      </c>
      <c r="BA29" s="311"/>
      <c r="BB29" s="311"/>
      <c r="BC29" s="312"/>
      <c r="BD29" s="310" t="s">
        <v>400</v>
      </c>
      <c r="BE29" s="311"/>
      <c r="BF29" s="311"/>
      <c r="BG29" s="312"/>
      <c r="BH29" s="310" t="s">
        <v>377</v>
      </c>
      <c r="BI29" s="311"/>
      <c r="BJ29" s="311"/>
      <c r="BK29" s="312"/>
      <c r="BL29" s="310" t="s">
        <v>377</v>
      </c>
      <c r="BM29" s="311"/>
      <c r="BN29" s="311"/>
      <c r="BO29" s="312"/>
      <c r="BP29" s="310" t="s">
        <v>399</v>
      </c>
      <c r="BQ29" s="311"/>
      <c r="BR29" s="311"/>
      <c r="BS29" s="312"/>
      <c r="BT29" s="356" t="s">
        <v>377</v>
      </c>
      <c r="BU29" s="316"/>
      <c r="BV29" s="316"/>
      <c r="BW29" s="317"/>
      <c r="BX29" s="310" t="s">
        <v>400</v>
      </c>
      <c r="BY29" s="311"/>
      <c r="BZ29" s="311"/>
      <c r="CA29" s="312"/>
      <c r="CB29" s="310" t="s">
        <v>400</v>
      </c>
      <c r="CC29" s="311"/>
      <c r="CD29" s="311"/>
      <c r="CE29" s="312"/>
      <c r="CF29" s="119"/>
    </row>
    <row r="30" spans="2:84" ht="189.75" thickBot="1" x14ac:dyDescent="0.3">
      <c r="B30" s="120">
        <v>14</v>
      </c>
      <c r="C30" s="130" t="s">
        <v>72</v>
      </c>
      <c r="D30" s="131" t="s">
        <v>73</v>
      </c>
      <c r="E30" s="132" t="s">
        <v>42</v>
      </c>
      <c r="F30" s="132">
        <v>4000</v>
      </c>
      <c r="G30" s="132" t="s">
        <v>43</v>
      </c>
      <c r="H30" s="132" t="s">
        <v>44</v>
      </c>
      <c r="I30" s="133" t="s">
        <v>45</v>
      </c>
      <c r="J30" s="160">
        <v>279</v>
      </c>
      <c r="K30" s="149">
        <f t="shared" si="1"/>
        <v>1116000</v>
      </c>
      <c r="L30" s="310" t="s">
        <v>377</v>
      </c>
      <c r="M30" s="311"/>
      <c r="N30" s="311"/>
      <c r="O30" s="312"/>
      <c r="P30" s="310" t="s">
        <v>396</v>
      </c>
      <c r="Q30" s="311"/>
      <c r="R30" s="311"/>
      <c r="S30" s="312"/>
      <c r="T30" s="310" t="s">
        <v>377</v>
      </c>
      <c r="U30" s="311"/>
      <c r="V30" s="311"/>
      <c r="W30" s="312"/>
      <c r="X30" s="310" t="s">
        <v>377</v>
      </c>
      <c r="Y30" s="311"/>
      <c r="Z30" s="311"/>
      <c r="AA30" s="312"/>
      <c r="AB30" s="310" t="s">
        <v>395</v>
      </c>
      <c r="AC30" s="311"/>
      <c r="AD30" s="311"/>
      <c r="AE30" s="312"/>
      <c r="AF30" s="310" t="s">
        <v>397</v>
      </c>
      <c r="AG30" s="311"/>
      <c r="AH30" s="311"/>
      <c r="AI30" s="312"/>
      <c r="AJ30" s="310" t="s">
        <v>399</v>
      </c>
      <c r="AK30" s="311"/>
      <c r="AL30" s="311"/>
      <c r="AM30" s="312"/>
      <c r="AN30" s="310" t="s">
        <v>377</v>
      </c>
      <c r="AO30" s="311"/>
      <c r="AP30" s="311"/>
      <c r="AQ30" s="312"/>
      <c r="AR30" s="310" t="s">
        <v>398</v>
      </c>
      <c r="AS30" s="311"/>
      <c r="AT30" s="311"/>
      <c r="AU30" s="312"/>
      <c r="AV30" s="310" t="s">
        <v>377</v>
      </c>
      <c r="AW30" s="311"/>
      <c r="AX30" s="311"/>
      <c r="AY30" s="312"/>
      <c r="AZ30" s="310" t="s">
        <v>377</v>
      </c>
      <c r="BA30" s="311"/>
      <c r="BB30" s="311"/>
      <c r="BC30" s="312"/>
      <c r="BD30" s="310" t="s">
        <v>400</v>
      </c>
      <c r="BE30" s="311"/>
      <c r="BF30" s="311"/>
      <c r="BG30" s="312"/>
      <c r="BH30" s="310" t="s">
        <v>377</v>
      </c>
      <c r="BI30" s="311"/>
      <c r="BJ30" s="311"/>
      <c r="BK30" s="312"/>
      <c r="BL30" s="310" t="s">
        <v>377</v>
      </c>
      <c r="BM30" s="311"/>
      <c r="BN30" s="311"/>
      <c r="BO30" s="312"/>
      <c r="BP30" s="310" t="s">
        <v>399</v>
      </c>
      <c r="BQ30" s="311"/>
      <c r="BR30" s="311"/>
      <c r="BS30" s="312"/>
      <c r="BT30" s="356" t="s">
        <v>377</v>
      </c>
      <c r="BU30" s="316"/>
      <c r="BV30" s="316"/>
      <c r="BW30" s="317"/>
      <c r="BX30" s="310" t="s">
        <v>400</v>
      </c>
      <c r="BY30" s="311"/>
      <c r="BZ30" s="311"/>
      <c r="CA30" s="312"/>
      <c r="CB30" s="310" t="s">
        <v>400</v>
      </c>
      <c r="CC30" s="311"/>
      <c r="CD30" s="311"/>
      <c r="CE30" s="312"/>
      <c r="CF30" s="119"/>
    </row>
    <row r="31" spans="2:84" ht="189.75" thickBot="1" x14ac:dyDescent="0.3">
      <c r="B31" s="120">
        <v>15</v>
      </c>
      <c r="C31" s="130" t="s">
        <v>74</v>
      </c>
      <c r="D31" s="131" t="s">
        <v>75</v>
      </c>
      <c r="E31" s="132" t="s">
        <v>42</v>
      </c>
      <c r="F31" s="132">
        <v>400</v>
      </c>
      <c r="G31" s="132" t="s">
        <v>43</v>
      </c>
      <c r="H31" s="132" t="s">
        <v>44</v>
      </c>
      <c r="I31" s="133" t="s">
        <v>45</v>
      </c>
      <c r="J31" s="160">
        <v>323</v>
      </c>
      <c r="K31" s="149">
        <f t="shared" si="1"/>
        <v>129200</v>
      </c>
      <c r="L31" s="310" t="s">
        <v>377</v>
      </c>
      <c r="M31" s="311"/>
      <c r="N31" s="311"/>
      <c r="O31" s="312"/>
      <c r="P31" s="310" t="s">
        <v>396</v>
      </c>
      <c r="Q31" s="311"/>
      <c r="R31" s="311"/>
      <c r="S31" s="312"/>
      <c r="T31" s="310" t="s">
        <v>377</v>
      </c>
      <c r="U31" s="311"/>
      <c r="V31" s="311"/>
      <c r="W31" s="312"/>
      <c r="X31" s="310" t="s">
        <v>377</v>
      </c>
      <c r="Y31" s="311"/>
      <c r="Z31" s="311"/>
      <c r="AA31" s="312"/>
      <c r="AB31" s="310" t="s">
        <v>395</v>
      </c>
      <c r="AC31" s="311"/>
      <c r="AD31" s="311"/>
      <c r="AE31" s="312"/>
      <c r="AF31" s="310" t="s">
        <v>397</v>
      </c>
      <c r="AG31" s="311"/>
      <c r="AH31" s="311"/>
      <c r="AI31" s="312"/>
      <c r="AJ31" s="310" t="s">
        <v>399</v>
      </c>
      <c r="AK31" s="311"/>
      <c r="AL31" s="311"/>
      <c r="AM31" s="312"/>
      <c r="AN31" s="310" t="s">
        <v>377</v>
      </c>
      <c r="AO31" s="311"/>
      <c r="AP31" s="311"/>
      <c r="AQ31" s="312"/>
      <c r="AR31" s="310" t="s">
        <v>398</v>
      </c>
      <c r="AS31" s="311"/>
      <c r="AT31" s="311"/>
      <c r="AU31" s="312"/>
      <c r="AV31" s="310" t="s">
        <v>377</v>
      </c>
      <c r="AW31" s="311"/>
      <c r="AX31" s="311"/>
      <c r="AY31" s="312"/>
      <c r="AZ31" s="310" t="s">
        <v>377</v>
      </c>
      <c r="BA31" s="311"/>
      <c r="BB31" s="311"/>
      <c r="BC31" s="312"/>
      <c r="BD31" s="310" t="s">
        <v>400</v>
      </c>
      <c r="BE31" s="311"/>
      <c r="BF31" s="311"/>
      <c r="BG31" s="312"/>
      <c r="BH31" s="310" t="s">
        <v>377</v>
      </c>
      <c r="BI31" s="311"/>
      <c r="BJ31" s="311"/>
      <c r="BK31" s="312"/>
      <c r="BL31" s="310" t="s">
        <v>377</v>
      </c>
      <c r="BM31" s="311"/>
      <c r="BN31" s="311"/>
      <c r="BO31" s="312"/>
      <c r="BP31" s="310" t="s">
        <v>399</v>
      </c>
      <c r="BQ31" s="311"/>
      <c r="BR31" s="311"/>
      <c r="BS31" s="312"/>
      <c r="BT31" s="356" t="s">
        <v>377</v>
      </c>
      <c r="BU31" s="316"/>
      <c r="BV31" s="316"/>
      <c r="BW31" s="317"/>
      <c r="BX31" s="310" t="s">
        <v>400</v>
      </c>
      <c r="BY31" s="311"/>
      <c r="BZ31" s="311"/>
      <c r="CA31" s="312"/>
      <c r="CB31" s="310" t="s">
        <v>400</v>
      </c>
      <c r="CC31" s="311"/>
      <c r="CD31" s="311"/>
      <c r="CE31" s="312"/>
      <c r="CF31" s="119"/>
    </row>
    <row r="32" spans="2:84" ht="174" thickBot="1" x14ac:dyDescent="0.3">
      <c r="B32" s="120">
        <v>16</v>
      </c>
      <c r="C32" s="130" t="s">
        <v>76</v>
      </c>
      <c r="D32" s="131" t="s">
        <v>77</v>
      </c>
      <c r="E32" s="132" t="s">
        <v>42</v>
      </c>
      <c r="F32" s="132">
        <v>2500</v>
      </c>
      <c r="G32" s="132" t="s">
        <v>43</v>
      </c>
      <c r="H32" s="132" t="s">
        <v>44</v>
      </c>
      <c r="I32" s="133" t="s">
        <v>45</v>
      </c>
      <c r="J32" s="160">
        <v>279</v>
      </c>
      <c r="K32" s="149">
        <f t="shared" si="1"/>
        <v>697500</v>
      </c>
      <c r="L32" s="310" t="s">
        <v>377</v>
      </c>
      <c r="M32" s="311"/>
      <c r="N32" s="311"/>
      <c r="O32" s="312"/>
      <c r="P32" s="310" t="s">
        <v>396</v>
      </c>
      <c r="Q32" s="311"/>
      <c r="R32" s="311"/>
      <c r="S32" s="312"/>
      <c r="T32" s="310" t="s">
        <v>377</v>
      </c>
      <c r="U32" s="311"/>
      <c r="V32" s="311"/>
      <c r="W32" s="312"/>
      <c r="X32" s="310" t="s">
        <v>377</v>
      </c>
      <c r="Y32" s="311"/>
      <c r="Z32" s="311"/>
      <c r="AA32" s="312"/>
      <c r="AB32" s="310" t="s">
        <v>395</v>
      </c>
      <c r="AC32" s="311"/>
      <c r="AD32" s="311"/>
      <c r="AE32" s="312"/>
      <c r="AF32" s="310" t="s">
        <v>397</v>
      </c>
      <c r="AG32" s="311"/>
      <c r="AH32" s="311"/>
      <c r="AI32" s="312"/>
      <c r="AJ32" s="310" t="s">
        <v>399</v>
      </c>
      <c r="AK32" s="311"/>
      <c r="AL32" s="311"/>
      <c r="AM32" s="312"/>
      <c r="AN32" s="310" t="s">
        <v>377</v>
      </c>
      <c r="AO32" s="311"/>
      <c r="AP32" s="311"/>
      <c r="AQ32" s="312"/>
      <c r="AR32" s="310" t="s">
        <v>398</v>
      </c>
      <c r="AS32" s="311"/>
      <c r="AT32" s="311"/>
      <c r="AU32" s="312"/>
      <c r="AV32" s="310" t="s">
        <v>377</v>
      </c>
      <c r="AW32" s="311"/>
      <c r="AX32" s="311"/>
      <c r="AY32" s="312"/>
      <c r="AZ32" s="310" t="s">
        <v>377</v>
      </c>
      <c r="BA32" s="311"/>
      <c r="BB32" s="311"/>
      <c r="BC32" s="312"/>
      <c r="BD32" s="310" t="s">
        <v>400</v>
      </c>
      <c r="BE32" s="311"/>
      <c r="BF32" s="311"/>
      <c r="BG32" s="312"/>
      <c r="BH32" s="310" t="s">
        <v>377</v>
      </c>
      <c r="BI32" s="311"/>
      <c r="BJ32" s="311"/>
      <c r="BK32" s="312"/>
      <c r="BL32" s="310" t="s">
        <v>377</v>
      </c>
      <c r="BM32" s="311"/>
      <c r="BN32" s="311"/>
      <c r="BO32" s="312"/>
      <c r="BP32" s="310" t="s">
        <v>399</v>
      </c>
      <c r="BQ32" s="311"/>
      <c r="BR32" s="311"/>
      <c r="BS32" s="312"/>
      <c r="BT32" s="356" t="s">
        <v>377</v>
      </c>
      <c r="BU32" s="316"/>
      <c r="BV32" s="316"/>
      <c r="BW32" s="317"/>
      <c r="BX32" s="310" t="s">
        <v>400</v>
      </c>
      <c r="BY32" s="311"/>
      <c r="BZ32" s="311"/>
      <c r="CA32" s="312"/>
      <c r="CB32" s="310" t="s">
        <v>400</v>
      </c>
      <c r="CC32" s="311"/>
      <c r="CD32" s="311"/>
      <c r="CE32" s="312"/>
      <c r="CF32" s="119"/>
    </row>
    <row r="33" spans="2:84" ht="205.5" thickBot="1" x14ac:dyDescent="0.3">
      <c r="B33" s="120">
        <v>17</v>
      </c>
      <c r="C33" s="130" t="s">
        <v>78</v>
      </c>
      <c r="D33" s="131" t="s">
        <v>79</v>
      </c>
      <c r="E33" s="132" t="s">
        <v>42</v>
      </c>
      <c r="F33" s="132">
        <v>100</v>
      </c>
      <c r="G33" s="132" t="s">
        <v>43</v>
      </c>
      <c r="H33" s="132" t="s">
        <v>44</v>
      </c>
      <c r="I33" s="133" t="s">
        <v>44</v>
      </c>
      <c r="J33" s="160">
        <v>279</v>
      </c>
      <c r="K33" s="149">
        <f t="shared" si="1"/>
        <v>27900</v>
      </c>
      <c r="L33" s="310" t="s">
        <v>377</v>
      </c>
      <c r="M33" s="311"/>
      <c r="N33" s="311"/>
      <c r="O33" s="312"/>
      <c r="P33" s="310" t="s">
        <v>396</v>
      </c>
      <c r="Q33" s="311"/>
      <c r="R33" s="311"/>
      <c r="S33" s="312"/>
      <c r="T33" s="310" t="s">
        <v>377</v>
      </c>
      <c r="U33" s="311"/>
      <c r="V33" s="311"/>
      <c r="W33" s="312"/>
      <c r="X33" s="310" t="s">
        <v>377</v>
      </c>
      <c r="Y33" s="311"/>
      <c r="Z33" s="311"/>
      <c r="AA33" s="312"/>
      <c r="AB33" s="310" t="s">
        <v>395</v>
      </c>
      <c r="AC33" s="311"/>
      <c r="AD33" s="311"/>
      <c r="AE33" s="312"/>
      <c r="AF33" s="310" t="s">
        <v>397</v>
      </c>
      <c r="AG33" s="311"/>
      <c r="AH33" s="311"/>
      <c r="AI33" s="312"/>
      <c r="AJ33" s="310" t="s">
        <v>399</v>
      </c>
      <c r="AK33" s="311"/>
      <c r="AL33" s="311"/>
      <c r="AM33" s="312"/>
      <c r="AN33" s="310" t="s">
        <v>377</v>
      </c>
      <c r="AO33" s="311"/>
      <c r="AP33" s="311"/>
      <c r="AQ33" s="312"/>
      <c r="AR33" s="310" t="s">
        <v>398</v>
      </c>
      <c r="AS33" s="311"/>
      <c r="AT33" s="311"/>
      <c r="AU33" s="312"/>
      <c r="AV33" s="310" t="s">
        <v>377</v>
      </c>
      <c r="AW33" s="311"/>
      <c r="AX33" s="311"/>
      <c r="AY33" s="312"/>
      <c r="AZ33" s="310" t="s">
        <v>377</v>
      </c>
      <c r="BA33" s="311"/>
      <c r="BB33" s="311"/>
      <c r="BC33" s="312"/>
      <c r="BD33" s="310" t="s">
        <v>400</v>
      </c>
      <c r="BE33" s="311"/>
      <c r="BF33" s="311"/>
      <c r="BG33" s="312"/>
      <c r="BH33" s="310" t="s">
        <v>377</v>
      </c>
      <c r="BI33" s="311"/>
      <c r="BJ33" s="311"/>
      <c r="BK33" s="312"/>
      <c r="BL33" s="310" t="s">
        <v>377</v>
      </c>
      <c r="BM33" s="311"/>
      <c r="BN33" s="311"/>
      <c r="BO33" s="312"/>
      <c r="BP33" s="310" t="s">
        <v>399</v>
      </c>
      <c r="BQ33" s="311"/>
      <c r="BR33" s="311"/>
      <c r="BS33" s="312"/>
      <c r="BT33" s="356" t="s">
        <v>377</v>
      </c>
      <c r="BU33" s="316"/>
      <c r="BV33" s="316"/>
      <c r="BW33" s="317"/>
      <c r="BX33" s="310" t="s">
        <v>400</v>
      </c>
      <c r="BY33" s="311"/>
      <c r="BZ33" s="311"/>
      <c r="CA33" s="312"/>
      <c r="CB33" s="310" t="s">
        <v>400</v>
      </c>
      <c r="CC33" s="311"/>
      <c r="CD33" s="311"/>
      <c r="CE33" s="312"/>
      <c r="CF33" s="119"/>
    </row>
    <row r="34" spans="2:84" ht="205.5" thickBot="1" x14ac:dyDescent="0.3">
      <c r="B34" s="120">
        <v>18</v>
      </c>
      <c r="C34" s="130" t="s">
        <v>80</v>
      </c>
      <c r="D34" s="131" t="s">
        <v>81</v>
      </c>
      <c r="E34" s="132" t="s">
        <v>42</v>
      </c>
      <c r="F34" s="132">
        <v>2500</v>
      </c>
      <c r="G34" s="132" t="s">
        <v>43</v>
      </c>
      <c r="H34" s="132" t="s">
        <v>44</v>
      </c>
      <c r="I34" s="133" t="s">
        <v>44</v>
      </c>
      <c r="J34" s="35">
        <v>306</v>
      </c>
      <c r="K34" s="149">
        <f t="shared" si="1"/>
        <v>765000</v>
      </c>
      <c r="L34" s="310" t="s">
        <v>377</v>
      </c>
      <c r="M34" s="311"/>
      <c r="N34" s="311"/>
      <c r="O34" s="312"/>
      <c r="P34" s="310" t="s">
        <v>396</v>
      </c>
      <c r="Q34" s="311"/>
      <c r="R34" s="311"/>
      <c r="S34" s="312"/>
      <c r="T34" s="310" t="s">
        <v>377</v>
      </c>
      <c r="U34" s="311"/>
      <c r="V34" s="311"/>
      <c r="W34" s="312"/>
      <c r="X34" s="310" t="s">
        <v>377</v>
      </c>
      <c r="Y34" s="311"/>
      <c r="Z34" s="311"/>
      <c r="AA34" s="312"/>
      <c r="AB34" s="310" t="s">
        <v>395</v>
      </c>
      <c r="AC34" s="311"/>
      <c r="AD34" s="311"/>
      <c r="AE34" s="312"/>
      <c r="AF34" s="310" t="s">
        <v>397</v>
      </c>
      <c r="AG34" s="311"/>
      <c r="AH34" s="311"/>
      <c r="AI34" s="312"/>
      <c r="AJ34" s="310" t="s">
        <v>399</v>
      </c>
      <c r="AK34" s="311"/>
      <c r="AL34" s="311"/>
      <c r="AM34" s="312"/>
      <c r="AN34" s="310" t="s">
        <v>377</v>
      </c>
      <c r="AO34" s="311"/>
      <c r="AP34" s="311"/>
      <c r="AQ34" s="312"/>
      <c r="AR34" s="310" t="s">
        <v>398</v>
      </c>
      <c r="AS34" s="311"/>
      <c r="AT34" s="311"/>
      <c r="AU34" s="312"/>
      <c r="AV34" s="310" t="s">
        <v>377</v>
      </c>
      <c r="AW34" s="311"/>
      <c r="AX34" s="311"/>
      <c r="AY34" s="312"/>
      <c r="AZ34" s="310" t="s">
        <v>377</v>
      </c>
      <c r="BA34" s="311"/>
      <c r="BB34" s="311"/>
      <c r="BC34" s="312"/>
      <c r="BD34" s="310" t="s">
        <v>400</v>
      </c>
      <c r="BE34" s="311"/>
      <c r="BF34" s="311"/>
      <c r="BG34" s="312"/>
      <c r="BH34" s="310" t="s">
        <v>377</v>
      </c>
      <c r="BI34" s="311"/>
      <c r="BJ34" s="311"/>
      <c r="BK34" s="312"/>
      <c r="BL34" s="310" t="s">
        <v>377</v>
      </c>
      <c r="BM34" s="311"/>
      <c r="BN34" s="311"/>
      <c r="BO34" s="312"/>
      <c r="BP34" s="310" t="s">
        <v>399</v>
      </c>
      <c r="BQ34" s="311"/>
      <c r="BR34" s="311"/>
      <c r="BS34" s="312"/>
      <c r="BT34" s="356" t="s">
        <v>377</v>
      </c>
      <c r="BU34" s="316"/>
      <c r="BV34" s="316"/>
      <c r="BW34" s="317"/>
      <c r="BX34" s="310" t="s">
        <v>400</v>
      </c>
      <c r="BY34" s="311"/>
      <c r="BZ34" s="311"/>
      <c r="CA34" s="312"/>
      <c r="CB34" s="310" t="s">
        <v>400</v>
      </c>
      <c r="CC34" s="311"/>
      <c r="CD34" s="311"/>
      <c r="CE34" s="312"/>
      <c r="CF34" s="119"/>
    </row>
    <row r="35" spans="2:84" ht="48" customHeight="1" thickBot="1" x14ac:dyDescent="0.3">
      <c r="B35" s="120">
        <v>19</v>
      </c>
      <c r="C35" s="130" t="s">
        <v>82</v>
      </c>
      <c r="D35" s="131" t="s">
        <v>83</v>
      </c>
      <c r="E35" s="132" t="s">
        <v>42</v>
      </c>
      <c r="F35" s="132">
        <v>4000</v>
      </c>
      <c r="G35" s="132" t="s">
        <v>43</v>
      </c>
      <c r="H35" s="132" t="s">
        <v>44</v>
      </c>
      <c r="I35" s="133" t="s">
        <v>45</v>
      </c>
      <c r="J35" s="160">
        <v>5100</v>
      </c>
      <c r="K35" s="149">
        <f t="shared" si="1"/>
        <v>20400000</v>
      </c>
      <c r="L35" s="310" t="s">
        <v>377</v>
      </c>
      <c r="M35" s="311"/>
      <c r="N35" s="311"/>
      <c r="O35" s="312"/>
      <c r="P35" s="310" t="s">
        <v>396</v>
      </c>
      <c r="Q35" s="311"/>
      <c r="R35" s="311"/>
      <c r="S35" s="312"/>
      <c r="T35" s="310" t="s">
        <v>377</v>
      </c>
      <c r="U35" s="311"/>
      <c r="V35" s="311"/>
      <c r="W35" s="312"/>
      <c r="X35" s="310" t="s">
        <v>377</v>
      </c>
      <c r="Y35" s="311"/>
      <c r="Z35" s="311"/>
      <c r="AA35" s="312"/>
      <c r="AB35" s="310" t="s">
        <v>395</v>
      </c>
      <c r="AC35" s="311"/>
      <c r="AD35" s="311"/>
      <c r="AE35" s="312"/>
      <c r="AF35" s="310" t="s">
        <v>397</v>
      </c>
      <c r="AG35" s="311"/>
      <c r="AH35" s="311"/>
      <c r="AI35" s="312"/>
      <c r="AJ35" s="310" t="s">
        <v>399</v>
      </c>
      <c r="AK35" s="311"/>
      <c r="AL35" s="311"/>
      <c r="AM35" s="312"/>
      <c r="AN35" s="310" t="s">
        <v>377</v>
      </c>
      <c r="AO35" s="311"/>
      <c r="AP35" s="311"/>
      <c r="AQ35" s="312"/>
      <c r="AR35" s="310" t="s">
        <v>398</v>
      </c>
      <c r="AS35" s="311"/>
      <c r="AT35" s="311"/>
      <c r="AU35" s="312"/>
      <c r="AV35" s="310" t="s">
        <v>377</v>
      </c>
      <c r="AW35" s="311"/>
      <c r="AX35" s="311"/>
      <c r="AY35" s="312"/>
      <c r="AZ35" s="310" t="s">
        <v>377</v>
      </c>
      <c r="BA35" s="311"/>
      <c r="BB35" s="311"/>
      <c r="BC35" s="312"/>
      <c r="BD35" s="310" t="s">
        <v>400</v>
      </c>
      <c r="BE35" s="311"/>
      <c r="BF35" s="311"/>
      <c r="BG35" s="312"/>
      <c r="BH35" s="310" t="s">
        <v>377</v>
      </c>
      <c r="BI35" s="311"/>
      <c r="BJ35" s="311"/>
      <c r="BK35" s="312"/>
      <c r="BL35" s="310" t="s">
        <v>377</v>
      </c>
      <c r="BM35" s="311"/>
      <c r="BN35" s="311"/>
      <c r="BO35" s="312"/>
      <c r="BP35" s="310" t="s">
        <v>399</v>
      </c>
      <c r="BQ35" s="311"/>
      <c r="BR35" s="311"/>
      <c r="BS35" s="312"/>
      <c r="BT35" s="310" t="s">
        <v>377</v>
      </c>
      <c r="BU35" s="311"/>
      <c r="BV35" s="311"/>
      <c r="BW35" s="312"/>
      <c r="BX35" s="310" t="s">
        <v>400</v>
      </c>
      <c r="BY35" s="311"/>
      <c r="BZ35" s="311"/>
      <c r="CA35" s="312"/>
      <c r="CB35" s="310" t="s">
        <v>400</v>
      </c>
      <c r="CC35" s="311"/>
      <c r="CD35" s="311"/>
      <c r="CE35" s="312"/>
      <c r="CF35" s="119"/>
    </row>
    <row r="36" spans="2:84" ht="16.5" thickBot="1" x14ac:dyDescent="0.3">
      <c r="B36" s="120">
        <v>20</v>
      </c>
      <c r="C36" s="130" t="s">
        <v>84</v>
      </c>
      <c r="D36" s="131" t="s">
        <v>85</v>
      </c>
      <c r="E36" s="132" t="s">
        <v>86</v>
      </c>
      <c r="F36" s="132">
        <v>200000</v>
      </c>
      <c r="G36" s="132" t="s">
        <v>43</v>
      </c>
      <c r="H36" s="132" t="s">
        <v>44</v>
      </c>
      <c r="I36" s="133" t="s">
        <v>45</v>
      </c>
      <c r="J36" s="160">
        <v>359</v>
      </c>
      <c r="K36" s="149">
        <f t="shared" si="1"/>
        <v>71800000</v>
      </c>
      <c r="L36" s="310" t="s">
        <v>377</v>
      </c>
      <c r="M36" s="311"/>
      <c r="N36" s="311"/>
      <c r="O36" s="312"/>
      <c r="P36" s="310" t="s">
        <v>396</v>
      </c>
      <c r="Q36" s="311"/>
      <c r="R36" s="311"/>
      <c r="S36" s="312"/>
      <c r="T36" s="168">
        <v>250</v>
      </c>
      <c r="U36" s="169">
        <v>57</v>
      </c>
      <c r="V36" s="170">
        <f t="shared" ref="V36:V107" si="4">T36+U36</f>
        <v>307</v>
      </c>
      <c r="W36" s="171">
        <f>+V36*F36</f>
        <v>61400000</v>
      </c>
      <c r="X36" s="166">
        <v>290</v>
      </c>
      <c r="Y36" s="167">
        <v>55</v>
      </c>
      <c r="Z36" s="152">
        <f t="shared" si="3"/>
        <v>345</v>
      </c>
      <c r="AA36" s="153">
        <f>+Z36*F36</f>
        <v>69000000</v>
      </c>
      <c r="AB36" s="310" t="s">
        <v>395</v>
      </c>
      <c r="AC36" s="311"/>
      <c r="AD36" s="311"/>
      <c r="AE36" s="312"/>
      <c r="AF36" s="310" t="s">
        <v>397</v>
      </c>
      <c r="AG36" s="311"/>
      <c r="AH36" s="311"/>
      <c r="AI36" s="312"/>
      <c r="AJ36" s="310" t="s">
        <v>399</v>
      </c>
      <c r="AK36" s="311"/>
      <c r="AL36" s="311"/>
      <c r="AM36" s="312"/>
      <c r="AN36" s="310" t="s">
        <v>377</v>
      </c>
      <c r="AO36" s="311"/>
      <c r="AP36" s="311"/>
      <c r="AQ36" s="312"/>
      <c r="AR36" s="310" t="s">
        <v>398</v>
      </c>
      <c r="AS36" s="311"/>
      <c r="AT36" s="311"/>
      <c r="AU36" s="312"/>
      <c r="AV36" s="310" t="s">
        <v>377</v>
      </c>
      <c r="AW36" s="311"/>
      <c r="AX36" s="311"/>
      <c r="AY36" s="312"/>
      <c r="AZ36" s="362" t="s">
        <v>401</v>
      </c>
      <c r="BA36" s="363"/>
      <c r="BB36" s="363"/>
      <c r="BC36" s="364"/>
      <c r="BD36" s="310" t="s">
        <v>400</v>
      </c>
      <c r="BE36" s="311"/>
      <c r="BF36" s="311"/>
      <c r="BG36" s="312"/>
      <c r="BH36" s="310" t="s">
        <v>377</v>
      </c>
      <c r="BI36" s="311"/>
      <c r="BJ36" s="311"/>
      <c r="BK36" s="312"/>
      <c r="BL36" s="166">
        <v>252</v>
      </c>
      <c r="BM36" s="172">
        <v>47.5</v>
      </c>
      <c r="BN36" s="173">
        <f>+BL36+BM36</f>
        <v>299.5</v>
      </c>
      <c r="BO36" s="174">
        <f>+BN36*F36</f>
        <v>59900000</v>
      </c>
      <c r="BP36" s="310" t="s">
        <v>399</v>
      </c>
      <c r="BQ36" s="311"/>
      <c r="BR36" s="311"/>
      <c r="BS36" s="312"/>
      <c r="BT36" s="161">
        <v>132</v>
      </c>
      <c r="BU36" s="162">
        <f>BT36*19%</f>
        <v>25.080000000000002</v>
      </c>
      <c r="BV36" s="152">
        <f>+BT36+BU36</f>
        <v>157.08000000000001</v>
      </c>
      <c r="BW36" s="153">
        <f>+BV36*F36</f>
        <v>31416000.000000004</v>
      </c>
      <c r="BX36" s="310" t="s">
        <v>400</v>
      </c>
      <c r="BY36" s="311"/>
      <c r="BZ36" s="311"/>
      <c r="CA36" s="312"/>
      <c r="CB36" s="310" t="s">
        <v>400</v>
      </c>
      <c r="CC36" s="311"/>
      <c r="CD36" s="311"/>
      <c r="CE36" s="312"/>
      <c r="CF36" s="119"/>
    </row>
    <row r="37" spans="2:84" ht="17.25" thickBot="1" x14ac:dyDescent="0.3">
      <c r="B37" s="120"/>
      <c r="C37" s="130"/>
      <c r="D37" s="131"/>
      <c r="E37" s="132"/>
      <c r="F37" s="132"/>
      <c r="G37" s="132"/>
      <c r="H37" s="132"/>
      <c r="I37" s="133"/>
      <c r="J37" s="160"/>
      <c r="K37" s="149"/>
      <c r="L37" s="154"/>
      <c r="M37" s="155"/>
      <c r="N37" s="155"/>
      <c r="O37" s="156"/>
      <c r="P37" s="154"/>
      <c r="Q37" s="155"/>
      <c r="R37" s="155"/>
      <c r="S37" s="156"/>
      <c r="T37" s="302" t="s">
        <v>392</v>
      </c>
      <c r="U37" s="303"/>
      <c r="V37" s="303"/>
      <c r="W37" s="304"/>
      <c r="X37" s="302" t="s">
        <v>393</v>
      </c>
      <c r="Y37" s="303"/>
      <c r="Z37" s="303"/>
      <c r="AA37" s="304"/>
      <c r="AB37" s="154"/>
      <c r="AC37" s="155"/>
      <c r="AD37" s="155"/>
      <c r="AE37" s="156"/>
      <c r="AF37" s="154"/>
      <c r="AG37" s="155"/>
      <c r="AH37" s="155"/>
      <c r="AI37" s="156"/>
      <c r="AJ37" s="154"/>
      <c r="AK37" s="155"/>
      <c r="AL37" s="155"/>
      <c r="AM37" s="156"/>
      <c r="AN37" s="154"/>
      <c r="AO37" s="155"/>
      <c r="AP37" s="155"/>
      <c r="AQ37" s="156"/>
      <c r="AR37" s="154"/>
      <c r="AS37" s="155"/>
      <c r="AT37" s="155"/>
      <c r="AU37" s="156"/>
      <c r="AV37" s="154"/>
      <c r="AW37" s="155"/>
      <c r="AX37" s="155"/>
      <c r="AY37" s="156"/>
      <c r="AZ37" s="154"/>
      <c r="BA37" s="155"/>
      <c r="BB37" s="155"/>
      <c r="BC37" s="156"/>
      <c r="BD37" s="154"/>
      <c r="BE37" s="155"/>
      <c r="BF37" s="155"/>
      <c r="BG37" s="156"/>
      <c r="BH37" s="154"/>
      <c r="BI37" s="155"/>
      <c r="BJ37" s="155"/>
      <c r="BK37" s="156"/>
      <c r="BL37" s="302" t="s">
        <v>392</v>
      </c>
      <c r="BM37" s="303"/>
      <c r="BN37" s="303"/>
      <c r="BO37" s="304"/>
      <c r="BP37" s="302" t="s">
        <v>382</v>
      </c>
      <c r="BQ37" s="303"/>
      <c r="BR37" s="303"/>
      <c r="BS37" s="304"/>
      <c r="BT37" s="302" t="s">
        <v>380</v>
      </c>
      <c r="BU37" s="303"/>
      <c r="BV37" s="303"/>
      <c r="BW37" s="304"/>
      <c r="BX37" s="302" t="s">
        <v>382</v>
      </c>
      <c r="BY37" s="303"/>
      <c r="BZ37" s="303"/>
      <c r="CA37" s="304"/>
      <c r="CB37" s="154"/>
      <c r="CC37" s="155"/>
      <c r="CD37" s="155"/>
      <c r="CE37" s="156"/>
      <c r="CF37" s="119"/>
    </row>
    <row r="38" spans="2:84" s="119" customFormat="1" ht="16.5" thickBot="1" x14ac:dyDescent="0.3">
      <c r="B38" s="120">
        <v>21</v>
      </c>
      <c r="C38" s="130" t="s">
        <v>87</v>
      </c>
      <c r="D38" s="131" t="s">
        <v>88</v>
      </c>
      <c r="E38" s="132" t="s">
        <v>86</v>
      </c>
      <c r="F38" s="132">
        <v>300000</v>
      </c>
      <c r="G38" s="132" t="s">
        <v>43</v>
      </c>
      <c r="H38" s="132" t="s">
        <v>44</v>
      </c>
      <c r="I38" s="133" t="s">
        <v>45</v>
      </c>
      <c r="J38" s="160">
        <v>371</v>
      </c>
      <c r="K38" s="149">
        <f t="shared" si="1"/>
        <v>111300000</v>
      </c>
      <c r="L38" s="310" t="s">
        <v>377</v>
      </c>
      <c r="M38" s="311"/>
      <c r="N38" s="311"/>
      <c r="O38" s="312"/>
      <c r="P38" s="310" t="s">
        <v>396</v>
      </c>
      <c r="Q38" s="311"/>
      <c r="R38" s="311"/>
      <c r="S38" s="312"/>
      <c r="T38" s="168">
        <v>250</v>
      </c>
      <c r="U38" s="169">
        <v>57</v>
      </c>
      <c r="V38" s="170">
        <f t="shared" si="4"/>
        <v>307</v>
      </c>
      <c r="W38" s="171">
        <f>+V38*F36</f>
        <v>61400000</v>
      </c>
      <c r="X38" s="166">
        <v>290</v>
      </c>
      <c r="Y38" s="167">
        <v>55</v>
      </c>
      <c r="Z38" s="152">
        <f t="shared" si="3"/>
        <v>345</v>
      </c>
      <c r="AA38" s="153">
        <f>+Z38*F38</f>
        <v>103500000</v>
      </c>
      <c r="AB38" s="310" t="s">
        <v>395</v>
      </c>
      <c r="AC38" s="311"/>
      <c r="AD38" s="311"/>
      <c r="AE38" s="312"/>
      <c r="AF38" s="310" t="s">
        <v>397</v>
      </c>
      <c r="AG38" s="311"/>
      <c r="AH38" s="311"/>
      <c r="AI38" s="312"/>
      <c r="AJ38" s="310" t="s">
        <v>399</v>
      </c>
      <c r="AK38" s="311"/>
      <c r="AL38" s="311"/>
      <c r="AM38" s="312"/>
      <c r="AN38" s="310" t="s">
        <v>377</v>
      </c>
      <c r="AO38" s="311"/>
      <c r="AP38" s="311"/>
      <c r="AQ38" s="312"/>
      <c r="AR38" s="310" t="s">
        <v>398</v>
      </c>
      <c r="AS38" s="311"/>
      <c r="AT38" s="311"/>
      <c r="AU38" s="312"/>
      <c r="AV38" s="310" t="s">
        <v>377</v>
      </c>
      <c r="AW38" s="311"/>
      <c r="AX38" s="311"/>
      <c r="AY38" s="312"/>
      <c r="AZ38" s="365">
        <v>203</v>
      </c>
      <c r="BA38" s="366">
        <v>38.57</v>
      </c>
      <c r="BB38" s="366">
        <f>+AZ38+BA38</f>
        <v>241.57</v>
      </c>
      <c r="BC38" s="367">
        <f>+BB38*F38</f>
        <v>72471000</v>
      </c>
      <c r="BD38" s="310" t="s">
        <v>400</v>
      </c>
      <c r="BE38" s="311"/>
      <c r="BF38" s="311"/>
      <c r="BG38" s="312"/>
      <c r="BH38" s="310" t="s">
        <v>377</v>
      </c>
      <c r="BI38" s="311"/>
      <c r="BJ38" s="311"/>
      <c r="BK38" s="312"/>
      <c r="BL38" s="166">
        <v>252</v>
      </c>
      <c r="BM38" s="172">
        <v>47.5</v>
      </c>
      <c r="BN38" s="173">
        <f>+BL38+BM38</f>
        <v>299.5</v>
      </c>
      <c r="BO38" s="174">
        <f>+BN38*F38</f>
        <v>89850000</v>
      </c>
      <c r="BP38" s="310" t="s">
        <v>399</v>
      </c>
      <c r="BQ38" s="311"/>
      <c r="BR38" s="311"/>
      <c r="BS38" s="312"/>
      <c r="BT38" s="161">
        <v>132</v>
      </c>
      <c r="BU38" s="162">
        <f>BT38*19%</f>
        <v>25.080000000000002</v>
      </c>
      <c r="BV38" s="152">
        <f>+BT38+BU38</f>
        <v>157.08000000000001</v>
      </c>
      <c r="BW38" s="153">
        <f>+BV38*F38</f>
        <v>47124000.000000007</v>
      </c>
      <c r="BX38" s="310" t="s">
        <v>400</v>
      </c>
      <c r="BY38" s="311"/>
      <c r="BZ38" s="311"/>
      <c r="CA38" s="312"/>
      <c r="CB38" s="310" t="s">
        <v>400</v>
      </c>
      <c r="CC38" s="311"/>
      <c r="CD38" s="311"/>
      <c r="CE38" s="312"/>
    </row>
    <row r="39" spans="2:84" s="119" customFormat="1" ht="17.25" thickBot="1" x14ac:dyDescent="0.3">
      <c r="B39" s="120"/>
      <c r="C39" s="130"/>
      <c r="D39" s="131"/>
      <c r="E39" s="132"/>
      <c r="F39" s="132"/>
      <c r="G39" s="132"/>
      <c r="H39" s="132"/>
      <c r="I39" s="133"/>
      <c r="J39" s="160"/>
      <c r="K39" s="149"/>
      <c r="L39" s="154"/>
      <c r="M39" s="155"/>
      <c r="N39" s="155"/>
      <c r="O39" s="156"/>
      <c r="P39" s="154"/>
      <c r="Q39" s="155"/>
      <c r="R39" s="155"/>
      <c r="S39" s="156"/>
      <c r="T39" s="302" t="s">
        <v>390</v>
      </c>
      <c r="U39" s="303"/>
      <c r="V39" s="303"/>
      <c r="W39" s="304"/>
      <c r="X39" s="302" t="s">
        <v>393</v>
      </c>
      <c r="Y39" s="303"/>
      <c r="Z39" s="303"/>
      <c r="AA39" s="304"/>
      <c r="AB39" s="154"/>
      <c r="AC39" s="155"/>
      <c r="AD39" s="155"/>
      <c r="AE39" s="156"/>
      <c r="AF39" s="154"/>
      <c r="AG39" s="155"/>
      <c r="AH39" s="155"/>
      <c r="AI39" s="156"/>
      <c r="AJ39" s="154"/>
      <c r="AK39" s="155"/>
      <c r="AL39" s="155"/>
      <c r="AM39" s="156"/>
      <c r="AN39" s="154"/>
      <c r="AO39" s="155"/>
      <c r="AP39" s="155"/>
      <c r="AQ39" s="156"/>
      <c r="AR39" s="154"/>
      <c r="AS39" s="155"/>
      <c r="AT39" s="155"/>
      <c r="AU39" s="156"/>
      <c r="AV39" s="154"/>
      <c r="AW39" s="155"/>
      <c r="AX39" s="155"/>
      <c r="AY39" s="156"/>
      <c r="AZ39" s="302" t="s">
        <v>402</v>
      </c>
      <c r="BA39" s="303"/>
      <c r="BB39" s="303"/>
      <c r="BC39" s="304"/>
      <c r="BD39" s="154"/>
      <c r="BE39" s="155"/>
      <c r="BF39" s="155"/>
      <c r="BG39" s="156"/>
      <c r="BH39" s="175"/>
      <c r="BI39" s="176"/>
      <c r="BJ39" s="176"/>
      <c r="BK39" s="176"/>
      <c r="BL39" s="302" t="s">
        <v>392</v>
      </c>
      <c r="BM39" s="303"/>
      <c r="BN39" s="303"/>
      <c r="BO39" s="304"/>
      <c r="BP39" s="154"/>
      <c r="BQ39" s="155"/>
      <c r="BR39" s="155"/>
      <c r="BS39" s="156"/>
      <c r="BT39" s="302" t="s">
        <v>380</v>
      </c>
      <c r="BU39" s="303"/>
      <c r="BV39" s="303"/>
      <c r="BW39" s="304"/>
      <c r="BX39" s="154"/>
      <c r="BY39" s="155"/>
      <c r="BZ39" s="155"/>
      <c r="CA39" s="156"/>
      <c r="CB39" s="154"/>
      <c r="CC39" s="155"/>
      <c r="CD39" s="155"/>
      <c r="CE39" s="156"/>
    </row>
    <row r="40" spans="2:84" ht="32.25" customHeight="1" thickBot="1" x14ac:dyDescent="0.3">
      <c r="B40" s="120">
        <v>22</v>
      </c>
      <c r="C40" s="130" t="s">
        <v>89</v>
      </c>
      <c r="D40" s="131" t="s">
        <v>90</v>
      </c>
      <c r="E40" s="132" t="s">
        <v>42</v>
      </c>
      <c r="F40" s="132">
        <v>3000</v>
      </c>
      <c r="G40" s="132" t="s">
        <v>43</v>
      </c>
      <c r="H40" s="132" t="s">
        <v>44</v>
      </c>
      <c r="I40" s="133" t="s">
        <v>44</v>
      </c>
      <c r="J40" s="160">
        <v>5455</v>
      </c>
      <c r="K40" s="149">
        <f t="shared" si="1"/>
        <v>16365000</v>
      </c>
      <c r="L40" s="310" t="s">
        <v>377</v>
      </c>
      <c r="M40" s="311"/>
      <c r="N40" s="311"/>
      <c r="O40" s="312"/>
      <c r="P40" s="310" t="s">
        <v>396</v>
      </c>
      <c r="Q40" s="311"/>
      <c r="R40" s="311"/>
      <c r="S40" s="312"/>
      <c r="T40" s="310" t="s">
        <v>377</v>
      </c>
      <c r="U40" s="311"/>
      <c r="V40" s="311"/>
      <c r="W40" s="312"/>
      <c r="X40" s="310" t="s">
        <v>377</v>
      </c>
      <c r="Y40" s="311"/>
      <c r="Z40" s="311"/>
      <c r="AA40" s="312"/>
      <c r="AB40" s="310" t="s">
        <v>395</v>
      </c>
      <c r="AC40" s="311"/>
      <c r="AD40" s="311"/>
      <c r="AE40" s="312"/>
      <c r="AF40" s="310" t="s">
        <v>397</v>
      </c>
      <c r="AG40" s="311"/>
      <c r="AH40" s="311"/>
      <c r="AI40" s="312"/>
      <c r="AJ40" s="310" t="s">
        <v>399</v>
      </c>
      <c r="AK40" s="311"/>
      <c r="AL40" s="311"/>
      <c r="AM40" s="312"/>
      <c r="AN40" s="310" t="s">
        <v>377</v>
      </c>
      <c r="AO40" s="311"/>
      <c r="AP40" s="311"/>
      <c r="AQ40" s="312"/>
      <c r="AR40" s="310" t="s">
        <v>398</v>
      </c>
      <c r="AS40" s="311"/>
      <c r="AT40" s="311"/>
      <c r="AU40" s="312"/>
      <c r="AV40" s="310" t="s">
        <v>377</v>
      </c>
      <c r="AW40" s="311"/>
      <c r="AX40" s="311"/>
      <c r="AY40" s="312"/>
      <c r="AZ40" s="310" t="s">
        <v>377</v>
      </c>
      <c r="BA40" s="311"/>
      <c r="BB40" s="311"/>
      <c r="BC40" s="312"/>
      <c r="BD40" s="310" t="s">
        <v>400</v>
      </c>
      <c r="BE40" s="311"/>
      <c r="BF40" s="311"/>
      <c r="BG40" s="312"/>
      <c r="BH40" s="166">
        <v>3240</v>
      </c>
      <c r="BI40" s="172">
        <f>BH40*19%</f>
        <v>615.6</v>
      </c>
      <c r="BJ40" s="173">
        <f>+BI40+BH40</f>
        <v>3855.6</v>
      </c>
      <c r="BK40" s="174">
        <f>+BJ40*F40</f>
        <v>11566800</v>
      </c>
      <c r="BL40" s="166">
        <v>5213</v>
      </c>
      <c r="BM40" s="167"/>
      <c r="BN40" s="152">
        <f t="shared" ref="BN40:BN67" si="5">BL40+BM40</f>
        <v>5213</v>
      </c>
      <c r="BO40" s="153">
        <f>+BN40*F40</f>
        <v>15639000</v>
      </c>
      <c r="BP40" s="310" t="s">
        <v>399</v>
      </c>
      <c r="BQ40" s="311"/>
      <c r="BR40" s="311"/>
      <c r="BS40" s="312"/>
      <c r="BT40" s="356" t="s">
        <v>377</v>
      </c>
      <c r="BU40" s="316"/>
      <c r="BV40" s="316"/>
      <c r="BW40" s="317"/>
      <c r="BX40" s="310" t="s">
        <v>400</v>
      </c>
      <c r="BY40" s="311"/>
      <c r="BZ40" s="311"/>
      <c r="CA40" s="312"/>
      <c r="CB40" s="310" t="s">
        <v>400</v>
      </c>
      <c r="CC40" s="311"/>
      <c r="CD40" s="311"/>
      <c r="CE40" s="312"/>
      <c r="CF40" s="119"/>
    </row>
    <row r="41" spans="2:84" ht="17.25" thickBot="1" x14ac:dyDescent="0.3">
      <c r="B41" s="120"/>
      <c r="C41" s="130"/>
      <c r="D41" s="131"/>
      <c r="E41" s="132"/>
      <c r="F41" s="132"/>
      <c r="G41" s="132"/>
      <c r="H41" s="132"/>
      <c r="I41" s="133"/>
      <c r="J41" s="160"/>
      <c r="K41" s="149"/>
      <c r="L41" s="154"/>
      <c r="M41" s="155"/>
      <c r="N41" s="155"/>
      <c r="O41" s="156"/>
      <c r="P41" s="154"/>
      <c r="Q41" s="155"/>
      <c r="R41" s="155"/>
      <c r="S41" s="156"/>
      <c r="T41" s="154"/>
      <c r="U41" s="155"/>
      <c r="V41" s="155"/>
      <c r="W41" s="156"/>
      <c r="X41" s="154"/>
      <c r="Y41" s="155"/>
      <c r="Z41" s="155"/>
      <c r="AA41" s="156"/>
      <c r="AB41" s="154"/>
      <c r="AC41" s="155"/>
      <c r="AD41" s="155"/>
      <c r="AE41" s="156"/>
      <c r="AF41" s="154"/>
      <c r="AG41" s="155"/>
      <c r="AH41" s="155"/>
      <c r="AI41" s="156"/>
      <c r="AJ41" s="154"/>
      <c r="AK41" s="155"/>
      <c r="AL41" s="155"/>
      <c r="AM41" s="156"/>
      <c r="AN41" s="154"/>
      <c r="AO41" s="155"/>
      <c r="AP41" s="155"/>
      <c r="AQ41" s="156"/>
      <c r="AR41" s="154"/>
      <c r="AS41" s="155"/>
      <c r="AT41" s="155"/>
      <c r="AU41" s="156"/>
      <c r="AV41" s="154"/>
      <c r="AW41" s="155"/>
      <c r="AX41" s="155"/>
      <c r="AY41" s="156"/>
      <c r="AZ41" s="154"/>
      <c r="BA41" s="155"/>
      <c r="BB41" s="155"/>
      <c r="BC41" s="156"/>
      <c r="BD41" s="154"/>
      <c r="BE41" s="155"/>
      <c r="BF41" s="155"/>
      <c r="BG41" s="156"/>
      <c r="BH41" s="302" t="s">
        <v>380</v>
      </c>
      <c r="BI41" s="303"/>
      <c r="BJ41" s="303"/>
      <c r="BK41" s="304"/>
      <c r="BL41" s="302" t="s">
        <v>384</v>
      </c>
      <c r="BM41" s="303"/>
      <c r="BN41" s="303"/>
      <c r="BO41" s="304"/>
      <c r="BP41" s="154"/>
      <c r="BQ41" s="155"/>
      <c r="BR41" s="155"/>
      <c r="BS41" s="156"/>
      <c r="BT41" s="177"/>
      <c r="BU41" s="178"/>
      <c r="BV41" s="178"/>
      <c r="BW41" s="179"/>
      <c r="BX41" s="154"/>
      <c r="BY41" s="155"/>
      <c r="BZ41" s="155"/>
      <c r="CA41" s="156"/>
      <c r="CB41" s="154"/>
      <c r="CC41" s="155"/>
      <c r="CD41" s="155"/>
      <c r="CE41" s="156"/>
      <c r="CF41" s="134"/>
    </row>
    <row r="42" spans="2:84" ht="32.25" customHeight="1" thickBot="1" x14ac:dyDescent="0.3">
      <c r="B42" s="120">
        <v>23</v>
      </c>
      <c r="C42" s="130" t="s">
        <v>91</v>
      </c>
      <c r="D42" s="131" t="s">
        <v>92</v>
      </c>
      <c r="E42" s="132" t="s">
        <v>42</v>
      </c>
      <c r="F42" s="132">
        <v>4000</v>
      </c>
      <c r="G42" s="132" t="s">
        <v>43</v>
      </c>
      <c r="H42" s="132" t="s">
        <v>44</v>
      </c>
      <c r="I42" s="133" t="s">
        <v>44</v>
      </c>
      <c r="J42" s="160">
        <v>963</v>
      </c>
      <c r="K42" s="149">
        <f t="shared" si="1"/>
        <v>3852000</v>
      </c>
      <c r="L42" s="310" t="s">
        <v>377</v>
      </c>
      <c r="M42" s="311"/>
      <c r="N42" s="311"/>
      <c r="O42" s="312"/>
      <c r="P42" s="310" t="s">
        <v>396</v>
      </c>
      <c r="Q42" s="311"/>
      <c r="R42" s="311"/>
      <c r="S42" s="312"/>
      <c r="T42" s="310" t="s">
        <v>377</v>
      </c>
      <c r="U42" s="311"/>
      <c r="V42" s="311"/>
      <c r="W42" s="312"/>
      <c r="X42" s="310" t="s">
        <v>377</v>
      </c>
      <c r="Y42" s="311"/>
      <c r="Z42" s="311"/>
      <c r="AA42" s="312"/>
      <c r="AB42" s="310" t="s">
        <v>395</v>
      </c>
      <c r="AC42" s="311"/>
      <c r="AD42" s="311"/>
      <c r="AE42" s="312"/>
      <c r="AF42" s="310" t="s">
        <v>397</v>
      </c>
      <c r="AG42" s="311"/>
      <c r="AH42" s="311"/>
      <c r="AI42" s="312"/>
      <c r="AJ42" s="310" t="s">
        <v>399</v>
      </c>
      <c r="AK42" s="311"/>
      <c r="AL42" s="311"/>
      <c r="AM42" s="312"/>
      <c r="AN42" s="310" t="s">
        <v>377</v>
      </c>
      <c r="AO42" s="311"/>
      <c r="AP42" s="311"/>
      <c r="AQ42" s="312"/>
      <c r="AR42" s="310" t="s">
        <v>398</v>
      </c>
      <c r="AS42" s="311"/>
      <c r="AT42" s="311"/>
      <c r="AU42" s="312"/>
      <c r="AV42" s="310" t="s">
        <v>377</v>
      </c>
      <c r="AW42" s="311"/>
      <c r="AX42" s="311"/>
      <c r="AY42" s="312"/>
      <c r="AZ42" s="310" t="s">
        <v>377</v>
      </c>
      <c r="BA42" s="311"/>
      <c r="BB42" s="311"/>
      <c r="BC42" s="312"/>
      <c r="BD42" s="310" t="s">
        <v>400</v>
      </c>
      <c r="BE42" s="311"/>
      <c r="BF42" s="311"/>
      <c r="BG42" s="312"/>
      <c r="BH42" s="310" t="s">
        <v>377</v>
      </c>
      <c r="BI42" s="311"/>
      <c r="BJ42" s="311"/>
      <c r="BK42" s="312"/>
      <c r="BL42" s="310" t="s">
        <v>377</v>
      </c>
      <c r="BM42" s="311"/>
      <c r="BN42" s="311"/>
      <c r="BO42" s="312"/>
      <c r="BP42" s="310" t="s">
        <v>399</v>
      </c>
      <c r="BQ42" s="311"/>
      <c r="BR42" s="311"/>
      <c r="BS42" s="312"/>
      <c r="BT42" s="356" t="s">
        <v>377</v>
      </c>
      <c r="BU42" s="316"/>
      <c r="BV42" s="316"/>
      <c r="BW42" s="317"/>
      <c r="BX42" s="310" t="s">
        <v>400</v>
      </c>
      <c r="BY42" s="311"/>
      <c r="BZ42" s="311"/>
      <c r="CA42" s="312"/>
      <c r="CB42" s="310" t="s">
        <v>400</v>
      </c>
      <c r="CC42" s="311"/>
      <c r="CD42" s="311"/>
      <c r="CE42" s="312"/>
      <c r="CF42" s="119"/>
    </row>
    <row r="43" spans="2:84" ht="16.5" thickBot="1" x14ac:dyDescent="0.3">
      <c r="B43" s="120">
        <v>24</v>
      </c>
      <c r="C43" s="130" t="s">
        <v>93</v>
      </c>
      <c r="D43" s="131" t="s">
        <v>94</v>
      </c>
      <c r="E43" s="132" t="s">
        <v>42</v>
      </c>
      <c r="F43" s="132">
        <v>600</v>
      </c>
      <c r="G43" s="132" t="s">
        <v>43</v>
      </c>
      <c r="H43" s="132" t="s">
        <v>44</v>
      </c>
      <c r="I43" s="133" t="s">
        <v>44</v>
      </c>
      <c r="J43" s="160">
        <v>2824</v>
      </c>
      <c r="K43" s="149">
        <f t="shared" si="1"/>
        <v>1694400</v>
      </c>
      <c r="L43" s="310" t="s">
        <v>377</v>
      </c>
      <c r="M43" s="311"/>
      <c r="N43" s="311"/>
      <c r="O43" s="312"/>
      <c r="P43" s="310" t="s">
        <v>396</v>
      </c>
      <c r="Q43" s="311"/>
      <c r="R43" s="311"/>
      <c r="S43" s="312"/>
      <c r="T43" s="310" t="s">
        <v>377</v>
      </c>
      <c r="U43" s="311"/>
      <c r="V43" s="311"/>
      <c r="W43" s="312"/>
      <c r="X43" s="310" t="s">
        <v>377</v>
      </c>
      <c r="Y43" s="311"/>
      <c r="Z43" s="311"/>
      <c r="AA43" s="312"/>
      <c r="AB43" s="310" t="s">
        <v>395</v>
      </c>
      <c r="AC43" s="311"/>
      <c r="AD43" s="311"/>
      <c r="AE43" s="312"/>
      <c r="AF43" s="310" t="s">
        <v>397</v>
      </c>
      <c r="AG43" s="311"/>
      <c r="AH43" s="311"/>
      <c r="AI43" s="312"/>
      <c r="AJ43" s="310" t="s">
        <v>399</v>
      </c>
      <c r="AK43" s="311"/>
      <c r="AL43" s="311"/>
      <c r="AM43" s="312"/>
      <c r="AN43" s="310" t="s">
        <v>377</v>
      </c>
      <c r="AO43" s="311"/>
      <c r="AP43" s="311"/>
      <c r="AQ43" s="312"/>
      <c r="AR43" s="310" t="s">
        <v>398</v>
      </c>
      <c r="AS43" s="311"/>
      <c r="AT43" s="311"/>
      <c r="AU43" s="312"/>
      <c r="AV43" s="310" t="s">
        <v>377</v>
      </c>
      <c r="AW43" s="311"/>
      <c r="AX43" s="311"/>
      <c r="AY43" s="312"/>
      <c r="AZ43" s="365">
        <v>2071</v>
      </c>
      <c r="BA43" s="366">
        <v>393.49</v>
      </c>
      <c r="BB43" s="366">
        <f>+AZ43+BA43</f>
        <v>2464.4899999999998</v>
      </c>
      <c r="BC43" s="367">
        <f>+BB43*F43</f>
        <v>1478693.9999999998</v>
      </c>
      <c r="BD43" s="310" t="s">
        <v>400</v>
      </c>
      <c r="BE43" s="311"/>
      <c r="BF43" s="311"/>
      <c r="BG43" s="312"/>
      <c r="BH43" s="166">
        <v>2640</v>
      </c>
      <c r="BI43" s="167">
        <v>0</v>
      </c>
      <c r="BJ43" s="166">
        <f>+BH43+BI43</f>
        <v>2640</v>
      </c>
      <c r="BK43" s="174">
        <f>+BJ43*F43</f>
        <v>1584000</v>
      </c>
      <c r="BL43" s="310" t="s">
        <v>377</v>
      </c>
      <c r="BM43" s="311"/>
      <c r="BN43" s="311"/>
      <c r="BO43" s="312"/>
      <c r="BP43" s="310" t="s">
        <v>399</v>
      </c>
      <c r="BQ43" s="311"/>
      <c r="BR43" s="311"/>
      <c r="BS43" s="312"/>
      <c r="BT43" s="356" t="s">
        <v>377</v>
      </c>
      <c r="BU43" s="316"/>
      <c r="BV43" s="316"/>
      <c r="BW43" s="317"/>
      <c r="BX43" s="310" t="s">
        <v>400</v>
      </c>
      <c r="BY43" s="311"/>
      <c r="BZ43" s="311"/>
      <c r="CA43" s="312"/>
      <c r="CB43" s="310" t="s">
        <v>400</v>
      </c>
      <c r="CC43" s="311"/>
      <c r="CD43" s="311"/>
      <c r="CE43" s="312"/>
      <c r="CF43" s="119"/>
    </row>
    <row r="44" spans="2:84" ht="17.25" thickBot="1" x14ac:dyDescent="0.3">
      <c r="B44" s="120"/>
      <c r="C44" s="130"/>
      <c r="D44" s="131"/>
      <c r="E44" s="132"/>
      <c r="F44" s="132"/>
      <c r="G44" s="132"/>
      <c r="H44" s="132"/>
      <c r="I44" s="133"/>
      <c r="J44" s="160"/>
      <c r="K44" s="149"/>
      <c r="L44" s="154"/>
      <c r="M44" s="155"/>
      <c r="N44" s="155"/>
      <c r="O44" s="156"/>
      <c r="P44" s="154"/>
      <c r="Q44" s="155"/>
      <c r="R44" s="155"/>
      <c r="S44" s="156"/>
      <c r="T44" s="154"/>
      <c r="U44" s="155"/>
      <c r="V44" s="155"/>
      <c r="W44" s="156"/>
      <c r="X44" s="154"/>
      <c r="Y44" s="155"/>
      <c r="Z44" s="155"/>
      <c r="AA44" s="156"/>
      <c r="AB44" s="154"/>
      <c r="AC44" s="155"/>
      <c r="AD44" s="155"/>
      <c r="AE44" s="156"/>
      <c r="AF44" s="154"/>
      <c r="AG44" s="155"/>
      <c r="AH44" s="155"/>
      <c r="AI44" s="156"/>
      <c r="AJ44" s="154"/>
      <c r="AK44" s="155"/>
      <c r="AL44" s="155"/>
      <c r="AM44" s="156"/>
      <c r="AN44" s="154"/>
      <c r="AO44" s="155"/>
      <c r="AP44" s="155"/>
      <c r="AQ44" s="156"/>
      <c r="AR44" s="154"/>
      <c r="AS44" s="155"/>
      <c r="AT44" s="155"/>
      <c r="AU44" s="156"/>
      <c r="AV44" s="154"/>
      <c r="AW44" s="155"/>
      <c r="AX44" s="155"/>
      <c r="AY44" s="156"/>
      <c r="AZ44" s="302" t="s">
        <v>380</v>
      </c>
      <c r="BA44" s="303"/>
      <c r="BB44" s="303"/>
      <c r="BC44" s="304"/>
      <c r="BD44" s="154"/>
      <c r="BE44" s="155"/>
      <c r="BF44" s="155"/>
      <c r="BG44" s="156"/>
      <c r="BH44" s="302" t="s">
        <v>389</v>
      </c>
      <c r="BI44" s="303"/>
      <c r="BJ44" s="303"/>
      <c r="BK44" s="304"/>
      <c r="BL44" s="154"/>
      <c r="BM44" s="155"/>
      <c r="BN44" s="155"/>
      <c r="BO44" s="156"/>
      <c r="BP44" s="154"/>
      <c r="BQ44" s="155"/>
      <c r="BR44" s="155"/>
      <c r="BS44" s="156"/>
      <c r="BT44" s="177"/>
      <c r="BU44" s="178"/>
      <c r="BV44" s="178"/>
      <c r="BW44" s="179"/>
      <c r="BX44" s="154"/>
      <c r="BY44" s="155"/>
      <c r="BZ44" s="155"/>
      <c r="CA44" s="156"/>
      <c r="CB44" s="154"/>
      <c r="CC44" s="155"/>
      <c r="CD44" s="155"/>
      <c r="CE44" s="156"/>
      <c r="CF44" s="119"/>
    </row>
    <row r="45" spans="2:84" ht="16.5" customHeight="1" thickBot="1" x14ac:dyDescent="0.3">
      <c r="B45" s="120">
        <v>25</v>
      </c>
      <c r="C45" s="130" t="s">
        <v>95</v>
      </c>
      <c r="D45" s="131" t="s">
        <v>96</v>
      </c>
      <c r="E45" s="132" t="s">
        <v>42</v>
      </c>
      <c r="F45" s="132">
        <v>600</v>
      </c>
      <c r="G45" s="132" t="s">
        <v>43</v>
      </c>
      <c r="H45" s="132" t="s">
        <v>44</v>
      </c>
      <c r="I45" s="133" t="s">
        <v>44</v>
      </c>
      <c r="J45" s="160">
        <v>1498</v>
      </c>
      <c r="K45" s="149">
        <f t="shared" si="1"/>
        <v>898800</v>
      </c>
      <c r="L45" s="310" t="s">
        <v>377</v>
      </c>
      <c r="M45" s="311"/>
      <c r="N45" s="311"/>
      <c r="O45" s="312"/>
      <c r="P45" s="310" t="s">
        <v>396</v>
      </c>
      <c r="Q45" s="311"/>
      <c r="R45" s="311"/>
      <c r="S45" s="312"/>
      <c r="T45" s="310" t="s">
        <v>377</v>
      </c>
      <c r="U45" s="311"/>
      <c r="V45" s="311"/>
      <c r="W45" s="312"/>
      <c r="X45" s="310" t="s">
        <v>377</v>
      </c>
      <c r="Y45" s="311"/>
      <c r="Z45" s="311"/>
      <c r="AA45" s="312"/>
      <c r="AB45" s="310" t="s">
        <v>395</v>
      </c>
      <c r="AC45" s="311"/>
      <c r="AD45" s="311"/>
      <c r="AE45" s="312"/>
      <c r="AF45" s="310" t="s">
        <v>397</v>
      </c>
      <c r="AG45" s="311"/>
      <c r="AH45" s="311"/>
      <c r="AI45" s="312"/>
      <c r="AJ45" s="310" t="s">
        <v>399</v>
      </c>
      <c r="AK45" s="311"/>
      <c r="AL45" s="311"/>
      <c r="AM45" s="312"/>
      <c r="AN45" s="310" t="s">
        <v>377</v>
      </c>
      <c r="AO45" s="311"/>
      <c r="AP45" s="311"/>
      <c r="AQ45" s="312"/>
      <c r="AR45" s="310" t="s">
        <v>398</v>
      </c>
      <c r="AS45" s="311"/>
      <c r="AT45" s="311"/>
      <c r="AU45" s="312"/>
      <c r="AV45" s="310" t="s">
        <v>377</v>
      </c>
      <c r="AW45" s="311"/>
      <c r="AX45" s="311"/>
      <c r="AY45" s="312"/>
      <c r="AZ45" s="310" t="s">
        <v>377</v>
      </c>
      <c r="BA45" s="311"/>
      <c r="BB45" s="311"/>
      <c r="BC45" s="312"/>
      <c r="BD45" s="310" t="s">
        <v>400</v>
      </c>
      <c r="BE45" s="311"/>
      <c r="BF45" s="311"/>
      <c r="BG45" s="312"/>
      <c r="BH45" s="166">
        <v>2400</v>
      </c>
      <c r="BI45" s="167">
        <v>0</v>
      </c>
      <c r="BJ45" s="166">
        <f>+BH45+BI45</f>
        <v>2400</v>
      </c>
      <c r="BK45" s="174">
        <f>+BJ45*F45</f>
        <v>1440000</v>
      </c>
      <c r="BL45" s="310" t="s">
        <v>377</v>
      </c>
      <c r="BM45" s="311"/>
      <c r="BN45" s="311"/>
      <c r="BO45" s="312"/>
      <c r="BP45" s="310" t="s">
        <v>399</v>
      </c>
      <c r="BQ45" s="311"/>
      <c r="BR45" s="311"/>
      <c r="BS45" s="312"/>
      <c r="BT45" s="356" t="s">
        <v>377</v>
      </c>
      <c r="BU45" s="316"/>
      <c r="BV45" s="316"/>
      <c r="BW45" s="317"/>
      <c r="BX45" s="310" t="s">
        <v>400</v>
      </c>
      <c r="BY45" s="311"/>
      <c r="BZ45" s="311"/>
      <c r="CA45" s="312"/>
      <c r="CB45" s="310" t="s">
        <v>400</v>
      </c>
      <c r="CC45" s="311"/>
      <c r="CD45" s="311"/>
      <c r="CE45" s="312"/>
      <c r="CF45" s="119"/>
    </row>
    <row r="46" spans="2:84" ht="17.25" thickBot="1" x14ac:dyDescent="0.3">
      <c r="B46" s="120"/>
      <c r="C46" s="130"/>
      <c r="D46" s="131"/>
      <c r="E46" s="132"/>
      <c r="F46" s="132"/>
      <c r="G46" s="132"/>
      <c r="H46" s="132"/>
      <c r="I46" s="133"/>
      <c r="J46" s="160"/>
      <c r="K46" s="149"/>
      <c r="L46" s="154"/>
      <c r="M46" s="155"/>
      <c r="N46" s="155"/>
      <c r="O46" s="156"/>
      <c r="P46" s="154"/>
      <c r="Q46" s="155"/>
      <c r="R46" s="155"/>
      <c r="S46" s="156"/>
      <c r="T46" s="154"/>
      <c r="U46" s="155"/>
      <c r="V46" s="155"/>
      <c r="W46" s="156"/>
      <c r="X46" s="154"/>
      <c r="Y46" s="155"/>
      <c r="Z46" s="155"/>
      <c r="AA46" s="156"/>
      <c r="AB46" s="154"/>
      <c r="AC46" s="155"/>
      <c r="AD46" s="155"/>
      <c r="AE46" s="156"/>
      <c r="AF46" s="154"/>
      <c r="AG46" s="155"/>
      <c r="AH46" s="155"/>
      <c r="AI46" s="156"/>
      <c r="AJ46" s="154"/>
      <c r="AK46" s="155"/>
      <c r="AL46" s="155"/>
      <c r="AM46" s="156"/>
      <c r="AN46" s="154"/>
      <c r="AO46" s="155"/>
      <c r="AP46" s="155"/>
      <c r="AQ46" s="156"/>
      <c r="AR46" s="154"/>
      <c r="AS46" s="155"/>
      <c r="AT46" s="155"/>
      <c r="AU46" s="156"/>
      <c r="AV46" s="154"/>
      <c r="AW46" s="155"/>
      <c r="AX46" s="155"/>
      <c r="AY46" s="156"/>
      <c r="AZ46" s="154"/>
      <c r="BA46" s="155"/>
      <c r="BB46" s="155"/>
      <c r="BC46" s="156"/>
      <c r="BD46" s="154"/>
      <c r="BE46" s="155"/>
      <c r="BF46" s="155"/>
      <c r="BG46" s="156"/>
      <c r="BH46" s="324" t="s">
        <v>383</v>
      </c>
      <c r="BI46" s="325"/>
      <c r="BJ46" s="325"/>
      <c r="BK46" s="326"/>
      <c r="BL46" s="154"/>
      <c r="BM46" s="155"/>
      <c r="BN46" s="155"/>
      <c r="BO46" s="156"/>
      <c r="BP46" s="154"/>
      <c r="BQ46" s="155"/>
      <c r="BR46" s="155"/>
      <c r="BS46" s="156"/>
      <c r="BT46" s="177"/>
      <c r="BU46" s="178"/>
      <c r="BV46" s="178"/>
      <c r="BW46" s="179"/>
      <c r="BX46" s="154"/>
      <c r="BY46" s="155"/>
      <c r="BZ46" s="155"/>
      <c r="CA46" s="156"/>
      <c r="CB46" s="154"/>
      <c r="CC46" s="155"/>
      <c r="CD46" s="155"/>
      <c r="CE46" s="156"/>
      <c r="CF46" s="119"/>
    </row>
    <row r="47" spans="2:84" ht="32.25" customHeight="1" thickBot="1" x14ac:dyDescent="0.3">
      <c r="B47" s="120">
        <v>26</v>
      </c>
      <c r="C47" s="130" t="s">
        <v>97</v>
      </c>
      <c r="D47" s="131" t="s">
        <v>98</v>
      </c>
      <c r="E47" s="132" t="s">
        <v>42</v>
      </c>
      <c r="F47" s="132">
        <v>2000</v>
      </c>
      <c r="G47" s="132" t="s">
        <v>43</v>
      </c>
      <c r="H47" s="132" t="s">
        <v>44</v>
      </c>
      <c r="I47" s="133" t="s">
        <v>44</v>
      </c>
      <c r="J47" s="160">
        <v>3200</v>
      </c>
      <c r="K47" s="149">
        <f t="shared" si="1"/>
        <v>6400000</v>
      </c>
      <c r="L47" s="310" t="s">
        <v>377</v>
      </c>
      <c r="M47" s="311"/>
      <c r="N47" s="311"/>
      <c r="O47" s="312"/>
      <c r="P47" s="310" t="s">
        <v>396</v>
      </c>
      <c r="Q47" s="311"/>
      <c r="R47" s="311"/>
      <c r="S47" s="312"/>
      <c r="T47" s="310" t="s">
        <v>377</v>
      </c>
      <c r="U47" s="311"/>
      <c r="V47" s="311"/>
      <c r="W47" s="312"/>
      <c r="X47" s="310" t="s">
        <v>377</v>
      </c>
      <c r="Y47" s="311"/>
      <c r="Z47" s="311"/>
      <c r="AA47" s="312"/>
      <c r="AB47" s="310" t="s">
        <v>395</v>
      </c>
      <c r="AC47" s="311"/>
      <c r="AD47" s="311"/>
      <c r="AE47" s="312"/>
      <c r="AF47" s="310" t="s">
        <v>397</v>
      </c>
      <c r="AG47" s="311"/>
      <c r="AH47" s="311"/>
      <c r="AI47" s="312"/>
      <c r="AJ47" s="310" t="s">
        <v>399</v>
      </c>
      <c r="AK47" s="311"/>
      <c r="AL47" s="311"/>
      <c r="AM47" s="312"/>
      <c r="AN47" s="310" t="s">
        <v>377</v>
      </c>
      <c r="AO47" s="311"/>
      <c r="AP47" s="311"/>
      <c r="AQ47" s="312"/>
      <c r="AR47" s="310" t="s">
        <v>398</v>
      </c>
      <c r="AS47" s="311"/>
      <c r="AT47" s="311"/>
      <c r="AU47" s="312"/>
      <c r="AV47" s="310" t="s">
        <v>377</v>
      </c>
      <c r="AW47" s="311"/>
      <c r="AX47" s="311"/>
      <c r="AY47" s="312"/>
      <c r="AZ47" s="310" t="s">
        <v>377</v>
      </c>
      <c r="BA47" s="311"/>
      <c r="BB47" s="311"/>
      <c r="BC47" s="312"/>
      <c r="BD47" s="310" t="s">
        <v>400</v>
      </c>
      <c r="BE47" s="311"/>
      <c r="BF47" s="311"/>
      <c r="BG47" s="312"/>
      <c r="BH47" s="310" t="s">
        <v>377</v>
      </c>
      <c r="BI47" s="311"/>
      <c r="BJ47" s="311"/>
      <c r="BK47" s="312"/>
      <c r="BL47" s="310" t="s">
        <v>377</v>
      </c>
      <c r="BM47" s="311"/>
      <c r="BN47" s="311"/>
      <c r="BO47" s="312"/>
      <c r="BP47" s="310" t="s">
        <v>399</v>
      </c>
      <c r="BQ47" s="311"/>
      <c r="BR47" s="311"/>
      <c r="BS47" s="312"/>
      <c r="BT47" s="356" t="s">
        <v>377</v>
      </c>
      <c r="BU47" s="316"/>
      <c r="BV47" s="316"/>
      <c r="BW47" s="317"/>
      <c r="BX47" s="310" t="s">
        <v>400</v>
      </c>
      <c r="BY47" s="311"/>
      <c r="BZ47" s="311"/>
      <c r="CA47" s="312"/>
      <c r="CB47" s="310" t="s">
        <v>400</v>
      </c>
      <c r="CC47" s="311"/>
      <c r="CD47" s="311"/>
      <c r="CE47" s="312"/>
      <c r="CF47" s="119"/>
    </row>
    <row r="48" spans="2:84" ht="16.5" thickBot="1" x14ac:dyDescent="0.3">
      <c r="B48" s="120">
        <v>27</v>
      </c>
      <c r="C48" s="130" t="s">
        <v>99</v>
      </c>
      <c r="D48" s="131" t="s">
        <v>100</v>
      </c>
      <c r="E48" s="132" t="s">
        <v>42</v>
      </c>
      <c r="F48" s="132">
        <v>100</v>
      </c>
      <c r="G48" s="132" t="s">
        <v>43</v>
      </c>
      <c r="H48" s="132" t="s">
        <v>44</v>
      </c>
      <c r="I48" s="133" t="s">
        <v>45</v>
      </c>
      <c r="J48" s="160">
        <v>84</v>
      </c>
      <c r="K48" s="149">
        <f t="shared" si="1"/>
        <v>8400</v>
      </c>
      <c r="L48" s="310" t="s">
        <v>377</v>
      </c>
      <c r="M48" s="311"/>
      <c r="N48" s="311"/>
      <c r="O48" s="312"/>
      <c r="P48" s="310" t="s">
        <v>396</v>
      </c>
      <c r="Q48" s="311"/>
      <c r="R48" s="311"/>
      <c r="S48" s="312"/>
      <c r="T48" s="310" t="s">
        <v>377</v>
      </c>
      <c r="U48" s="311"/>
      <c r="V48" s="311"/>
      <c r="W48" s="312"/>
      <c r="X48" s="166">
        <v>69</v>
      </c>
      <c r="Y48" s="167">
        <v>13</v>
      </c>
      <c r="Z48" s="152">
        <f t="shared" si="3"/>
        <v>82</v>
      </c>
      <c r="AA48" s="153">
        <f>+Z48*F48</f>
        <v>8200</v>
      </c>
      <c r="AB48" s="310" t="s">
        <v>395</v>
      </c>
      <c r="AC48" s="311"/>
      <c r="AD48" s="311"/>
      <c r="AE48" s="312"/>
      <c r="AF48" s="310" t="s">
        <v>397</v>
      </c>
      <c r="AG48" s="311"/>
      <c r="AH48" s="311"/>
      <c r="AI48" s="312"/>
      <c r="AJ48" s="310" t="s">
        <v>399</v>
      </c>
      <c r="AK48" s="311"/>
      <c r="AL48" s="311"/>
      <c r="AM48" s="312"/>
      <c r="AN48" s="310" t="s">
        <v>377</v>
      </c>
      <c r="AO48" s="311"/>
      <c r="AP48" s="311"/>
      <c r="AQ48" s="312"/>
      <c r="AR48" s="310" t="s">
        <v>398</v>
      </c>
      <c r="AS48" s="311"/>
      <c r="AT48" s="311"/>
      <c r="AU48" s="312"/>
      <c r="AV48" s="310" t="s">
        <v>377</v>
      </c>
      <c r="AW48" s="311"/>
      <c r="AX48" s="311"/>
      <c r="AY48" s="312"/>
      <c r="AZ48" s="359">
        <v>71</v>
      </c>
      <c r="BA48" s="368">
        <f>AZ48*19%</f>
        <v>13.49</v>
      </c>
      <c r="BB48" s="366">
        <f>+AZ48+BA48</f>
        <v>84.49</v>
      </c>
      <c r="BC48" s="367">
        <f>+BB48*F48</f>
        <v>8449</v>
      </c>
      <c r="BD48" s="310" t="s">
        <v>400</v>
      </c>
      <c r="BE48" s="311"/>
      <c r="BF48" s="311"/>
      <c r="BG48" s="312"/>
      <c r="BH48" s="310" t="s">
        <v>377</v>
      </c>
      <c r="BI48" s="311"/>
      <c r="BJ48" s="311"/>
      <c r="BK48" s="312"/>
      <c r="BL48" s="310" t="s">
        <v>377</v>
      </c>
      <c r="BM48" s="311"/>
      <c r="BN48" s="311"/>
      <c r="BO48" s="312"/>
      <c r="BP48" s="310" t="s">
        <v>399</v>
      </c>
      <c r="BQ48" s="311"/>
      <c r="BR48" s="311"/>
      <c r="BS48" s="312"/>
      <c r="BT48" s="356" t="s">
        <v>377</v>
      </c>
      <c r="BU48" s="316"/>
      <c r="BV48" s="316"/>
      <c r="BW48" s="317"/>
      <c r="BX48" s="310" t="s">
        <v>400</v>
      </c>
      <c r="BY48" s="311"/>
      <c r="BZ48" s="311"/>
      <c r="CA48" s="312"/>
      <c r="CB48" s="310" t="s">
        <v>400</v>
      </c>
      <c r="CC48" s="311"/>
      <c r="CD48" s="311"/>
      <c r="CE48" s="312"/>
      <c r="CF48" s="119"/>
    </row>
    <row r="49" spans="2:84" ht="17.25" thickBot="1" x14ac:dyDescent="0.3">
      <c r="B49" s="120"/>
      <c r="C49" s="130"/>
      <c r="D49" s="131"/>
      <c r="E49" s="132"/>
      <c r="F49" s="132"/>
      <c r="G49" s="132"/>
      <c r="H49" s="132"/>
      <c r="I49" s="133"/>
      <c r="J49" s="160"/>
      <c r="K49" s="149"/>
      <c r="L49" s="154"/>
      <c r="M49" s="155"/>
      <c r="N49" s="155"/>
      <c r="O49" s="156"/>
      <c r="P49" s="154"/>
      <c r="Q49" s="155"/>
      <c r="R49" s="155"/>
      <c r="S49" s="156"/>
      <c r="T49" s="154"/>
      <c r="U49" s="155"/>
      <c r="V49" s="155"/>
      <c r="W49" s="156"/>
      <c r="X49" s="302" t="s">
        <v>380</v>
      </c>
      <c r="Y49" s="303"/>
      <c r="Z49" s="303"/>
      <c r="AA49" s="304"/>
      <c r="AB49" s="154"/>
      <c r="AC49" s="155"/>
      <c r="AD49" s="155"/>
      <c r="AE49" s="156"/>
      <c r="AF49" s="154"/>
      <c r="AG49" s="155"/>
      <c r="AH49" s="155"/>
      <c r="AI49" s="156"/>
      <c r="AJ49" s="154"/>
      <c r="AK49" s="155"/>
      <c r="AL49" s="155"/>
      <c r="AM49" s="156"/>
      <c r="AN49" s="154"/>
      <c r="AO49" s="155"/>
      <c r="AP49" s="155"/>
      <c r="AQ49" s="156"/>
      <c r="AR49" s="154"/>
      <c r="AS49" s="155"/>
      <c r="AT49" s="155"/>
      <c r="AU49" s="156"/>
      <c r="AV49" s="154"/>
      <c r="AW49" s="155"/>
      <c r="AX49" s="155"/>
      <c r="AY49" s="156"/>
      <c r="AZ49" s="324" t="s">
        <v>383</v>
      </c>
      <c r="BA49" s="325"/>
      <c r="BB49" s="325"/>
      <c r="BC49" s="326"/>
      <c r="BD49" s="154"/>
      <c r="BE49" s="155"/>
      <c r="BF49" s="155"/>
      <c r="BG49" s="156"/>
      <c r="BH49" s="175"/>
      <c r="BI49" s="176"/>
      <c r="BJ49" s="176"/>
      <c r="BK49" s="180"/>
      <c r="BL49" s="154"/>
      <c r="BM49" s="155"/>
      <c r="BN49" s="155"/>
      <c r="BO49" s="156"/>
      <c r="BP49" s="154"/>
      <c r="BQ49" s="155"/>
      <c r="BR49" s="155"/>
      <c r="BS49" s="156"/>
      <c r="BT49" s="181"/>
      <c r="BU49" s="182"/>
      <c r="BV49" s="182"/>
      <c r="BW49" s="183"/>
      <c r="BX49" s="154"/>
      <c r="BY49" s="155"/>
      <c r="BZ49" s="155"/>
      <c r="CA49" s="156"/>
      <c r="CB49" s="154"/>
      <c r="CC49" s="155"/>
      <c r="CD49" s="155"/>
      <c r="CE49" s="156"/>
      <c r="CF49" s="119"/>
    </row>
    <row r="50" spans="2:84" ht="16.5" thickBot="1" x14ac:dyDescent="0.3">
      <c r="B50" s="120">
        <v>28</v>
      </c>
      <c r="C50" s="130" t="s">
        <v>101</v>
      </c>
      <c r="D50" s="131" t="s">
        <v>102</v>
      </c>
      <c r="E50" s="132" t="s">
        <v>42</v>
      </c>
      <c r="F50" s="132">
        <v>770</v>
      </c>
      <c r="G50" s="132" t="s">
        <v>43</v>
      </c>
      <c r="H50" s="132" t="s">
        <v>44</v>
      </c>
      <c r="I50" s="133" t="s">
        <v>44</v>
      </c>
      <c r="J50" s="160">
        <v>1129</v>
      </c>
      <c r="K50" s="149">
        <f t="shared" si="1"/>
        <v>869330</v>
      </c>
      <c r="L50" s="310" t="s">
        <v>377</v>
      </c>
      <c r="M50" s="311"/>
      <c r="N50" s="311"/>
      <c r="O50" s="312"/>
      <c r="P50" s="310" t="s">
        <v>396</v>
      </c>
      <c r="Q50" s="311"/>
      <c r="R50" s="311"/>
      <c r="S50" s="312"/>
      <c r="T50" s="310" t="s">
        <v>377</v>
      </c>
      <c r="U50" s="311"/>
      <c r="V50" s="311"/>
      <c r="W50" s="312"/>
      <c r="X50" s="310" t="s">
        <v>377</v>
      </c>
      <c r="Y50" s="311"/>
      <c r="Z50" s="311"/>
      <c r="AA50" s="312"/>
      <c r="AB50" s="310" t="s">
        <v>395</v>
      </c>
      <c r="AC50" s="311"/>
      <c r="AD50" s="311"/>
      <c r="AE50" s="312"/>
      <c r="AF50" s="310" t="s">
        <v>397</v>
      </c>
      <c r="AG50" s="311"/>
      <c r="AH50" s="311"/>
      <c r="AI50" s="312"/>
      <c r="AJ50" s="310" t="s">
        <v>399</v>
      </c>
      <c r="AK50" s="311"/>
      <c r="AL50" s="311"/>
      <c r="AM50" s="312"/>
      <c r="AN50" s="310" t="s">
        <v>377</v>
      </c>
      <c r="AO50" s="311"/>
      <c r="AP50" s="311"/>
      <c r="AQ50" s="312"/>
      <c r="AR50" s="310" t="s">
        <v>398</v>
      </c>
      <c r="AS50" s="311"/>
      <c r="AT50" s="311"/>
      <c r="AU50" s="312"/>
      <c r="AV50" s="310" t="s">
        <v>377</v>
      </c>
      <c r="AW50" s="311"/>
      <c r="AX50" s="311"/>
      <c r="AY50" s="312"/>
      <c r="AZ50" s="360">
        <v>1003</v>
      </c>
      <c r="BA50" s="369">
        <v>0</v>
      </c>
      <c r="BB50" s="366">
        <f>+AZ50+BA50</f>
        <v>1003</v>
      </c>
      <c r="BC50" s="367">
        <f>+BB50*F50</f>
        <v>772310</v>
      </c>
      <c r="BD50" s="310" t="s">
        <v>400</v>
      </c>
      <c r="BE50" s="311"/>
      <c r="BF50" s="311"/>
      <c r="BG50" s="312"/>
      <c r="BH50" s="166">
        <v>1455</v>
      </c>
      <c r="BI50" s="167">
        <v>0</v>
      </c>
      <c r="BJ50" s="152">
        <f t="shared" ref="BJ50:BJ109" si="6">BH50+BI50</f>
        <v>1455</v>
      </c>
      <c r="BK50" s="153">
        <f>BJ50*F50</f>
        <v>1120350</v>
      </c>
      <c r="BL50" s="310" t="s">
        <v>377</v>
      </c>
      <c r="BM50" s="311"/>
      <c r="BN50" s="311"/>
      <c r="BO50" s="312"/>
      <c r="BP50" s="310" t="s">
        <v>399</v>
      </c>
      <c r="BQ50" s="311"/>
      <c r="BR50" s="311"/>
      <c r="BS50" s="312"/>
      <c r="BT50" s="310" t="s">
        <v>377</v>
      </c>
      <c r="BU50" s="311"/>
      <c r="BV50" s="311"/>
      <c r="BW50" s="312"/>
      <c r="BX50" s="310" t="s">
        <v>400</v>
      </c>
      <c r="BY50" s="311"/>
      <c r="BZ50" s="311"/>
      <c r="CA50" s="312"/>
      <c r="CB50" s="310" t="s">
        <v>400</v>
      </c>
      <c r="CC50" s="311"/>
      <c r="CD50" s="311"/>
      <c r="CE50" s="312"/>
      <c r="CF50" s="119"/>
    </row>
    <row r="51" spans="2:84" ht="17.25" thickBot="1" x14ac:dyDescent="0.3">
      <c r="B51" s="120"/>
      <c r="C51" s="130"/>
      <c r="D51" s="131"/>
      <c r="E51" s="132"/>
      <c r="F51" s="132"/>
      <c r="G51" s="132"/>
      <c r="H51" s="132"/>
      <c r="I51" s="133"/>
      <c r="J51" s="160"/>
      <c r="K51" s="149"/>
      <c r="L51" s="154"/>
      <c r="M51" s="155"/>
      <c r="N51" s="155"/>
      <c r="O51" s="156"/>
      <c r="P51" s="154"/>
      <c r="Q51" s="155"/>
      <c r="R51" s="155"/>
      <c r="S51" s="156"/>
      <c r="T51" s="154"/>
      <c r="U51" s="155"/>
      <c r="V51" s="155"/>
      <c r="W51" s="156"/>
      <c r="X51" s="154"/>
      <c r="Y51" s="155"/>
      <c r="Z51" s="155"/>
      <c r="AA51" s="156"/>
      <c r="AB51" s="154"/>
      <c r="AC51" s="155"/>
      <c r="AD51" s="155"/>
      <c r="AE51" s="156"/>
      <c r="AF51" s="154"/>
      <c r="AG51" s="155"/>
      <c r="AH51" s="155"/>
      <c r="AI51" s="156"/>
      <c r="AJ51" s="154"/>
      <c r="AK51" s="155"/>
      <c r="AL51" s="155"/>
      <c r="AM51" s="156"/>
      <c r="AN51" s="154"/>
      <c r="AO51" s="155"/>
      <c r="AP51" s="155"/>
      <c r="AQ51" s="156"/>
      <c r="AR51" s="154"/>
      <c r="AS51" s="155"/>
      <c r="AT51" s="155"/>
      <c r="AU51" s="156"/>
      <c r="AV51" s="154"/>
      <c r="AW51" s="155"/>
      <c r="AX51" s="155"/>
      <c r="AY51" s="156"/>
      <c r="AZ51" s="302" t="s">
        <v>380</v>
      </c>
      <c r="BA51" s="303"/>
      <c r="BB51" s="303"/>
      <c r="BC51" s="304"/>
      <c r="BD51" s="154"/>
      <c r="BE51" s="155"/>
      <c r="BF51" s="155"/>
      <c r="BG51" s="156"/>
      <c r="BH51" s="324" t="s">
        <v>383</v>
      </c>
      <c r="BI51" s="325"/>
      <c r="BJ51" s="325"/>
      <c r="BK51" s="326"/>
      <c r="BL51" s="154"/>
      <c r="BM51" s="155"/>
      <c r="BN51" s="155"/>
      <c r="BO51" s="156"/>
      <c r="BP51" s="154"/>
      <c r="BQ51" s="155"/>
      <c r="BR51" s="155"/>
      <c r="BS51" s="156"/>
      <c r="BT51" s="175"/>
      <c r="BU51" s="176"/>
      <c r="BV51" s="176"/>
      <c r="BW51" s="180"/>
      <c r="BX51" s="154"/>
      <c r="BY51" s="155"/>
      <c r="BZ51" s="155"/>
      <c r="CA51" s="156"/>
      <c r="CB51" s="154"/>
      <c r="CC51" s="155"/>
      <c r="CD51" s="155"/>
      <c r="CE51" s="156"/>
      <c r="CF51" s="119"/>
    </row>
    <row r="52" spans="2:84" ht="32.25" thickBot="1" x14ac:dyDescent="0.3">
      <c r="B52" s="120">
        <v>29</v>
      </c>
      <c r="C52" s="130" t="s">
        <v>103</v>
      </c>
      <c r="D52" s="131" t="s">
        <v>104</v>
      </c>
      <c r="E52" s="132" t="s">
        <v>42</v>
      </c>
      <c r="F52" s="132">
        <v>150</v>
      </c>
      <c r="G52" s="132" t="s">
        <v>105</v>
      </c>
      <c r="H52" s="132" t="s">
        <v>44</v>
      </c>
      <c r="I52" s="133" t="s">
        <v>45</v>
      </c>
      <c r="J52" s="160">
        <v>2625</v>
      </c>
      <c r="K52" s="149">
        <f t="shared" si="1"/>
        <v>393750</v>
      </c>
      <c r="L52" s="310" t="s">
        <v>377</v>
      </c>
      <c r="M52" s="311"/>
      <c r="N52" s="311"/>
      <c r="O52" s="312"/>
      <c r="P52" s="310" t="s">
        <v>396</v>
      </c>
      <c r="Q52" s="311"/>
      <c r="R52" s="311"/>
      <c r="S52" s="312"/>
      <c r="T52" s="310" t="s">
        <v>377</v>
      </c>
      <c r="U52" s="311"/>
      <c r="V52" s="311"/>
      <c r="W52" s="312"/>
      <c r="X52" s="310" t="s">
        <v>377</v>
      </c>
      <c r="Y52" s="311"/>
      <c r="Z52" s="311"/>
      <c r="AA52" s="312"/>
      <c r="AB52" s="310" t="s">
        <v>395</v>
      </c>
      <c r="AC52" s="311"/>
      <c r="AD52" s="311"/>
      <c r="AE52" s="312"/>
      <c r="AF52" s="310" t="s">
        <v>397</v>
      </c>
      <c r="AG52" s="311"/>
      <c r="AH52" s="311"/>
      <c r="AI52" s="312"/>
      <c r="AJ52" s="310" t="s">
        <v>399</v>
      </c>
      <c r="AK52" s="311"/>
      <c r="AL52" s="311"/>
      <c r="AM52" s="312"/>
      <c r="AN52" s="310" t="s">
        <v>377</v>
      </c>
      <c r="AO52" s="311"/>
      <c r="AP52" s="311"/>
      <c r="AQ52" s="312"/>
      <c r="AR52" s="310" t="s">
        <v>398</v>
      </c>
      <c r="AS52" s="311"/>
      <c r="AT52" s="311"/>
      <c r="AU52" s="312"/>
      <c r="AV52" s="310" t="s">
        <v>377</v>
      </c>
      <c r="AW52" s="311"/>
      <c r="AX52" s="311"/>
      <c r="AY52" s="312"/>
      <c r="AZ52" s="360">
        <v>2613</v>
      </c>
      <c r="BA52" s="369">
        <v>0</v>
      </c>
      <c r="BB52" s="366">
        <f>+AZ52+BA52</f>
        <v>2613</v>
      </c>
      <c r="BC52" s="367">
        <f>+BB52*F52</f>
        <v>391950</v>
      </c>
      <c r="BD52" s="310" t="s">
        <v>400</v>
      </c>
      <c r="BE52" s="311"/>
      <c r="BF52" s="311"/>
      <c r="BG52" s="312"/>
      <c r="BH52" s="166">
        <v>4298</v>
      </c>
      <c r="BI52" s="167">
        <v>0</v>
      </c>
      <c r="BJ52" s="166">
        <f>+BH52+BI52</f>
        <v>4298</v>
      </c>
      <c r="BK52" s="174">
        <f>+BJ52*F52</f>
        <v>644700</v>
      </c>
      <c r="BL52" s="310" t="s">
        <v>377</v>
      </c>
      <c r="BM52" s="311"/>
      <c r="BN52" s="311"/>
      <c r="BO52" s="312"/>
      <c r="BP52" s="310" t="s">
        <v>399</v>
      </c>
      <c r="BQ52" s="311"/>
      <c r="BR52" s="311"/>
      <c r="BS52" s="312"/>
      <c r="BT52" s="161">
        <v>2361</v>
      </c>
      <c r="BU52" s="167"/>
      <c r="BV52" s="152">
        <f t="shared" ref="BV52:BV96" si="7">BT52+BU52</f>
        <v>2361</v>
      </c>
      <c r="BW52" s="153">
        <f>+BV52*F52</f>
        <v>354150</v>
      </c>
      <c r="BX52" s="310" t="s">
        <v>400</v>
      </c>
      <c r="BY52" s="311"/>
      <c r="BZ52" s="311"/>
      <c r="CA52" s="312"/>
      <c r="CB52" s="310" t="s">
        <v>400</v>
      </c>
      <c r="CC52" s="311"/>
      <c r="CD52" s="311"/>
      <c r="CE52" s="312"/>
      <c r="CF52" s="119"/>
    </row>
    <row r="53" spans="2:84" ht="17.25" thickBot="1" x14ac:dyDescent="0.3">
      <c r="B53" s="120"/>
      <c r="C53" s="130"/>
      <c r="D53" s="131"/>
      <c r="E53" s="132"/>
      <c r="F53" s="132"/>
      <c r="G53" s="132"/>
      <c r="H53" s="132"/>
      <c r="I53" s="133"/>
      <c r="J53" s="160"/>
      <c r="K53" s="149"/>
      <c r="L53" s="154"/>
      <c r="M53" s="155"/>
      <c r="N53" s="155"/>
      <c r="O53" s="156"/>
      <c r="P53" s="154"/>
      <c r="Q53" s="155"/>
      <c r="R53" s="155"/>
      <c r="S53" s="156"/>
      <c r="T53" s="154"/>
      <c r="U53" s="155"/>
      <c r="V53" s="155"/>
      <c r="W53" s="156"/>
      <c r="X53" s="154"/>
      <c r="Y53" s="155"/>
      <c r="Z53" s="155"/>
      <c r="AA53" s="156"/>
      <c r="AB53" s="154"/>
      <c r="AC53" s="155"/>
      <c r="AD53" s="155"/>
      <c r="AE53" s="156"/>
      <c r="AF53" s="154"/>
      <c r="AG53" s="155"/>
      <c r="AH53" s="155"/>
      <c r="AI53" s="156"/>
      <c r="AJ53" s="154"/>
      <c r="AK53" s="155"/>
      <c r="AL53" s="155"/>
      <c r="AM53" s="156"/>
      <c r="AN53" s="154"/>
      <c r="AO53" s="155"/>
      <c r="AP53" s="155"/>
      <c r="AQ53" s="156"/>
      <c r="AR53" s="154"/>
      <c r="AS53" s="155"/>
      <c r="AT53" s="155"/>
      <c r="AU53" s="156"/>
      <c r="AV53" s="154"/>
      <c r="AW53" s="155"/>
      <c r="AX53" s="155"/>
      <c r="AY53" s="156"/>
      <c r="AZ53" s="302" t="s">
        <v>381</v>
      </c>
      <c r="BA53" s="303"/>
      <c r="BB53" s="303"/>
      <c r="BC53" s="304"/>
      <c r="BD53" s="154"/>
      <c r="BE53" s="155"/>
      <c r="BF53" s="155"/>
      <c r="BG53" s="156"/>
      <c r="BH53" s="324" t="s">
        <v>383</v>
      </c>
      <c r="BI53" s="325"/>
      <c r="BJ53" s="325"/>
      <c r="BK53" s="326"/>
      <c r="BL53" s="154"/>
      <c r="BM53" s="155"/>
      <c r="BN53" s="155"/>
      <c r="BO53" s="156"/>
      <c r="BP53" s="154"/>
      <c r="BQ53" s="155"/>
      <c r="BR53" s="155"/>
      <c r="BS53" s="156"/>
      <c r="BT53" s="302" t="s">
        <v>380</v>
      </c>
      <c r="BU53" s="303"/>
      <c r="BV53" s="303"/>
      <c r="BW53" s="304"/>
      <c r="BX53" s="154"/>
      <c r="BY53" s="155"/>
      <c r="BZ53" s="155"/>
      <c r="CA53" s="156"/>
      <c r="CB53" s="154"/>
      <c r="CC53" s="155"/>
      <c r="CD53" s="155"/>
      <c r="CE53" s="156"/>
      <c r="CF53" s="119"/>
    </row>
    <row r="54" spans="2:84" ht="32.25" customHeight="1" thickBot="1" x14ac:dyDescent="0.3">
      <c r="B54" s="120">
        <v>30</v>
      </c>
      <c r="C54" s="130" t="s">
        <v>106</v>
      </c>
      <c r="D54" s="131" t="s">
        <v>107</v>
      </c>
      <c r="E54" s="132" t="s">
        <v>42</v>
      </c>
      <c r="F54" s="132">
        <v>20</v>
      </c>
      <c r="G54" s="132" t="s">
        <v>105</v>
      </c>
      <c r="H54" s="132" t="s">
        <v>44</v>
      </c>
      <c r="I54" s="133" t="s">
        <v>45</v>
      </c>
      <c r="J54" s="160">
        <v>2776</v>
      </c>
      <c r="K54" s="149">
        <f t="shared" si="1"/>
        <v>55520</v>
      </c>
      <c r="L54" s="310" t="s">
        <v>377</v>
      </c>
      <c r="M54" s="311"/>
      <c r="N54" s="311"/>
      <c r="O54" s="312"/>
      <c r="P54" s="310" t="s">
        <v>396</v>
      </c>
      <c r="Q54" s="311"/>
      <c r="R54" s="311"/>
      <c r="S54" s="312"/>
      <c r="T54" s="310" t="s">
        <v>377</v>
      </c>
      <c r="U54" s="311"/>
      <c r="V54" s="311"/>
      <c r="W54" s="312"/>
      <c r="X54" s="310" t="s">
        <v>377</v>
      </c>
      <c r="Y54" s="311"/>
      <c r="Z54" s="311"/>
      <c r="AA54" s="312"/>
      <c r="AB54" s="310" t="s">
        <v>395</v>
      </c>
      <c r="AC54" s="311"/>
      <c r="AD54" s="311"/>
      <c r="AE54" s="312"/>
      <c r="AF54" s="310" t="s">
        <v>397</v>
      </c>
      <c r="AG54" s="311"/>
      <c r="AH54" s="311"/>
      <c r="AI54" s="312"/>
      <c r="AJ54" s="310" t="s">
        <v>399</v>
      </c>
      <c r="AK54" s="311"/>
      <c r="AL54" s="311"/>
      <c r="AM54" s="312"/>
      <c r="AN54" s="310" t="s">
        <v>377</v>
      </c>
      <c r="AO54" s="311"/>
      <c r="AP54" s="311"/>
      <c r="AQ54" s="312"/>
      <c r="AR54" s="310" t="s">
        <v>398</v>
      </c>
      <c r="AS54" s="311"/>
      <c r="AT54" s="311"/>
      <c r="AU54" s="312"/>
      <c r="AV54" s="310" t="s">
        <v>377</v>
      </c>
      <c r="AW54" s="311"/>
      <c r="AX54" s="311"/>
      <c r="AY54" s="312"/>
      <c r="AZ54" s="310" t="s">
        <v>377</v>
      </c>
      <c r="BA54" s="311"/>
      <c r="BB54" s="311"/>
      <c r="BC54" s="312"/>
      <c r="BD54" s="310" t="s">
        <v>400</v>
      </c>
      <c r="BE54" s="311"/>
      <c r="BF54" s="311"/>
      <c r="BG54" s="312"/>
      <c r="BH54" s="166">
        <v>4298</v>
      </c>
      <c r="BI54" s="167">
        <v>0</v>
      </c>
      <c r="BJ54" s="166">
        <f t="shared" ref="BJ54:BJ56" si="8">+BH54+BI54</f>
        <v>4298</v>
      </c>
      <c r="BK54" s="174">
        <f t="shared" ref="BK54:BK56" si="9">+BJ54*F54</f>
        <v>85960</v>
      </c>
      <c r="BL54" s="310" t="s">
        <v>377</v>
      </c>
      <c r="BM54" s="311"/>
      <c r="BN54" s="311"/>
      <c r="BO54" s="312"/>
      <c r="BP54" s="310" t="s">
        <v>399</v>
      </c>
      <c r="BQ54" s="311"/>
      <c r="BR54" s="311"/>
      <c r="BS54" s="312"/>
      <c r="BT54" s="161">
        <v>2361</v>
      </c>
      <c r="BU54" s="167"/>
      <c r="BV54" s="152">
        <f t="shared" si="7"/>
        <v>2361</v>
      </c>
      <c r="BW54" s="153">
        <f>+BV54*F54</f>
        <v>47220</v>
      </c>
      <c r="BX54" s="310" t="s">
        <v>400</v>
      </c>
      <c r="BY54" s="311"/>
      <c r="BZ54" s="311"/>
      <c r="CA54" s="312"/>
      <c r="CB54" s="310" t="s">
        <v>400</v>
      </c>
      <c r="CC54" s="311"/>
      <c r="CD54" s="311"/>
      <c r="CE54" s="312"/>
      <c r="CF54" s="119"/>
    </row>
    <row r="55" spans="2:84" ht="17.25" thickBot="1" x14ac:dyDescent="0.3">
      <c r="B55" s="120"/>
      <c r="C55" s="130"/>
      <c r="D55" s="131"/>
      <c r="E55" s="132"/>
      <c r="F55" s="132"/>
      <c r="G55" s="132"/>
      <c r="H55" s="132"/>
      <c r="I55" s="133"/>
      <c r="J55" s="160"/>
      <c r="K55" s="149"/>
      <c r="L55" s="154"/>
      <c r="M55" s="155"/>
      <c r="N55" s="155"/>
      <c r="O55" s="156"/>
      <c r="P55" s="154"/>
      <c r="Q55" s="155"/>
      <c r="R55" s="155"/>
      <c r="S55" s="156"/>
      <c r="T55" s="154"/>
      <c r="U55" s="155"/>
      <c r="V55" s="155"/>
      <c r="W55" s="156"/>
      <c r="X55" s="154"/>
      <c r="Y55" s="155"/>
      <c r="Z55" s="155"/>
      <c r="AA55" s="156"/>
      <c r="AB55" s="154"/>
      <c r="AC55" s="155"/>
      <c r="AD55" s="155"/>
      <c r="AE55" s="156"/>
      <c r="AF55" s="154"/>
      <c r="AG55" s="155"/>
      <c r="AH55" s="155"/>
      <c r="AI55" s="156"/>
      <c r="AJ55" s="154"/>
      <c r="AK55" s="155"/>
      <c r="AL55" s="155"/>
      <c r="AM55" s="156"/>
      <c r="AN55" s="154"/>
      <c r="AO55" s="155"/>
      <c r="AP55" s="155"/>
      <c r="AQ55" s="156"/>
      <c r="AR55" s="154"/>
      <c r="AS55" s="155"/>
      <c r="AT55" s="155"/>
      <c r="AU55" s="156"/>
      <c r="AV55" s="154"/>
      <c r="AW55" s="155"/>
      <c r="AX55" s="155"/>
      <c r="AY55" s="156"/>
      <c r="AZ55" s="154"/>
      <c r="BA55" s="155"/>
      <c r="BB55" s="155"/>
      <c r="BC55" s="156"/>
      <c r="BD55" s="154"/>
      <c r="BE55" s="155"/>
      <c r="BF55" s="155"/>
      <c r="BG55" s="156"/>
      <c r="BH55" s="324" t="s">
        <v>383</v>
      </c>
      <c r="BI55" s="325"/>
      <c r="BJ55" s="325"/>
      <c r="BK55" s="326"/>
      <c r="BL55" s="154"/>
      <c r="BM55" s="155"/>
      <c r="BN55" s="155"/>
      <c r="BO55" s="156"/>
      <c r="BP55" s="154"/>
      <c r="BQ55" s="155"/>
      <c r="BR55" s="155"/>
      <c r="BS55" s="156"/>
      <c r="BT55" s="302" t="s">
        <v>380</v>
      </c>
      <c r="BU55" s="303"/>
      <c r="BV55" s="303"/>
      <c r="BW55" s="304"/>
      <c r="BX55" s="154"/>
      <c r="BY55" s="155"/>
      <c r="BZ55" s="155"/>
      <c r="CA55" s="156"/>
      <c r="CB55" s="154"/>
      <c r="CC55" s="155"/>
      <c r="CD55" s="155"/>
      <c r="CE55" s="156"/>
      <c r="CF55" s="119"/>
    </row>
    <row r="56" spans="2:84" ht="32.25" thickBot="1" x14ac:dyDescent="0.3">
      <c r="B56" s="120">
        <v>31</v>
      </c>
      <c r="C56" s="130" t="s">
        <v>108</v>
      </c>
      <c r="D56" s="131" t="s">
        <v>109</v>
      </c>
      <c r="E56" s="132" t="s">
        <v>42</v>
      </c>
      <c r="F56" s="132">
        <v>390</v>
      </c>
      <c r="G56" s="132" t="s">
        <v>105</v>
      </c>
      <c r="H56" s="132" t="s">
        <v>44</v>
      </c>
      <c r="I56" s="133" t="s">
        <v>45</v>
      </c>
      <c r="J56" s="160">
        <v>2630</v>
      </c>
      <c r="K56" s="149">
        <f t="shared" si="1"/>
        <v>1025700</v>
      </c>
      <c r="L56" s="310" t="s">
        <v>377</v>
      </c>
      <c r="M56" s="311"/>
      <c r="N56" s="311"/>
      <c r="O56" s="312"/>
      <c r="P56" s="310" t="s">
        <v>396</v>
      </c>
      <c r="Q56" s="311"/>
      <c r="R56" s="311"/>
      <c r="S56" s="312"/>
      <c r="T56" s="310" t="s">
        <v>377</v>
      </c>
      <c r="U56" s="311"/>
      <c r="V56" s="311"/>
      <c r="W56" s="312"/>
      <c r="X56" s="310" t="s">
        <v>377</v>
      </c>
      <c r="Y56" s="311"/>
      <c r="Z56" s="311"/>
      <c r="AA56" s="312"/>
      <c r="AB56" s="310" t="s">
        <v>395</v>
      </c>
      <c r="AC56" s="311"/>
      <c r="AD56" s="311"/>
      <c r="AE56" s="312"/>
      <c r="AF56" s="310" t="s">
        <v>397</v>
      </c>
      <c r="AG56" s="311"/>
      <c r="AH56" s="311"/>
      <c r="AI56" s="312"/>
      <c r="AJ56" s="310" t="s">
        <v>399</v>
      </c>
      <c r="AK56" s="311"/>
      <c r="AL56" s="311"/>
      <c r="AM56" s="312"/>
      <c r="AN56" s="310" t="s">
        <v>377</v>
      </c>
      <c r="AO56" s="311"/>
      <c r="AP56" s="311"/>
      <c r="AQ56" s="312"/>
      <c r="AR56" s="310" t="s">
        <v>398</v>
      </c>
      <c r="AS56" s="311"/>
      <c r="AT56" s="311"/>
      <c r="AU56" s="312"/>
      <c r="AV56" s="310" t="s">
        <v>377</v>
      </c>
      <c r="AW56" s="311"/>
      <c r="AX56" s="311"/>
      <c r="AY56" s="312"/>
      <c r="AZ56" s="360">
        <v>2545</v>
      </c>
      <c r="BA56" s="369">
        <v>0</v>
      </c>
      <c r="BB56" s="366">
        <f>+AZ56+BA56</f>
        <v>2545</v>
      </c>
      <c r="BC56" s="367">
        <f>+BB56*F56</f>
        <v>992550</v>
      </c>
      <c r="BD56" s="310" t="s">
        <v>400</v>
      </c>
      <c r="BE56" s="311"/>
      <c r="BF56" s="311"/>
      <c r="BG56" s="312"/>
      <c r="BH56" s="166">
        <v>4298</v>
      </c>
      <c r="BI56" s="167">
        <v>0</v>
      </c>
      <c r="BJ56" s="166">
        <f t="shared" si="8"/>
        <v>4298</v>
      </c>
      <c r="BK56" s="174">
        <f t="shared" si="9"/>
        <v>1676220</v>
      </c>
      <c r="BL56" s="310" t="s">
        <v>377</v>
      </c>
      <c r="BM56" s="311"/>
      <c r="BN56" s="311"/>
      <c r="BO56" s="312"/>
      <c r="BP56" s="310" t="s">
        <v>399</v>
      </c>
      <c r="BQ56" s="311"/>
      <c r="BR56" s="311"/>
      <c r="BS56" s="312"/>
      <c r="BT56" s="161">
        <v>2361</v>
      </c>
      <c r="BU56" s="167"/>
      <c r="BV56" s="152">
        <f t="shared" si="7"/>
        <v>2361</v>
      </c>
      <c r="BW56" s="153">
        <f>+BV56*F56</f>
        <v>920790</v>
      </c>
      <c r="BX56" s="310" t="s">
        <v>400</v>
      </c>
      <c r="BY56" s="311"/>
      <c r="BZ56" s="311"/>
      <c r="CA56" s="312"/>
      <c r="CB56" s="310" t="s">
        <v>400</v>
      </c>
      <c r="CC56" s="311"/>
      <c r="CD56" s="311"/>
      <c r="CE56" s="312"/>
      <c r="CF56" s="119"/>
    </row>
    <row r="57" spans="2:84" ht="17.25" thickBot="1" x14ac:dyDescent="0.3">
      <c r="B57" s="120"/>
      <c r="C57" s="130"/>
      <c r="D57" s="131"/>
      <c r="E57" s="132"/>
      <c r="F57" s="132"/>
      <c r="G57" s="132"/>
      <c r="H57" s="132"/>
      <c r="I57" s="133"/>
      <c r="J57" s="160"/>
      <c r="K57" s="149"/>
      <c r="L57" s="154"/>
      <c r="M57" s="155"/>
      <c r="N57" s="155"/>
      <c r="O57" s="156"/>
      <c r="P57" s="154"/>
      <c r="Q57" s="155"/>
      <c r="R57" s="155"/>
      <c r="S57" s="156"/>
      <c r="T57" s="154"/>
      <c r="U57" s="155"/>
      <c r="V57" s="155"/>
      <c r="W57" s="156"/>
      <c r="X57" s="154"/>
      <c r="Y57" s="155"/>
      <c r="Z57" s="155"/>
      <c r="AA57" s="156"/>
      <c r="AB57" s="154"/>
      <c r="AC57" s="155"/>
      <c r="AD57" s="155"/>
      <c r="AE57" s="156"/>
      <c r="AF57" s="154"/>
      <c r="AG57" s="155"/>
      <c r="AH57" s="155"/>
      <c r="AI57" s="156"/>
      <c r="AJ57" s="154"/>
      <c r="AK57" s="155"/>
      <c r="AL57" s="155"/>
      <c r="AM57" s="156"/>
      <c r="AN57" s="154"/>
      <c r="AO57" s="155"/>
      <c r="AP57" s="155"/>
      <c r="AQ57" s="156"/>
      <c r="AR57" s="154"/>
      <c r="AS57" s="155"/>
      <c r="AT57" s="155"/>
      <c r="AU57" s="156"/>
      <c r="AV57" s="154"/>
      <c r="AW57" s="155"/>
      <c r="AX57" s="155"/>
      <c r="AY57" s="156"/>
      <c r="AZ57" s="302" t="s">
        <v>403</v>
      </c>
      <c r="BA57" s="303"/>
      <c r="BB57" s="303"/>
      <c r="BC57" s="304"/>
      <c r="BD57" s="154"/>
      <c r="BE57" s="155"/>
      <c r="BF57" s="155"/>
      <c r="BG57" s="156"/>
      <c r="BH57" s="324" t="s">
        <v>383</v>
      </c>
      <c r="BI57" s="325"/>
      <c r="BJ57" s="325"/>
      <c r="BK57" s="326"/>
      <c r="BL57" s="154"/>
      <c r="BM57" s="155"/>
      <c r="BN57" s="155"/>
      <c r="BO57" s="156"/>
      <c r="BP57" s="154"/>
      <c r="BQ57" s="155"/>
      <c r="BR57" s="155"/>
      <c r="BS57" s="156"/>
      <c r="BT57" s="302" t="s">
        <v>380</v>
      </c>
      <c r="BU57" s="303"/>
      <c r="BV57" s="303"/>
      <c r="BW57" s="304"/>
      <c r="BX57" s="154"/>
      <c r="BY57" s="155"/>
      <c r="BZ57" s="155"/>
      <c r="CA57" s="156"/>
      <c r="CB57" s="154"/>
      <c r="CC57" s="155"/>
      <c r="CD57" s="155"/>
      <c r="CE57" s="156"/>
      <c r="CF57" s="119"/>
    </row>
    <row r="58" spans="2:84" ht="32.25" thickBot="1" x14ac:dyDescent="0.3">
      <c r="B58" s="120">
        <v>32</v>
      </c>
      <c r="C58" s="130" t="s">
        <v>110</v>
      </c>
      <c r="D58" s="131" t="s">
        <v>111</v>
      </c>
      <c r="E58" s="132" t="s">
        <v>42</v>
      </c>
      <c r="F58" s="132">
        <v>30</v>
      </c>
      <c r="G58" s="132" t="s">
        <v>105</v>
      </c>
      <c r="H58" s="132" t="s">
        <v>44</v>
      </c>
      <c r="I58" s="133" t="s">
        <v>45</v>
      </c>
      <c r="J58" s="160">
        <v>3750</v>
      </c>
      <c r="K58" s="149">
        <f t="shared" si="1"/>
        <v>112500</v>
      </c>
      <c r="L58" s="310" t="s">
        <v>377</v>
      </c>
      <c r="M58" s="311"/>
      <c r="N58" s="311"/>
      <c r="O58" s="312"/>
      <c r="P58" s="310" t="s">
        <v>396</v>
      </c>
      <c r="Q58" s="311"/>
      <c r="R58" s="311"/>
      <c r="S58" s="312"/>
      <c r="T58" s="310" t="s">
        <v>377</v>
      </c>
      <c r="U58" s="311"/>
      <c r="V58" s="311"/>
      <c r="W58" s="312"/>
      <c r="X58" s="310" t="s">
        <v>377</v>
      </c>
      <c r="Y58" s="311"/>
      <c r="Z58" s="311"/>
      <c r="AA58" s="312"/>
      <c r="AB58" s="310" t="s">
        <v>395</v>
      </c>
      <c r="AC58" s="311"/>
      <c r="AD58" s="311"/>
      <c r="AE58" s="312"/>
      <c r="AF58" s="310" t="s">
        <v>397</v>
      </c>
      <c r="AG58" s="311"/>
      <c r="AH58" s="311"/>
      <c r="AI58" s="312"/>
      <c r="AJ58" s="310" t="s">
        <v>399</v>
      </c>
      <c r="AK58" s="311"/>
      <c r="AL58" s="311"/>
      <c r="AM58" s="312"/>
      <c r="AN58" s="310" t="s">
        <v>377</v>
      </c>
      <c r="AO58" s="311"/>
      <c r="AP58" s="311"/>
      <c r="AQ58" s="312"/>
      <c r="AR58" s="310" t="s">
        <v>398</v>
      </c>
      <c r="AS58" s="311"/>
      <c r="AT58" s="311"/>
      <c r="AU58" s="312"/>
      <c r="AV58" s="310" t="s">
        <v>377</v>
      </c>
      <c r="AW58" s="311"/>
      <c r="AX58" s="311"/>
      <c r="AY58" s="312"/>
      <c r="AZ58" s="360">
        <v>3691</v>
      </c>
      <c r="BA58" s="369">
        <v>0</v>
      </c>
      <c r="BB58" s="366">
        <f>+AZ58+BA58</f>
        <v>3691</v>
      </c>
      <c r="BC58" s="367">
        <f>+BB58*F58</f>
        <v>110730</v>
      </c>
      <c r="BD58" s="310" t="s">
        <v>400</v>
      </c>
      <c r="BE58" s="311"/>
      <c r="BF58" s="311"/>
      <c r="BG58" s="312"/>
      <c r="BH58" s="310" t="s">
        <v>377</v>
      </c>
      <c r="BI58" s="311"/>
      <c r="BJ58" s="311"/>
      <c r="BK58" s="312"/>
      <c r="BL58" s="310" t="s">
        <v>377</v>
      </c>
      <c r="BM58" s="311"/>
      <c r="BN58" s="311"/>
      <c r="BO58" s="312"/>
      <c r="BP58" s="310" t="s">
        <v>399</v>
      </c>
      <c r="BQ58" s="311"/>
      <c r="BR58" s="311"/>
      <c r="BS58" s="312"/>
      <c r="BT58" s="310" t="s">
        <v>377</v>
      </c>
      <c r="BU58" s="311"/>
      <c r="BV58" s="311"/>
      <c r="BW58" s="312"/>
      <c r="BX58" s="310" t="s">
        <v>400</v>
      </c>
      <c r="BY58" s="311"/>
      <c r="BZ58" s="311"/>
      <c r="CA58" s="312"/>
      <c r="CB58" s="310" t="s">
        <v>400</v>
      </c>
      <c r="CC58" s="311"/>
      <c r="CD58" s="311"/>
      <c r="CE58" s="312"/>
      <c r="CF58" s="119"/>
    </row>
    <row r="59" spans="2:84" ht="17.25" thickBot="1" x14ac:dyDescent="0.3">
      <c r="B59" s="120"/>
      <c r="C59" s="130"/>
      <c r="D59" s="131"/>
      <c r="E59" s="132"/>
      <c r="F59" s="132"/>
      <c r="G59" s="132"/>
      <c r="H59" s="132"/>
      <c r="I59" s="133"/>
      <c r="J59" s="160"/>
      <c r="K59" s="149"/>
      <c r="L59" s="154"/>
      <c r="M59" s="155"/>
      <c r="N59" s="155"/>
      <c r="O59" s="156"/>
      <c r="P59" s="154"/>
      <c r="Q59" s="155"/>
      <c r="R59" s="155"/>
      <c r="S59" s="156"/>
      <c r="T59" s="154"/>
      <c r="U59" s="155"/>
      <c r="V59" s="155"/>
      <c r="W59" s="156"/>
      <c r="X59" s="154"/>
      <c r="Y59" s="155"/>
      <c r="Z59" s="155"/>
      <c r="AA59" s="156"/>
      <c r="AB59" s="154"/>
      <c r="AC59" s="155"/>
      <c r="AD59" s="155"/>
      <c r="AE59" s="156"/>
      <c r="AF59" s="154"/>
      <c r="AG59" s="155"/>
      <c r="AH59" s="155"/>
      <c r="AI59" s="156"/>
      <c r="AJ59" s="154"/>
      <c r="AK59" s="155"/>
      <c r="AL59" s="155"/>
      <c r="AM59" s="156"/>
      <c r="AN59" s="154"/>
      <c r="AO59" s="155"/>
      <c r="AP59" s="155"/>
      <c r="AQ59" s="156"/>
      <c r="AR59" s="154"/>
      <c r="AS59" s="155"/>
      <c r="AT59" s="155"/>
      <c r="AU59" s="156"/>
      <c r="AV59" s="154"/>
      <c r="AW59" s="155"/>
      <c r="AX59" s="155"/>
      <c r="AY59" s="156"/>
      <c r="AZ59" s="302" t="s">
        <v>380</v>
      </c>
      <c r="BA59" s="303"/>
      <c r="BB59" s="303"/>
      <c r="BC59" s="304"/>
      <c r="BD59" s="154"/>
      <c r="BE59" s="155"/>
      <c r="BF59" s="155"/>
      <c r="BG59" s="156"/>
      <c r="BH59" s="175"/>
      <c r="BI59" s="176"/>
      <c r="BJ59" s="176"/>
      <c r="BK59" s="176"/>
      <c r="BL59" s="154"/>
      <c r="BM59" s="155"/>
      <c r="BN59" s="155"/>
      <c r="BO59" s="156"/>
      <c r="BP59" s="154"/>
      <c r="BQ59" s="155"/>
      <c r="BR59" s="155"/>
      <c r="BS59" s="156"/>
      <c r="BT59" s="175"/>
      <c r="BU59" s="176"/>
      <c r="BV59" s="176"/>
      <c r="BW59" s="180"/>
      <c r="BX59" s="154"/>
      <c r="BY59" s="155"/>
      <c r="BZ59" s="155"/>
      <c r="CA59" s="156"/>
      <c r="CB59" s="154"/>
      <c r="CC59" s="155"/>
      <c r="CD59" s="155"/>
      <c r="CE59" s="156"/>
      <c r="CF59" s="119"/>
    </row>
    <row r="60" spans="2:84" ht="32.25" thickBot="1" x14ac:dyDescent="0.3">
      <c r="B60" s="120">
        <v>33</v>
      </c>
      <c r="C60" s="130" t="s">
        <v>112</v>
      </c>
      <c r="D60" s="131" t="s">
        <v>113</v>
      </c>
      <c r="E60" s="132" t="s">
        <v>42</v>
      </c>
      <c r="F60" s="132">
        <v>140</v>
      </c>
      <c r="G60" s="132" t="s">
        <v>105</v>
      </c>
      <c r="H60" s="132" t="s">
        <v>44</v>
      </c>
      <c r="I60" s="133" t="s">
        <v>45</v>
      </c>
      <c r="J60" s="160">
        <v>2558</v>
      </c>
      <c r="K60" s="149">
        <f t="shared" si="1"/>
        <v>358120</v>
      </c>
      <c r="L60" s="310" t="s">
        <v>377</v>
      </c>
      <c r="M60" s="311"/>
      <c r="N60" s="311"/>
      <c r="O60" s="312"/>
      <c r="P60" s="310" t="s">
        <v>396</v>
      </c>
      <c r="Q60" s="311"/>
      <c r="R60" s="311"/>
      <c r="S60" s="312"/>
      <c r="T60" s="310" t="s">
        <v>377</v>
      </c>
      <c r="U60" s="311"/>
      <c r="V60" s="311"/>
      <c r="W60" s="312"/>
      <c r="X60" s="310" t="s">
        <v>377</v>
      </c>
      <c r="Y60" s="311"/>
      <c r="Z60" s="311"/>
      <c r="AA60" s="312"/>
      <c r="AB60" s="310" t="s">
        <v>395</v>
      </c>
      <c r="AC60" s="311"/>
      <c r="AD60" s="311"/>
      <c r="AE60" s="312"/>
      <c r="AF60" s="310" t="s">
        <v>397</v>
      </c>
      <c r="AG60" s="311"/>
      <c r="AH60" s="311"/>
      <c r="AI60" s="312"/>
      <c r="AJ60" s="310" t="s">
        <v>399</v>
      </c>
      <c r="AK60" s="311"/>
      <c r="AL60" s="311"/>
      <c r="AM60" s="312"/>
      <c r="AN60" s="310" t="s">
        <v>377</v>
      </c>
      <c r="AO60" s="311"/>
      <c r="AP60" s="311"/>
      <c r="AQ60" s="312"/>
      <c r="AR60" s="310" t="s">
        <v>398</v>
      </c>
      <c r="AS60" s="311"/>
      <c r="AT60" s="311"/>
      <c r="AU60" s="312"/>
      <c r="AV60" s="310" t="s">
        <v>377</v>
      </c>
      <c r="AW60" s="311"/>
      <c r="AX60" s="311"/>
      <c r="AY60" s="312"/>
      <c r="AZ60" s="360">
        <v>2545</v>
      </c>
      <c r="BA60" s="369">
        <v>0</v>
      </c>
      <c r="BB60" s="366">
        <f>+AZ60+BA60</f>
        <v>2545</v>
      </c>
      <c r="BC60" s="367">
        <f>+BB60*F60</f>
        <v>356300</v>
      </c>
      <c r="BD60" s="310" t="s">
        <v>400</v>
      </c>
      <c r="BE60" s="311"/>
      <c r="BF60" s="311"/>
      <c r="BG60" s="312"/>
      <c r="BH60" s="166">
        <v>4298</v>
      </c>
      <c r="BI60" s="167">
        <v>0</v>
      </c>
      <c r="BJ60" s="166">
        <f>+BH60+BI60</f>
        <v>4298</v>
      </c>
      <c r="BK60" s="174">
        <f>+BJ60*F60</f>
        <v>601720</v>
      </c>
      <c r="BL60" s="310" t="s">
        <v>377</v>
      </c>
      <c r="BM60" s="311"/>
      <c r="BN60" s="311"/>
      <c r="BO60" s="312"/>
      <c r="BP60" s="310" t="s">
        <v>399</v>
      </c>
      <c r="BQ60" s="311"/>
      <c r="BR60" s="311"/>
      <c r="BS60" s="312"/>
      <c r="BT60" s="161">
        <v>2361</v>
      </c>
      <c r="BU60" s="167"/>
      <c r="BV60" s="152">
        <f t="shared" si="7"/>
        <v>2361</v>
      </c>
      <c r="BW60" s="153">
        <f>+BV60*F60</f>
        <v>330540</v>
      </c>
      <c r="BX60" s="310" t="s">
        <v>400</v>
      </c>
      <c r="BY60" s="311"/>
      <c r="BZ60" s="311"/>
      <c r="CA60" s="312"/>
      <c r="CB60" s="310" t="s">
        <v>400</v>
      </c>
      <c r="CC60" s="311"/>
      <c r="CD60" s="311"/>
      <c r="CE60" s="312"/>
      <c r="CF60" s="119"/>
    </row>
    <row r="61" spans="2:84" ht="17.25" thickBot="1" x14ac:dyDescent="0.3">
      <c r="B61" s="120"/>
      <c r="C61" s="130"/>
      <c r="D61" s="131"/>
      <c r="E61" s="132"/>
      <c r="F61" s="132"/>
      <c r="G61" s="132"/>
      <c r="H61" s="132"/>
      <c r="I61" s="133"/>
      <c r="J61" s="160"/>
      <c r="K61" s="149"/>
      <c r="L61" s="154"/>
      <c r="M61" s="155"/>
      <c r="N61" s="155"/>
      <c r="O61" s="156"/>
      <c r="P61" s="154"/>
      <c r="Q61" s="155"/>
      <c r="R61" s="155"/>
      <c r="S61" s="156"/>
      <c r="T61" s="154"/>
      <c r="U61" s="155"/>
      <c r="V61" s="155"/>
      <c r="W61" s="156"/>
      <c r="X61" s="154"/>
      <c r="Y61" s="155"/>
      <c r="Z61" s="155"/>
      <c r="AA61" s="156"/>
      <c r="AB61" s="154"/>
      <c r="AC61" s="155"/>
      <c r="AD61" s="155"/>
      <c r="AE61" s="156"/>
      <c r="AF61" s="154"/>
      <c r="AG61" s="155"/>
      <c r="AH61" s="155"/>
      <c r="AI61" s="156"/>
      <c r="AJ61" s="154"/>
      <c r="AK61" s="155"/>
      <c r="AL61" s="155"/>
      <c r="AM61" s="156"/>
      <c r="AN61" s="154"/>
      <c r="AO61" s="155"/>
      <c r="AP61" s="155"/>
      <c r="AQ61" s="156"/>
      <c r="AR61" s="154"/>
      <c r="AS61" s="155"/>
      <c r="AT61" s="155"/>
      <c r="AU61" s="156"/>
      <c r="AV61" s="154"/>
      <c r="AW61" s="155"/>
      <c r="AX61" s="155"/>
      <c r="AY61" s="156"/>
      <c r="AZ61" s="302" t="s">
        <v>403</v>
      </c>
      <c r="BA61" s="303"/>
      <c r="BB61" s="303"/>
      <c r="BC61" s="304"/>
      <c r="BD61" s="154"/>
      <c r="BE61" s="155"/>
      <c r="BF61" s="155"/>
      <c r="BG61" s="156"/>
      <c r="BH61" s="324" t="s">
        <v>383</v>
      </c>
      <c r="BI61" s="325"/>
      <c r="BJ61" s="325"/>
      <c r="BK61" s="326"/>
      <c r="BL61" s="154"/>
      <c r="BM61" s="155"/>
      <c r="BN61" s="155"/>
      <c r="BO61" s="156"/>
      <c r="BP61" s="154"/>
      <c r="BQ61" s="155"/>
      <c r="BR61" s="155"/>
      <c r="BS61" s="156"/>
      <c r="BT61" s="302" t="s">
        <v>380</v>
      </c>
      <c r="BU61" s="303"/>
      <c r="BV61" s="303"/>
      <c r="BW61" s="304"/>
      <c r="BX61" s="154"/>
      <c r="BY61" s="155"/>
      <c r="BZ61" s="155"/>
      <c r="CA61" s="156"/>
      <c r="CB61" s="154"/>
      <c r="CC61" s="155"/>
      <c r="CD61" s="155"/>
      <c r="CE61" s="156"/>
      <c r="CF61" s="119"/>
    </row>
    <row r="62" spans="2:84" ht="32.25" customHeight="1" thickBot="1" x14ac:dyDescent="0.3">
      <c r="B62" s="120">
        <v>34</v>
      </c>
      <c r="C62" s="130" t="s">
        <v>114</v>
      </c>
      <c r="D62" s="131" t="s">
        <v>115</v>
      </c>
      <c r="E62" s="132" t="s">
        <v>42</v>
      </c>
      <c r="F62" s="132">
        <v>20</v>
      </c>
      <c r="G62" s="132" t="s">
        <v>105</v>
      </c>
      <c r="H62" s="132" t="s">
        <v>44</v>
      </c>
      <c r="I62" s="133" t="s">
        <v>45</v>
      </c>
      <c r="J62" s="160">
        <v>2920</v>
      </c>
      <c r="K62" s="149">
        <f t="shared" si="1"/>
        <v>58400</v>
      </c>
      <c r="L62" s="310" t="s">
        <v>377</v>
      </c>
      <c r="M62" s="311"/>
      <c r="N62" s="311"/>
      <c r="O62" s="312"/>
      <c r="P62" s="310" t="s">
        <v>396</v>
      </c>
      <c r="Q62" s="311"/>
      <c r="R62" s="311"/>
      <c r="S62" s="312"/>
      <c r="T62" s="310" t="s">
        <v>377</v>
      </c>
      <c r="U62" s="311"/>
      <c r="V62" s="311"/>
      <c r="W62" s="312"/>
      <c r="X62" s="310" t="s">
        <v>377</v>
      </c>
      <c r="Y62" s="311"/>
      <c r="Z62" s="311"/>
      <c r="AA62" s="312"/>
      <c r="AB62" s="310" t="s">
        <v>395</v>
      </c>
      <c r="AC62" s="311"/>
      <c r="AD62" s="311"/>
      <c r="AE62" s="312"/>
      <c r="AF62" s="310" t="s">
        <v>397</v>
      </c>
      <c r="AG62" s="311"/>
      <c r="AH62" s="311"/>
      <c r="AI62" s="312"/>
      <c r="AJ62" s="310" t="s">
        <v>399</v>
      </c>
      <c r="AK62" s="311"/>
      <c r="AL62" s="311"/>
      <c r="AM62" s="312"/>
      <c r="AN62" s="310" t="s">
        <v>377</v>
      </c>
      <c r="AO62" s="311"/>
      <c r="AP62" s="311"/>
      <c r="AQ62" s="312"/>
      <c r="AR62" s="310" t="s">
        <v>398</v>
      </c>
      <c r="AS62" s="311"/>
      <c r="AT62" s="311"/>
      <c r="AU62" s="312"/>
      <c r="AV62" s="310" t="s">
        <v>377</v>
      </c>
      <c r="AW62" s="311"/>
      <c r="AX62" s="311"/>
      <c r="AY62" s="312"/>
      <c r="AZ62" s="310" t="s">
        <v>377</v>
      </c>
      <c r="BA62" s="311"/>
      <c r="BB62" s="311"/>
      <c r="BC62" s="312"/>
      <c r="BD62" s="310" t="s">
        <v>400</v>
      </c>
      <c r="BE62" s="311"/>
      <c r="BF62" s="311"/>
      <c r="BG62" s="312"/>
      <c r="BH62" s="310" t="s">
        <v>377</v>
      </c>
      <c r="BI62" s="311"/>
      <c r="BJ62" s="311"/>
      <c r="BK62" s="312"/>
      <c r="BL62" s="310" t="s">
        <v>377</v>
      </c>
      <c r="BM62" s="311"/>
      <c r="BN62" s="311"/>
      <c r="BO62" s="312"/>
      <c r="BP62" s="310" t="s">
        <v>399</v>
      </c>
      <c r="BQ62" s="311"/>
      <c r="BR62" s="311"/>
      <c r="BS62" s="312"/>
      <c r="BT62" s="310" t="s">
        <v>377</v>
      </c>
      <c r="BU62" s="311"/>
      <c r="BV62" s="311"/>
      <c r="BW62" s="312"/>
      <c r="BX62" s="310" t="s">
        <v>400</v>
      </c>
      <c r="BY62" s="311"/>
      <c r="BZ62" s="311"/>
      <c r="CA62" s="312"/>
      <c r="CB62" s="310" t="s">
        <v>400</v>
      </c>
      <c r="CC62" s="311"/>
      <c r="CD62" s="311"/>
      <c r="CE62" s="312"/>
      <c r="CF62" s="119"/>
    </row>
    <row r="63" spans="2:84" ht="32.25" customHeight="1" thickBot="1" x14ac:dyDescent="0.3">
      <c r="B63" s="120">
        <v>35</v>
      </c>
      <c r="C63" s="130" t="s">
        <v>116</v>
      </c>
      <c r="D63" s="131" t="s">
        <v>117</v>
      </c>
      <c r="E63" s="132" t="s">
        <v>42</v>
      </c>
      <c r="F63" s="132">
        <v>20</v>
      </c>
      <c r="G63" s="132" t="s">
        <v>105</v>
      </c>
      <c r="H63" s="132" t="s">
        <v>44</v>
      </c>
      <c r="I63" s="133" t="s">
        <v>45</v>
      </c>
      <c r="J63" s="160">
        <v>3856</v>
      </c>
      <c r="K63" s="149">
        <f t="shared" si="1"/>
        <v>77120</v>
      </c>
      <c r="L63" s="310" t="s">
        <v>377</v>
      </c>
      <c r="M63" s="311"/>
      <c r="N63" s="311"/>
      <c r="O63" s="312"/>
      <c r="P63" s="310" t="s">
        <v>396</v>
      </c>
      <c r="Q63" s="311"/>
      <c r="R63" s="311"/>
      <c r="S63" s="312"/>
      <c r="T63" s="310" t="s">
        <v>377</v>
      </c>
      <c r="U63" s="311"/>
      <c r="V63" s="311"/>
      <c r="W63" s="312"/>
      <c r="X63" s="310" t="s">
        <v>377</v>
      </c>
      <c r="Y63" s="311"/>
      <c r="Z63" s="311"/>
      <c r="AA63" s="312"/>
      <c r="AB63" s="310" t="s">
        <v>395</v>
      </c>
      <c r="AC63" s="311"/>
      <c r="AD63" s="311"/>
      <c r="AE63" s="312"/>
      <c r="AF63" s="310" t="s">
        <v>397</v>
      </c>
      <c r="AG63" s="311"/>
      <c r="AH63" s="311"/>
      <c r="AI63" s="312"/>
      <c r="AJ63" s="310" t="s">
        <v>399</v>
      </c>
      <c r="AK63" s="311"/>
      <c r="AL63" s="311"/>
      <c r="AM63" s="312"/>
      <c r="AN63" s="310" t="s">
        <v>377</v>
      </c>
      <c r="AO63" s="311"/>
      <c r="AP63" s="311"/>
      <c r="AQ63" s="312"/>
      <c r="AR63" s="310" t="s">
        <v>398</v>
      </c>
      <c r="AS63" s="311"/>
      <c r="AT63" s="311"/>
      <c r="AU63" s="312"/>
      <c r="AV63" s="310" t="s">
        <v>377</v>
      </c>
      <c r="AW63" s="311"/>
      <c r="AX63" s="311"/>
      <c r="AY63" s="312"/>
      <c r="AZ63" s="310" t="s">
        <v>377</v>
      </c>
      <c r="BA63" s="311"/>
      <c r="BB63" s="311"/>
      <c r="BC63" s="312"/>
      <c r="BD63" s="310" t="s">
        <v>400</v>
      </c>
      <c r="BE63" s="311"/>
      <c r="BF63" s="311"/>
      <c r="BG63" s="312"/>
      <c r="BH63" s="310" t="s">
        <v>377</v>
      </c>
      <c r="BI63" s="311"/>
      <c r="BJ63" s="311"/>
      <c r="BK63" s="312"/>
      <c r="BL63" s="310" t="s">
        <v>377</v>
      </c>
      <c r="BM63" s="311"/>
      <c r="BN63" s="311"/>
      <c r="BO63" s="312"/>
      <c r="BP63" s="310" t="s">
        <v>399</v>
      </c>
      <c r="BQ63" s="311"/>
      <c r="BR63" s="311"/>
      <c r="BS63" s="312"/>
      <c r="BT63" s="161">
        <v>3829</v>
      </c>
      <c r="BU63" s="167">
        <v>0</v>
      </c>
      <c r="BV63" s="152">
        <f t="shared" si="7"/>
        <v>3829</v>
      </c>
      <c r="BW63" s="153">
        <f>+BV63*F63</f>
        <v>76580</v>
      </c>
      <c r="BX63" s="310" t="s">
        <v>400</v>
      </c>
      <c r="BY63" s="311"/>
      <c r="BZ63" s="311"/>
      <c r="CA63" s="312"/>
      <c r="CB63" s="310" t="s">
        <v>400</v>
      </c>
      <c r="CC63" s="311"/>
      <c r="CD63" s="311"/>
      <c r="CE63" s="312"/>
      <c r="CF63" s="119"/>
    </row>
    <row r="64" spans="2:84" ht="17.25" thickBot="1" x14ac:dyDescent="0.3">
      <c r="B64" s="120"/>
      <c r="C64" s="130"/>
      <c r="D64" s="131"/>
      <c r="E64" s="132"/>
      <c r="F64" s="132"/>
      <c r="G64" s="132"/>
      <c r="H64" s="132"/>
      <c r="I64" s="133"/>
      <c r="J64" s="160"/>
      <c r="K64" s="149"/>
      <c r="L64" s="154"/>
      <c r="M64" s="155"/>
      <c r="N64" s="155"/>
      <c r="O64" s="156"/>
      <c r="P64" s="154"/>
      <c r="Q64" s="155"/>
      <c r="R64" s="155"/>
      <c r="S64" s="156"/>
      <c r="T64" s="154"/>
      <c r="U64" s="155"/>
      <c r="V64" s="155"/>
      <c r="W64" s="156"/>
      <c r="X64" s="175"/>
      <c r="Y64" s="176"/>
      <c r="Z64" s="176"/>
      <c r="AA64" s="180"/>
      <c r="AB64" s="154"/>
      <c r="AC64" s="155"/>
      <c r="AD64" s="155"/>
      <c r="AE64" s="156"/>
      <c r="AF64" s="154"/>
      <c r="AG64" s="155"/>
      <c r="AH64" s="155"/>
      <c r="AI64" s="156"/>
      <c r="AJ64" s="154"/>
      <c r="AK64" s="155"/>
      <c r="AL64" s="155"/>
      <c r="AM64" s="156"/>
      <c r="AN64" s="154"/>
      <c r="AO64" s="155"/>
      <c r="AP64" s="155"/>
      <c r="AQ64" s="156"/>
      <c r="AR64" s="154"/>
      <c r="AS64" s="155"/>
      <c r="AT64" s="155"/>
      <c r="AU64" s="156"/>
      <c r="AV64" s="154"/>
      <c r="AW64" s="155"/>
      <c r="AX64" s="155"/>
      <c r="AY64" s="156"/>
      <c r="AZ64" s="154"/>
      <c r="BA64" s="155"/>
      <c r="BB64" s="155"/>
      <c r="BC64" s="156"/>
      <c r="BD64" s="154"/>
      <c r="BE64" s="155"/>
      <c r="BF64" s="155"/>
      <c r="BG64" s="156"/>
      <c r="BH64" s="154"/>
      <c r="BI64" s="155"/>
      <c r="BJ64" s="155"/>
      <c r="BK64" s="156"/>
      <c r="BL64" s="175"/>
      <c r="BM64" s="176"/>
      <c r="BN64" s="176"/>
      <c r="BO64" s="180"/>
      <c r="BP64" s="154"/>
      <c r="BQ64" s="155"/>
      <c r="BR64" s="155"/>
      <c r="BS64" s="156"/>
      <c r="BT64" s="302" t="s">
        <v>380</v>
      </c>
      <c r="BU64" s="303"/>
      <c r="BV64" s="303"/>
      <c r="BW64" s="304"/>
      <c r="BX64" s="154"/>
      <c r="BY64" s="155"/>
      <c r="BZ64" s="155"/>
      <c r="CA64" s="156"/>
      <c r="CB64" s="154"/>
      <c r="CC64" s="155"/>
      <c r="CD64" s="155"/>
      <c r="CE64" s="156"/>
      <c r="CF64" s="119"/>
    </row>
    <row r="65" spans="2:84" ht="33" customHeight="1" thickBot="1" x14ac:dyDescent="0.3">
      <c r="B65" s="120">
        <v>36</v>
      </c>
      <c r="C65" s="130" t="s">
        <v>118</v>
      </c>
      <c r="D65" s="131" t="s">
        <v>119</v>
      </c>
      <c r="E65" s="132" t="s">
        <v>120</v>
      </c>
      <c r="F65" s="132">
        <v>750</v>
      </c>
      <c r="G65" s="132" t="s">
        <v>105</v>
      </c>
      <c r="H65" s="132" t="s">
        <v>44</v>
      </c>
      <c r="I65" s="133" t="s">
        <v>44</v>
      </c>
      <c r="J65" s="160">
        <v>3850</v>
      </c>
      <c r="K65" s="149">
        <f t="shared" si="1"/>
        <v>2887500</v>
      </c>
      <c r="L65" s="310" t="s">
        <v>377</v>
      </c>
      <c r="M65" s="311"/>
      <c r="N65" s="311"/>
      <c r="O65" s="312"/>
      <c r="P65" s="310" t="s">
        <v>396</v>
      </c>
      <c r="Q65" s="311"/>
      <c r="R65" s="311"/>
      <c r="S65" s="312"/>
      <c r="T65" s="310" t="s">
        <v>377</v>
      </c>
      <c r="U65" s="311"/>
      <c r="V65" s="311"/>
      <c r="W65" s="312"/>
      <c r="X65" s="330" t="s">
        <v>47</v>
      </c>
      <c r="Y65" s="331"/>
      <c r="Z65" s="331"/>
      <c r="AA65" s="332"/>
      <c r="AB65" s="310" t="s">
        <v>395</v>
      </c>
      <c r="AC65" s="311"/>
      <c r="AD65" s="311"/>
      <c r="AE65" s="312"/>
      <c r="AF65" s="310" t="s">
        <v>397</v>
      </c>
      <c r="AG65" s="311"/>
      <c r="AH65" s="311"/>
      <c r="AI65" s="312"/>
      <c r="AJ65" s="310" t="s">
        <v>399</v>
      </c>
      <c r="AK65" s="311"/>
      <c r="AL65" s="311"/>
      <c r="AM65" s="312"/>
      <c r="AN65" s="310" t="s">
        <v>377</v>
      </c>
      <c r="AO65" s="311"/>
      <c r="AP65" s="311"/>
      <c r="AQ65" s="312"/>
      <c r="AR65" s="310" t="s">
        <v>398</v>
      </c>
      <c r="AS65" s="311"/>
      <c r="AT65" s="311"/>
      <c r="AU65" s="312"/>
      <c r="AV65" s="310" t="s">
        <v>377</v>
      </c>
      <c r="AW65" s="311"/>
      <c r="AX65" s="311"/>
      <c r="AY65" s="312"/>
      <c r="AZ65" s="310" t="s">
        <v>377</v>
      </c>
      <c r="BA65" s="311"/>
      <c r="BB65" s="311"/>
      <c r="BC65" s="312"/>
      <c r="BD65" s="310" t="s">
        <v>400</v>
      </c>
      <c r="BE65" s="311"/>
      <c r="BF65" s="311"/>
      <c r="BG65" s="312"/>
      <c r="BH65" s="310" t="s">
        <v>377</v>
      </c>
      <c r="BI65" s="311"/>
      <c r="BJ65" s="311"/>
      <c r="BK65" s="312"/>
      <c r="BL65" s="166">
        <v>3793</v>
      </c>
      <c r="BM65" s="167"/>
      <c r="BN65" s="152">
        <f t="shared" si="5"/>
        <v>3793</v>
      </c>
      <c r="BO65" s="153">
        <f>+BN65*F65</f>
        <v>2844750</v>
      </c>
      <c r="BP65" s="310" t="s">
        <v>399</v>
      </c>
      <c r="BQ65" s="311"/>
      <c r="BR65" s="311"/>
      <c r="BS65" s="312"/>
      <c r="BT65" s="356" t="s">
        <v>377</v>
      </c>
      <c r="BU65" s="316"/>
      <c r="BV65" s="316"/>
      <c r="BW65" s="317"/>
      <c r="BX65" s="310" t="s">
        <v>400</v>
      </c>
      <c r="BY65" s="311"/>
      <c r="BZ65" s="311"/>
      <c r="CA65" s="312"/>
      <c r="CB65" s="310" t="s">
        <v>400</v>
      </c>
      <c r="CC65" s="311"/>
      <c r="CD65" s="311"/>
      <c r="CE65" s="312"/>
      <c r="CF65" s="119"/>
    </row>
    <row r="66" spans="2:84" ht="17.25" thickBot="1" x14ac:dyDescent="0.3">
      <c r="B66" s="120"/>
      <c r="C66" s="130"/>
      <c r="D66" s="131"/>
      <c r="E66" s="132"/>
      <c r="F66" s="132"/>
      <c r="G66" s="132"/>
      <c r="H66" s="132"/>
      <c r="I66" s="133"/>
      <c r="J66" s="160"/>
      <c r="K66" s="149"/>
      <c r="L66" s="154"/>
      <c r="M66" s="155"/>
      <c r="N66" s="155"/>
      <c r="O66" s="156"/>
      <c r="P66" s="154"/>
      <c r="Q66" s="155"/>
      <c r="R66" s="155"/>
      <c r="S66" s="156"/>
      <c r="T66" s="175"/>
      <c r="U66" s="176"/>
      <c r="V66" s="176"/>
      <c r="W66" s="180"/>
      <c r="X66" s="184"/>
      <c r="Y66" s="185"/>
      <c r="Z66" s="185"/>
      <c r="AA66" s="186"/>
      <c r="AB66" s="154"/>
      <c r="AC66" s="155"/>
      <c r="AD66" s="155"/>
      <c r="AE66" s="156"/>
      <c r="AF66" s="154"/>
      <c r="AG66" s="155"/>
      <c r="AH66" s="155"/>
      <c r="AI66" s="156"/>
      <c r="AJ66" s="154"/>
      <c r="AK66" s="155"/>
      <c r="AL66" s="155"/>
      <c r="AM66" s="156"/>
      <c r="AN66" s="154"/>
      <c r="AO66" s="155"/>
      <c r="AP66" s="155"/>
      <c r="AQ66" s="156"/>
      <c r="AR66" s="154"/>
      <c r="AS66" s="155"/>
      <c r="AT66" s="155"/>
      <c r="AU66" s="156"/>
      <c r="AV66" s="154"/>
      <c r="AW66" s="155"/>
      <c r="AX66" s="155"/>
      <c r="AY66" s="156"/>
      <c r="AZ66" s="154"/>
      <c r="BA66" s="155"/>
      <c r="BB66" s="155"/>
      <c r="BC66" s="156"/>
      <c r="BD66" s="154"/>
      <c r="BE66" s="155"/>
      <c r="BF66" s="155"/>
      <c r="BG66" s="156"/>
      <c r="BH66" s="175"/>
      <c r="BI66" s="176"/>
      <c r="BJ66" s="176"/>
      <c r="BK66" s="180"/>
      <c r="BL66" s="302" t="s">
        <v>380</v>
      </c>
      <c r="BM66" s="303"/>
      <c r="BN66" s="303"/>
      <c r="BO66" s="304"/>
      <c r="BP66" s="154"/>
      <c r="BQ66" s="155"/>
      <c r="BR66" s="155"/>
      <c r="BS66" s="156"/>
      <c r="BT66" s="177"/>
      <c r="BU66" s="178"/>
      <c r="BV66" s="178"/>
      <c r="BW66" s="179"/>
      <c r="BX66" s="154"/>
      <c r="BY66" s="155"/>
      <c r="BZ66" s="155"/>
      <c r="CA66" s="156"/>
      <c r="CB66" s="154"/>
      <c r="CC66" s="155"/>
      <c r="CD66" s="155"/>
      <c r="CE66" s="156"/>
      <c r="CF66" s="119"/>
    </row>
    <row r="67" spans="2:84" ht="32.25" customHeight="1" thickBot="1" x14ac:dyDescent="0.3">
      <c r="B67" s="120">
        <v>37</v>
      </c>
      <c r="C67" s="130" t="s">
        <v>121</v>
      </c>
      <c r="D67" s="131" t="s">
        <v>122</v>
      </c>
      <c r="E67" s="132" t="s">
        <v>42</v>
      </c>
      <c r="F67" s="132">
        <v>60000</v>
      </c>
      <c r="G67" s="132" t="s">
        <v>105</v>
      </c>
      <c r="H67" s="132" t="s">
        <v>44</v>
      </c>
      <c r="I67" s="133" t="s">
        <v>44</v>
      </c>
      <c r="J67" s="160">
        <v>70</v>
      </c>
      <c r="K67" s="149">
        <f t="shared" si="1"/>
        <v>4200000</v>
      </c>
      <c r="L67" s="310" t="s">
        <v>377</v>
      </c>
      <c r="M67" s="311"/>
      <c r="N67" s="311"/>
      <c r="O67" s="312"/>
      <c r="P67" s="310" t="s">
        <v>396</v>
      </c>
      <c r="Q67" s="311"/>
      <c r="R67" s="311"/>
      <c r="S67" s="312"/>
      <c r="T67" s="161">
        <v>65</v>
      </c>
      <c r="U67" s="162">
        <v>0</v>
      </c>
      <c r="V67" s="170">
        <f t="shared" si="4"/>
        <v>65</v>
      </c>
      <c r="W67" s="171">
        <f>+V67*F67</f>
        <v>3900000</v>
      </c>
      <c r="X67" s="166">
        <v>68</v>
      </c>
      <c r="Y67" s="167">
        <v>0</v>
      </c>
      <c r="Z67" s="152">
        <f t="shared" si="3"/>
        <v>68</v>
      </c>
      <c r="AA67" s="153">
        <f>+Z67*F67</f>
        <v>4080000</v>
      </c>
      <c r="AB67" s="310" t="s">
        <v>395</v>
      </c>
      <c r="AC67" s="311"/>
      <c r="AD67" s="311"/>
      <c r="AE67" s="312"/>
      <c r="AF67" s="310" t="s">
        <v>397</v>
      </c>
      <c r="AG67" s="311"/>
      <c r="AH67" s="311"/>
      <c r="AI67" s="312"/>
      <c r="AJ67" s="310" t="s">
        <v>399</v>
      </c>
      <c r="AK67" s="311"/>
      <c r="AL67" s="311"/>
      <c r="AM67" s="312"/>
      <c r="AN67" s="310" t="s">
        <v>377</v>
      </c>
      <c r="AO67" s="311"/>
      <c r="AP67" s="311"/>
      <c r="AQ67" s="312"/>
      <c r="AR67" s="310" t="s">
        <v>398</v>
      </c>
      <c r="AS67" s="311"/>
      <c r="AT67" s="311"/>
      <c r="AU67" s="312"/>
      <c r="AV67" s="310" t="s">
        <v>377</v>
      </c>
      <c r="AW67" s="311"/>
      <c r="AX67" s="311"/>
      <c r="AY67" s="312"/>
      <c r="AZ67" s="310" t="s">
        <v>377</v>
      </c>
      <c r="BA67" s="311"/>
      <c r="BB67" s="311"/>
      <c r="BC67" s="312"/>
      <c r="BD67" s="310" t="s">
        <v>400</v>
      </c>
      <c r="BE67" s="311"/>
      <c r="BF67" s="311"/>
      <c r="BG67" s="312"/>
      <c r="BH67" s="166">
        <v>62</v>
      </c>
      <c r="BI67" s="167">
        <v>0</v>
      </c>
      <c r="BJ67" s="152">
        <f t="shared" si="6"/>
        <v>62</v>
      </c>
      <c r="BK67" s="153">
        <f>+BJ67*F67</f>
        <v>3720000</v>
      </c>
      <c r="BL67" s="166">
        <v>69</v>
      </c>
      <c r="BM67" s="167"/>
      <c r="BN67" s="152">
        <f t="shared" si="5"/>
        <v>69</v>
      </c>
      <c r="BO67" s="153">
        <f>+BN67*F67</f>
        <v>4140000</v>
      </c>
      <c r="BP67" s="310" t="s">
        <v>399</v>
      </c>
      <c r="BQ67" s="311"/>
      <c r="BR67" s="311"/>
      <c r="BS67" s="312"/>
      <c r="BT67" s="356" t="s">
        <v>377</v>
      </c>
      <c r="BU67" s="316"/>
      <c r="BV67" s="316"/>
      <c r="BW67" s="317"/>
      <c r="BX67" s="310" t="s">
        <v>400</v>
      </c>
      <c r="BY67" s="311"/>
      <c r="BZ67" s="311"/>
      <c r="CA67" s="312"/>
      <c r="CB67" s="310" t="s">
        <v>400</v>
      </c>
      <c r="CC67" s="311"/>
      <c r="CD67" s="311"/>
      <c r="CE67" s="312"/>
      <c r="CF67" s="119"/>
    </row>
    <row r="68" spans="2:84" ht="17.25" thickBot="1" x14ac:dyDescent="0.3">
      <c r="B68" s="120"/>
      <c r="C68" s="130"/>
      <c r="D68" s="131"/>
      <c r="E68" s="132"/>
      <c r="F68" s="132"/>
      <c r="G68" s="132"/>
      <c r="H68" s="132"/>
      <c r="I68" s="133"/>
      <c r="J68" s="160"/>
      <c r="K68" s="149"/>
      <c r="L68" s="154"/>
      <c r="M68" s="155"/>
      <c r="N68" s="155"/>
      <c r="O68" s="156"/>
      <c r="P68" s="154"/>
      <c r="Q68" s="155"/>
      <c r="R68" s="155"/>
      <c r="S68" s="156"/>
      <c r="T68" s="302" t="s">
        <v>386</v>
      </c>
      <c r="U68" s="303"/>
      <c r="V68" s="303"/>
      <c r="W68" s="304"/>
      <c r="X68" s="302" t="s">
        <v>385</v>
      </c>
      <c r="Y68" s="303"/>
      <c r="Z68" s="303"/>
      <c r="AA68" s="304"/>
      <c r="AB68" s="154"/>
      <c r="AC68" s="155"/>
      <c r="AD68" s="155"/>
      <c r="AE68" s="156"/>
      <c r="AF68" s="154"/>
      <c r="AG68" s="155"/>
      <c r="AH68" s="155"/>
      <c r="AI68" s="156"/>
      <c r="AJ68" s="154"/>
      <c r="AK68" s="155"/>
      <c r="AL68" s="155"/>
      <c r="AM68" s="156"/>
      <c r="AN68" s="154"/>
      <c r="AO68" s="155"/>
      <c r="AP68" s="155"/>
      <c r="AQ68" s="156"/>
      <c r="AR68" s="154"/>
      <c r="AS68" s="155"/>
      <c r="AT68" s="155"/>
      <c r="AU68" s="156"/>
      <c r="AV68" s="154"/>
      <c r="AW68" s="155"/>
      <c r="AX68" s="155"/>
      <c r="AY68" s="156"/>
      <c r="AZ68" s="154"/>
      <c r="BA68" s="155"/>
      <c r="BB68" s="155"/>
      <c r="BC68" s="156"/>
      <c r="BD68" s="154"/>
      <c r="BE68" s="155"/>
      <c r="BF68" s="155"/>
      <c r="BG68" s="156"/>
      <c r="BH68" s="302" t="s">
        <v>380</v>
      </c>
      <c r="BI68" s="303"/>
      <c r="BJ68" s="303"/>
      <c r="BK68" s="304"/>
      <c r="BL68" s="302" t="s">
        <v>381</v>
      </c>
      <c r="BM68" s="303"/>
      <c r="BN68" s="303"/>
      <c r="BO68" s="304"/>
      <c r="BP68" s="154"/>
      <c r="BQ68" s="155"/>
      <c r="BR68" s="155"/>
      <c r="BS68" s="156"/>
      <c r="BT68" s="177"/>
      <c r="BU68" s="178"/>
      <c r="BV68" s="178"/>
      <c r="BW68" s="179"/>
      <c r="BX68" s="154"/>
      <c r="BY68" s="155"/>
      <c r="BZ68" s="155"/>
      <c r="CA68" s="156"/>
      <c r="CB68" s="154"/>
      <c r="CC68" s="155"/>
      <c r="CD68" s="155"/>
      <c r="CE68" s="156"/>
      <c r="CF68" s="119"/>
    </row>
    <row r="69" spans="2:84" ht="189.75" thickBot="1" x14ac:dyDescent="0.3">
      <c r="B69" s="120">
        <v>38</v>
      </c>
      <c r="C69" s="135" t="s">
        <v>123</v>
      </c>
      <c r="D69" s="131" t="s">
        <v>124</v>
      </c>
      <c r="E69" s="136" t="s">
        <v>42</v>
      </c>
      <c r="F69" s="187">
        <v>6500</v>
      </c>
      <c r="G69" s="132" t="s">
        <v>125</v>
      </c>
      <c r="H69" s="136" t="s">
        <v>44</v>
      </c>
      <c r="I69" s="137" t="s">
        <v>44</v>
      </c>
      <c r="J69" s="160">
        <v>238</v>
      </c>
      <c r="K69" s="149">
        <f t="shared" si="1"/>
        <v>1547000</v>
      </c>
      <c r="L69" s="310" t="s">
        <v>377</v>
      </c>
      <c r="M69" s="311"/>
      <c r="N69" s="311"/>
      <c r="O69" s="312"/>
      <c r="P69" s="310" t="s">
        <v>396</v>
      </c>
      <c r="Q69" s="311"/>
      <c r="R69" s="311"/>
      <c r="S69" s="312"/>
      <c r="T69" s="310" t="s">
        <v>377</v>
      </c>
      <c r="U69" s="311"/>
      <c r="V69" s="311"/>
      <c r="W69" s="312"/>
      <c r="X69" s="310" t="s">
        <v>377</v>
      </c>
      <c r="Y69" s="311"/>
      <c r="Z69" s="311"/>
      <c r="AA69" s="312"/>
      <c r="AB69" s="310" t="s">
        <v>395</v>
      </c>
      <c r="AC69" s="311"/>
      <c r="AD69" s="311"/>
      <c r="AE69" s="312"/>
      <c r="AF69" s="310" t="s">
        <v>397</v>
      </c>
      <c r="AG69" s="311"/>
      <c r="AH69" s="311"/>
      <c r="AI69" s="312"/>
      <c r="AJ69" s="310" t="s">
        <v>399</v>
      </c>
      <c r="AK69" s="311"/>
      <c r="AL69" s="311"/>
      <c r="AM69" s="312"/>
      <c r="AN69" s="310" t="s">
        <v>377</v>
      </c>
      <c r="AO69" s="311"/>
      <c r="AP69" s="311"/>
      <c r="AQ69" s="312"/>
      <c r="AR69" s="310" t="s">
        <v>398</v>
      </c>
      <c r="AS69" s="311"/>
      <c r="AT69" s="311"/>
      <c r="AU69" s="312"/>
      <c r="AV69" s="310" t="s">
        <v>377</v>
      </c>
      <c r="AW69" s="311"/>
      <c r="AX69" s="311"/>
      <c r="AY69" s="312"/>
      <c r="AZ69" s="310" t="s">
        <v>377</v>
      </c>
      <c r="BA69" s="311"/>
      <c r="BB69" s="311"/>
      <c r="BC69" s="312"/>
      <c r="BD69" s="310" t="s">
        <v>400</v>
      </c>
      <c r="BE69" s="311"/>
      <c r="BF69" s="311"/>
      <c r="BG69" s="312"/>
      <c r="BH69" s="310" t="s">
        <v>377</v>
      </c>
      <c r="BI69" s="311"/>
      <c r="BJ69" s="311"/>
      <c r="BK69" s="312"/>
      <c r="BL69" s="310" t="s">
        <v>377</v>
      </c>
      <c r="BM69" s="311"/>
      <c r="BN69" s="311"/>
      <c r="BO69" s="312"/>
      <c r="BP69" s="310" t="s">
        <v>399</v>
      </c>
      <c r="BQ69" s="311"/>
      <c r="BR69" s="311"/>
      <c r="BS69" s="312"/>
      <c r="BT69" s="356" t="s">
        <v>377</v>
      </c>
      <c r="BU69" s="316"/>
      <c r="BV69" s="316"/>
      <c r="BW69" s="317"/>
      <c r="BX69" s="310" t="s">
        <v>400</v>
      </c>
      <c r="BY69" s="311"/>
      <c r="BZ69" s="311"/>
      <c r="CA69" s="312"/>
      <c r="CB69" s="310" t="s">
        <v>400</v>
      </c>
      <c r="CC69" s="311"/>
      <c r="CD69" s="311"/>
      <c r="CE69" s="312"/>
      <c r="CF69" s="119"/>
    </row>
    <row r="70" spans="2:84" ht="32.25" customHeight="1" thickBot="1" x14ac:dyDescent="0.3">
      <c r="B70" s="120">
        <v>39</v>
      </c>
      <c r="C70" s="130" t="s">
        <v>126</v>
      </c>
      <c r="D70" s="131" t="s">
        <v>127</v>
      </c>
      <c r="E70" s="132" t="s">
        <v>42</v>
      </c>
      <c r="F70" s="132">
        <v>10</v>
      </c>
      <c r="G70" s="132" t="s">
        <v>128</v>
      </c>
      <c r="H70" s="132" t="s">
        <v>44</v>
      </c>
      <c r="I70" s="133" t="s">
        <v>45</v>
      </c>
      <c r="J70" s="160">
        <v>10451</v>
      </c>
      <c r="K70" s="149">
        <f t="shared" si="1"/>
        <v>104510</v>
      </c>
      <c r="L70" s="310" t="s">
        <v>377</v>
      </c>
      <c r="M70" s="311"/>
      <c r="N70" s="311"/>
      <c r="O70" s="312"/>
      <c r="P70" s="310" t="s">
        <v>396</v>
      </c>
      <c r="Q70" s="311"/>
      <c r="R70" s="311"/>
      <c r="S70" s="312"/>
      <c r="T70" s="310" t="s">
        <v>377</v>
      </c>
      <c r="U70" s="311"/>
      <c r="V70" s="311"/>
      <c r="W70" s="312"/>
      <c r="X70" s="310" t="s">
        <v>377</v>
      </c>
      <c r="Y70" s="311"/>
      <c r="Z70" s="311"/>
      <c r="AA70" s="312"/>
      <c r="AB70" s="310" t="s">
        <v>395</v>
      </c>
      <c r="AC70" s="311"/>
      <c r="AD70" s="311"/>
      <c r="AE70" s="312"/>
      <c r="AF70" s="310" t="s">
        <v>397</v>
      </c>
      <c r="AG70" s="311"/>
      <c r="AH70" s="311"/>
      <c r="AI70" s="312"/>
      <c r="AJ70" s="310" t="s">
        <v>399</v>
      </c>
      <c r="AK70" s="311"/>
      <c r="AL70" s="311"/>
      <c r="AM70" s="312"/>
      <c r="AN70" s="310" t="s">
        <v>377</v>
      </c>
      <c r="AO70" s="311"/>
      <c r="AP70" s="311"/>
      <c r="AQ70" s="312"/>
      <c r="AR70" s="310" t="s">
        <v>398</v>
      </c>
      <c r="AS70" s="311"/>
      <c r="AT70" s="311"/>
      <c r="AU70" s="312"/>
      <c r="AV70" s="310" t="s">
        <v>377</v>
      </c>
      <c r="AW70" s="311"/>
      <c r="AX70" s="311"/>
      <c r="AY70" s="312"/>
      <c r="AZ70" s="310" t="s">
        <v>377</v>
      </c>
      <c r="BA70" s="311"/>
      <c r="BB70" s="311"/>
      <c r="BC70" s="312"/>
      <c r="BD70" s="310" t="s">
        <v>400</v>
      </c>
      <c r="BE70" s="311"/>
      <c r="BF70" s="311"/>
      <c r="BG70" s="312"/>
      <c r="BH70" s="310" t="s">
        <v>377</v>
      </c>
      <c r="BI70" s="311"/>
      <c r="BJ70" s="311"/>
      <c r="BK70" s="312"/>
      <c r="BL70" s="310" t="s">
        <v>377</v>
      </c>
      <c r="BM70" s="311"/>
      <c r="BN70" s="311"/>
      <c r="BO70" s="312"/>
      <c r="BP70" s="310" t="s">
        <v>399</v>
      </c>
      <c r="BQ70" s="311"/>
      <c r="BR70" s="311"/>
      <c r="BS70" s="312"/>
      <c r="BT70" s="356" t="s">
        <v>377</v>
      </c>
      <c r="BU70" s="316"/>
      <c r="BV70" s="316"/>
      <c r="BW70" s="317"/>
      <c r="BX70" s="310" t="s">
        <v>400</v>
      </c>
      <c r="BY70" s="311"/>
      <c r="BZ70" s="311"/>
      <c r="CA70" s="312"/>
      <c r="CB70" s="310" t="s">
        <v>400</v>
      </c>
      <c r="CC70" s="311"/>
      <c r="CD70" s="311"/>
      <c r="CE70" s="312"/>
      <c r="CF70" s="119"/>
    </row>
    <row r="71" spans="2:84" ht="32.25" customHeight="1" thickBot="1" x14ac:dyDescent="0.3">
      <c r="B71" s="120">
        <v>40</v>
      </c>
      <c r="C71" s="130" t="s">
        <v>129</v>
      </c>
      <c r="D71" s="131" t="s">
        <v>130</v>
      </c>
      <c r="E71" s="132" t="s">
        <v>42</v>
      </c>
      <c r="F71" s="132">
        <v>450</v>
      </c>
      <c r="G71" s="132" t="s">
        <v>128</v>
      </c>
      <c r="H71" s="132" t="s">
        <v>44</v>
      </c>
      <c r="I71" s="133" t="s">
        <v>45</v>
      </c>
      <c r="J71" s="160">
        <v>19625</v>
      </c>
      <c r="K71" s="149">
        <f t="shared" si="1"/>
        <v>8831250</v>
      </c>
      <c r="L71" s="310" t="s">
        <v>377</v>
      </c>
      <c r="M71" s="311"/>
      <c r="N71" s="311"/>
      <c r="O71" s="312"/>
      <c r="P71" s="310" t="s">
        <v>396</v>
      </c>
      <c r="Q71" s="311"/>
      <c r="R71" s="311"/>
      <c r="S71" s="312"/>
      <c r="T71" s="310" t="s">
        <v>377</v>
      </c>
      <c r="U71" s="311"/>
      <c r="V71" s="311"/>
      <c r="W71" s="312"/>
      <c r="X71" s="310" t="s">
        <v>377</v>
      </c>
      <c r="Y71" s="311"/>
      <c r="Z71" s="311"/>
      <c r="AA71" s="312"/>
      <c r="AB71" s="310" t="s">
        <v>395</v>
      </c>
      <c r="AC71" s="311"/>
      <c r="AD71" s="311"/>
      <c r="AE71" s="312"/>
      <c r="AF71" s="310" t="s">
        <v>397</v>
      </c>
      <c r="AG71" s="311"/>
      <c r="AH71" s="311"/>
      <c r="AI71" s="312"/>
      <c r="AJ71" s="310" t="s">
        <v>399</v>
      </c>
      <c r="AK71" s="311"/>
      <c r="AL71" s="311"/>
      <c r="AM71" s="312"/>
      <c r="AN71" s="310" t="s">
        <v>377</v>
      </c>
      <c r="AO71" s="311"/>
      <c r="AP71" s="311"/>
      <c r="AQ71" s="312"/>
      <c r="AR71" s="310" t="s">
        <v>398</v>
      </c>
      <c r="AS71" s="311"/>
      <c r="AT71" s="311"/>
      <c r="AU71" s="312"/>
      <c r="AV71" s="310" t="s">
        <v>377</v>
      </c>
      <c r="AW71" s="311"/>
      <c r="AX71" s="311"/>
      <c r="AY71" s="312"/>
      <c r="AZ71" s="310" t="s">
        <v>377</v>
      </c>
      <c r="BA71" s="311"/>
      <c r="BB71" s="311"/>
      <c r="BC71" s="312"/>
      <c r="BD71" s="310" t="s">
        <v>400</v>
      </c>
      <c r="BE71" s="311"/>
      <c r="BF71" s="311"/>
      <c r="BG71" s="312"/>
      <c r="BH71" s="310" t="s">
        <v>377</v>
      </c>
      <c r="BI71" s="311"/>
      <c r="BJ71" s="311"/>
      <c r="BK71" s="312"/>
      <c r="BL71" s="310" t="s">
        <v>377</v>
      </c>
      <c r="BM71" s="311"/>
      <c r="BN71" s="311"/>
      <c r="BO71" s="312"/>
      <c r="BP71" s="310" t="s">
        <v>399</v>
      </c>
      <c r="BQ71" s="311"/>
      <c r="BR71" s="311"/>
      <c r="BS71" s="312"/>
      <c r="BT71" s="356" t="s">
        <v>377</v>
      </c>
      <c r="BU71" s="316"/>
      <c r="BV71" s="316"/>
      <c r="BW71" s="317"/>
      <c r="BX71" s="310" t="s">
        <v>400</v>
      </c>
      <c r="BY71" s="311"/>
      <c r="BZ71" s="311"/>
      <c r="CA71" s="312"/>
      <c r="CB71" s="310" t="s">
        <v>400</v>
      </c>
      <c r="CC71" s="311"/>
      <c r="CD71" s="311"/>
      <c r="CE71" s="312"/>
      <c r="CF71" s="119"/>
    </row>
    <row r="72" spans="2:84" ht="16.5" customHeight="1" thickBot="1" x14ac:dyDescent="0.3">
      <c r="B72" s="120">
        <v>41</v>
      </c>
      <c r="C72" s="130" t="s">
        <v>131</v>
      </c>
      <c r="D72" s="131" t="s">
        <v>132</v>
      </c>
      <c r="E72" s="132" t="s">
        <v>42</v>
      </c>
      <c r="F72" s="132">
        <v>40</v>
      </c>
      <c r="G72" s="132" t="s">
        <v>133</v>
      </c>
      <c r="H72" s="132" t="s">
        <v>44</v>
      </c>
      <c r="I72" s="133" t="s">
        <v>45</v>
      </c>
      <c r="J72" s="160">
        <v>15994</v>
      </c>
      <c r="K72" s="149">
        <f t="shared" si="1"/>
        <v>639760</v>
      </c>
      <c r="L72" s="310" t="s">
        <v>377</v>
      </c>
      <c r="M72" s="311"/>
      <c r="N72" s="311"/>
      <c r="O72" s="312"/>
      <c r="P72" s="310" t="s">
        <v>396</v>
      </c>
      <c r="Q72" s="311"/>
      <c r="R72" s="311"/>
      <c r="S72" s="312"/>
      <c r="T72" s="310" t="s">
        <v>377</v>
      </c>
      <c r="U72" s="311"/>
      <c r="V72" s="311"/>
      <c r="W72" s="312"/>
      <c r="X72" s="310" t="s">
        <v>377</v>
      </c>
      <c r="Y72" s="311"/>
      <c r="Z72" s="311"/>
      <c r="AA72" s="312"/>
      <c r="AB72" s="310" t="s">
        <v>395</v>
      </c>
      <c r="AC72" s="311"/>
      <c r="AD72" s="311"/>
      <c r="AE72" s="312"/>
      <c r="AF72" s="310" t="s">
        <v>397</v>
      </c>
      <c r="AG72" s="311"/>
      <c r="AH72" s="311"/>
      <c r="AI72" s="312"/>
      <c r="AJ72" s="310" t="s">
        <v>399</v>
      </c>
      <c r="AK72" s="311"/>
      <c r="AL72" s="311"/>
      <c r="AM72" s="312"/>
      <c r="AN72" s="310" t="s">
        <v>377</v>
      </c>
      <c r="AO72" s="311"/>
      <c r="AP72" s="311"/>
      <c r="AQ72" s="312"/>
      <c r="AR72" s="310" t="s">
        <v>398</v>
      </c>
      <c r="AS72" s="311"/>
      <c r="AT72" s="311"/>
      <c r="AU72" s="312"/>
      <c r="AV72" s="310" t="s">
        <v>377</v>
      </c>
      <c r="AW72" s="311"/>
      <c r="AX72" s="311"/>
      <c r="AY72" s="312"/>
      <c r="AZ72" s="310" t="s">
        <v>377</v>
      </c>
      <c r="BA72" s="311"/>
      <c r="BB72" s="311"/>
      <c r="BC72" s="312"/>
      <c r="BD72" s="310" t="s">
        <v>400</v>
      </c>
      <c r="BE72" s="311"/>
      <c r="BF72" s="311"/>
      <c r="BG72" s="312"/>
      <c r="BH72" s="310" t="s">
        <v>377</v>
      </c>
      <c r="BI72" s="311"/>
      <c r="BJ72" s="311"/>
      <c r="BK72" s="312"/>
      <c r="BL72" s="310" t="s">
        <v>377</v>
      </c>
      <c r="BM72" s="311"/>
      <c r="BN72" s="311"/>
      <c r="BO72" s="312"/>
      <c r="BP72" s="310" t="s">
        <v>399</v>
      </c>
      <c r="BQ72" s="311"/>
      <c r="BR72" s="311"/>
      <c r="BS72" s="312"/>
      <c r="BT72" s="356" t="s">
        <v>377</v>
      </c>
      <c r="BU72" s="316"/>
      <c r="BV72" s="316"/>
      <c r="BW72" s="317"/>
      <c r="BX72" s="310" t="s">
        <v>400</v>
      </c>
      <c r="BY72" s="311"/>
      <c r="BZ72" s="311"/>
      <c r="CA72" s="312"/>
      <c r="CB72" s="310" t="s">
        <v>400</v>
      </c>
      <c r="CC72" s="311"/>
      <c r="CD72" s="311"/>
      <c r="CE72" s="312"/>
      <c r="CF72" s="119"/>
    </row>
    <row r="73" spans="2:84" ht="32.25" customHeight="1" thickBot="1" x14ac:dyDescent="0.3">
      <c r="B73" s="120">
        <v>42</v>
      </c>
      <c r="C73" s="130" t="s">
        <v>134</v>
      </c>
      <c r="D73" s="131" t="s">
        <v>135</v>
      </c>
      <c r="E73" s="132" t="s">
        <v>42</v>
      </c>
      <c r="F73" s="132">
        <v>260</v>
      </c>
      <c r="G73" s="132" t="s">
        <v>133</v>
      </c>
      <c r="H73" s="132" t="s">
        <v>44</v>
      </c>
      <c r="I73" s="133" t="s">
        <v>45</v>
      </c>
      <c r="J73" s="160">
        <v>7891</v>
      </c>
      <c r="K73" s="149">
        <f t="shared" si="1"/>
        <v>2051660</v>
      </c>
      <c r="L73" s="310" t="s">
        <v>377</v>
      </c>
      <c r="M73" s="311"/>
      <c r="N73" s="311"/>
      <c r="O73" s="312"/>
      <c r="P73" s="310" t="s">
        <v>396</v>
      </c>
      <c r="Q73" s="311"/>
      <c r="R73" s="311"/>
      <c r="S73" s="312"/>
      <c r="T73" s="161">
        <v>7500</v>
      </c>
      <c r="U73" s="162">
        <v>1520</v>
      </c>
      <c r="V73" s="170">
        <f t="shared" si="4"/>
        <v>9020</v>
      </c>
      <c r="W73" s="171">
        <f>+V73*F73</f>
        <v>2345200</v>
      </c>
      <c r="X73" s="310" t="s">
        <v>377</v>
      </c>
      <c r="Y73" s="311"/>
      <c r="Z73" s="311"/>
      <c r="AA73" s="312"/>
      <c r="AB73" s="310" t="s">
        <v>395</v>
      </c>
      <c r="AC73" s="311"/>
      <c r="AD73" s="311"/>
      <c r="AE73" s="312"/>
      <c r="AF73" s="310" t="s">
        <v>397</v>
      </c>
      <c r="AG73" s="311"/>
      <c r="AH73" s="311"/>
      <c r="AI73" s="312"/>
      <c r="AJ73" s="310" t="s">
        <v>399</v>
      </c>
      <c r="AK73" s="311"/>
      <c r="AL73" s="311"/>
      <c r="AM73" s="312"/>
      <c r="AN73" s="310" t="s">
        <v>377</v>
      </c>
      <c r="AO73" s="311"/>
      <c r="AP73" s="311"/>
      <c r="AQ73" s="312"/>
      <c r="AR73" s="310" t="s">
        <v>398</v>
      </c>
      <c r="AS73" s="311"/>
      <c r="AT73" s="311"/>
      <c r="AU73" s="312"/>
      <c r="AV73" s="310" t="s">
        <v>377</v>
      </c>
      <c r="AW73" s="311"/>
      <c r="AX73" s="311"/>
      <c r="AY73" s="312"/>
      <c r="AZ73" s="310" t="s">
        <v>377</v>
      </c>
      <c r="BA73" s="311"/>
      <c r="BB73" s="311"/>
      <c r="BC73" s="312"/>
      <c r="BD73" s="310" t="s">
        <v>400</v>
      </c>
      <c r="BE73" s="311"/>
      <c r="BF73" s="311"/>
      <c r="BG73" s="312"/>
      <c r="BH73" s="310" t="s">
        <v>377</v>
      </c>
      <c r="BI73" s="311"/>
      <c r="BJ73" s="311"/>
      <c r="BK73" s="312"/>
      <c r="BL73" s="310" t="s">
        <v>377</v>
      </c>
      <c r="BM73" s="311"/>
      <c r="BN73" s="311"/>
      <c r="BO73" s="312"/>
      <c r="BP73" s="310" t="s">
        <v>399</v>
      </c>
      <c r="BQ73" s="311"/>
      <c r="BR73" s="311"/>
      <c r="BS73" s="312"/>
      <c r="BT73" s="356" t="s">
        <v>377</v>
      </c>
      <c r="BU73" s="316"/>
      <c r="BV73" s="316"/>
      <c r="BW73" s="317"/>
      <c r="BX73" s="310" t="s">
        <v>400</v>
      </c>
      <c r="BY73" s="311"/>
      <c r="BZ73" s="311"/>
      <c r="CA73" s="312"/>
      <c r="CB73" s="310" t="s">
        <v>400</v>
      </c>
      <c r="CC73" s="311"/>
      <c r="CD73" s="311"/>
      <c r="CE73" s="312"/>
      <c r="CF73" s="119"/>
    </row>
    <row r="74" spans="2:84" ht="17.25" thickBot="1" x14ac:dyDescent="0.3">
      <c r="B74" s="120"/>
      <c r="C74" s="130"/>
      <c r="D74" s="131"/>
      <c r="E74" s="132"/>
      <c r="F74" s="132"/>
      <c r="G74" s="132"/>
      <c r="H74" s="132"/>
      <c r="I74" s="133"/>
      <c r="J74" s="160"/>
      <c r="K74" s="149"/>
      <c r="L74" s="154"/>
      <c r="M74" s="155"/>
      <c r="N74" s="155"/>
      <c r="O74" s="156"/>
      <c r="P74" s="154"/>
      <c r="Q74" s="155"/>
      <c r="R74" s="155"/>
      <c r="S74" s="156"/>
      <c r="T74" s="324" t="s">
        <v>383</v>
      </c>
      <c r="U74" s="325"/>
      <c r="V74" s="325"/>
      <c r="W74" s="326"/>
      <c r="X74" s="154"/>
      <c r="Y74" s="155"/>
      <c r="Z74" s="155"/>
      <c r="AA74" s="156"/>
      <c r="AB74" s="154"/>
      <c r="AC74" s="155"/>
      <c r="AD74" s="155"/>
      <c r="AE74" s="156"/>
      <c r="AF74" s="154"/>
      <c r="AG74" s="155"/>
      <c r="AH74" s="155"/>
      <c r="AI74" s="156"/>
      <c r="AJ74" s="154"/>
      <c r="AK74" s="155"/>
      <c r="AL74" s="155"/>
      <c r="AM74" s="156"/>
      <c r="AN74" s="154"/>
      <c r="AO74" s="155"/>
      <c r="AP74" s="155"/>
      <c r="AQ74" s="156"/>
      <c r="AR74" s="154"/>
      <c r="AS74" s="155"/>
      <c r="AT74" s="155"/>
      <c r="AU74" s="156"/>
      <c r="AV74" s="154"/>
      <c r="AW74" s="155"/>
      <c r="AX74" s="155"/>
      <c r="AY74" s="156"/>
      <c r="AZ74" s="154"/>
      <c r="BA74" s="155"/>
      <c r="BB74" s="155"/>
      <c r="BC74" s="156"/>
      <c r="BD74" s="154"/>
      <c r="BE74" s="155"/>
      <c r="BF74" s="155"/>
      <c r="BG74" s="156"/>
      <c r="BH74" s="175"/>
      <c r="BI74" s="176"/>
      <c r="BJ74" s="176"/>
      <c r="BK74" s="180"/>
      <c r="BL74" s="154"/>
      <c r="BM74" s="155"/>
      <c r="BN74" s="155"/>
      <c r="BO74" s="156"/>
      <c r="BP74" s="154"/>
      <c r="BQ74" s="155"/>
      <c r="BR74" s="155"/>
      <c r="BS74" s="156"/>
      <c r="BT74" s="177"/>
      <c r="BU74" s="178"/>
      <c r="BV74" s="178"/>
      <c r="BW74" s="179"/>
      <c r="BX74" s="154"/>
      <c r="BY74" s="155"/>
      <c r="BZ74" s="155"/>
      <c r="CA74" s="156"/>
      <c r="CB74" s="154"/>
      <c r="CC74" s="155"/>
      <c r="CD74" s="155"/>
      <c r="CE74" s="156"/>
      <c r="CF74" s="119"/>
    </row>
    <row r="75" spans="2:84" ht="16.5" customHeight="1" thickBot="1" x14ac:dyDescent="0.3">
      <c r="B75" s="120">
        <v>43</v>
      </c>
      <c r="C75" s="130" t="s">
        <v>136</v>
      </c>
      <c r="D75" s="131" t="s">
        <v>137</v>
      </c>
      <c r="E75" s="132" t="s">
        <v>42</v>
      </c>
      <c r="F75" s="132">
        <v>1200</v>
      </c>
      <c r="G75" s="132" t="s">
        <v>133</v>
      </c>
      <c r="H75" s="132" t="s">
        <v>44</v>
      </c>
      <c r="I75" s="133" t="s">
        <v>44</v>
      </c>
      <c r="J75" s="160">
        <v>14909</v>
      </c>
      <c r="K75" s="149">
        <f t="shared" si="1"/>
        <v>17890800</v>
      </c>
      <c r="L75" s="310" t="s">
        <v>377</v>
      </c>
      <c r="M75" s="311"/>
      <c r="N75" s="311"/>
      <c r="O75" s="312"/>
      <c r="P75" s="310" t="s">
        <v>396</v>
      </c>
      <c r="Q75" s="311"/>
      <c r="R75" s="311"/>
      <c r="S75" s="312"/>
      <c r="T75" s="310" t="s">
        <v>377</v>
      </c>
      <c r="U75" s="311"/>
      <c r="V75" s="311"/>
      <c r="W75" s="312"/>
      <c r="X75" s="310" t="s">
        <v>377</v>
      </c>
      <c r="Y75" s="311"/>
      <c r="Z75" s="311"/>
      <c r="AA75" s="312"/>
      <c r="AB75" s="310" t="s">
        <v>395</v>
      </c>
      <c r="AC75" s="311"/>
      <c r="AD75" s="311"/>
      <c r="AE75" s="312"/>
      <c r="AF75" s="310" t="s">
        <v>397</v>
      </c>
      <c r="AG75" s="311"/>
      <c r="AH75" s="311"/>
      <c r="AI75" s="312"/>
      <c r="AJ75" s="310" t="s">
        <v>399</v>
      </c>
      <c r="AK75" s="311"/>
      <c r="AL75" s="311"/>
      <c r="AM75" s="312"/>
      <c r="AN75" s="310" t="s">
        <v>377</v>
      </c>
      <c r="AO75" s="311"/>
      <c r="AP75" s="311"/>
      <c r="AQ75" s="312"/>
      <c r="AR75" s="310" t="s">
        <v>398</v>
      </c>
      <c r="AS75" s="311"/>
      <c r="AT75" s="311"/>
      <c r="AU75" s="312"/>
      <c r="AV75" s="310" t="s">
        <v>377</v>
      </c>
      <c r="AW75" s="311"/>
      <c r="AX75" s="311"/>
      <c r="AY75" s="312"/>
      <c r="AZ75" s="310" t="s">
        <v>377</v>
      </c>
      <c r="BA75" s="311"/>
      <c r="BB75" s="311"/>
      <c r="BC75" s="312"/>
      <c r="BD75" s="310" t="s">
        <v>400</v>
      </c>
      <c r="BE75" s="311"/>
      <c r="BF75" s="311"/>
      <c r="BG75" s="312"/>
      <c r="BH75" s="166">
        <v>7590</v>
      </c>
      <c r="BI75" s="172">
        <v>1442.1</v>
      </c>
      <c r="BJ75" s="152">
        <f t="shared" si="6"/>
        <v>9032.1</v>
      </c>
      <c r="BK75" s="153">
        <f>+BJ75*F75</f>
        <v>10838520</v>
      </c>
      <c r="BL75" s="310" t="s">
        <v>377</v>
      </c>
      <c r="BM75" s="311"/>
      <c r="BN75" s="311"/>
      <c r="BO75" s="312"/>
      <c r="BP75" s="310" t="s">
        <v>399</v>
      </c>
      <c r="BQ75" s="311"/>
      <c r="BR75" s="311"/>
      <c r="BS75" s="312"/>
      <c r="BT75" s="356" t="s">
        <v>377</v>
      </c>
      <c r="BU75" s="316"/>
      <c r="BV75" s="316"/>
      <c r="BW75" s="317"/>
      <c r="BX75" s="310" t="s">
        <v>400</v>
      </c>
      <c r="BY75" s="311"/>
      <c r="BZ75" s="311"/>
      <c r="CA75" s="312"/>
      <c r="CB75" s="310" t="s">
        <v>400</v>
      </c>
      <c r="CC75" s="311"/>
      <c r="CD75" s="311"/>
      <c r="CE75" s="312"/>
      <c r="CF75" s="119"/>
    </row>
    <row r="76" spans="2:84" ht="17.25" thickBot="1" x14ac:dyDescent="0.3">
      <c r="B76" s="120"/>
      <c r="C76" s="130"/>
      <c r="D76" s="131"/>
      <c r="E76" s="132"/>
      <c r="F76" s="132"/>
      <c r="G76" s="132"/>
      <c r="H76" s="132"/>
      <c r="I76" s="133"/>
      <c r="J76" s="160"/>
      <c r="K76" s="149"/>
      <c r="L76" s="154"/>
      <c r="M76" s="155"/>
      <c r="N76" s="155"/>
      <c r="O76" s="156"/>
      <c r="P76" s="154"/>
      <c r="Q76" s="155"/>
      <c r="R76" s="155"/>
      <c r="S76" s="156"/>
      <c r="T76" s="154"/>
      <c r="U76" s="155"/>
      <c r="V76" s="155"/>
      <c r="W76" s="156"/>
      <c r="X76" s="154"/>
      <c r="Y76" s="155"/>
      <c r="Z76" s="155"/>
      <c r="AA76" s="156"/>
      <c r="AB76" s="154"/>
      <c r="AC76" s="155"/>
      <c r="AD76" s="155"/>
      <c r="AE76" s="156"/>
      <c r="AF76" s="154"/>
      <c r="AG76" s="155"/>
      <c r="AH76" s="155"/>
      <c r="AI76" s="156"/>
      <c r="AJ76" s="154"/>
      <c r="AK76" s="155"/>
      <c r="AL76" s="155"/>
      <c r="AM76" s="156"/>
      <c r="AN76" s="154"/>
      <c r="AO76" s="155"/>
      <c r="AP76" s="155"/>
      <c r="AQ76" s="156"/>
      <c r="AR76" s="154"/>
      <c r="AS76" s="155"/>
      <c r="AT76" s="155"/>
      <c r="AU76" s="156"/>
      <c r="AV76" s="154"/>
      <c r="AW76" s="155"/>
      <c r="AX76" s="155"/>
      <c r="AY76" s="156"/>
      <c r="AZ76" s="154"/>
      <c r="BA76" s="155"/>
      <c r="BB76" s="155"/>
      <c r="BC76" s="156"/>
      <c r="BD76" s="154"/>
      <c r="BE76" s="155"/>
      <c r="BF76" s="155"/>
      <c r="BG76" s="156"/>
      <c r="BH76" s="302" t="s">
        <v>380</v>
      </c>
      <c r="BI76" s="303"/>
      <c r="BJ76" s="303"/>
      <c r="BK76" s="304"/>
      <c r="BL76" s="154"/>
      <c r="BM76" s="155"/>
      <c r="BN76" s="155"/>
      <c r="BO76" s="156"/>
      <c r="BP76" s="154"/>
      <c r="BQ76" s="155"/>
      <c r="BR76" s="155"/>
      <c r="BS76" s="156"/>
      <c r="BT76" s="177"/>
      <c r="BU76" s="178"/>
      <c r="BV76" s="178"/>
      <c r="BW76" s="179"/>
      <c r="BX76" s="154"/>
      <c r="BY76" s="155"/>
      <c r="BZ76" s="155"/>
      <c r="CA76" s="156"/>
      <c r="CB76" s="154"/>
      <c r="CC76" s="155"/>
      <c r="CD76" s="155"/>
      <c r="CE76" s="156"/>
      <c r="CF76" s="119"/>
    </row>
    <row r="77" spans="2:84" ht="48" customHeight="1" thickBot="1" x14ac:dyDescent="0.3">
      <c r="B77" s="120">
        <v>44</v>
      </c>
      <c r="C77" s="130" t="s">
        <v>138</v>
      </c>
      <c r="D77" s="131" t="s">
        <v>139</v>
      </c>
      <c r="E77" s="132" t="s">
        <v>42</v>
      </c>
      <c r="F77" s="132">
        <v>15</v>
      </c>
      <c r="G77" s="132" t="s">
        <v>140</v>
      </c>
      <c r="H77" s="132" t="s">
        <v>44</v>
      </c>
      <c r="I77" s="133" t="s">
        <v>45</v>
      </c>
      <c r="J77" s="160">
        <v>204143</v>
      </c>
      <c r="K77" s="149">
        <f t="shared" si="1"/>
        <v>3062145</v>
      </c>
      <c r="L77" s="310" t="s">
        <v>377</v>
      </c>
      <c r="M77" s="311"/>
      <c r="N77" s="311"/>
      <c r="O77" s="312"/>
      <c r="P77" s="310" t="s">
        <v>396</v>
      </c>
      <c r="Q77" s="311"/>
      <c r="R77" s="311"/>
      <c r="S77" s="312"/>
      <c r="T77" s="310" t="s">
        <v>377</v>
      </c>
      <c r="U77" s="311"/>
      <c r="V77" s="311"/>
      <c r="W77" s="312"/>
      <c r="X77" s="310" t="s">
        <v>377</v>
      </c>
      <c r="Y77" s="311"/>
      <c r="Z77" s="311"/>
      <c r="AA77" s="312"/>
      <c r="AB77" s="310" t="s">
        <v>395</v>
      </c>
      <c r="AC77" s="311"/>
      <c r="AD77" s="311"/>
      <c r="AE77" s="312"/>
      <c r="AF77" s="310" t="s">
        <v>397</v>
      </c>
      <c r="AG77" s="311"/>
      <c r="AH77" s="311"/>
      <c r="AI77" s="312"/>
      <c r="AJ77" s="310" t="s">
        <v>399</v>
      </c>
      <c r="AK77" s="311"/>
      <c r="AL77" s="311"/>
      <c r="AM77" s="312"/>
      <c r="AN77" s="310" t="s">
        <v>377</v>
      </c>
      <c r="AO77" s="311"/>
      <c r="AP77" s="311"/>
      <c r="AQ77" s="312"/>
      <c r="AR77" s="310" t="s">
        <v>398</v>
      </c>
      <c r="AS77" s="311"/>
      <c r="AT77" s="311"/>
      <c r="AU77" s="312"/>
      <c r="AV77" s="310" t="s">
        <v>377</v>
      </c>
      <c r="AW77" s="311"/>
      <c r="AX77" s="311"/>
      <c r="AY77" s="312"/>
      <c r="AZ77" s="310" t="s">
        <v>377</v>
      </c>
      <c r="BA77" s="311"/>
      <c r="BB77" s="311"/>
      <c r="BC77" s="312"/>
      <c r="BD77" s="310" t="s">
        <v>400</v>
      </c>
      <c r="BE77" s="311"/>
      <c r="BF77" s="311"/>
      <c r="BG77" s="312"/>
      <c r="BH77" s="310" t="s">
        <v>377</v>
      </c>
      <c r="BI77" s="311"/>
      <c r="BJ77" s="311"/>
      <c r="BK77" s="312"/>
      <c r="BL77" s="310" t="s">
        <v>377</v>
      </c>
      <c r="BM77" s="311"/>
      <c r="BN77" s="311"/>
      <c r="BO77" s="312"/>
      <c r="BP77" s="310" t="s">
        <v>399</v>
      </c>
      <c r="BQ77" s="311"/>
      <c r="BR77" s="311"/>
      <c r="BS77" s="312"/>
      <c r="BT77" s="356" t="s">
        <v>377</v>
      </c>
      <c r="BU77" s="316"/>
      <c r="BV77" s="316"/>
      <c r="BW77" s="317"/>
      <c r="BX77" s="310" t="s">
        <v>400</v>
      </c>
      <c r="BY77" s="311"/>
      <c r="BZ77" s="311"/>
      <c r="CA77" s="312"/>
      <c r="CB77" s="310" t="s">
        <v>400</v>
      </c>
      <c r="CC77" s="311"/>
      <c r="CD77" s="311"/>
      <c r="CE77" s="312"/>
      <c r="CF77" s="119"/>
    </row>
    <row r="78" spans="2:84" ht="48" customHeight="1" thickBot="1" x14ac:dyDescent="0.3">
      <c r="B78" s="120">
        <v>45</v>
      </c>
      <c r="C78" s="130" t="s">
        <v>141</v>
      </c>
      <c r="D78" s="131" t="s">
        <v>142</v>
      </c>
      <c r="E78" s="132" t="s">
        <v>42</v>
      </c>
      <c r="F78" s="132">
        <v>15</v>
      </c>
      <c r="G78" s="132" t="s">
        <v>140</v>
      </c>
      <c r="H78" s="132" t="s">
        <v>44</v>
      </c>
      <c r="I78" s="133" t="s">
        <v>45</v>
      </c>
      <c r="J78" s="160">
        <v>235662</v>
      </c>
      <c r="K78" s="149">
        <f t="shared" si="1"/>
        <v>3534930</v>
      </c>
      <c r="L78" s="310" t="s">
        <v>377</v>
      </c>
      <c r="M78" s="311"/>
      <c r="N78" s="311"/>
      <c r="O78" s="312"/>
      <c r="P78" s="310" t="s">
        <v>396</v>
      </c>
      <c r="Q78" s="311"/>
      <c r="R78" s="311"/>
      <c r="S78" s="312"/>
      <c r="T78" s="310" t="s">
        <v>377</v>
      </c>
      <c r="U78" s="311"/>
      <c r="V78" s="311"/>
      <c r="W78" s="312"/>
      <c r="X78" s="310" t="s">
        <v>377</v>
      </c>
      <c r="Y78" s="311"/>
      <c r="Z78" s="311"/>
      <c r="AA78" s="312"/>
      <c r="AB78" s="310" t="s">
        <v>395</v>
      </c>
      <c r="AC78" s="311"/>
      <c r="AD78" s="311"/>
      <c r="AE78" s="312"/>
      <c r="AF78" s="310" t="s">
        <v>397</v>
      </c>
      <c r="AG78" s="311"/>
      <c r="AH78" s="311"/>
      <c r="AI78" s="312"/>
      <c r="AJ78" s="310" t="s">
        <v>399</v>
      </c>
      <c r="AK78" s="311"/>
      <c r="AL78" s="311"/>
      <c r="AM78" s="312"/>
      <c r="AN78" s="310" t="s">
        <v>377</v>
      </c>
      <c r="AO78" s="311"/>
      <c r="AP78" s="311"/>
      <c r="AQ78" s="312"/>
      <c r="AR78" s="310" t="s">
        <v>398</v>
      </c>
      <c r="AS78" s="311"/>
      <c r="AT78" s="311"/>
      <c r="AU78" s="312"/>
      <c r="AV78" s="310" t="s">
        <v>377</v>
      </c>
      <c r="AW78" s="311"/>
      <c r="AX78" s="311"/>
      <c r="AY78" s="312"/>
      <c r="AZ78" s="310" t="s">
        <v>377</v>
      </c>
      <c r="BA78" s="311"/>
      <c r="BB78" s="311"/>
      <c r="BC78" s="312"/>
      <c r="BD78" s="310" t="s">
        <v>400</v>
      </c>
      <c r="BE78" s="311"/>
      <c r="BF78" s="311"/>
      <c r="BG78" s="312"/>
      <c r="BH78" s="310" t="s">
        <v>377</v>
      </c>
      <c r="BI78" s="311"/>
      <c r="BJ78" s="311"/>
      <c r="BK78" s="312"/>
      <c r="BL78" s="310" t="s">
        <v>377</v>
      </c>
      <c r="BM78" s="311"/>
      <c r="BN78" s="311"/>
      <c r="BO78" s="312"/>
      <c r="BP78" s="310" t="s">
        <v>399</v>
      </c>
      <c r="BQ78" s="311"/>
      <c r="BR78" s="311"/>
      <c r="BS78" s="312"/>
      <c r="BT78" s="356" t="s">
        <v>377</v>
      </c>
      <c r="BU78" s="316"/>
      <c r="BV78" s="316"/>
      <c r="BW78" s="317"/>
      <c r="BX78" s="310" t="s">
        <v>400</v>
      </c>
      <c r="BY78" s="311"/>
      <c r="BZ78" s="311"/>
      <c r="CA78" s="312"/>
      <c r="CB78" s="310" t="s">
        <v>400</v>
      </c>
      <c r="CC78" s="311"/>
      <c r="CD78" s="311"/>
      <c r="CE78" s="312"/>
      <c r="CF78" s="119"/>
    </row>
    <row r="79" spans="2:84" ht="48" customHeight="1" thickBot="1" x14ac:dyDescent="0.3">
      <c r="B79" s="120">
        <v>46</v>
      </c>
      <c r="C79" s="130" t="s">
        <v>143</v>
      </c>
      <c r="D79" s="131" t="s">
        <v>144</v>
      </c>
      <c r="E79" s="132" t="s">
        <v>42</v>
      </c>
      <c r="F79" s="132">
        <v>15</v>
      </c>
      <c r="G79" s="132" t="s">
        <v>140</v>
      </c>
      <c r="H79" s="132" t="s">
        <v>44</v>
      </c>
      <c r="I79" s="133" t="s">
        <v>45</v>
      </c>
      <c r="J79" s="160">
        <v>205213</v>
      </c>
      <c r="K79" s="149">
        <f t="shared" si="1"/>
        <v>3078195</v>
      </c>
      <c r="L79" s="310" t="s">
        <v>377</v>
      </c>
      <c r="M79" s="311"/>
      <c r="N79" s="311"/>
      <c r="O79" s="312"/>
      <c r="P79" s="310" t="s">
        <v>396</v>
      </c>
      <c r="Q79" s="311"/>
      <c r="R79" s="311"/>
      <c r="S79" s="312"/>
      <c r="T79" s="310" t="s">
        <v>377</v>
      </c>
      <c r="U79" s="311"/>
      <c r="V79" s="311"/>
      <c r="W79" s="312"/>
      <c r="X79" s="310" t="s">
        <v>377</v>
      </c>
      <c r="Y79" s="311"/>
      <c r="Z79" s="311"/>
      <c r="AA79" s="312"/>
      <c r="AB79" s="310" t="s">
        <v>395</v>
      </c>
      <c r="AC79" s="311"/>
      <c r="AD79" s="311"/>
      <c r="AE79" s="312"/>
      <c r="AF79" s="310" t="s">
        <v>397</v>
      </c>
      <c r="AG79" s="311"/>
      <c r="AH79" s="311"/>
      <c r="AI79" s="312"/>
      <c r="AJ79" s="310" t="s">
        <v>399</v>
      </c>
      <c r="AK79" s="311"/>
      <c r="AL79" s="311"/>
      <c r="AM79" s="312"/>
      <c r="AN79" s="310" t="s">
        <v>377</v>
      </c>
      <c r="AO79" s="311"/>
      <c r="AP79" s="311"/>
      <c r="AQ79" s="312"/>
      <c r="AR79" s="310" t="s">
        <v>398</v>
      </c>
      <c r="AS79" s="311"/>
      <c r="AT79" s="311"/>
      <c r="AU79" s="312"/>
      <c r="AV79" s="310" t="s">
        <v>377</v>
      </c>
      <c r="AW79" s="311"/>
      <c r="AX79" s="311"/>
      <c r="AY79" s="312"/>
      <c r="AZ79" s="310" t="s">
        <v>377</v>
      </c>
      <c r="BA79" s="311"/>
      <c r="BB79" s="311"/>
      <c r="BC79" s="312"/>
      <c r="BD79" s="310" t="s">
        <v>400</v>
      </c>
      <c r="BE79" s="311"/>
      <c r="BF79" s="311"/>
      <c r="BG79" s="312"/>
      <c r="BH79" s="310" t="s">
        <v>377</v>
      </c>
      <c r="BI79" s="311"/>
      <c r="BJ79" s="311"/>
      <c r="BK79" s="312"/>
      <c r="BL79" s="310" t="s">
        <v>377</v>
      </c>
      <c r="BM79" s="311"/>
      <c r="BN79" s="311"/>
      <c r="BO79" s="312"/>
      <c r="BP79" s="310" t="s">
        <v>399</v>
      </c>
      <c r="BQ79" s="311"/>
      <c r="BR79" s="311"/>
      <c r="BS79" s="312"/>
      <c r="BT79" s="356" t="s">
        <v>377</v>
      </c>
      <c r="BU79" s="316"/>
      <c r="BV79" s="316"/>
      <c r="BW79" s="317"/>
      <c r="BX79" s="310" t="s">
        <v>400</v>
      </c>
      <c r="BY79" s="311"/>
      <c r="BZ79" s="311"/>
      <c r="CA79" s="312"/>
      <c r="CB79" s="310" t="s">
        <v>400</v>
      </c>
      <c r="CC79" s="311"/>
      <c r="CD79" s="311"/>
      <c r="CE79" s="312"/>
      <c r="CF79" s="119"/>
    </row>
    <row r="80" spans="2:84" ht="16.5" customHeight="1" thickBot="1" x14ac:dyDescent="0.3">
      <c r="B80" s="120">
        <v>47</v>
      </c>
      <c r="C80" s="130" t="s">
        <v>145</v>
      </c>
      <c r="D80" s="131" t="s">
        <v>146</v>
      </c>
      <c r="E80" s="132" t="s">
        <v>42</v>
      </c>
      <c r="F80" s="132">
        <v>30</v>
      </c>
      <c r="G80" s="132" t="s">
        <v>140</v>
      </c>
      <c r="H80" s="132" t="s">
        <v>44</v>
      </c>
      <c r="I80" s="133" t="s">
        <v>45</v>
      </c>
      <c r="J80" s="160">
        <v>60000</v>
      </c>
      <c r="K80" s="149">
        <f t="shared" si="1"/>
        <v>1800000</v>
      </c>
      <c r="L80" s="310" t="s">
        <v>377</v>
      </c>
      <c r="M80" s="311"/>
      <c r="N80" s="311"/>
      <c r="O80" s="312"/>
      <c r="P80" s="310" t="s">
        <v>396</v>
      </c>
      <c r="Q80" s="311"/>
      <c r="R80" s="311"/>
      <c r="S80" s="312"/>
      <c r="T80" s="310" t="s">
        <v>377</v>
      </c>
      <c r="U80" s="311"/>
      <c r="V80" s="311"/>
      <c r="W80" s="312"/>
      <c r="X80" s="310" t="s">
        <v>377</v>
      </c>
      <c r="Y80" s="311"/>
      <c r="Z80" s="311"/>
      <c r="AA80" s="312"/>
      <c r="AB80" s="310" t="s">
        <v>395</v>
      </c>
      <c r="AC80" s="311"/>
      <c r="AD80" s="311"/>
      <c r="AE80" s="312"/>
      <c r="AF80" s="310" t="s">
        <v>397</v>
      </c>
      <c r="AG80" s="311"/>
      <c r="AH80" s="311"/>
      <c r="AI80" s="312"/>
      <c r="AJ80" s="310" t="s">
        <v>399</v>
      </c>
      <c r="AK80" s="311"/>
      <c r="AL80" s="311"/>
      <c r="AM80" s="312"/>
      <c r="AN80" s="310" t="s">
        <v>377</v>
      </c>
      <c r="AO80" s="311"/>
      <c r="AP80" s="311"/>
      <c r="AQ80" s="312"/>
      <c r="AR80" s="310" t="s">
        <v>398</v>
      </c>
      <c r="AS80" s="311"/>
      <c r="AT80" s="311"/>
      <c r="AU80" s="312"/>
      <c r="AV80" s="310" t="s">
        <v>377</v>
      </c>
      <c r="AW80" s="311"/>
      <c r="AX80" s="311"/>
      <c r="AY80" s="312"/>
      <c r="AZ80" s="360">
        <v>40982</v>
      </c>
      <c r="BA80" s="369">
        <v>0</v>
      </c>
      <c r="BB80" s="366">
        <f>+AZ80+BA80</f>
        <v>40982</v>
      </c>
      <c r="BC80" s="367">
        <f>+BB80*F80</f>
        <v>1229460</v>
      </c>
      <c r="BD80" s="310" t="s">
        <v>400</v>
      </c>
      <c r="BE80" s="311"/>
      <c r="BF80" s="311"/>
      <c r="BG80" s="312"/>
      <c r="BH80" s="310" t="s">
        <v>377</v>
      </c>
      <c r="BI80" s="311"/>
      <c r="BJ80" s="311"/>
      <c r="BK80" s="312"/>
      <c r="BL80" s="310" t="s">
        <v>377</v>
      </c>
      <c r="BM80" s="311"/>
      <c r="BN80" s="311"/>
      <c r="BO80" s="312"/>
      <c r="BP80" s="310" t="s">
        <v>399</v>
      </c>
      <c r="BQ80" s="311"/>
      <c r="BR80" s="311"/>
      <c r="BS80" s="312"/>
      <c r="BT80" s="356" t="s">
        <v>377</v>
      </c>
      <c r="BU80" s="316"/>
      <c r="BV80" s="316"/>
      <c r="BW80" s="317"/>
      <c r="BX80" s="310" t="s">
        <v>400</v>
      </c>
      <c r="BY80" s="311"/>
      <c r="BZ80" s="311"/>
      <c r="CA80" s="312"/>
      <c r="CB80" s="310" t="s">
        <v>400</v>
      </c>
      <c r="CC80" s="311"/>
      <c r="CD80" s="311"/>
      <c r="CE80" s="312"/>
      <c r="CF80" s="119"/>
    </row>
    <row r="81" spans="2:84" ht="16.5" customHeight="1" thickBot="1" x14ac:dyDescent="0.3">
      <c r="B81" s="120"/>
      <c r="C81" s="130"/>
      <c r="D81" s="131"/>
      <c r="E81" s="132"/>
      <c r="F81" s="132"/>
      <c r="G81" s="132"/>
      <c r="H81" s="132"/>
      <c r="I81" s="133"/>
      <c r="J81" s="160"/>
      <c r="K81" s="149"/>
      <c r="L81" s="154"/>
      <c r="M81" s="155"/>
      <c r="N81" s="155"/>
      <c r="O81" s="156"/>
      <c r="P81" s="154"/>
      <c r="Q81" s="155"/>
      <c r="R81" s="155"/>
      <c r="S81" s="156"/>
      <c r="T81" s="154"/>
      <c r="U81" s="155"/>
      <c r="V81" s="155"/>
      <c r="W81" s="156"/>
      <c r="X81" s="154"/>
      <c r="Y81" s="155"/>
      <c r="Z81" s="155"/>
      <c r="AA81" s="156"/>
      <c r="AB81" s="154"/>
      <c r="AC81" s="155"/>
      <c r="AD81" s="155"/>
      <c r="AE81" s="156"/>
      <c r="AF81" s="154"/>
      <c r="AG81" s="155"/>
      <c r="AH81" s="155"/>
      <c r="AI81" s="156"/>
      <c r="AJ81" s="154"/>
      <c r="AK81" s="155"/>
      <c r="AL81" s="155"/>
      <c r="AM81" s="156"/>
      <c r="AN81" s="154"/>
      <c r="AO81" s="155"/>
      <c r="AP81" s="155"/>
      <c r="AQ81" s="156"/>
      <c r="AR81" s="154"/>
      <c r="AS81" s="155"/>
      <c r="AT81" s="155"/>
      <c r="AU81" s="156"/>
      <c r="AV81" s="154"/>
      <c r="AW81" s="155"/>
      <c r="AX81" s="155"/>
      <c r="AY81" s="156"/>
      <c r="AZ81" s="302" t="s">
        <v>380</v>
      </c>
      <c r="BA81" s="303"/>
      <c r="BB81" s="303"/>
      <c r="BC81" s="304"/>
      <c r="BD81" s="154"/>
      <c r="BE81" s="155"/>
      <c r="BF81" s="155"/>
      <c r="BG81" s="156"/>
      <c r="BH81" s="175"/>
      <c r="BI81" s="176"/>
      <c r="BJ81" s="176"/>
      <c r="BK81" s="176"/>
      <c r="BL81" s="154"/>
      <c r="BM81" s="155"/>
      <c r="BN81" s="155"/>
      <c r="BO81" s="156"/>
      <c r="BP81" s="154"/>
      <c r="BQ81" s="155"/>
      <c r="BR81" s="155"/>
      <c r="BS81" s="156"/>
      <c r="BT81" s="177"/>
      <c r="BU81" s="178"/>
      <c r="BV81" s="178"/>
      <c r="BW81" s="179"/>
      <c r="BX81" s="154"/>
      <c r="BY81" s="155"/>
      <c r="BZ81" s="155"/>
      <c r="CA81" s="156"/>
      <c r="CB81" s="154"/>
      <c r="CC81" s="155"/>
      <c r="CD81" s="155"/>
      <c r="CE81" s="156"/>
      <c r="CF81" s="119"/>
    </row>
    <row r="82" spans="2:84" ht="48" thickBot="1" x14ac:dyDescent="0.3">
      <c r="B82" s="120">
        <v>48</v>
      </c>
      <c r="C82" s="130" t="s">
        <v>147</v>
      </c>
      <c r="D82" s="131" t="s">
        <v>148</v>
      </c>
      <c r="E82" s="132" t="s">
        <v>42</v>
      </c>
      <c r="F82" s="132">
        <v>30</v>
      </c>
      <c r="G82" s="132" t="s">
        <v>140</v>
      </c>
      <c r="H82" s="132" t="s">
        <v>44</v>
      </c>
      <c r="I82" s="133" t="s">
        <v>45</v>
      </c>
      <c r="J82" s="160">
        <v>66830</v>
      </c>
      <c r="K82" s="149">
        <f t="shared" si="1"/>
        <v>2004900</v>
      </c>
      <c r="L82" s="310" t="s">
        <v>377</v>
      </c>
      <c r="M82" s="311"/>
      <c r="N82" s="311"/>
      <c r="O82" s="312"/>
      <c r="P82" s="310" t="s">
        <v>396</v>
      </c>
      <c r="Q82" s="311"/>
      <c r="R82" s="311"/>
      <c r="S82" s="312"/>
      <c r="T82" s="310" t="s">
        <v>377</v>
      </c>
      <c r="U82" s="311"/>
      <c r="V82" s="311"/>
      <c r="W82" s="312"/>
      <c r="X82" s="310" t="s">
        <v>377</v>
      </c>
      <c r="Y82" s="311"/>
      <c r="Z82" s="311"/>
      <c r="AA82" s="312"/>
      <c r="AB82" s="310" t="s">
        <v>395</v>
      </c>
      <c r="AC82" s="311"/>
      <c r="AD82" s="311"/>
      <c r="AE82" s="312"/>
      <c r="AF82" s="310" t="s">
        <v>397</v>
      </c>
      <c r="AG82" s="311"/>
      <c r="AH82" s="311"/>
      <c r="AI82" s="312"/>
      <c r="AJ82" s="310" t="s">
        <v>399</v>
      </c>
      <c r="AK82" s="311"/>
      <c r="AL82" s="311"/>
      <c r="AM82" s="312"/>
      <c r="AN82" s="310" t="s">
        <v>377</v>
      </c>
      <c r="AO82" s="311"/>
      <c r="AP82" s="311"/>
      <c r="AQ82" s="312"/>
      <c r="AR82" s="310" t="s">
        <v>398</v>
      </c>
      <c r="AS82" s="311"/>
      <c r="AT82" s="311"/>
      <c r="AU82" s="312"/>
      <c r="AV82" s="310" t="s">
        <v>377</v>
      </c>
      <c r="AW82" s="311"/>
      <c r="AX82" s="311"/>
      <c r="AY82" s="312"/>
      <c r="AZ82" s="310" t="s">
        <v>377</v>
      </c>
      <c r="BA82" s="311"/>
      <c r="BB82" s="311"/>
      <c r="BC82" s="312"/>
      <c r="BD82" s="310" t="s">
        <v>400</v>
      </c>
      <c r="BE82" s="311"/>
      <c r="BF82" s="311"/>
      <c r="BG82" s="312"/>
      <c r="BH82" s="166">
        <v>17400</v>
      </c>
      <c r="BI82" s="172">
        <f>BH82*19%</f>
        <v>3306</v>
      </c>
      <c r="BJ82" s="188">
        <f>+BH82+BI82</f>
        <v>20706</v>
      </c>
      <c r="BK82" s="174">
        <f>+BJ82*F82</f>
        <v>621180</v>
      </c>
      <c r="BL82" s="310" t="s">
        <v>377</v>
      </c>
      <c r="BM82" s="311"/>
      <c r="BN82" s="311"/>
      <c r="BO82" s="312"/>
      <c r="BP82" s="310" t="s">
        <v>399</v>
      </c>
      <c r="BQ82" s="311"/>
      <c r="BR82" s="311"/>
      <c r="BS82" s="312"/>
      <c r="BT82" s="356" t="s">
        <v>377</v>
      </c>
      <c r="BU82" s="316"/>
      <c r="BV82" s="316"/>
      <c r="BW82" s="317"/>
      <c r="BX82" s="310" t="s">
        <v>400</v>
      </c>
      <c r="BY82" s="311"/>
      <c r="BZ82" s="311"/>
      <c r="CA82" s="312"/>
      <c r="CB82" s="310" t="s">
        <v>400</v>
      </c>
      <c r="CC82" s="311"/>
      <c r="CD82" s="311"/>
      <c r="CE82" s="312"/>
      <c r="CF82" s="119"/>
    </row>
    <row r="83" spans="2:84" ht="17.25" thickBot="1" x14ac:dyDescent="0.3">
      <c r="B83" s="120"/>
      <c r="C83" s="130"/>
      <c r="D83" s="131"/>
      <c r="E83" s="132"/>
      <c r="F83" s="132"/>
      <c r="G83" s="132"/>
      <c r="H83" s="132"/>
      <c r="I83" s="133"/>
      <c r="J83" s="160"/>
      <c r="K83" s="149"/>
      <c r="L83" s="154"/>
      <c r="M83" s="155"/>
      <c r="N83" s="155"/>
      <c r="O83" s="156"/>
      <c r="P83" s="154"/>
      <c r="Q83" s="155"/>
      <c r="R83" s="155"/>
      <c r="S83" s="156"/>
      <c r="T83" s="154"/>
      <c r="U83" s="155"/>
      <c r="V83" s="155"/>
      <c r="W83" s="156"/>
      <c r="X83" s="154"/>
      <c r="Y83" s="155"/>
      <c r="Z83" s="155"/>
      <c r="AA83" s="156"/>
      <c r="AB83" s="154"/>
      <c r="AC83" s="155"/>
      <c r="AD83" s="155"/>
      <c r="AE83" s="156"/>
      <c r="AF83" s="154"/>
      <c r="AG83" s="155"/>
      <c r="AH83" s="155"/>
      <c r="AI83" s="156"/>
      <c r="AJ83" s="154"/>
      <c r="AK83" s="155"/>
      <c r="AL83" s="155"/>
      <c r="AM83" s="156"/>
      <c r="AN83" s="154"/>
      <c r="AO83" s="155"/>
      <c r="AP83" s="155"/>
      <c r="AQ83" s="156"/>
      <c r="AR83" s="154"/>
      <c r="AS83" s="155"/>
      <c r="AT83" s="155"/>
      <c r="AU83" s="156"/>
      <c r="AV83" s="175"/>
      <c r="AW83" s="176"/>
      <c r="AX83" s="176"/>
      <c r="AY83" s="180"/>
      <c r="AZ83" s="154"/>
      <c r="BA83" s="155"/>
      <c r="BB83" s="155"/>
      <c r="BC83" s="156"/>
      <c r="BD83" s="154"/>
      <c r="BE83" s="155"/>
      <c r="BF83" s="155"/>
      <c r="BG83" s="156"/>
      <c r="BH83" s="302" t="s">
        <v>380</v>
      </c>
      <c r="BI83" s="303"/>
      <c r="BJ83" s="303"/>
      <c r="BK83" s="304"/>
      <c r="BL83" s="154"/>
      <c r="BM83" s="155"/>
      <c r="BN83" s="155"/>
      <c r="BO83" s="156"/>
      <c r="BP83" s="154"/>
      <c r="BQ83" s="155"/>
      <c r="BR83" s="155"/>
      <c r="BS83" s="156"/>
      <c r="BT83" s="177"/>
      <c r="BU83" s="178"/>
      <c r="BV83" s="178"/>
      <c r="BW83" s="179"/>
      <c r="BX83" s="154"/>
      <c r="BY83" s="155"/>
      <c r="BZ83" s="155"/>
      <c r="CA83" s="156"/>
      <c r="CB83" s="154"/>
      <c r="CC83" s="155"/>
      <c r="CD83" s="155"/>
      <c r="CE83" s="156"/>
      <c r="CF83" s="119"/>
    </row>
    <row r="84" spans="2:84" ht="48" customHeight="1" thickBot="1" x14ac:dyDescent="0.3">
      <c r="B84" s="120">
        <v>49</v>
      </c>
      <c r="C84" s="130" t="s">
        <v>149</v>
      </c>
      <c r="D84" s="131" t="s">
        <v>150</v>
      </c>
      <c r="E84" s="132" t="s">
        <v>42</v>
      </c>
      <c r="F84" s="132">
        <v>10</v>
      </c>
      <c r="G84" s="132" t="s">
        <v>140</v>
      </c>
      <c r="H84" s="132" t="s">
        <v>44</v>
      </c>
      <c r="I84" s="133" t="s">
        <v>45</v>
      </c>
      <c r="J84" s="160">
        <v>94712</v>
      </c>
      <c r="K84" s="149">
        <f t="shared" si="1"/>
        <v>947120</v>
      </c>
      <c r="L84" s="310" t="s">
        <v>377</v>
      </c>
      <c r="M84" s="311"/>
      <c r="N84" s="311"/>
      <c r="O84" s="312"/>
      <c r="P84" s="310" t="s">
        <v>396</v>
      </c>
      <c r="Q84" s="311"/>
      <c r="R84" s="311"/>
      <c r="S84" s="312"/>
      <c r="T84" s="310" t="s">
        <v>377</v>
      </c>
      <c r="U84" s="311"/>
      <c r="V84" s="311"/>
      <c r="W84" s="312"/>
      <c r="X84" s="310" t="s">
        <v>377</v>
      </c>
      <c r="Y84" s="311"/>
      <c r="Z84" s="311"/>
      <c r="AA84" s="312"/>
      <c r="AB84" s="310" t="s">
        <v>395</v>
      </c>
      <c r="AC84" s="311"/>
      <c r="AD84" s="311"/>
      <c r="AE84" s="312"/>
      <c r="AF84" s="310" t="s">
        <v>397</v>
      </c>
      <c r="AG84" s="311"/>
      <c r="AH84" s="311"/>
      <c r="AI84" s="312"/>
      <c r="AJ84" s="310" t="s">
        <v>399</v>
      </c>
      <c r="AK84" s="311"/>
      <c r="AL84" s="311"/>
      <c r="AM84" s="312"/>
      <c r="AN84" s="310" t="s">
        <v>377</v>
      </c>
      <c r="AO84" s="311"/>
      <c r="AP84" s="311"/>
      <c r="AQ84" s="312"/>
      <c r="AR84" s="310" t="s">
        <v>398</v>
      </c>
      <c r="AS84" s="311"/>
      <c r="AT84" s="311"/>
      <c r="AU84" s="312"/>
      <c r="AV84" s="189">
        <v>74000</v>
      </c>
      <c r="AW84" s="190">
        <f>AV84*19%</f>
        <v>14060</v>
      </c>
      <c r="AX84" s="152">
        <f t="shared" ref="AX84:AX88" si="10">AV84+AW84</f>
        <v>88060</v>
      </c>
      <c r="AY84" s="153">
        <f>+AX84*F84</f>
        <v>880600</v>
      </c>
      <c r="AZ84" s="310" t="s">
        <v>377</v>
      </c>
      <c r="BA84" s="311"/>
      <c r="BB84" s="311"/>
      <c r="BC84" s="312"/>
      <c r="BD84" s="310" t="s">
        <v>400</v>
      </c>
      <c r="BE84" s="311"/>
      <c r="BF84" s="311"/>
      <c r="BG84" s="312"/>
      <c r="BH84" s="166">
        <v>88276</v>
      </c>
      <c r="BI84" s="167">
        <v>0</v>
      </c>
      <c r="BJ84" s="188">
        <f t="shared" ref="BJ84:BJ88" si="11">+BH84+BI84</f>
        <v>88276</v>
      </c>
      <c r="BK84" s="174">
        <f t="shared" ref="BK84:BK88" si="12">+BJ84*F84</f>
        <v>882760</v>
      </c>
      <c r="BL84" s="310" t="s">
        <v>377</v>
      </c>
      <c r="BM84" s="311"/>
      <c r="BN84" s="311"/>
      <c r="BO84" s="312"/>
      <c r="BP84" s="310" t="s">
        <v>399</v>
      </c>
      <c r="BQ84" s="311"/>
      <c r="BR84" s="311"/>
      <c r="BS84" s="312"/>
      <c r="BT84" s="356" t="s">
        <v>377</v>
      </c>
      <c r="BU84" s="316"/>
      <c r="BV84" s="316"/>
      <c r="BW84" s="317"/>
      <c r="BX84" s="310" t="s">
        <v>400</v>
      </c>
      <c r="BY84" s="311"/>
      <c r="BZ84" s="311"/>
      <c r="CA84" s="312"/>
      <c r="CB84" s="310" t="s">
        <v>400</v>
      </c>
      <c r="CC84" s="311"/>
      <c r="CD84" s="311"/>
      <c r="CE84" s="312"/>
      <c r="CF84" s="119"/>
    </row>
    <row r="85" spans="2:84" ht="17.25" thickBot="1" x14ac:dyDescent="0.3">
      <c r="B85" s="120"/>
      <c r="C85" s="130"/>
      <c r="D85" s="131"/>
      <c r="E85" s="132"/>
      <c r="F85" s="132"/>
      <c r="G85" s="132"/>
      <c r="H85" s="132"/>
      <c r="I85" s="133"/>
      <c r="J85" s="160"/>
      <c r="K85" s="149"/>
      <c r="L85" s="154"/>
      <c r="M85" s="155"/>
      <c r="N85" s="155"/>
      <c r="O85" s="156"/>
      <c r="P85" s="154"/>
      <c r="Q85" s="155"/>
      <c r="R85" s="155"/>
      <c r="S85" s="156"/>
      <c r="T85" s="154"/>
      <c r="U85" s="155"/>
      <c r="V85" s="155"/>
      <c r="W85" s="156"/>
      <c r="X85" s="154"/>
      <c r="Y85" s="155"/>
      <c r="Z85" s="155"/>
      <c r="AA85" s="156"/>
      <c r="AB85" s="154"/>
      <c r="AC85" s="155"/>
      <c r="AD85" s="155"/>
      <c r="AE85" s="156"/>
      <c r="AF85" s="154"/>
      <c r="AG85" s="155"/>
      <c r="AH85" s="155"/>
      <c r="AI85" s="156"/>
      <c r="AJ85" s="154"/>
      <c r="AK85" s="155"/>
      <c r="AL85" s="155"/>
      <c r="AM85" s="156"/>
      <c r="AN85" s="154"/>
      <c r="AO85" s="155"/>
      <c r="AP85" s="155"/>
      <c r="AQ85" s="156"/>
      <c r="AR85" s="154"/>
      <c r="AS85" s="155"/>
      <c r="AT85" s="155"/>
      <c r="AU85" s="156"/>
      <c r="AV85" s="302" t="s">
        <v>380</v>
      </c>
      <c r="AW85" s="303"/>
      <c r="AX85" s="303"/>
      <c r="AY85" s="304"/>
      <c r="AZ85" s="154"/>
      <c r="BA85" s="155"/>
      <c r="BB85" s="155"/>
      <c r="BC85" s="156"/>
      <c r="BD85" s="154"/>
      <c r="BE85" s="155"/>
      <c r="BF85" s="155"/>
      <c r="BG85" s="156"/>
      <c r="BH85" s="302" t="s">
        <v>387</v>
      </c>
      <c r="BI85" s="303"/>
      <c r="BJ85" s="303"/>
      <c r="BK85" s="304"/>
      <c r="BL85" s="191"/>
      <c r="BM85" s="155"/>
      <c r="BN85" s="155"/>
      <c r="BO85" s="156"/>
      <c r="BP85" s="154"/>
      <c r="BQ85" s="155"/>
      <c r="BR85" s="155"/>
      <c r="BS85" s="156"/>
      <c r="BT85" s="177"/>
      <c r="BU85" s="178"/>
      <c r="BV85" s="178"/>
      <c r="BW85" s="179"/>
      <c r="BX85" s="154"/>
      <c r="BY85" s="155"/>
      <c r="BZ85" s="155"/>
      <c r="CA85" s="156"/>
      <c r="CB85" s="154"/>
      <c r="CC85" s="155"/>
      <c r="CD85" s="155"/>
      <c r="CE85" s="156"/>
      <c r="CF85" s="119"/>
    </row>
    <row r="86" spans="2:84" ht="48" customHeight="1" thickBot="1" x14ac:dyDescent="0.3">
      <c r="B86" s="120">
        <v>50</v>
      </c>
      <c r="C86" s="130" t="s">
        <v>151</v>
      </c>
      <c r="D86" s="131" t="s">
        <v>152</v>
      </c>
      <c r="E86" s="132" t="s">
        <v>42</v>
      </c>
      <c r="F86" s="132">
        <v>10</v>
      </c>
      <c r="G86" s="132" t="s">
        <v>140</v>
      </c>
      <c r="H86" s="132" t="s">
        <v>44</v>
      </c>
      <c r="I86" s="133" t="s">
        <v>45</v>
      </c>
      <c r="J86" s="160">
        <v>139264</v>
      </c>
      <c r="K86" s="149">
        <f t="shared" si="1"/>
        <v>1392640</v>
      </c>
      <c r="L86" s="310" t="s">
        <v>377</v>
      </c>
      <c r="M86" s="311"/>
      <c r="N86" s="311"/>
      <c r="O86" s="312"/>
      <c r="P86" s="310" t="s">
        <v>396</v>
      </c>
      <c r="Q86" s="311"/>
      <c r="R86" s="311"/>
      <c r="S86" s="312"/>
      <c r="T86" s="310" t="s">
        <v>377</v>
      </c>
      <c r="U86" s="311"/>
      <c r="V86" s="311"/>
      <c r="W86" s="312"/>
      <c r="X86" s="310" t="s">
        <v>377</v>
      </c>
      <c r="Y86" s="311"/>
      <c r="Z86" s="311"/>
      <c r="AA86" s="312"/>
      <c r="AB86" s="310" t="s">
        <v>395</v>
      </c>
      <c r="AC86" s="311"/>
      <c r="AD86" s="311"/>
      <c r="AE86" s="312"/>
      <c r="AF86" s="310" t="s">
        <v>397</v>
      </c>
      <c r="AG86" s="311"/>
      <c r="AH86" s="311"/>
      <c r="AI86" s="312"/>
      <c r="AJ86" s="310" t="s">
        <v>399</v>
      </c>
      <c r="AK86" s="311"/>
      <c r="AL86" s="311"/>
      <c r="AM86" s="312"/>
      <c r="AN86" s="310" t="s">
        <v>377</v>
      </c>
      <c r="AO86" s="311"/>
      <c r="AP86" s="311"/>
      <c r="AQ86" s="312"/>
      <c r="AR86" s="310" t="s">
        <v>398</v>
      </c>
      <c r="AS86" s="311"/>
      <c r="AT86" s="311"/>
      <c r="AU86" s="312"/>
      <c r="AV86" s="189">
        <v>92000</v>
      </c>
      <c r="AW86" s="190">
        <f t="shared" ref="AW86:AW88" si="13">AV86*19%</f>
        <v>17480</v>
      </c>
      <c r="AX86" s="152">
        <f t="shared" si="10"/>
        <v>109480</v>
      </c>
      <c r="AY86" s="153">
        <f t="shared" ref="AY86:AY88" si="14">+AX86*F86</f>
        <v>1094800</v>
      </c>
      <c r="AZ86" s="310" t="s">
        <v>377</v>
      </c>
      <c r="BA86" s="311"/>
      <c r="BB86" s="311"/>
      <c r="BC86" s="312"/>
      <c r="BD86" s="310" t="s">
        <v>400</v>
      </c>
      <c r="BE86" s="311"/>
      <c r="BF86" s="311"/>
      <c r="BG86" s="312"/>
      <c r="BH86" s="166">
        <v>144645</v>
      </c>
      <c r="BI86" s="167">
        <v>0</v>
      </c>
      <c r="BJ86" s="188">
        <f t="shared" si="11"/>
        <v>144645</v>
      </c>
      <c r="BK86" s="174">
        <f t="shared" si="12"/>
        <v>1446450</v>
      </c>
      <c r="BL86" s="310" t="s">
        <v>377</v>
      </c>
      <c r="BM86" s="311"/>
      <c r="BN86" s="311"/>
      <c r="BO86" s="312"/>
      <c r="BP86" s="310" t="s">
        <v>399</v>
      </c>
      <c r="BQ86" s="311"/>
      <c r="BR86" s="311"/>
      <c r="BS86" s="312"/>
      <c r="BT86" s="356" t="s">
        <v>377</v>
      </c>
      <c r="BU86" s="316"/>
      <c r="BV86" s="316"/>
      <c r="BW86" s="317"/>
      <c r="BX86" s="310" t="s">
        <v>400</v>
      </c>
      <c r="BY86" s="311"/>
      <c r="BZ86" s="311"/>
      <c r="CA86" s="312"/>
      <c r="CB86" s="310" t="s">
        <v>400</v>
      </c>
      <c r="CC86" s="311"/>
      <c r="CD86" s="311"/>
      <c r="CE86" s="312"/>
      <c r="CF86" s="119"/>
    </row>
    <row r="87" spans="2:84" ht="17.25" thickBot="1" x14ac:dyDescent="0.3">
      <c r="B87" s="120"/>
      <c r="C87" s="130"/>
      <c r="D87" s="131"/>
      <c r="E87" s="132"/>
      <c r="F87" s="132"/>
      <c r="G87" s="132"/>
      <c r="H87" s="132"/>
      <c r="I87" s="133"/>
      <c r="J87" s="160"/>
      <c r="K87" s="149"/>
      <c r="L87" s="154"/>
      <c r="M87" s="155"/>
      <c r="N87" s="155"/>
      <c r="O87" s="156"/>
      <c r="P87" s="154"/>
      <c r="Q87" s="155"/>
      <c r="R87" s="155"/>
      <c r="S87" s="156"/>
      <c r="T87" s="154"/>
      <c r="U87" s="155"/>
      <c r="V87" s="155"/>
      <c r="W87" s="156"/>
      <c r="X87" s="154"/>
      <c r="Y87" s="155"/>
      <c r="Z87" s="155"/>
      <c r="AA87" s="156"/>
      <c r="AB87" s="154"/>
      <c r="AC87" s="155"/>
      <c r="AD87" s="155"/>
      <c r="AE87" s="156"/>
      <c r="AF87" s="154"/>
      <c r="AG87" s="155"/>
      <c r="AH87" s="155"/>
      <c r="AI87" s="156"/>
      <c r="AJ87" s="154"/>
      <c r="AK87" s="155"/>
      <c r="AL87" s="155"/>
      <c r="AM87" s="156"/>
      <c r="AN87" s="154"/>
      <c r="AO87" s="155"/>
      <c r="AP87" s="155"/>
      <c r="AQ87" s="156"/>
      <c r="AR87" s="154"/>
      <c r="AS87" s="155"/>
      <c r="AT87" s="155"/>
      <c r="AU87" s="156"/>
      <c r="AV87" s="302" t="s">
        <v>380</v>
      </c>
      <c r="AW87" s="303"/>
      <c r="AX87" s="303"/>
      <c r="AY87" s="304"/>
      <c r="AZ87" s="154"/>
      <c r="BA87" s="155"/>
      <c r="BB87" s="155"/>
      <c r="BC87" s="156"/>
      <c r="BD87" s="154"/>
      <c r="BE87" s="155"/>
      <c r="BF87" s="155"/>
      <c r="BG87" s="156"/>
      <c r="BH87" s="302" t="s">
        <v>383</v>
      </c>
      <c r="BI87" s="303"/>
      <c r="BJ87" s="303"/>
      <c r="BK87" s="304"/>
      <c r="BL87" s="154"/>
      <c r="BM87" s="155"/>
      <c r="BN87" s="155"/>
      <c r="BO87" s="156"/>
      <c r="BP87" s="154"/>
      <c r="BQ87" s="155"/>
      <c r="BR87" s="155"/>
      <c r="BS87" s="156"/>
      <c r="BT87" s="177"/>
      <c r="BU87" s="178"/>
      <c r="BV87" s="178"/>
      <c r="BW87" s="179"/>
      <c r="BX87" s="154"/>
      <c r="BY87" s="155"/>
      <c r="BZ87" s="155"/>
      <c r="CA87" s="156"/>
      <c r="CB87" s="154"/>
      <c r="CC87" s="155"/>
      <c r="CD87" s="155"/>
      <c r="CE87" s="156"/>
      <c r="CF87" s="119"/>
    </row>
    <row r="88" spans="2:84" ht="48" customHeight="1" thickBot="1" x14ac:dyDescent="0.3">
      <c r="B88" s="120">
        <v>51</v>
      </c>
      <c r="C88" s="130" t="s">
        <v>153</v>
      </c>
      <c r="D88" s="131" t="s">
        <v>154</v>
      </c>
      <c r="E88" s="132" t="s">
        <v>42</v>
      </c>
      <c r="F88" s="132">
        <v>10</v>
      </c>
      <c r="G88" s="132" t="s">
        <v>140</v>
      </c>
      <c r="H88" s="132" t="s">
        <v>44</v>
      </c>
      <c r="I88" s="133" t="s">
        <v>45</v>
      </c>
      <c r="J88" s="160">
        <v>98311</v>
      </c>
      <c r="K88" s="149">
        <f t="shared" si="1"/>
        <v>983110</v>
      </c>
      <c r="L88" s="310" t="s">
        <v>377</v>
      </c>
      <c r="M88" s="311"/>
      <c r="N88" s="311"/>
      <c r="O88" s="312"/>
      <c r="P88" s="310" t="s">
        <v>396</v>
      </c>
      <c r="Q88" s="311"/>
      <c r="R88" s="311"/>
      <c r="S88" s="312"/>
      <c r="T88" s="310" t="s">
        <v>377</v>
      </c>
      <c r="U88" s="311"/>
      <c r="V88" s="311"/>
      <c r="W88" s="312"/>
      <c r="X88" s="310" t="s">
        <v>377</v>
      </c>
      <c r="Y88" s="311"/>
      <c r="Z88" s="311"/>
      <c r="AA88" s="312"/>
      <c r="AB88" s="310" t="s">
        <v>395</v>
      </c>
      <c r="AC88" s="311"/>
      <c r="AD88" s="311"/>
      <c r="AE88" s="312"/>
      <c r="AF88" s="310" t="s">
        <v>397</v>
      </c>
      <c r="AG88" s="311"/>
      <c r="AH88" s="311"/>
      <c r="AI88" s="312"/>
      <c r="AJ88" s="310" t="s">
        <v>399</v>
      </c>
      <c r="AK88" s="311"/>
      <c r="AL88" s="311"/>
      <c r="AM88" s="312"/>
      <c r="AN88" s="310" t="s">
        <v>377</v>
      </c>
      <c r="AO88" s="311"/>
      <c r="AP88" s="311"/>
      <c r="AQ88" s="312"/>
      <c r="AR88" s="310" t="s">
        <v>398</v>
      </c>
      <c r="AS88" s="311"/>
      <c r="AT88" s="311"/>
      <c r="AU88" s="312"/>
      <c r="AV88" s="189">
        <v>74000</v>
      </c>
      <c r="AW88" s="190">
        <f t="shared" si="13"/>
        <v>14060</v>
      </c>
      <c r="AX88" s="152">
        <f t="shared" si="10"/>
        <v>88060</v>
      </c>
      <c r="AY88" s="153">
        <f t="shared" si="14"/>
        <v>880600</v>
      </c>
      <c r="AZ88" s="310" t="s">
        <v>377</v>
      </c>
      <c r="BA88" s="311"/>
      <c r="BB88" s="311"/>
      <c r="BC88" s="312"/>
      <c r="BD88" s="310" t="s">
        <v>400</v>
      </c>
      <c r="BE88" s="311"/>
      <c r="BF88" s="311"/>
      <c r="BG88" s="312"/>
      <c r="BH88" s="166">
        <v>88276</v>
      </c>
      <c r="BI88" s="167">
        <v>0</v>
      </c>
      <c r="BJ88" s="188">
        <f t="shared" si="11"/>
        <v>88276</v>
      </c>
      <c r="BK88" s="174">
        <f t="shared" si="12"/>
        <v>882760</v>
      </c>
      <c r="BL88" s="310" t="s">
        <v>377</v>
      </c>
      <c r="BM88" s="311"/>
      <c r="BN88" s="311"/>
      <c r="BO88" s="312"/>
      <c r="BP88" s="310" t="s">
        <v>399</v>
      </c>
      <c r="BQ88" s="311"/>
      <c r="BR88" s="311"/>
      <c r="BS88" s="312"/>
      <c r="BT88" s="356" t="s">
        <v>377</v>
      </c>
      <c r="BU88" s="316"/>
      <c r="BV88" s="316"/>
      <c r="BW88" s="317"/>
      <c r="BX88" s="310" t="s">
        <v>400</v>
      </c>
      <c r="BY88" s="311"/>
      <c r="BZ88" s="311"/>
      <c r="CA88" s="312"/>
      <c r="CB88" s="310" t="s">
        <v>400</v>
      </c>
      <c r="CC88" s="311"/>
      <c r="CD88" s="311"/>
      <c r="CE88" s="312"/>
      <c r="CF88" s="119"/>
    </row>
    <row r="89" spans="2:84" ht="17.25" thickBot="1" x14ac:dyDescent="0.3">
      <c r="B89" s="120"/>
      <c r="C89" s="130"/>
      <c r="D89" s="131"/>
      <c r="E89" s="132"/>
      <c r="F89" s="132"/>
      <c r="G89" s="132"/>
      <c r="H89" s="132"/>
      <c r="I89" s="133"/>
      <c r="J89" s="160"/>
      <c r="K89" s="149"/>
      <c r="L89" s="154"/>
      <c r="M89" s="155"/>
      <c r="N89" s="155"/>
      <c r="O89" s="156"/>
      <c r="P89" s="154"/>
      <c r="Q89" s="155"/>
      <c r="R89" s="155"/>
      <c r="S89" s="156"/>
      <c r="T89" s="154"/>
      <c r="U89" s="155"/>
      <c r="V89" s="155"/>
      <c r="W89" s="156"/>
      <c r="X89" s="154"/>
      <c r="Y89" s="155"/>
      <c r="Z89" s="155"/>
      <c r="AA89" s="156"/>
      <c r="AB89" s="154"/>
      <c r="AC89" s="155"/>
      <c r="AD89" s="155"/>
      <c r="AE89" s="156"/>
      <c r="AF89" s="154"/>
      <c r="AG89" s="155"/>
      <c r="AH89" s="155"/>
      <c r="AI89" s="156"/>
      <c r="AJ89" s="154"/>
      <c r="AK89" s="155"/>
      <c r="AL89" s="155"/>
      <c r="AM89" s="156"/>
      <c r="AN89" s="154"/>
      <c r="AO89" s="155"/>
      <c r="AP89" s="155"/>
      <c r="AQ89" s="156"/>
      <c r="AR89" s="154"/>
      <c r="AS89" s="155"/>
      <c r="AT89" s="155"/>
      <c r="AU89" s="156"/>
      <c r="AV89" s="302" t="s">
        <v>380</v>
      </c>
      <c r="AW89" s="303"/>
      <c r="AX89" s="303"/>
      <c r="AY89" s="304"/>
      <c r="AZ89" s="154"/>
      <c r="BA89" s="155"/>
      <c r="BB89" s="155"/>
      <c r="BC89" s="156"/>
      <c r="BD89" s="154"/>
      <c r="BE89" s="155"/>
      <c r="BF89" s="155"/>
      <c r="BG89" s="156"/>
      <c r="BH89" s="302" t="s">
        <v>387</v>
      </c>
      <c r="BI89" s="303"/>
      <c r="BJ89" s="303"/>
      <c r="BK89" s="304"/>
      <c r="BL89" s="154"/>
      <c r="BM89" s="155"/>
      <c r="BN89" s="155"/>
      <c r="BO89" s="156"/>
      <c r="BP89" s="154"/>
      <c r="BQ89" s="155"/>
      <c r="BR89" s="155"/>
      <c r="BS89" s="156"/>
      <c r="BT89" s="177"/>
      <c r="BU89" s="178"/>
      <c r="BV89" s="178"/>
      <c r="BW89" s="179"/>
      <c r="BX89" s="154"/>
      <c r="BY89" s="155"/>
      <c r="BZ89" s="155"/>
      <c r="CA89" s="156"/>
      <c r="CB89" s="154"/>
      <c r="CC89" s="155"/>
      <c r="CD89" s="155"/>
      <c r="CE89" s="156"/>
      <c r="CF89" s="119"/>
    </row>
    <row r="90" spans="2:84" ht="16.5" customHeight="1" thickBot="1" x14ac:dyDescent="0.3">
      <c r="B90" s="120">
        <v>52</v>
      </c>
      <c r="C90" s="130" t="s">
        <v>155</v>
      </c>
      <c r="D90" s="131" t="s">
        <v>156</v>
      </c>
      <c r="E90" s="132" t="s">
        <v>42</v>
      </c>
      <c r="F90" s="132">
        <v>25</v>
      </c>
      <c r="G90" s="132" t="s">
        <v>140</v>
      </c>
      <c r="H90" s="132" t="s">
        <v>44</v>
      </c>
      <c r="I90" s="133" t="s">
        <v>45</v>
      </c>
      <c r="J90" s="160">
        <v>154606</v>
      </c>
      <c r="K90" s="149">
        <f t="shared" si="1"/>
        <v>3865150</v>
      </c>
      <c r="L90" s="310" t="s">
        <v>377</v>
      </c>
      <c r="M90" s="311"/>
      <c r="N90" s="311"/>
      <c r="O90" s="312"/>
      <c r="P90" s="310" t="s">
        <v>396</v>
      </c>
      <c r="Q90" s="311"/>
      <c r="R90" s="311"/>
      <c r="S90" s="312"/>
      <c r="T90" s="310" t="s">
        <v>377</v>
      </c>
      <c r="U90" s="311"/>
      <c r="V90" s="311"/>
      <c r="W90" s="312"/>
      <c r="X90" s="310" t="s">
        <v>377</v>
      </c>
      <c r="Y90" s="311"/>
      <c r="Z90" s="311"/>
      <c r="AA90" s="312"/>
      <c r="AB90" s="310" t="s">
        <v>395</v>
      </c>
      <c r="AC90" s="311"/>
      <c r="AD90" s="311"/>
      <c r="AE90" s="312"/>
      <c r="AF90" s="310" t="s">
        <v>397</v>
      </c>
      <c r="AG90" s="311"/>
      <c r="AH90" s="311"/>
      <c r="AI90" s="312"/>
      <c r="AJ90" s="310" t="s">
        <v>399</v>
      </c>
      <c r="AK90" s="311"/>
      <c r="AL90" s="311"/>
      <c r="AM90" s="312"/>
      <c r="AN90" s="310" t="s">
        <v>377</v>
      </c>
      <c r="AO90" s="311"/>
      <c r="AP90" s="311"/>
      <c r="AQ90" s="312"/>
      <c r="AR90" s="310" t="s">
        <v>398</v>
      </c>
      <c r="AS90" s="311"/>
      <c r="AT90" s="311"/>
      <c r="AU90" s="312"/>
      <c r="AV90" s="310" t="s">
        <v>377</v>
      </c>
      <c r="AW90" s="311"/>
      <c r="AX90" s="311"/>
      <c r="AY90" s="312"/>
      <c r="AZ90" s="310" t="s">
        <v>377</v>
      </c>
      <c r="BA90" s="311"/>
      <c r="BB90" s="311"/>
      <c r="BC90" s="312"/>
      <c r="BD90" s="310" t="s">
        <v>400</v>
      </c>
      <c r="BE90" s="311"/>
      <c r="BF90" s="311"/>
      <c r="BG90" s="312"/>
      <c r="BH90" s="310" t="s">
        <v>377</v>
      </c>
      <c r="BI90" s="311"/>
      <c r="BJ90" s="311"/>
      <c r="BK90" s="312"/>
      <c r="BL90" s="310" t="s">
        <v>377</v>
      </c>
      <c r="BM90" s="311"/>
      <c r="BN90" s="311"/>
      <c r="BO90" s="312"/>
      <c r="BP90" s="310" t="s">
        <v>399</v>
      </c>
      <c r="BQ90" s="311"/>
      <c r="BR90" s="311"/>
      <c r="BS90" s="312"/>
      <c r="BT90" s="356" t="s">
        <v>377</v>
      </c>
      <c r="BU90" s="316"/>
      <c r="BV90" s="316"/>
      <c r="BW90" s="317"/>
      <c r="BX90" s="310" t="s">
        <v>400</v>
      </c>
      <c r="BY90" s="311"/>
      <c r="BZ90" s="311"/>
      <c r="CA90" s="312"/>
      <c r="CB90" s="310" t="s">
        <v>400</v>
      </c>
      <c r="CC90" s="311"/>
      <c r="CD90" s="311"/>
      <c r="CE90" s="312"/>
      <c r="CF90" s="119"/>
    </row>
    <row r="91" spans="2:84" ht="16.5" customHeight="1" thickBot="1" x14ac:dyDescent="0.3">
      <c r="B91" s="120">
        <v>53</v>
      </c>
      <c r="C91" s="130" t="s">
        <v>157</v>
      </c>
      <c r="D91" s="131" t="s">
        <v>158</v>
      </c>
      <c r="E91" s="132" t="s">
        <v>42</v>
      </c>
      <c r="F91" s="132">
        <v>5</v>
      </c>
      <c r="G91" s="132" t="s">
        <v>140</v>
      </c>
      <c r="H91" s="132" t="s">
        <v>44</v>
      </c>
      <c r="I91" s="133" t="s">
        <v>45</v>
      </c>
      <c r="J91" s="160">
        <v>130976</v>
      </c>
      <c r="K91" s="149">
        <f t="shared" si="1"/>
        <v>654880</v>
      </c>
      <c r="L91" s="310" t="s">
        <v>377</v>
      </c>
      <c r="M91" s="311"/>
      <c r="N91" s="311"/>
      <c r="O91" s="312"/>
      <c r="P91" s="310" t="s">
        <v>396</v>
      </c>
      <c r="Q91" s="311"/>
      <c r="R91" s="311"/>
      <c r="S91" s="312"/>
      <c r="T91" s="310" t="s">
        <v>377</v>
      </c>
      <c r="U91" s="311"/>
      <c r="V91" s="311"/>
      <c r="W91" s="312"/>
      <c r="X91" s="310" t="s">
        <v>377</v>
      </c>
      <c r="Y91" s="311"/>
      <c r="Z91" s="311"/>
      <c r="AA91" s="312"/>
      <c r="AB91" s="310" t="s">
        <v>395</v>
      </c>
      <c r="AC91" s="311"/>
      <c r="AD91" s="311"/>
      <c r="AE91" s="312"/>
      <c r="AF91" s="310" t="s">
        <v>397</v>
      </c>
      <c r="AG91" s="311"/>
      <c r="AH91" s="311"/>
      <c r="AI91" s="312"/>
      <c r="AJ91" s="310" t="s">
        <v>399</v>
      </c>
      <c r="AK91" s="311"/>
      <c r="AL91" s="311"/>
      <c r="AM91" s="312"/>
      <c r="AN91" s="310" t="s">
        <v>377</v>
      </c>
      <c r="AO91" s="311"/>
      <c r="AP91" s="311"/>
      <c r="AQ91" s="312"/>
      <c r="AR91" s="310" t="s">
        <v>398</v>
      </c>
      <c r="AS91" s="311"/>
      <c r="AT91" s="311"/>
      <c r="AU91" s="312"/>
      <c r="AV91" s="310" t="s">
        <v>377</v>
      </c>
      <c r="AW91" s="311"/>
      <c r="AX91" s="311"/>
      <c r="AY91" s="312"/>
      <c r="AZ91" s="310" t="s">
        <v>377</v>
      </c>
      <c r="BA91" s="311"/>
      <c r="BB91" s="311"/>
      <c r="BC91" s="312"/>
      <c r="BD91" s="310" t="s">
        <v>400</v>
      </c>
      <c r="BE91" s="311"/>
      <c r="BF91" s="311"/>
      <c r="BG91" s="312"/>
      <c r="BH91" s="310" t="s">
        <v>377</v>
      </c>
      <c r="BI91" s="311"/>
      <c r="BJ91" s="311"/>
      <c r="BK91" s="312"/>
      <c r="BL91" s="310" t="s">
        <v>377</v>
      </c>
      <c r="BM91" s="311"/>
      <c r="BN91" s="311"/>
      <c r="BO91" s="312"/>
      <c r="BP91" s="310" t="s">
        <v>399</v>
      </c>
      <c r="BQ91" s="311"/>
      <c r="BR91" s="311"/>
      <c r="BS91" s="312"/>
      <c r="BT91" s="356" t="s">
        <v>377</v>
      </c>
      <c r="BU91" s="316"/>
      <c r="BV91" s="316"/>
      <c r="BW91" s="317"/>
      <c r="BX91" s="310" t="s">
        <v>400</v>
      </c>
      <c r="BY91" s="311"/>
      <c r="BZ91" s="311"/>
      <c r="CA91" s="312"/>
      <c r="CB91" s="310" t="s">
        <v>400</v>
      </c>
      <c r="CC91" s="311"/>
      <c r="CD91" s="311"/>
      <c r="CE91" s="312"/>
      <c r="CF91" s="119"/>
    </row>
    <row r="92" spans="2:84" ht="16.5" customHeight="1" thickBot="1" x14ac:dyDescent="0.3">
      <c r="B92" s="120">
        <v>54</v>
      </c>
      <c r="C92" s="130" t="s">
        <v>159</v>
      </c>
      <c r="D92" s="131" t="s">
        <v>160</v>
      </c>
      <c r="E92" s="132" t="s">
        <v>42</v>
      </c>
      <c r="F92" s="132">
        <v>5</v>
      </c>
      <c r="G92" s="132" t="s">
        <v>140</v>
      </c>
      <c r="H92" s="132" t="s">
        <v>44</v>
      </c>
      <c r="I92" s="133" t="s">
        <v>45</v>
      </c>
      <c r="J92" s="160">
        <v>102032</v>
      </c>
      <c r="K92" s="149">
        <f t="shared" si="1"/>
        <v>510160</v>
      </c>
      <c r="L92" s="310" t="s">
        <v>377</v>
      </c>
      <c r="M92" s="311"/>
      <c r="N92" s="311"/>
      <c r="O92" s="312"/>
      <c r="P92" s="310" t="s">
        <v>396</v>
      </c>
      <c r="Q92" s="311"/>
      <c r="R92" s="311"/>
      <c r="S92" s="312"/>
      <c r="T92" s="310" t="s">
        <v>377</v>
      </c>
      <c r="U92" s="311"/>
      <c r="V92" s="311"/>
      <c r="W92" s="312"/>
      <c r="X92" s="310" t="s">
        <v>377</v>
      </c>
      <c r="Y92" s="311"/>
      <c r="Z92" s="311"/>
      <c r="AA92" s="312"/>
      <c r="AB92" s="310" t="s">
        <v>395</v>
      </c>
      <c r="AC92" s="311"/>
      <c r="AD92" s="311"/>
      <c r="AE92" s="312"/>
      <c r="AF92" s="310" t="s">
        <v>397</v>
      </c>
      <c r="AG92" s="311"/>
      <c r="AH92" s="311"/>
      <c r="AI92" s="312"/>
      <c r="AJ92" s="310" t="s">
        <v>399</v>
      </c>
      <c r="AK92" s="311"/>
      <c r="AL92" s="311"/>
      <c r="AM92" s="312"/>
      <c r="AN92" s="310" t="s">
        <v>377</v>
      </c>
      <c r="AO92" s="311"/>
      <c r="AP92" s="311"/>
      <c r="AQ92" s="312"/>
      <c r="AR92" s="310" t="s">
        <v>398</v>
      </c>
      <c r="AS92" s="311"/>
      <c r="AT92" s="311"/>
      <c r="AU92" s="312"/>
      <c r="AV92" s="310" t="s">
        <v>377</v>
      </c>
      <c r="AW92" s="311"/>
      <c r="AX92" s="311"/>
      <c r="AY92" s="312"/>
      <c r="AZ92" s="310" t="s">
        <v>377</v>
      </c>
      <c r="BA92" s="311"/>
      <c r="BB92" s="311"/>
      <c r="BC92" s="312"/>
      <c r="BD92" s="310" t="s">
        <v>400</v>
      </c>
      <c r="BE92" s="311"/>
      <c r="BF92" s="311"/>
      <c r="BG92" s="312"/>
      <c r="BH92" s="310" t="s">
        <v>377</v>
      </c>
      <c r="BI92" s="311"/>
      <c r="BJ92" s="311"/>
      <c r="BK92" s="312"/>
      <c r="BL92" s="310" t="s">
        <v>377</v>
      </c>
      <c r="BM92" s="311"/>
      <c r="BN92" s="311"/>
      <c r="BO92" s="312"/>
      <c r="BP92" s="310" t="s">
        <v>399</v>
      </c>
      <c r="BQ92" s="311"/>
      <c r="BR92" s="311"/>
      <c r="BS92" s="312"/>
      <c r="BT92" s="356" t="s">
        <v>377</v>
      </c>
      <c r="BU92" s="316"/>
      <c r="BV92" s="316"/>
      <c r="BW92" s="317"/>
      <c r="BX92" s="310" t="s">
        <v>400</v>
      </c>
      <c r="BY92" s="311"/>
      <c r="BZ92" s="311"/>
      <c r="CA92" s="312"/>
      <c r="CB92" s="310" t="s">
        <v>400</v>
      </c>
      <c r="CC92" s="311"/>
      <c r="CD92" s="311"/>
      <c r="CE92" s="312"/>
      <c r="CF92" s="119"/>
    </row>
    <row r="93" spans="2:84" ht="16.5" customHeight="1" thickBot="1" x14ac:dyDescent="0.3">
      <c r="B93" s="120">
        <v>55</v>
      </c>
      <c r="C93" s="130" t="s">
        <v>161</v>
      </c>
      <c r="D93" s="131" t="s">
        <v>162</v>
      </c>
      <c r="E93" s="132" t="s">
        <v>42</v>
      </c>
      <c r="F93" s="132">
        <v>1500</v>
      </c>
      <c r="G93" s="132" t="s">
        <v>140</v>
      </c>
      <c r="H93" s="132" t="s">
        <v>44</v>
      </c>
      <c r="I93" s="133" t="s">
        <v>45</v>
      </c>
      <c r="J93" s="160">
        <v>449</v>
      </c>
      <c r="K93" s="149">
        <f t="shared" si="1"/>
        <v>673500</v>
      </c>
      <c r="L93" s="310" t="s">
        <v>377</v>
      </c>
      <c r="M93" s="311"/>
      <c r="N93" s="311"/>
      <c r="O93" s="312"/>
      <c r="P93" s="310" t="s">
        <v>396</v>
      </c>
      <c r="Q93" s="311"/>
      <c r="R93" s="311"/>
      <c r="S93" s="312"/>
      <c r="T93" s="310" t="s">
        <v>377</v>
      </c>
      <c r="U93" s="311"/>
      <c r="V93" s="311"/>
      <c r="W93" s="312"/>
      <c r="X93" s="310" t="s">
        <v>377</v>
      </c>
      <c r="Y93" s="311"/>
      <c r="Z93" s="311"/>
      <c r="AA93" s="312"/>
      <c r="AB93" s="310" t="s">
        <v>395</v>
      </c>
      <c r="AC93" s="311"/>
      <c r="AD93" s="311"/>
      <c r="AE93" s="312"/>
      <c r="AF93" s="310" t="s">
        <v>397</v>
      </c>
      <c r="AG93" s="311"/>
      <c r="AH93" s="311"/>
      <c r="AI93" s="312"/>
      <c r="AJ93" s="310" t="s">
        <v>399</v>
      </c>
      <c r="AK93" s="311"/>
      <c r="AL93" s="311"/>
      <c r="AM93" s="312"/>
      <c r="AN93" s="310" t="s">
        <v>377</v>
      </c>
      <c r="AO93" s="311"/>
      <c r="AP93" s="311"/>
      <c r="AQ93" s="312"/>
      <c r="AR93" s="310" t="s">
        <v>398</v>
      </c>
      <c r="AS93" s="311"/>
      <c r="AT93" s="311"/>
      <c r="AU93" s="312"/>
      <c r="AV93" s="310" t="s">
        <v>377</v>
      </c>
      <c r="AW93" s="311"/>
      <c r="AX93" s="311"/>
      <c r="AY93" s="312"/>
      <c r="AZ93" s="310" t="s">
        <v>377</v>
      </c>
      <c r="BA93" s="311"/>
      <c r="BB93" s="311"/>
      <c r="BC93" s="312"/>
      <c r="BD93" s="310" t="s">
        <v>400</v>
      </c>
      <c r="BE93" s="311"/>
      <c r="BF93" s="311"/>
      <c r="BG93" s="312"/>
      <c r="BH93" s="310" t="s">
        <v>377</v>
      </c>
      <c r="BI93" s="311"/>
      <c r="BJ93" s="311"/>
      <c r="BK93" s="312"/>
      <c r="BL93" s="310" t="s">
        <v>377</v>
      </c>
      <c r="BM93" s="311"/>
      <c r="BN93" s="311"/>
      <c r="BO93" s="312"/>
      <c r="BP93" s="310" t="s">
        <v>399</v>
      </c>
      <c r="BQ93" s="311"/>
      <c r="BR93" s="311"/>
      <c r="BS93" s="312"/>
      <c r="BT93" s="310" t="s">
        <v>377</v>
      </c>
      <c r="BU93" s="311"/>
      <c r="BV93" s="311"/>
      <c r="BW93" s="312"/>
      <c r="BX93" s="310" t="s">
        <v>400</v>
      </c>
      <c r="BY93" s="311"/>
      <c r="BZ93" s="311"/>
      <c r="CA93" s="312"/>
      <c r="CB93" s="310" t="s">
        <v>400</v>
      </c>
      <c r="CC93" s="311"/>
      <c r="CD93" s="311"/>
      <c r="CE93" s="312"/>
      <c r="CF93" s="119"/>
    </row>
    <row r="94" spans="2:84" ht="17.25" customHeight="1" thickBot="1" x14ac:dyDescent="0.3">
      <c r="B94" s="120">
        <v>56</v>
      </c>
      <c r="C94" s="130" t="s">
        <v>163</v>
      </c>
      <c r="D94" s="131" t="s">
        <v>164</v>
      </c>
      <c r="E94" s="132" t="s">
        <v>42</v>
      </c>
      <c r="F94" s="132">
        <v>30</v>
      </c>
      <c r="G94" s="132" t="s">
        <v>140</v>
      </c>
      <c r="H94" s="132" t="s">
        <v>44</v>
      </c>
      <c r="I94" s="133" t="s">
        <v>45</v>
      </c>
      <c r="J94" s="160">
        <v>3655</v>
      </c>
      <c r="K94" s="149">
        <f t="shared" si="1"/>
        <v>109650</v>
      </c>
      <c r="L94" s="310" t="s">
        <v>377</v>
      </c>
      <c r="M94" s="311"/>
      <c r="N94" s="311"/>
      <c r="O94" s="312"/>
      <c r="P94" s="310" t="s">
        <v>396</v>
      </c>
      <c r="Q94" s="311"/>
      <c r="R94" s="311"/>
      <c r="S94" s="312"/>
      <c r="T94" s="310" t="s">
        <v>377</v>
      </c>
      <c r="U94" s="311"/>
      <c r="V94" s="311"/>
      <c r="W94" s="312"/>
      <c r="X94" s="310" t="s">
        <v>377</v>
      </c>
      <c r="Y94" s="311"/>
      <c r="Z94" s="311"/>
      <c r="AA94" s="312"/>
      <c r="AB94" s="310" t="s">
        <v>395</v>
      </c>
      <c r="AC94" s="311"/>
      <c r="AD94" s="311"/>
      <c r="AE94" s="312"/>
      <c r="AF94" s="310" t="s">
        <v>397</v>
      </c>
      <c r="AG94" s="311"/>
      <c r="AH94" s="311"/>
      <c r="AI94" s="312"/>
      <c r="AJ94" s="310" t="s">
        <v>399</v>
      </c>
      <c r="AK94" s="311"/>
      <c r="AL94" s="311"/>
      <c r="AM94" s="312"/>
      <c r="AN94" s="310" t="s">
        <v>377</v>
      </c>
      <c r="AO94" s="311"/>
      <c r="AP94" s="311"/>
      <c r="AQ94" s="312"/>
      <c r="AR94" s="310" t="s">
        <v>398</v>
      </c>
      <c r="AS94" s="311"/>
      <c r="AT94" s="311"/>
      <c r="AU94" s="312"/>
      <c r="AV94" s="310" t="s">
        <v>377</v>
      </c>
      <c r="AW94" s="311"/>
      <c r="AX94" s="311"/>
      <c r="AY94" s="312"/>
      <c r="AZ94" s="310" t="s">
        <v>377</v>
      </c>
      <c r="BA94" s="311"/>
      <c r="BB94" s="311"/>
      <c r="BC94" s="312"/>
      <c r="BD94" s="310" t="s">
        <v>400</v>
      </c>
      <c r="BE94" s="311"/>
      <c r="BF94" s="311"/>
      <c r="BG94" s="312"/>
      <c r="BH94" s="327" t="s">
        <v>47</v>
      </c>
      <c r="BI94" s="328"/>
      <c r="BJ94" s="328"/>
      <c r="BK94" s="329"/>
      <c r="BL94" s="310" t="s">
        <v>377</v>
      </c>
      <c r="BM94" s="311"/>
      <c r="BN94" s="311"/>
      <c r="BO94" s="312"/>
      <c r="BP94" s="310" t="s">
        <v>399</v>
      </c>
      <c r="BQ94" s="311"/>
      <c r="BR94" s="311"/>
      <c r="BS94" s="312"/>
      <c r="BT94" s="161">
        <v>2287</v>
      </c>
      <c r="BU94" s="162">
        <f>BT94*19%</f>
        <v>434.53000000000003</v>
      </c>
      <c r="BV94" s="152">
        <f t="shared" si="7"/>
        <v>2721.53</v>
      </c>
      <c r="BW94" s="153">
        <f>+BV94*F94</f>
        <v>81645.900000000009</v>
      </c>
      <c r="BX94" s="310" t="s">
        <v>400</v>
      </c>
      <c r="BY94" s="311"/>
      <c r="BZ94" s="311"/>
      <c r="CA94" s="312"/>
      <c r="CB94" s="310" t="s">
        <v>400</v>
      </c>
      <c r="CC94" s="311"/>
      <c r="CD94" s="311"/>
      <c r="CE94" s="312"/>
      <c r="CF94" s="119"/>
    </row>
    <row r="95" spans="2:84" ht="17.25" thickBot="1" x14ac:dyDescent="0.3">
      <c r="B95" s="120"/>
      <c r="C95" s="130"/>
      <c r="D95" s="131"/>
      <c r="E95" s="132"/>
      <c r="F95" s="132"/>
      <c r="G95" s="132"/>
      <c r="H95" s="132"/>
      <c r="I95" s="133"/>
      <c r="J95" s="160"/>
      <c r="K95" s="149"/>
      <c r="L95" s="154"/>
      <c r="M95" s="155"/>
      <c r="N95" s="155"/>
      <c r="O95" s="156"/>
      <c r="P95" s="154"/>
      <c r="Q95" s="155"/>
      <c r="R95" s="155"/>
      <c r="S95" s="156"/>
      <c r="T95" s="154"/>
      <c r="U95" s="155"/>
      <c r="V95" s="155"/>
      <c r="W95" s="156"/>
      <c r="X95" s="154"/>
      <c r="Y95" s="155"/>
      <c r="Z95" s="155"/>
      <c r="AA95" s="156"/>
      <c r="AB95" s="154"/>
      <c r="AC95" s="155"/>
      <c r="AD95" s="155"/>
      <c r="AE95" s="156"/>
      <c r="AF95" s="154"/>
      <c r="AG95" s="155"/>
      <c r="AH95" s="155"/>
      <c r="AI95" s="156"/>
      <c r="AJ95" s="154"/>
      <c r="AK95" s="155"/>
      <c r="AL95" s="155"/>
      <c r="AM95" s="156"/>
      <c r="AN95" s="154"/>
      <c r="AO95" s="155"/>
      <c r="AP95" s="155"/>
      <c r="AQ95" s="156"/>
      <c r="AR95" s="154"/>
      <c r="AS95" s="155"/>
      <c r="AT95" s="155"/>
      <c r="AU95" s="156"/>
      <c r="AV95" s="154"/>
      <c r="AW95" s="155"/>
      <c r="AX95" s="155"/>
      <c r="AY95" s="156"/>
      <c r="AZ95" s="154"/>
      <c r="BA95" s="155"/>
      <c r="BB95" s="155"/>
      <c r="BC95" s="156"/>
      <c r="BD95" s="154"/>
      <c r="BE95" s="155"/>
      <c r="BF95" s="155"/>
      <c r="BG95" s="156"/>
      <c r="BH95" s="192"/>
      <c r="BI95" s="193"/>
      <c r="BJ95" s="193"/>
      <c r="BK95" s="194"/>
      <c r="BL95" s="154"/>
      <c r="BM95" s="155"/>
      <c r="BN95" s="155"/>
      <c r="BO95" s="156"/>
      <c r="BP95" s="154"/>
      <c r="BQ95" s="155"/>
      <c r="BR95" s="155"/>
      <c r="BS95" s="156"/>
      <c r="BT95" s="302" t="s">
        <v>380</v>
      </c>
      <c r="BU95" s="303"/>
      <c r="BV95" s="303"/>
      <c r="BW95" s="304"/>
      <c r="BX95" s="154"/>
      <c r="BY95" s="155"/>
      <c r="BZ95" s="155"/>
      <c r="CA95" s="156"/>
      <c r="CB95" s="154"/>
      <c r="CC95" s="155"/>
      <c r="CD95" s="155"/>
      <c r="CE95" s="156"/>
      <c r="CF95" s="119"/>
    </row>
    <row r="96" spans="2:84" ht="16.5" customHeight="1" thickBot="1" x14ac:dyDescent="0.3">
      <c r="B96" s="120">
        <v>57</v>
      </c>
      <c r="C96" s="130" t="s">
        <v>165</v>
      </c>
      <c r="D96" s="131" t="s">
        <v>166</v>
      </c>
      <c r="E96" s="132" t="s">
        <v>42</v>
      </c>
      <c r="F96" s="132">
        <v>20</v>
      </c>
      <c r="G96" s="132" t="s">
        <v>140</v>
      </c>
      <c r="H96" s="132" t="s">
        <v>44</v>
      </c>
      <c r="I96" s="133" t="s">
        <v>45</v>
      </c>
      <c r="J96" s="160">
        <v>2676</v>
      </c>
      <c r="K96" s="149">
        <f t="shared" si="1"/>
        <v>53520</v>
      </c>
      <c r="L96" s="310" t="s">
        <v>377</v>
      </c>
      <c r="M96" s="311"/>
      <c r="N96" s="311"/>
      <c r="O96" s="312"/>
      <c r="P96" s="310" t="s">
        <v>396</v>
      </c>
      <c r="Q96" s="311"/>
      <c r="R96" s="311"/>
      <c r="S96" s="312"/>
      <c r="T96" s="310" t="s">
        <v>377</v>
      </c>
      <c r="U96" s="311"/>
      <c r="V96" s="311"/>
      <c r="W96" s="312"/>
      <c r="X96" s="310" t="s">
        <v>377</v>
      </c>
      <c r="Y96" s="311"/>
      <c r="Z96" s="311"/>
      <c r="AA96" s="312"/>
      <c r="AB96" s="310" t="s">
        <v>395</v>
      </c>
      <c r="AC96" s="311"/>
      <c r="AD96" s="311"/>
      <c r="AE96" s="312"/>
      <c r="AF96" s="310" t="s">
        <v>397</v>
      </c>
      <c r="AG96" s="311"/>
      <c r="AH96" s="311"/>
      <c r="AI96" s="312"/>
      <c r="AJ96" s="310" t="s">
        <v>399</v>
      </c>
      <c r="AK96" s="311"/>
      <c r="AL96" s="311"/>
      <c r="AM96" s="312"/>
      <c r="AN96" s="310" t="s">
        <v>377</v>
      </c>
      <c r="AO96" s="311"/>
      <c r="AP96" s="311"/>
      <c r="AQ96" s="312"/>
      <c r="AR96" s="310" t="s">
        <v>398</v>
      </c>
      <c r="AS96" s="311"/>
      <c r="AT96" s="311"/>
      <c r="AU96" s="312"/>
      <c r="AV96" s="310" t="s">
        <v>377</v>
      </c>
      <c r="AW96" s="311"/>
      <c r="AX96" s="311"/>
      <c r="AY96" s="312"/>
      <c r="AZ96" s="310" t="s">
        <v>377</v>
      </c>
      <c r="BA96" s="311"/>
      <c r="BB96" s="311"/>
      <c r="BC96" s="312"/>
      <c r="BD96" s="310" t="s">
        <v>400</v>
      </c>
      <c r="BE96" s="311"/>
      <c r="BF96" s="311"/>
      <c r="BG96" s="312"/>
      <c r="BH96" s="310" t="s">
        <v>377</v>
      </c>
      <c r="BI96" s="311"/>
      <c r="BJ96" s="311"/>
      <c r="BK96" s="312"/>
      <c r="BL96" s="310" t="s">
        <v>377</v>
      </c>
      <c r="BM96" s="311"/>
      <c r="BN96" s="311"/>
      <c r="BO96" s="312"/>
      <c r="BP96" s="310" t="s">
        <v>399</v>
      </c>
      <c r="BQ96" s="311"/>
      <c r="BR96" s="311"/>
      <c r="BS96" s="312"/>
      <c r="BT96" s="161">
        <v>1986</v>
      </c>
      <c r="BU96" s="162">
        <f>BT96*19%</f>
        <v>377.34000000000003</v>
      </c>
      <c r="BV96" s="152">
        <f t="shared" si="7"/>
        <v>2363.34</v>
      </c>
      <c r="BW96" s="153">
        <f>+BV96*F96</f>
        <v>47266.8</v>
      </c>
      <c r="BX96" s="310" t="s">
        <v>400</v>
      </c>
      <c r="BY96" s="311"/>
      <c r="BZ96" s="311"/>
      <c r="CA96" s="312"/>
      <c r="CB96" s="310" t="s">
        <v>400</v>
      </c>
      <c r="CC96" s="311"/>
      <c r="CD96" s="311"/>
      <c r="CE96" s="312"/>
      <c r="CF96" s="119"/>
    </row>
    <row r="97" spans="2:84" ht="17.25" thickBot="1" x14ac:dyDescent="0.3">
      <c r="B97" s="120"/>
      <c r="C97" s="130"/>
      <c r="D97" s="131"/>
      <c r="E97" s="132"/>
      <c r="F97" s="132"/>
      <c r="G97" s="132"/>
      <c r="H97" s="132"/>
      <c r="I97" s="133"/>
      <c r="J97" s="160"/>
      <c r="K97" s="149"/>
      <c r="L97" s="154"/>
      <c r="M97" s="155"/>
      <c r="N97" s="155"/>
      <c r="O97" s="156"/>
      <c r="P97" s="154"/>
      <c r="Q97" s="155"/>
      <c r="R97" s="155"/>
      <c r="S97" s="156"/>
      <c r="T97" s="154"/>
      <c r="U97" s="155"/>
      <c r="V97" s="155"/>
      <c r="W97" s="156"/>
      <c r="X97" s="154"/>
      <c r="Y97" s="155"/>
      <c r="Z97" s="155"/>
      <c r="AA97" s="156"/>
      <c r="AB97" s="154"/>
      <c r="AC97" s="155"/>
      <c r="AD97" s="155"/>
      <c r="AE97" s="156"/>
      <c r="AF97" s="154"/>
      <c r="AG97" s="155"/>
      <c r="AH97" s="155"/>
      <c r="AI97" s="156"/>
      <c r="AJ97" s="154"/>
      <c r="AK97" s="155"/>
      <c r="AL97" s="155"/>
      <c r="AM97" s="156"/>
      <c r="AN97" s="154"/>
      <c r="AO97" s="155"/>
      <c r="AP97" s="155"/>
      <c r="AQ97" s="156"/>
      <c r="AR97" s="154"/>
      <c r="AS97" s="155"/>
      <c r="AT97" s="155"/>
      <c r="AU97" s="156"/>
      <c r="AV97" s="154"/>
      <c r="AW97" s="155"/>
      <c r="AX97" s="155"/>
      <c r="AY97" s="156"/>
      <c r="AZ97" s="154"/>
      <c r="BA97" s="155"/>
      <c r="BB97" s="155"/>
      <c r="BC97" s="156"/>
      <c r="BD97" s="154"/>
      <c r="BE97" s="155"/>
      <c r="BF97" s="155"/>
      <c r="BG97" s="156"/>
      <c r="BH97" s="154"/>
      <c r="BI97" s="155"/>
      <c r="BJ97" s="155"/>
      <c r="BK97" s="156"/>
      <c r="BL97" s="154"/>
      <c r="BM97" s="155"/>
      <c r="BN97" s="155"/>
      <c r="BO97" s="156"/>
      <c r="BP97" s="154"/>
      <c r="BQ97" s="155"/>
      <c r="BR97" s="155"/>
      <c r="BS97" s="156"/>
      <c r="BT97" s="302" t="s">
        <v>380</v>
      </c>
      <c r="BU97" s="303"/>
      <c r="BV97" s="303"/>
      <c r="BW97" s="304"/>
      <c r="BX97" s="154"/>
      <c r="BY97" s="155"/>
      <c r="BZ97" s="155"/>
      <c r="CA97" s="156"/>
      <c r="CB97" s="154"/>
      <c r="CC97" s="155"/>
      <c r="CD97" s="155"/>
      <c r="CE97" s="156"/>
      <c r="CF97" s="119"/>
    </row>
    <row r="98" spans="2:84" ht="32.25" customHeight="1" thickBot="1" x14ac:dyDescent="0.3">
      <c r="B98" s="120">
        <v>58</v>
      </c>
      <c r="C98" s="130" t="s">
        <v>167</v>
      </c>
      <c r="D98" s="131" t="s">
        <v>168</v>
      </c>
      <c r="E98" s="132" t="s">
        <v>169</v>
      </c>
      <c r="F98" s="132">
        <v>96</v>
      </c>
      <c r="G98" s="132" t="s">
        <v>140</v>
      </c>
      <c r="H98" s="132" t="s">
        <v>44</v>
      </c>
      <c r="I98" s="133" t="s">
        <v>45</v>
      </c>
      <c r="J98" s="160">
        <v>5379</v>
      </c>
      <c r="K98" s="149">
        <f t="shared" si="1"/>
        <v>516384</v>
      </c>
      <c r="L98" s="310" t="s">
        <v>377</v>
      </c>
      <c r="M98" s="311"/>
      <c r="N98" s="311"/>
      <c r="O98" s="312"/>
      <c r="P98" s="310" t="s">
        <v>396</v>
      </c>
      <c r="Q98" s="311"/>
      <c r="R98" s="311"/>
      <c r="S98" s="312"/>
      <c r="T98" s="310" t="s">
        <v>377</v>
      </c>
      <c r="U98" s="311"/>
      <c r="V98" s="311"/>
      <c r="W98" s="312"/>
      <c r="X98" s="310" t="s">
        <v>377</v>
      </c>
      <c r="Y98" s="311"/>
      <c r="Z98" s="311"/>
      <c r="AA98" s="312"/>
      <c r="AB98" s="310" t="s">
        <v>395</v>
      </c>
      <c r="AC98" s="311"/>
      <c r="AD98" s="311"/>
      <c r="AE98" s="312"/>
      <c r="AF98" s="310" t="s">
        <v>397</v>
      </c>
      <c r="AG98" s="311"/>
      <c r="AH98" s="311"/>
      <c r="AI98" s="312"/>
      <c r="AJ98" s="310" t="s">
        <v>399</v>
      </c>
      <c r="AK98" s="311"/>
      <c r="AL98" s="311"/>
      <c r="AM98" s="312"/>
      <c r="AN98" s="310" t="s">
        <v>377</v>
      </c>
      <c r="AO98" s="311"/>
      <c r="AP98" s="311"/>
      <c r="AQ98" s="312"/>
      <c r="AR98" s="310" t="s">
        <v>398</v>
      </c>
      <c r="AS98" s="311"/>
      <c r="AT98" s="311"/>
      <c r="AU98" s="312"/>
      <c r="AV98" s="310" t="s">
        <v>377</v>
      </c>
      <c r="AW98" s="311"/>
      <c r="AX98" s="311"/>
      <c r="AY98" s="312"/>
      <c r="AZ98" s="310" t="s">
        <v>377</v>
      </c>
      <c r="BA98" s="311"/>
      <c r="BB98" s="311"/>
      <c r="BC98" s="312"/>
      <c r="BD98" s="310" t="s">
        <v>400</v>
      </c>
      <c r="BE98" s="311"/>
      <c r="BF98" s="311"/>
      <c r="BG98" s="312"/>
      <c r="BH98" s="310" t="s">
        <v>377</v>
      </c>
      <c r="BI98" s="311"/>
      <c r="BJ98" s="311"/>
      <c r="BK98" s="312"/>
      <c r="BL98" s="310" t="s">
        <v>377</v>
      </c>
      <c r="BM98" s="311"/>
      <c r="BN98" s="311"/>
      <c r="BO98" s="312"/>
      <c r="BP98" s="310" t="s">
        <v>399</v>
      </c>
      <c r="BQ98" s="311"/>
      <c r="BR98" s="311"/>
      <c r="BS98" s="312"/>
      <c r="BT98" s="356" t="s">
        <v>377</v>
      </c>
      <c r="BU98" s="316"/>
      <c r="BV98" s="316"/>
      <c r="BW98" s="317"/>
      <c r="BX98" s="310" t="s">
        <v>400</v>
      </c>
      <c r="BY98" s="311"/>
      <c r="BZ98" s="311"/>
      <c r="CA98" s="312"/>
      <c r="CB98" s="310" t="s">
        <v>400</v>
      </c>
      <c r="CC98" s="311"/>
      <c r="CD98" s="311"/>
      <c r="CE98" s="312"/>
      <c r="CF98" s="119"/>
    </row>
    <row r="99" spans="2:84" ht="32.25" customHeight="1" thickBot="1" x14ac:dyDescent="0.3">
      <c r="B99" s="120">
        <v>59</v>
      </c>
      <c r="C99" s="130" t="s">
        <v>170</v>
      </c>
      <c r="D99" s="131" t="s">
        <v>171</v>
      </c>
      <c r="E99" s="132" t="s">
        <v>172</v>
      </c>
      <c r="F99" s="132">
        <v>96</v>
      </c>
      <c r="G99" s="132" t="s">
        <v>140</v>
      </c>
      <c r="H99" s="132" t="s">
        <v>44</v>
      </c>
      <c r="I99" s="133" t="s">
        <v>44</v>
      </c>
      <c r="J99" s="160">
        <v>4051</v>
      </c>
      <c r="K99" s="149">
        <f t="shared" si="1"/>
        <v>388896</v>
      </c>
      <c r="L99" s="310" t="s">
        <v>377</v>
      </c>
      <c r="M99" s="311"/>
      <c r="N99" s="311"/>
      <c r="O99" s="312"/>
      <c r="P99" s="310" t="s">
        <v>396</v>
      </c>
      <c r="Q99" s="311"/>
      <c r="R99" s="311"/>
      <c r="S99" s="312"/>
      <c r="T99" s="310" t="s">
        <v>377</v>
      </c>
      <c r="U99" s="311"/>
      <c r="V99" s="311"/>
      <c r="W99" s="312"/>
      <c r="X99" s="310" t="s">
        <v>377</v>
      </c>
      <c r="Y99" s="311"/>
      <c r="Z99" s="311"/>
      <c r="AA99" s="312"/>
      <c r="AB99" s="310" t="s">
        <v>395</v>
      </c>
      <c r="AC99" s="311"/>
      <c r="AD99" s="311"/>
      <c r="AE99" s="312"/>
      <c r="AF99" s="310" t="s">
        <v>397</v>
      </c>
      <c r="AG99" s="311"/>
      <c r="AH99" s="311"/>
      <c r="AI99" s="312"/>
      <c r="AJ99" s="310" t="s">
        <v>399</v>
      </c>
      <c r="AK99" s="311"/>
      <c r="AL99" s="311"/>
      <c r="AM99" s="312"/>
      <c r="AN99" s="310" t="s">
        <v>377</v>
      </c>
      <c r="AO99" s="311"/>
      <c r="AP99" s="311"/>
      <c r="AQ99" s="312"/>
      <c r="AR99" s="310" t="s">
        <v>398</v>
      </c>
      <c r="AS99" s="311"/>
      <c r="AT99" s="311"/>
      <c r="AU99" s="312"/>
      <c r="AV99" s="310" t="s">
        <v>377</v>
      </c>
      <c r="AW99" s="311"/>
      <c r="AX99" s="311"/>
      <c r="AY99" s="312"/>
      <c r="AZ99" s="310" t="s">
        <v>377</v>
      </c>
      <c r="BA99" s="311"/>
      <c r="BB99" s="311"/>
      <c r="BC99" s="312"/>
      <c r="BD99" s="310" t="s">
        <v>400</v>
      </c>
      <c r="BE99" s="311"/>
      <c r="BF99" s="311"/>
      <c r="BG99" s="312"/>
      <c r="BH99" s="310" t="s">
        <v>377</v>
      </c>
      <c r="BI99" s="311"/>
      <c r="BJ99" s="311"/>
      <c r="BK99" s="312"/>
      <c r="BL99" s="310" t="s">
        <v>377</v>
      </c>
      <c r="BM99" s="311"/>
      <c r="BN99" s="311"/>
      <c r="BO99" s="312"/>
      <c r="BP99" s="310" t="s">
        <v>399</v>
      </c>
      <c r="BQ99" s="311"/>
      <c r="BR99" s="311"/>
      <c r="BS99" s="312"/>
      <c r="BT99" s="356" t="s">
        <v>377</v>
      </c>
      <c r="BU99" s="316"/>
      <c r="BV99" s="316"/>
      <c r="BW99" s="317"/>
      <c r="BX99" s="310" t="s">
        <v>400</v>
      </c>
      <c r="BY99" s="311"/>
      <c r="BZ99" s="311"/>
      <c r="CA99" s="312"/>
      <c r="CB99" s="310" t="s">
        <v>400</v>
      </c>
      <c r="CC99" s="311"/>
      <c r="CD99" s="311"/>
      <c r="CE99" s="312"/>
      <c r="CF99" s="119"/>
    </row>
    <row r="100" spans="2:84" ht="32.25" customHeight="1" thickBot="1" x14ac:dyDescent="0.3">
      <c r="B100" s="120">
        <v>60</v>
      </c>
      <c r="C100" s="130" t="s">
        <v>173</v>
      </c>
      <c r="D100" s="131" t="s">
        <v>174</v>
      </c>
      <c r="E100" s="132" t="s">
        <v>175</v>
      </c>
      <c r="F100" s="132">
        <v>150</v>
      </c>
      <c r="G100" s="132" t="s">
        <v>140</v>
      </c>
      <c r="H100" s="132" t="s">
        <v>44</v>
      </c>
      <c r="I100" s="133" t="s">
        <v>44</v>
      </c>
      <c r="J100" s="160">
        <v>5266</v>
      </c>
      <c r="K100" s="149">
        <f t="shared" si="1"/>
        <v>789900</v>
      </c>
      <c r="L100" s="310" t="s">
        <v>377</v>
      </c>
      <c r="M100" s="311"/>
      <c r="N100" s="311"/>
      <c r="O100" s="312"/>
      <c r="P100" s="310" t="s">
        <v>396</v>
      </c>
      <c r="Q100" s="311"/>
      <c r="R100" s="311"/>
      <c r="S100" s="312"/>
      <c r="T100" s="310" t="s">
        <v>377</v>
      </c>
      <c r="U100" s="311"/>
      <c r="V100" s="311"/>
      <c r="W100" s="312"/>
      <c r="X100" s="310" t="s">
        <v>377</v>
      </c>
      <c r="Y100" s="311"/>
      <c r="Z100" s="311"/>
      <c r="AA100" s="312"/>
      <c r="AB100" s="310" t="s">
        <v>395</v>
      </c>
      <c r="AC100" s="311"/>
      <c r="AD100" s="311"/>
      <c r="AE100" s="312"/>
      <c r="AF100" s="310" t="s">
        <v>397</v>
      </c>
      <c r="AG100" s="311"/>
      <c r="AH100" s="311"/>
      <c r="AI100" s="312"/>
      <c r="AJ100" s="310" t="s">
        <v>399</v>
      </c>
      <c r="AK100" s="311"/>
      <c r="AL100" s="311"/>
      <c r="AM100" s="312"/>
      <c r="AN100" s="310" t="s">
        <v>377</v>
      </c>
      <c r="AO100" s="311"/>
      <c r="AP100" s="311"/>
      <c r="AQ100" s="312"/>
      <c r="AR100" s="310" t="s">
        <v>398</v>
      </c>
      <c r="AS100" s="311"/>
      <c r="AT100" s="311"/>
      <c r="AU100" s="312"/>
      <c r="AV100" s="310" t="s">
        <v>377</v>
      </c>
      <c r="AW100" s="311"/>
      <c r="AX100" s="311"/>
      <c r="AY100" s="312"/>
      <c r="AZ100" s="310" t="s">
        <v>377</v>
      </c>
      <c r="BA100" s="311"/>
      <c r="BB100" s="311"/>
      <c r="BC100" s="312"/>
      <c r="BD100" s="310" t="s">
        <v>400</v>
      </c>
      <c r="BE100" s="311"/>
      <c r="BF100" s="311"/>
      <c r="BG100" s="312"/>
      <c r="BH100" s="310" t="s">
        <v>377</v>
      </c>
      <c r="BI100" s="311"/>
      <c r="BJ100" s="311"/>
      <c r="BK100" s="312"/>
      <c r="BL100" s="310" t="s">
        <v>377</v>
      </c>
      <c r="BM100" s="311"/>
      <c r="BN100" s="311"/>
      <c r="BO100" s="312"/>
      <c r="BP100" s="310" t="s">
        <v>399</v>
      </c>
      <c r="BQ100" s="311"/>
      <c r="BR100" s="311"/>
      <c r="BS100" s="312"/>
      <c r="BT100" s="356" t="s">
        <v>377</v>
      </c>
      <c r="BU100" s="316"/>
      <c r="BV100" s="316"/>
      <c r="BW100" s="317"/>
      <c r="BX100" s="310" t="s">
        <v>400</v>
      </c>
      <c r="BY100" s="311"/>
      <c r="BZ100" s="311"/>
      <c r="CA100" s="312"/>
      <c r="CB100" s="310" t="s">
        <v>400</v>
      </c>
      <c r="CC100" s="311"/>
      <c r="CD100" s="311"/>
      <c r="CE100" s="312"/>
      <c r="CF100" s="119"/>
    </row>
    <row r="101" spans="2:84" ht="48" customHeight="1" thickBot="1" x14ac:dyDescent="0.3">
      <c r="B101" s="120">
        <v>61</v>
      </c>
      <c r="C101" s="130" t="s">
        <v>176</v>
      </c>
      <c r="D101" s="131" t="s">
        <v>177</v>
      </c>
      <c r="E101" s="132" t="s">
        <v>42</v>
      </c>
      <c r="F101" s="132">
        <v>40</v>
      </c>
      <c r="G101" s="132" t="s">
        <v>140</v>
      </c>
      <c r="H101" s="132" t="s">
        <v>44</v>
      </c>
      <c r="I101" s="133" t="s">
        <v>44</v>
      </c>
      <c r="J101" s="160">
        <v>157780</v>
      </c>
      <c r="K101" s="149">
        <f t="shared" si="1"/>
        <v>6311200</v>
      </c>
      <c r="L101" s="166">
        <v>148000</v>
      </c>
      <c r="M101" s="167">
        <v>0</v>
      </c>
      <c r="N101" s="152">
        <f t="shared" ref="N101:N103" si="15">L101+M101</f>
        <v>148000</v>
      </c>
      <c r="O101" s="153">
        <f>N101*F101</f>
        <v>5920000</v>
      </c>
      <c r="P101" s="310" t="s">
        <v>396</v>
      </c>
      <c r="Q101" s="311"/>
      <c r="R101" s="311"/>
      <c r="S101" s="312"/>
      <c r="T101" s="310" t="s">
        <v>377</v>
      </c>
      <c r="U101" s="311"/>
      <c r="V101" s="311"/>
      <c r="W101" s="312"/>
      <c r="X101" s="310" t="s">
        <v>377</v>
      </c>
      <c r="Y101" s="311"/>
      <c r="Z101" s="311"/>
      <c r="AA101" s="312"/>
      <c r="AB101" s="310" t="s">
        <v>395</v>
      </c>
      <c r="AC101" s="311"/>
      <c r="AD101" s="311"/>
      <c r="AE101" s="312"/>
      <c r="AF101" s="310" t="s">
        <v>397</v>
      </c>
      <c r="AG101" s="311"/>
      <c r="AH101" s="311"/>
      <c r="AI101" s="312"/>
      <c r="AJ101" s="310" t="s">
        <v>399</v>
      </c>
      <c r="AK101" s="311"/>
      <c r="AL101" s="311"/>
      <c r="AM101" s="312"/>
      <c r="AN101" s="310" t="s">
        <v>377</v>
      </c>
      <c r="AO101" s="311"/>
      <c r="AP101" s="311"/>
      <c r="AQ101" s="312"/>
      <c r="AR101" s="310" t="s">
        <v>398</v>
      </c>
      <c r="AS101" s="311"/>
      <c r="AT101" s="311"/>
      <c r="AU101" s="312"/>
      <c r="AV101" s="310" t="s">
        <v>377</v>
      </c>
      <c r="AW101" s="311"/>
      <c r="AX101" s="311"/>
      <c r="AY101" s="312"/>
      <c r="AZ101" s="310" t="s">
        <v>377</v>
      </c>
      <c r="BA101" s="311"/>
      <c r="BB101" s="311"/>
      <c r="BC101" s="312"/>
      <c r="BD101" s="310" t="s">
        <v>400</v>
      </c>
      <c r="BE101" s="311"/>
      <c r="BF101" s="311"/>
      <c r="BG101" s="312"/>
      <c r="BH101" s="310" t="s">
        <v>377</v>
      </c>
      <c r="BI101" s="311"/>
      <c r="BJ101" s="311"/>
      <c r="BK101" s="312"/>
      <c r="BL101" s="310" t="s">
        <v>377</v>
      </c>
      <c r="BM101" s="311"/>
      <c r="BN101" s="311"/>
      <c r="BO101" s="312"/>
      <c r="BP101" s="310" t="s">
        <v>399</v>
      </c>
      <c r="BQ101" s="311"/>
      <c r="BR101" s="311"/>
      <c r="BS101" s="312"/>
      <c r="BT101" s="356" t="s">
        <v>377</v>
      </c>
      <c r="BU101" s="316"/>
      <c r="BV101" s="316"/>
      <c r="BW101" s="317"/>
      <c r="BX101" s="310" t="s">
        <v>400</v>
      </c>
      <c r="BY101" s="311"/>
      <c r="BZ101" s="311"/>
      <c r="CA101" s="312"/>
      <c r="CB101" s="310" t="s">
        <v>400</v>
      </c>
      <c r="CC101" s="311"/>
      <c r="CD101" s="311"/>
      <c r="CE101" s="312"/>
      <c r="CF101" s="119"/>
    </row>
    <row r="102" spans="2:84" ht="17.25" thickBot="1" x14ac:dyDescent="0.3">
      <c r="B102" s="120"/>
      <c r="C102" s="130"/>
      <c r="D102" s="131"/>
      <c r="E102" s="132"/>
      <c r="F102" s="132"/>
      <c r="G102" s="132"/>
      <c r="H102" s="132"/>
      <c r="I102" s="133"/>
      <c r="J102" s="160"/>
      <c r="K102" s="149"/>
      <c r="L102" s="302" t="s">
        <v>380</v>
      </c>
      <c r="M102" s="303"/>
      <c r="N102" s="303"/>
      <c r="O102" s="304"/>
      <c r="P102" s="154"/>
      <c r="Q102" s="155"/>
      <c r="R102" s="155"/>
      <c r="S102" s="156"/>
      <c r="T102" s="154"/>
      <c r="U102" s="155"/>
      <c r="V102" s="155"/>
      <c r="W102" s="156"/>
      <c r="X102" s="154"/>
      <c r="Y102" s="155"/>
      <c r="Z102" s="155"/>
      <c r="AA102" s="156"/>
      <c r="AB102" s="154"/>
      <c r="AC102" s="155"/>
      <c r="AD102" s="155"/>
      <c r="AE102" s="156"/>
      <c r="AF102" s="154"/>
      <c r="AG102" s="155"/>
      <c r="AH102" s="155"/>
      <c r="AI102" s="156"/>
      <c r="AJ102" s="154"/>
      <c r="AK102" s="155"/>
      <c r="AL102" s="155"/>
      <c r="AM102" s="156"/>
      <c r="AN102" s="154"/>
      <c r="AO102" s="155"/>
      <c r="AP102" s="155"/>
      <c r="AQ102" s="156"/>
      <c r="AR102" s="154"/>
      <c r="AS102" s="155"/>
      <c r="AT102" s="155"/>
      <c r="AU102" s="156"/>
      <c r="AV102" s="154"/>
      <c r="AW102" s="155"/>
      <c r="AX102" s="155"/>
      <c r="AY102" s="156"/>
      <c r="AZ102" s="154"/>
      <c r="BA102" s="155"/>
      <c r="BB102" s="155"/>
      <c r="BC102" s="156"/>
      <c r="BD102" s="154"/>
      <c r="BE102" s="155"/>
      <c r="BF102" s="155"/>
      <c r="BG102" s="156"/>
      <c r="BH102" s="154"/>
      <c r="BI102" s="155"/>
      <c r="BJ102" s="155"/>
      <c r="BK102" s="156"/>
      <c r="BL102" s="154"/>
      <c r="BM102" s="155"/>
      <c r="BN102" s="155"/>
      <c r="BO102" s="156"/>
      <c r="BP102" s="154"/>
      <c r="BQ102" s="155"/>
      <c r="BR102" s="155"/>
      <c r="BS102" s="156"/>
      <c r="BT102" s="181"/>
      <c r="BU102" s="182"/>
      <c r="BV102" s="182"/>
      <c r="BW102" s="183"/>
      <c r="BX102" s="154"/>
      <c r="BY102" s="155"/>
      <c r="BZ102" s="155"/>
      <c r="CA102" s="156"/>
      <c r="CB102" s="154"/>
      <c r="CC102" s="155"/>
      <c r="CD102" s="155"/>
      <c r="CE102" s="156"/>
      <c r="CF102" s="119"/>
    </row>
    <row r="103" spans="2:84" ht="32.25" customHeight="1" thickBot="1" x14ac:dyDescent="0.3">
      <c r="B103" s="120">
        <v>62</v>
      </c>
      <c r="C103" s="130" t="s">
        <v>178</v>
      </c>
      <c r="D103" s="131" t="s">
        <v>179</v>
      </c>
      <c r="E103" s="132" t="s">
        <v>42</v>
      </c>
      <c r="F103" s="132">
        <v>5</v>
      </c>
      <c r="G103" s="132" t="s">
        <v>140</v>
      </c>
      <c r="H103" s="132" t="s">
        <v>44</v>
      </c>
      <c r="I103" s="133" t="s">
        <v>44</v>
      </c>
      <c r="J103" s="160">
        <v>264724</v>
      </c>
      <c r="K103" s="149">
        <f t="shared" ref="K103:K201" si="16">+J103*F103</f>
        <v>1323620</v>
      </c>
      <c r="L103" s="166">
        <v>264724</v>
      </c>
      <c r="M103" s="167">
        <v>0</v>
      </c>
      <c r="N103" s="152">
        <f t="shared" si="15"/>
        <v>264724</v>
      </c>
      <c r="O103" s="153">
        <f>N103*F103</f>
        <v>1323620</v>
      </c>
      <c r="P103" s="310" t="s">
        <v>396</v>
      </c>
      <c r="Q103" s="311"/>
      <c r="R103" s="311"/>
      <c r="S103" s="312"/>
      <c r="T103" s="310" t="s">
        <v>377</v>
      </c>
      <c r="U103" s="311"/>
      <c r="V103" s="311"/>
      <c r="W103" s="312"/>
      <c r="X103" s="310" t="s">
        <v>377</v>
      </c>
      <c r="Y103" s="311"/>
      <c r="Z103" s="311"/>
      <c r="AA103" s="312"/>
      <c r="AB103" s="310" t="s">
        <v>395</v>
      </c>
      <c r="AC103" s="311"/>
      <c r="AD103" s="311"/>
      <c r="AE103" s="312"/>
      <c r="AF103" s="310" t="s">
        <v>397</v>
      </c>
      <c r="AG103" s="311"/>
      <c r="AH103" s="311"/>
      <c r="AI103" s="312"/>
      <c r="AJ103" s="310" t="s">
        <v>399</v>
      </c>
      <c r="AK103" s="311"/>
      <c r="AL103" s="311"/>
      <c r="AM103" s="312"/>
      <c r="AN103" s="310" t="s">
        <v>377</v>
      </c>
      <c r="AO103" s="311"/>
      <c r="AP103" s="311"/>
      <c r="AQ103" s="312"/>
      <c r="AR103" s="310" t="s">
        <v>398</v>
      </c>
      <c r="AS103" s="311"/>
      <c r="AT103" s="311"/>
      <c r="AU103" s="312"/>
      <c r="AV103" s="310" t="s">
        <v>377</v>
      </c>
      <c r="AW103" s="311"/>
      <c r="AX103" s="311"/>
      <c r="AY103" s="312"/>
      <c r="AZ103" s="310" t="s">
        <v>377</v>
      </c>
      <c r="BA103" s="311"/>
      <c r="BB103" s="311"/>
      <c r="BC103" s="312"/>
      <c r="BD103" s="310" t="s">
        <v>400</v>
      </c>
      <c r="BE103" s="311"/>
      <c r="BF103" s="311"/>
      <c r="BG103" s="312"/>
      <c r="BH103" s="310" t="s">
        <v>377</v>
      </c>
      <c r="BI103" s="311"/>
      <c r="BJ103" s="311"/>
      <c r="BK103" s="312"/>
      <c r="BL103" s="310" t="s">
        <v>377</v>
      </c>
      <c r="BM103" s="311"/>
      <c r="BN103" s="311"/>
      <c r="BO103" s="312"/>
      <c r="BP103" s="310" t="s">
        <v>399</v>
      </c>
      <c r="BQ103" s="311"/>
      <c r="BR103" s="311"/>
      <c r="BS103" s="312"/>
      <c r="BT103" s="310" t="s">
        <v>377</v>
      </c>
      <c r="BU103" s="311"/>
      <c r="BV103" s="311"/>
      <c r="BW103" s="312"/>
      <c r="BX103" s="310" t="s">
        <v>400</v>
      </c>
      <c r="BY103" s="311"/>
      <c r="BZ103" s="311"/>
      <c r="CA103" s="312"/>
      <c r="CB103" s="310" t="s">
        <v>400</v>
      </c>
      <c r="CC103" s="311"/>
      <c r="CD103" s="311"/>
      <c r="CE103" s="312"/>
      <c r="CF103" s="119"/>
    </row>
    <row r="104" spans="2:84" ht="17.25" thickBot="1" x14ac:dyDescent="0.3">
      <c r="B104" s="120"/>
      <c r="C104" s="130"/>
      <c r="D104" s="131"/>
      <c r="E104" s="132"/>
      <c r="F104" s="132"/>
      <c r="G104" s="132"/>
      <c r="H104" s="132"/>
      <c r="I104" s="133"/>
      <c r="J104" s="160"/>
      <c r="K104" s="149"/>
      <c r="L104" s="302" t="s">
        <v>380</v>
      </c>
      <c r="M104" s="303"/>
      <c r="N104" s="303"/>
      <c r="O104" s="304"/>
      <c r="P104" s="154"/>
      <c r="Q104" s="155"/>
      <c r="R104" s="155"/>
      <c r="S104" s="156"/>
      <c r="T104" s="154"/>
      <c r="U104" s="155"/>
      <c r="V104" s="155"/>
      <c r="W104" s="156"/>
      <c r="X104" s="154"/>
      <c r="Y104" s="155"/>
      <c r="Z104" s="155"/>
      <c r="AA104" s="156"/>
      <c r="AB104" s="154"/>
      <c r="AC104" s="155"/>
      <c r="AD104" s="155"/>
      <c r="AE104" s="156"/>
      <c r="AF104" s="154"/>
      <c r="AG104" s="155"/>
      <c r="AH104" s="155"/>
      <c r="AI104" s="156"/>
      <c r="AJ104" s="154"/>
      <c r="AK104" s="155"/>
      <c r="AL104" s="155"/>
      <c r="AM104" s="156"/>
      <c r="AN104" s="154"/>
      <c r="AO104" s="155"/>
      <c r="AP104" s="155"/>
      <c r="AQ104" s="156"/>
      <c r="AR104" s="154"/>
      <c r="AS104" s="155"/>
      <c r="AT104" s="155"/>
      <c r="AU104" s="156"/>
      <c r="AV104" s="175"/>
      <c r="AW104" s="176"/>
      <c r="AX104" s="176"/>
      <c r="AY104" s="176"/>
      <c r="AZ104" s="154"/>
      <c r="BA104" s="155"/>
      <c r="BB104" s="155"/>
      <c r="BC104" s="156"/>
      <c r="BD104" s="154"/>
      <c r="BE104" s="155"/>
      <c r="BF104" s="155"/>
      <c r="BG104" s="156"/>
      <c r="BH104" s="154"/>
      <c r="BI104" s="155"/>
      <c r="BJ104" s="155"/>
      <c r="BK104" s="156"/>
      <c r="BL104" s="154"/>
      <c r="BM104" s="155"/>
      <c r="BN104" s="155"/>
      <c r="BO104" s="156"/>
      <c r="BP104" s="154"/>
      <c r="BQ104" s="155"/>
      <c r="BR104" s="155"/>
      <c r="BS104" s="156"/>
      <c r="BT104" s="175"/>
      <c r="BU104" s="176"/>
      <c r="BV104" s="176"/>
      <c r="BW104" s="180"/>
      <c r="BX104" s="154"/>
      <c r="BY104" s="155"/>
      <c r="BZ104" s="155"/>
      <c r="CA104" s="156"/>
      <c r="CB104" s="154"/>
      <c r="CC104" s="155"/>
      <c r="CD104" s="155"/>
      <c r="CE104" s="156"/>
      <c r="CF104" s="119"/>
    </row>
    <row r="105" spans="2:84" ht="32.25" customHeight="1" thickBot="1" x14ac:dyDescent="0.3">
      <c r="B105" s="120">
        <v>63</v>
      </c>
      <c r="C105" s="130" t="s">
        <v>180</v>
      </c>
      <c r="D105" s="131" t="s">
        <v>181</v>
      </c>
      <c r="E105" s="132" t="s">
        <v>42</v>
      </c>
      <c r="F105" s="132">
        <v>3</v>
      </c>
      <c r="G105" s="132" t="s">
        <v>140</v>
      </c>
      <c r="H105" s="132" t="s">
        <v>44</v>
      </c>
      <c r="I105" s="133" t="s">
        <v>44</v>
      </c>
      <c r="J105" s="160">
        <v>328974</v>
      </c>
      <c r="K105" s="149">
        <f t="shared" si="16"/>
        <v>986922</v>
      </c>
      <c r="L105" s="310" t="s">
        <v>377</v>
      </c>
      <c r="M105" s="311"/>
      <c r="N105" s="311"/>
      <c r="O105" s="312"/>
      <c r="P105" s="310" t="s">
        <v>396</v>
      </c>
      <c r="Q105" s="311"/>
      <c r="R105" s="311"/>
      <c r="S105" s="312"/>
      <c r="T105" s="310" t="s">
        <v>377</v>
      </c>
      <c r="U105" s="311"/>
      <c r="V105" s="311"/>
      <c r="W105" s="312"/>
      <c r="X105" s="310" t="s">
        <v>377</v>
      </c>
      <c r="Y105" s="311"/>
      <c r="Z105" s="311"/>
      <c r="AA105" s="312"/>
      <c r="AB105" s="310" t="s">
        <v>395</v>
      </c>
      <c r="AC105" s="311"/>
      <c r="AD105" s="311"/>
      <c r="AE105" s="312"/>
      <c r="AF105" s="310" t="s">
        <v>397</v>
      </c>
      <c r="AG105" s="311"/>
      <c r="AH105" s="311"/>
      <c r="AI105" s="312"/>
      <c r="AJ105" s="310" t="s">
        <v>399</v>
      </c>
      <c r="AK105" s="311"/>
      <c r="AL105" s="311"/>
      <c r="AM105" s="312"/>
      <c r="AN105" s="310" t="s">
        <v>377</v>
      </c>
      <c r="AO105" s="311"/>
      <c r="AP105" s="311"/>
      <c r="AQ105" s="312"/>
      <c r="AR105" s="310" t="s">
        <v>398</v>
      </c>
      <c r="AS105" s="311"/>
      <c r="AT105" s="311"/>
      <c r="AU105" s="312"/>
      <c r="AV105" s="189">
        <v>276000</v>
      </c>
      <c r="AW105" s="190">
        <f>AV105*19%</f>
        <v>52440</v>
      </c>
      <c r="AX105" s="189">
        <f>+AV105+AW105</f>
        <v>328440</v>
      </c>
      <c r="AY105" s="190">
        <f>+AX105*F105</f>
        <v>985320</v>
      </c>
      <c r="AZ105" s="310" t="s">
        <v>377</v>
      </c>
      <c r="BA105" s="311"/>
      <c r="BB105" s="311"/>
      <c r="BC105" s="312"/>
      <c r="BD105" s="310" t="s">
        <v>400</v>
      </c>
      <c r="BE105" s="311"/>
      <c r="BF105" s="311"/>
      <c r="BG105" s="312"/>
      <c r="BH105" s="310" t="s">
        <v>377</v>
      </c>
      <c r="BI105" s="311"/>
      <c r="BJ105" s="311"/>
      <c r="BK105" s="312"/>
      <c r="BL105" s="310" t="s">
        <v>377</v>
      </c>
      <c r="BM105" s="311"/>
      <c r="BN105" s="311"/>
      <c r="BO105" s="312"/>
      <c r="BP105" s="310" t="s">
        <v>399</v>
      </c>
      <c r="BQ105" s="311"/>
      <c r="BR105" s="311"/>
      <c r="BS105" s="312"/>
      <c r="BT105" s="161">
        <v>26093</v>
      </c>
      <c r="BU105" s="162">
        <f>BT105*19%</f>
        <v>4957.67</v>
      </c>
      <c r="BV105" s="195">
        <f>+BT105+BU105</f>
        <v>31050.67</v>
      </c>
      <c r="BW105" s="153">
        <f>+BV105*F105</f>
        <v>93152.01</v>
      </c>
      <c r="BX105" s="310" t="s">
        <v>400</v>
      </c>
      <c r="BY105" s="311"/>
      <c r="BZ105" s="311"/>
      <c r="CA105" s="312"/>
      <c r="CB105" s="310" t="s">
        <v>400</v>
      </c>
      <c r="CC105" s="311"/>
      <c r="CD105" s="311"/>
      <c r="CE105" s="312"/>
      <c r="CF105" s="119"/>
    </row>
    <row r="106" spans="2:84" ht="17.25" thickBot="1" x14ac:dyDescent="0.3">
      <c r="B106" s="120"/>
      <c r="C106" s="130"/>
      <c r="D106" s="131"/>
      <c r="E106" s="132"/>
      <c r="F106" s="132"/>
      <c r="G106" s="132"/>
      <c r="H106" s="132"/>
      <c r="I106" s="133"/>
      <c r="J106" s="160"/>
      <c r="K106" s="149"/>
      <c r="L106" s="154"/>
      <c r="M106" s="155"/>
      <c r="N106" s="155"/>
      <c r="O106" s="156"/>
      <c r="P106" s="154"/>
      <c r="Q106" s="155"/>
      <c r="R106" s="155"/>
      <c r="S106" s="156"/>
      <c r="T106" s="175"/>
      <c r="U106" s="176"/>
      <c r="V106" s="176"/>
      <c r="W106" s="180"/>
      <c r="X106" s="175"/>
      <c r="Y106" s="176"/>
      <c r="Z106" s="176"/>
      <c r="AA106" s="176"/>
      <c r="AB106" s="154"/>
      <c r="AC106" s="155"/>
      <c r="AD106" s="155"/>
      <c r="AE106" s="156"/>
      <c r="AF106" s="154"/>
      <c r="AG106" s="155"/>
      <c r="AH106" s="155"/>
      <c r="AI106" s="156"/>
      <c r="AJ106" s="154"/>
      <c r="AK106" s="155"/>
      <c r="AL106" s="155"/>
      <c r="AM106" s="156"/>
      <c r="AN106" s="154"/>
      <c r="AO106" s="155"/>
      <c r="AP106" s="155"/>
      <c r="AQ106" s="156"/>
      <c r="AR106" s="154"/>
      <c r="AS106" s="155"/>
      <c r="AT106" s="155"/>
      <c r="AU106" s="156"/>
      <c r="AV106" s="302" t="s">
        <v>394</v>
      </c>
      <c r="AW106" s="303"/>
      <c r="AX106" s="303"/>
      <c r="AY106" s="304"/>
      <c r="AZ106" s="154"/>
      <c r="BA106" s="155"/>
      <c r="BB106" s="155"/>
      <c r="BC106" s="156"/>
      <c r="BD106" s="154"/>
      <c r="BE106" s="155"/>
      <c r="BF106" s="155"/>
      <c r="BG106" s="156"/>
      <c r="BH106" s="175"/>
      <c r="BI106" s="176"/>
      <c r="BJ106" s="176"/>
      <c r="BK106" s="180"/>
      <c r="BL106" s="154"/>
      <c r="BM106" s="155"/>
      <c r="BN106" s="155"/>
      <c r="BO106" s="156"/>
      <c r="BP106" s="154"/>
      <c r="BQ106" s="155"/>
      <c r="BR106" s="155"/>
      <c r="BS106" s="156"/>
      <c r="BT106" s="302" t="s">
        <v>380</v>
      </c>
      <c r="BU106" s="303"/>
      <c r="BV106" s="303"/>
      <c r="BW106" s="304"/>
      <c r="BX106" s="154"/>
      <c r="BY106" s="155"/>
      <c r="BZ106" s="155"/>
      <c r="CA106" s="156"/>
      <c r="CB106" s="154"/>
      <c r="CC106" s="155"/>
      <c r="CD106" s="155"/>
      <c r="CE106" s="156"/>
      <c r="CF106" s="119"/>
    </row>
    <row r="107" spans="2:84" ht="16.5" thickBot="1" x14ac:dyDescent="0.3">
      <c r="B107" s="120">
        <v>64</v>
      </c>
      <c r="C107" s="130" t="s">
        <v>182</v>
      </c>
      <c r="D107" s="131" t="s">
        <v>183</v>
      </c>
      <c r="E107" s="132" t="s">
        <v>42</v>
      </c>
      <c r="F107" s="132">
        <v>80</v>
      </c>
      <c r="G107" s="132" t="s">
        <v>140</v>
      </c>
      <c r="H107" s="132" t="s">
        <v>44</v>
      </c>
      <c r="I107" s="133" t="s">
        <v>44</v>
      </c>
      <c r="J107" s="160">
        <v>3966</v>
      </c>
      <c r="K107" s="149">
        <f t="shared" si="16"/>
        <v>317280</v>
      </c>
      <c r="L107" s="310" t="s">
        <v>377</v>
      </c>
      <c r="M107" s="311"/>
      <c r="N107" s="311"/>
      <c r="O107" s="312"/>
      <c r="P107" s="310" t="s">
        <v>396</v>
      </c>
      <c r="Q107" s="311"/>
      <c r="R107" s="311"/>
      <c r="S107" s="312"/>
      <c r="T107" s="161">
        <v>3025</v>
      </c>
      <c r="U107" s="162">
        <v>0</v>
      </c>
      <c r="V107" s="170">
        <f t="shared" si="4"/>
        <v>3025</v>
      </c>
      <c r="W107" s="171">
        <f>+V107*F107</f>
        <v>242000</v>
      </c>
      <c r="X107" s="188">
        <v>3499</v>
      </c>
      <c r="Y107" s="174">
        <v>0</v>
      </c>
      <c r="Z107" s="188">
        <v>3499</v>
      </c>
      <c r="AA107" s="174">
        <f>+Z107*F107</f>
        <v>279920</v>
      </c>
      <c r="AB107" s="310" t="s">
        <v>395</v>
      </c>
      <c r="AC107" s="311"/>
      <c r="AD107" s="311"/>
      <c r="AE107" s="312"/>
      <c r="AF107" s="310" t="s">
        <v>397</v>
      </c>
      <c r="AG107" s="311"/>
      <c r="AH107" s="311"/>
      <c r="AI107" s="312"/>
      <c r="AJ107" s="310" t="s">
        <v>399</v>
      </c>
      <c r="AK107" s="311"/>
      <c r="AL107" s="311"/>
      <c r="AM107" s="312"/>
      <c r="AN107" s="310" t="s">
        <v>377</v>
      </c>
      <c r="AO107" s="311"/>
      <c r="AP107" s="311"/>
      <c r="AQ107" s="312"/>
      <c r="AR107" s="310" t="s">
        <v>398</v>
      </c>
      <c r="AS107" s="311"/>
      <c r="AT107" s="311"/>
      <c r="AU107" s="312"/>
      <c r="AV107" s="310" t="s">
        <v>377</v>
      </c>
      <c r="AW107" s="311"/>
      <c r="AX107" s="311"/>
      <c r="AY107" s="312"/>
      <c r="AZ107" s="360">
        <v>3966</v>
      </c>
      <c r="BA107" s="359">
        <v>0</v>
      </c>
      <c r="BB107" s="360">
        <f>+AZ107+BA107</f>
        <v>3966</v>
      </c>
      <c r="BC107" s="361">
        <f>+BB107*F107</f>
        <v>317280</v>
      </c>
      <c r="BD107" s="310" t="s">
        <v>400</v>
      </c>
      <c r="BE107" s="311"/>
      <c r="BF107" s="311"/>
      <c r="BG107" s="312"/>
      <c r="BH107" s="166">
        <v>4016</v>
      </c>
      <c r="BI107" s="167">
        <v>0</v>
      </c>
      <c r="BJ107" s="152">
        <f t="shared" si="6"/>
        <v>4016</v>
      </c>
      <c r="BK107" s="153">
        <f>+BJ107*F107</f>
        <v>321280</v>
      </c>
      <c r="BL107" s="310" t="s">
        <v>377</v>
      </c>
      <c r="BM107" s="311"/>
      <c r="BN107" s="311"/>
      <c r="BO107" s="312"/>
      <c r="BP107" s="310" t="s">
        <v>399</v>
      </c>
      <c r="BQ107" s="311"/>
      <c r="BR107" s="311"/>
      <c r="BS107" s="312"/>
      <c r="BT107" s="356" t="s">
        <v>377</v>
      </c>
      <c r="BU107" s="316"/>
      <c r="BV107" s="316"/>
      <c r="BW107" s="317"/>
      <c r="BX107" s="310" t="s">
        <v>400</v>
      </c>
      <c r="BY107" s="311"/>
      <c r="BZ107" s="311"/>
      <c r="CA107" s="312"/>
      <c r="CB107" s="310" t="s">
        <v>400</v>
      </c>
      <c r="CC107" s="311"/>
      <c r="CD107" s="311"/>
      <c r="CE107" s="312"/>
      <c r="CF107" s="119"/>
    </row>
    <row r="108" spans="2:84" ht="17.25" thickBot="1" x14ac:dyDescent="0.3">
      <c r="B108" s="120"/>
      <c r="C108" s="130"/>
      <c r="D108" s="131"/>
      <c r="E108" s="132"/>
      <c r="F108" s="132"/>
      <c r="G108" s="132"/>
      <c r="H108" s="132"/>
      <c r="I108" s="133"/>
      <c r="J108" s="160"/>
      <c r="K108" s="149"/>
      <c r="L108" s="154"/>
      <c r="M108" s="155"/>
      <c r="N108" s="155"/>
      <c r="O108" s="156"/>
      <c r="P108" s="154"/>
      <c r="Q108" s="155"/>
      <c r="R108" s="155"/>
      <c r="S108" s="156"/>
      <c r="T108" s="302" t="s">
        <v>380</v>
      </c>
      <c r="U108" s="303"/>
      <c r="V108" s="303"/>
      <c r="W108" s="304"/>
      <c r="X108" s="302" t="s">
        <v>388</v>
      </c>
      <c r="Y108" s="303"/>
      <c r="Z108" s="303"/>
      <c r="AA108" s="304"/>
      <c r="AB108" s="154"/>
      <c r="AC108" s="155"/>
      <c r="AD108" s="155"/>
      <c r="AE108" s="156"/>
      <c r="AF108" s="154"/>
      <c r="AG108" s="155"/>
      <c r="AH108" s="155"/>
      <c r="AI108" s="156"/>
      <c r="AJ108" s="154"/>
      <c r="AK108" s="155"/>
      <c r="AL108" s="155"/>
      <c r="AM108" s="156"/>
      <c r="AN108" s="154"/>
      <c r="AO108" s="155"/>
      <c r="AP108" s="155"/>
      <c r="AQ108" s="156"/>
      <c r="AR108" s="154"/>
      <c r="AS108" s="155"/>
      <c r="AT108" s="155"/>
      <c r="AU108" s="156"/>
      <c r="AV108" s="154"/>
      <c r="AW108" s="155"/>
      <c r="AX108" s="155"/>
      <c r="AY108" s="156"/>
      <c r="AZ108" s="302" t="s">
        <v>390</v>
      </c>
      <c r="BA108" s="303"/>
      <c r="BB108" s="303"/>
      <c r="BC108" s="304"/>
      <c r="BD108" s="154"/>
      <c r="BE108" s="155"/>
      <c r="BF108" s="155"/>
      <c r="BG108" s="156"/>
      <c r="BH108" s="327" t="s">
        <v>383</v>
      </c>
      <c r="BI108" s="328"/>
      <c r="BJ108" s="328"/>
      <c r="BK108" s="329"/>
      <c r="BL108" s="154"/>
      <c r="BM108" s="155"/>
      <c r="BN108" s="155"/>
      <c r="BO108" s="156"/>
      <c r="BP108" s="154"/>
      <c r="BQ108" s="155"/>
      <c r="BR108" s="155"/>
      <c r="BS108" s="156"/>
      <c r="BT108" s="177"/>
      <c r="BU108" s="178"/>
      <c r="BV108" s="178"/>
      <c r="BW108" s="179"/>
      <c r="BX108" s="154"/>
      <c r="BY108" s="155"/>
      <c r="BZ108" s="155"/>
      <c r="CA108" s="156"/>
      <c r="CB108" s="154"/>
      <c r="CC108" s="155"/>
      <c r="CD108" s="155"/>
      <c r="CE108" s="156"/>
      <c r="CF108" s="119"/>
    </row>
    <row r="109" spans="2:84" ht="268.5" thickBot="1" x14ac:dyDescent="0.3">
      <c r="B109" s="120">
        <v>65</v>
      </c>
      <c r="C109" s="130" t="s">
        <v>184</v>
      </c>
      <c r="D109" s="131" t="s">
        <v>185</v>
      </c>
      <c r="E109" s="132" t="s">
        <v>42</v>
      </c>
      <c r="F109" s="132">
        <v>320</v>
      </c>
      <c r="G109" s="132" t="s">
        <v>186</v>
      </c>
      <c r="H109" s="132" t="s">
        <v>44</v>
      </c>
      <c r="I109" s="133" t="s">
        <v>45</v>
      </c>
      <c r="J109" s="160">
        <v>19933</v>
      </c>
      <c r="K109" s="149">
        <f t="shared" si="16"/>
        <v>6378560</v>
      </c>
      <c r="L109" s="310" t="s">
        <v>377</v>
      </c>
      <c r="M109" s="311"/>
      <c r="N109" s="311"/>
      <c r="O109" s="312"/>
      <c r="P109" s="310" t="s">
        <v>396</v>
      </c>
      <c r="Q109" s="311"/>
      <c r="R109" s="311"/>
      <c r="S109" s="312"/>
      <c r="T109" s="310" t="s">
        <v>377</v>
      </c>
      <c r="U109" s="311"/>
      <c r="V109" s="311"/>
      <c r="W109" s="312"/>
      <c r="X109" s="310" t="s">
        <v>377</v>
      </c>
      <c r="Y109" s="311"/>
      <c r="Z109" s="311"/>
      <c r="AA109" s="312"/>
      <c r="AB109" s="310" t="s">
        <v>395</v>
      </c>
      <c r="AC109" s="311"/>
      <c r="AD109" s="311"/>
      <c r="AE109" s="312"/>
      <c r="AF109" s="310" t="s">
        <v>397</v>
      </c>
      <c r="AG109" s="311"/>
      <c r="AH109" s="311"/>
      <c r="AI109" s="312"/>
      <c r="AJ109" s="310" t="s">
        <v>399</v>
      </c>
      <c r="AK109" s="311"/>
      <c r="AL109" s="311"/>
      <c r="AM109" s="312"/>
      <c r="AN109" s="310" t="s">
        <v>377</v>
      </c>
      <c r="AO109" s="311"/>
      <c r="AP109" s="311"/>
      <c r="AQ109" s="312"/>
      <c r="AR109" s="310" t="s">
        <v>398</v>
      </c>
      <c r="AS109" s="311"/>
      <c r="AT109" s="311"/>
      <c r="AU109" s="312"/>
      <c r="AV109" s="310" t="s">
        <v>377</v>
      </c>
      <c r="AW109" s="311"/>
      <c r="AX109" s="311"/>
      <c r="AY109" s="312"/>
      <c r="AZ109" s="310" t="s">
        <v>377</v>
      </c>
      <c r="BA109" s="311"/>
      <c r="BB109" s="311"/>
      <c r="BC109" s="312"/>
      <c r="BD109" s="310" t="s">
        <v>400</v>
      </c>
      <c r="BE109" s="311"/>
      <c r="BF109" s="311"/>
      <c r="BG109" s="312"/>
      <c r="BH109" s="166">
        <v>20640</v>
      </c>
      <c r="BI109" s="172">
        <f>BH109*19%</f>
        <v>3921.6</v>
      </c>
      <c r="BJ109" s="152">
        <f t="shared" si="6"/>
        <v>24561.599999999999</v>
      </c>
      <c r="BK109" s="153">
        <f>+BJ109*F109</f>
        <v>7859712</v>
      </c>
      <c r="BL109" s="310" t="s">
        <v>377</v>
      </c>
      <c r="BM109" s="311"/>
      <c r="BN109" s="311"/>
      <c r="BO109" s="312"/>
      <c r="BP109" s="310" t="s">
        <v>399</v>
      </c>
      <c r="BQ109" s="311"/>
      <c r="BR109" s="311"/>
      <c r="BS109" s="312"/>
      <c r="BT109" s="356" t="s">
        <v>377</v>
      </c>
      <c r="BU109" s="316"/>
      <c r="BV109" s="316"/>
      <c r="BW109" s="317"/>
      <c r="BX109" s="310" t="s">
        <v>400</v>
      </c>
      <c r="BY109" s="311"/>
      <c r="BZ109" s="311"/>
      <c r="CA109" s="312"/>
      <c r="CB109" s="310" t="s">
        <v>400</v>
      </c>
      <c r="CC109" s="311"/>
      <c r="CD109" s="311"/>
      <c r="CE109" s="312"/>
      <c r="CF109" s="119"/>
    </row>
    <row r="110" spans="2:84" ht="17.25" thickBot="1" x14ac:dyDescent="0.3">
      <c r="B110" s="120"/>
      <c r="C110" s="130"/>
      <c r="D110" s="131"/>
      <c r="E110" s="132"/>
      <c r="F110" s="132"/>
      <c r="G110" s="132"/>
      <c r="H110" s="132"/>
      <c r="I110" s="133"/>
      <c r="J110" s="160"/>
      <c r="K110" s="149"/>
      <c r="L110" s="154"/>
      <c r="M110" s="155"/>
      <c r="N110" s="155"/>
      <c r="O110" s="156"/>
      <c r="P110" s="154"/>
      <c r="Q110" s="155"/>
      <c r="R110" s="155"/>
      <c r="S110" s="156"/>
      <c r="T110" s="154"/>
      <c r="U110" s="155"/>
      <c r="V110" s="155"/>
      <c r="W110" s="156"/>
      <c r="X110" s="154"/>
      <c r="Y110" s="155"/>
      <c r="Z110" s="155"/>
      <c r="AA110" s="156"/>
      <c r="AB110" s="154"/>
      <c r="AC110" s="155"/>
      <c r="AD110" s="155"/>
      <c r="AE110" s="156"/>
      <c r="AF110" s="154"/>
      <c r="AG110" s="155"/>
      <c r="AH110" s="155"/>
      <c r="AI110" s="156"/>
      <c r="AJ110" s="154"/>
      <c r="AK110" s="155"/>
      <c r="AL110" s="155"/>
      <c r="AM110" s="156"/>
      <c r="AN110" s="154"/>
      <c r="AO110" s="155"/>
      <c r="AP110" s="155"/>
      <c r="AQ110" s="156"/>
      <c r="AR110" s="154"/>
      <c r="AS110" s="155"/>
      <c r="AT110" s="155"/>
      <c r="AU110" s="156"/>
      <c r="AV110" s="154"/>
      <c r="AW110" s="155"/>
      <c r="AX110" s="155"/>
      <c r="AY110" s="156"/>
      <c r="AZ110" s="154"/>
      <c r="BA110" s="155"/>
      <c r="BB110" s="155"/>
      <c r="BC110" s="156"/>
      <c r="BD110" s="154"/>
      <c r="BE110" s="155"/>
      <c r="BF110" s="155"/>
      <c r="BG110" s="156"/>
      <c r="BH110" s="327" t="s">
        <v>383</v>
      </c>
      <c r="BI110" s="328"/>
      <c r="BJ110" s="328"/>
      <c r="BK110" s="329"/>
      <c r="BL110" s="154"/>
      <c r="BM110" s="155"/>
      <c r="BN110" s="155"/>
      <c r="BO110" s="156"/>
      <c r="BP110" s="154"/>
      <c r="BQ110" s="155"/>
      <c r="BR110" s="155"/>
      <c r="BS110" s="156"/>
      <c r="BT110" s="177"/>
      <c r="BU110" s="178"/>
      <c r="BV110" s="178"/>
      <c r="BW110" s="179"/>
      <c r="BX110" s="154"/>
      <c r="BY110" s="155"/>
      <c r="BZ110" s="155"/>
      <c r="CA110" s="156"/>
      <c r="CB110" s="154"/>
      <c r="CC110" s="155"/>
      <c r="CD110" s="155"/>
      <c r="CE110" s="156"/>
      <c r="CF110" s="119"/>
    </row>
    <row r="111" spans="2:84" ht="363" thickBot="1" x14ac:dyDescent="0.3">
      <c r="B111" s="120">
        <v>66</v>
      </c>
      <c r="C111" s="130" t="s">
        <v>187</v>
      </c>
      <c r="D111" s="131" t="s">
        <v>188</v>
      </c>
      <c r="E111" s="132" t="s">
        <v>189</v>
      </c>
      <c r="F111" s="132">
        <v>150</v>
      </c>
      <c r="G111" s="132" t="s">
        <v>190</v>
      </c>
      <c r="H111" s="132" t="s">
        <v>44</v>
      </c>
      <c r="I111" s="133" t="s">
        <v>44</v>
      </c>
      <c r="J111" s="160">
        <v>34678</v>
      </c>
      <c r="K111" s="149">
        <f t="shared" si="16"/>
        <v>5201700</v>
      </c>
      <c r="L111" s="310" t="s">
        <v>377</v>
      </c>
      <c r="M111" s="311"/>
      <c r="N111" s="311"/>
      <c r="O111" s="312"/>
      <c r="P111" s="310" t="s">
        <v>396</v>
      </c>
      <c r="Q111" s="311"/>
      <c r="R111" s="311"/>
      <c r="S111" s="312"/>
      <c r="T111" s="310" t="s">
        <v>377</v>
      </c>
      <c r="U111" s="311"/>
      <c r="V111" s="311"/>
      <c r="W111" s="312"/>
      <c r="X111" s="310" t="s">
        <v>377</v>
      </c>
      <c r="Y111" s="311"/>
      <c r="Z111" s="311"/>
      <c r="AA111" s="312"/>
      <c r="AB111" s="310" t="s">
        <v>395</v>
      </c>
      <c r="AC111" s="311"/>
      <c r="AD111" s="311"/>
      <c r="AE111" s="312"/>
      <c r="AF111" s="310" t="s">
        <v>397</v>
      </c>
      <c r="AG111" s="311"/>
      <c r="AH111" s="311"/>
      <c r="AI111" s="312"/>
      <c r="AJ111" s="310" t="s">
        <v>399</v>
      </c>
      <c r="AK111" s="311"/>
      <c r="AL111" s="311"/>
      <c r="AM111" s="312"/>
      <c r="AN111" s="310" t="s">
        <v>377</v>
      </c>
      <c r="AO111" s="311"/>
      <c r="AP111" s="311"/>
      <c r="AQ111" s="312"/>
      <c r="AR111" s="310" t="s">
        <v>398</v>
      </c>
      <c r="AS111" s="311"/>
      <c r="AT111" s="311"/>
      <c r="AU111" s="312"/>
      <c r="AV111" s="310" t="s">
        <v>377</v>
      </c>
      <c r="AW111" s="311"/>
      <c r="AX111" s="311"/>
      <c r="AY111" s="312"/>
      <c r="AZ111" s="310" t="s">
        <v>377</v>
      </c>
      <c r="BA111" s="311"/>
      <c r="BB111" s="311"/>
      <c r="BC111" s="312"/>
      <c r="BD111" s="310" t="s">
        <v>400</v>
      </c>
      <c r="BE111" s="311"/>
      <c r="BF111" s="311"/>
      <c r="BG111" s="312"/>
      <c r="BH111" s="327" t="s">
        <v>47</v>
      </c>
      <c r="BI111" s="328"/>
      <c r="BJ111" s="328"/>
      <c r="BK111" s="329"/>
      <c r="BL111" s="310" t="s">
        <v>377</v>
      </c>
      <c r="BM111" s="311"/>
      <c r="BN111" s="311"/>
      <c r="BO111" s="312"/>
      <c r="BP111" s="310" t="s">
        <v>399</v>
      </c>
      <c r="BQ111" s="311"/>
      <c r="BR111" s="311"/>
      <c r="BS111" s="312"/>
      <c r="BT111" s="356" t="s">
        <v>377</v>
      </c>
      <c r="BU111" s="316"/>
      <c r="BV111" s="316"/>
      <c r="BW111" s="317"/>
      <c r="BX111" s="310" t="s">
        <v>400</v>
      </c>
      <c r="BY111" s="311"/>
      <c r="BZ111" s="311"/>
      <c r="CA111" s="312"/>
      <c r="CB111" s="310" t="s">
        <v>400</v>
      </c>
      <c r="CC111" s="311"/>
      <c r="CD111" s="311"/>
      <c r="CE111" s="312"/>
      <c r="CF111" s="119"/>
    </row>
    <row r="112" spans="2:84" ht="32.25" customHeight="1" thickBot="1" x14ac:dyDescent="0.3">
      <c r="B112" s="120">
        <v>67</v>
      </c>
      <c r="C112" s="130" t="s">
        <v>191</v>
      </c>
      <c r="D112" s="131" t="s">
        <v>192</v>
      </c>
      <c r="E112" s="132" t="s">
        <v>42</v>
      </c>
      <c r="F112" s="132">
        <v>4200</v>
      </c>
      <c r="G112" s="132" t="s">
        <v>186</v>
      </c>
      <c r="H112" s="132" t="s">
        <v>44</v>
      </c>
      <c r="I112" s="133" t="s">
        <v>45</v>
      </c>
      <c r="J112" s="160">
        <v>1445</v>
      </c>
      <c r="K112" s="149">
        <f t="shared" si="16"/>
        <v>6069000</v>
      </c>
      <c r="L112" s="310" t="s">
        <v>377</v>
      </c>
      <c r="M112" s="311"/>
      <c r="N112" s="311"/>
      <c r="O112" s="312"/>
      <c r="P112" s="310" t="s">
        <v>396</v>
      </c>
      <c r="Q112" s="311"/>
      <c r="R112" s="311"/>
      <c r="S112" s="312"/>
      <c r="T112" s="310" t="s">
        <v>377</v>
      </c>
      <c r="U112" s="311"/>
      <c r="V112" s="311"/>
      <c r="W112" s="312"/>
      <c r="X112" s="310" t="s">
        <v>377</v>
      </c>
      <c r="Y112" s="311"/>
      <c r="Z112" s="311"/>
      <c r="AA112" s="312"/>
      <c r="AB112" s="310" t="s">
        <v>395</v>
      </c>
      <c r="AC112" s="311"/>
      <c r="AD112" s="311"/>
      <c r="AE112" s="312"/>
      <c r="AF112" s="310" t="s">
        <v>397</v>
      </c>
      <c r="AG112" s="311"/>
      <c r="AH112" s="311"/>
      <c r="AI112" s="312"/>
      <c r="AJ112" s="310" t="s">
        <v>399</v>
      </c>
      <c r="AK112" s="311"/>
      <c r="AL112" s="311"/>
      <c r="AM112" s="312"/>
      <c r="AN112" s="310" t="s">
        <v>377</v>
      </c>
      <c r="AO112" s="311"/>
      <c r="AP112" s="311"/>
      <c r="AQ112" s="312"/>
      <c r="AR112" s="310" t="s">
        <v>398</v>
      </c>
      <c r="AS112" s="311"/>
      <c r="AT112" s="311"/>
      <c r="AU112" s="312"/>
      <c r="AV112" s="310" t="s">
        <v>377</v>
      </c>
      <c r="AW112" s="311"/>
      <c r="AX112" s="311"/>
      <c r="AY112" s="312"/>
      <c r="AZ112" s="310" t="s">
        <v>377</v>
      </c>
      <c r="BA112" s="311"/>
      <c r="BB112" s="311"/>
      <c r="BC112" s="312"/>
      <c r="BD112" s="310" t="s">
        <v>400</v>
      </c>
      <c r="BE112" s="311"/>
      <c r="BF112" s="311"/>
      <c r="BG112" s="312"/>
      <c r="BH112" s="166">
        <v>1320</v>
      </c>
      <c r="BI112" s="172">
        <f>BH112*19%</f>
        <v>250.8</v>
      </c>
      <c r="BJ112" s="152">
        <f t="shared" ref="BJ112:BJ186" si="17">BH112+BI112</f>
        <v>1570.8</v>
      </c>
      <c r="BK112" s="153">
        <f>+BJ112*F112</f>
        <v>6597360</v>
      </c>
      <c r="BL112" s="310" t="s">
        <v>377</v>
      </c>
      <c r="BM112" s="311"/>
      <c r="BN112" s="311"/>
      <c r="BO112" s="312"/>
      <c r="BP112" s="310" t="s">
        <v>399</v>
      </c>
      <c r="BQ112" s="311"/>
      <c r="BR112" s="311"/>
      <c r="BS112" s="312"/>
      <c r="BT112" s="356" t="s">
        <v>377</v>
      </c>
      <c r="BU112" s="316"/>
      <c r="BV112" s="316"/>
      <c r="BW112" s="317"/>
      <c r="BX112" s="310" t="s">
        <v>400</v>
      </c>
      <c r="BY112" s="311"/>
      <c r="BZ112" s="311"/>
      <c r="CA112" s="312"/>
      <c r="CB112" s="310" t="s">
        <v>400</v>
      </c>
      <c r="CC112" s="311"/>
      <c r="CD112" s="311"/>
      <c r="CE112" s="312"/>
      <c r="CF112" s="119"/>
    </row>
    <row r="113" spans="2:84" ht="17.25" thickBot="1" x14ac:dyDescent="0.3">
      <c r="B113" s="120"/>
      <c r="C113" s="130"/>
      <c r="D113" s="131"/>
      <c r="E113" s="132"/>
      <c r="F113" s="132"/>
      <c r="G113" s="132"/>
      <c r="H113" s="132"/>
      <c r="I113" s="133"/>
      <c r="J113" s="160"/>
      <c r="K113" s="149"/>
      <c r="L113" s="154"/>
      <c r="M113" s="155"/>
      <c r="N113" s="155"/>
      <c r="O113" s="156"/>
      <c r="P113" s="154"/>
      <c r="Q113" s="155"/>
      <c r="R113" s="155"/>
      <c r="S113" s="156"/>
      <c r="T113" s="154"/>
      <c r="U113" s="155"/>
      <c r="V113" s="155"/>
      <c r="W113" s="156"/>
      <c r="X113" s="154"/>
      <c r="Y113" s="155"/>
      <c r="Z113" s="155"/>
      <c r="AA113" s="156"/>
      <c r="AB113" s="154"/>
      <c r="AC113" s="155"/>
      <c r="AD113" s="155"/>
      <c r="AE113" s="156"/>
      <c r="AF113" s="154"/>
      <c r="AG113" s="155"/>
      <c r="AH113" s="155"/>
      <c r="AI113" s="156"/>
      <c r="AJ113" s="154"/>
      <c r="AK113" s="155"/>
      <c r="AL113" s="155"/>
      <c r="AM113" s="156"/>
      <c r="AN113" s="154"/>
      <c r="AO113" s="155"/>
      <c r="AP113" s="155"/>
      <c r="AQ113" s="156"/>
      <c r="AR113" s="154"/>
      <c r="AS113" s="155"/>
      <c r="AT113" s="155"/>
      <c r="AU113" s="156"/>
      <c r="AV113" s="154"/>
      <c r="AW113" s="155"/>
      <c r="AX113" s="155"/>
      <c r="AY113" s="156"/>
      <c r="AZ113" s="154"/>
      <c r="BA113" s="155"/>
      <c r="BB113" s="155"/>
      <c r="BC113" s="156"/>
      <c r="BD113" s="154"/>
      <c r="BE113" s="155"/>
      <c r="BF113" s="155"/>
      <c r="BG113" s="156"/>
      <c r="BH113" s="327" t="s">
        <v>383</v>
      </c>
      <c r="BI113" s="328"/>
      <c r="BJ113" s="328"/>
      <c r="BK113" s="329"/>
      <c r="BL113" s="154"/>
      <c r="BM113" s="155"/>
      <c r="BN113" s="155"/>
      <c r="BO113" s="156"/>
      <c r="BP113" s="154"/>
      <c r="BQ113" s="155"/>
      <c r="BR113" s="155"/>
      <c r="BS113" s="156"/>
      <c r="BT113" s="177"/>
      <c r="BU113" s="178"/>
      <c r="BV113" s="178"/>
      <c r="BW113" s="179"/>
      <c r="BX113" s="154"/>
      <c r="BY113" s="155"/>
      <c r="BZ113" s="155"/>
      <c r="CA113" s="156"/>
      <c r="CB113" s="154"/>
      <c r="CC113" s="155"/>
      <c r="CD113" s="155"/>
      <c r="CE113" s="156"/>
      <c r="CF113" s="119"/>
    </row>
    <row r="114" spans="2:84" ht="32.25" customHeight="1" thickBot="1" x14ac:dyDescent="0.3">
      <c r="B114" s="120">
        <v>68</v>
      </c>
      <c r="C114" s="130" t="s">
        <v>193</v>
      </c>
      <c r="D114" s="131" t="s">
        <v>194</v>
      </c>
      <c r="E114" s="132" t="s">
        <v>42</v>
      </c>
      <c r="F114" s="132">
        <v>10</v>
      </c>
      <c r="G114" s="132" t="s">
        <v>186</v>
      </c>
      <c r="H114" s="132" t="s">
        <v>44</v>
      </c>
      <c r="I114" s="133" t="s">
        <v>44</v>
      </c>
      <c r="J114" s="160">
        <v>189583</v>
      </c>
      <c r="K114" s="149">
        <f t="shared" si="16"/>
        <v>1895830</v>
      </c>
      <c r="L114" s="310" t="s">
        <v>377</v>
      </c>
      <c r="M114" s="311"/>
      <c r="N114" s="311"/>
      <c r="O114" s="312"/>
      <c r="P114" s="310" t="s">
        <v>396</v>
      </c>
      <c r="Q114" s="311"/>
      <c r="R114" s="311"/>
      <c r="S114" s="312"/>
      <c r="T114" s="310" t="s">
        <v>377</v>
      </c>
      <c r="U114" s="311"/>
      <c r="V114" s="311"/>
      <c r="W114" s="312"/>
      <c r="X114" s="310" t="s">
        <v>377</v>
      </c>
      <c r="Y114" s="311"/>
      <c r="Z114" s="311"/>
      <c r="AA114" s="312"/>
      <c r="AB114" s="310" t="s">
        <v>395</v>
      </c>
      <c r="AC114" s="311"/>
      <c r="AD114" s="311"/>
      <c r="AE114" s="312"/>
      <c r="AF114" s="310" t="s">
        <v>397</v>
      </c>
      <c r="AG114" s="311"/>
      <c r="AH114" s="311"/>
      <c r="AI114" s="312"/>
      <c r="AJ114" s="310" t="s">
        <v>399</v>
      </c>
      <c r="AK114" s="311"/>
      <c r="AL114" s="311"/>
      <c r="AM114" s="312"/>
      <c r="AN114" s="310" t="s">
        <v>377</v>
      </c>
      <c r="AO114" s="311"/>
      <c r="AP114" s="311"/>
      <c r="AQ114" s="312"/>
      <c r="AR114" s="310" t="s">
        <v>398</v>
      </c>
      <c r="AS114" s="311"/>
      <c r="AT114" s="311"/>
      <c r="AU114" s="312"/>
      <c r="AV114" s="310" t="s">
        <v>377</v>
      </c>
      <c r="AW114" s="311"/>
      <c r="AX114" s="311"/>
      <c r="AY114" s="312"/>
      <c r="AZ114" s="310" t="s">
        <v>377</v>
      </c>
      <c r="BA114" s="311"/>
      <c r="BB114" s="311"/>
      <c r="BC114" s="312"/>
      <c r="BD114" s="310" t="s">
        <v>400</v>
      </c>
      <c r="BE114" s="311"/>
      <c r="BF114" s="311"/>
      <c r="BG114" s="312"/>
      <c r="BH114" s="310" t="s">
        <v>377</v>
      </c>
      <c r="BI114" s="311"/>
      <c r="BJ114" s="311"/>
      <c r="BK114" s="312"/>
      <c r="BL114" s="310" t="s">
        <v>377</v>
      </c>
      <c r="BM114" s="311"/>
      <c r="BN114" s="311"/>
      <c r="BO114" s="312"/>
      <c r="BP114" s="310" t="s">
        <v>399</v>
      </c>
      <c r="BQ114" s="311"/>
      <c r="BR114" s="311"/>
      <c r="BS114" s="312"/>
      <c r="BT114" s="356" t="s">
        <v>377</v>
      </c>
      <c r="BU114" s="316"/>
      <c r="BV114" s="316"/>
      <c r="BW114" s="317"/>
      <c r="BX114" s="310" t="s">
        <v>400</v>
      </c>
      <c r="BY114" s="311"/>
      <c r="BZ114" s="311"/>
      <c r="CA114" s="312"/>
      <c r="CB114" s="310" t="s">
        <v>400</v>
      </c>
      <c r="CC114" s="311"/>
      <c r="CD114" s="311"/>
      <c r="CE114" s="312"/>
      <c r="CF114" s="119"/>
    </row>
    <row r="115" spans="2:84" ht="48" customHeight="1" thickBot="1" x14ac:dyDescent="0.3">
      <c r="B115" s="120">
        <v>69</v>
      </c>
      <c r="C115" s="130" t="s">
        <v>195</v>
      </c>
      <c r="D115" s="131" t="s">
        <v>196</v>
      </c>
      <c r="E115" s="132" t="s">
        <v>42</v>
      </c>
      <c r="F115" s="132">
        <v>10</v>
      </c>
      <c r="G115" s="132" t="s">
        <v>186</v>
      </c>
      <c r="H115" s="132" t="s">
        <v>44</v>
      </c>
      <c r="I115" s="133" t="s">
        <v>44</v>
      </c>
      <c r="J115" s="160">
        <v>255558</v>
      </c>
      <c r="K115" s="149">
        <f t="shared" si="16"/>
        <v>2555580</v>
      </c>
      <c r="L115" s="310" t="s">
        <v>377</v>
      </c>
      <c r="M115" s="311"/>
      <c r="N115" s="311"/>
      <c r="O115" s="312"/>
      <c r="P115" s="310" t="s">
        <v>396</v>
      </c>
      <c r="Q115" s="311"/>
      <c r="R115" s="311"/>
      <c r="S115" s="312"/>
      <c r="T115" s="310" t="s">
        <v>377</v>
      </c>
      <c r="U115" s="311"/>
      <c r="V115" s="311"/>
      <c r="W115" s="312"/>
      <c r="X115" s="310" t="s">
        <v>377</v>
      </c>
      <c r="Y115" s="311"/>
      <c r="Z115" s="311"/>
      <c r="AA115" s="312"/>
      <c r="AB115" s="310" t="s">
        <v>395</v>
      </c>
      <c r="AC115" s="311"/>
      <c r="AD115" s="311"/>
      <c r="AE115" s="312"/>
      <c r="AF115" s="310" t="s">
        <v>397</v>
      </c>
      <c r="AG115" s="311"/>
      <c r="AH115" s="311"/>
      <c r="AI115" s="312"/>
      <c r="AJ115" s="310" t="s">
        <v>399</v>
      </c>
      <c r="AK115" s="311"/>
      <c r="AL115" s="311"/>
      <c r="AM115" s="312"/>
      <c r="AN115" s="310" t="s">
        <v>377</v>
      </c>
      <c r="AO115" s="311"/>
      <c r="AP115" s="311"/>
      <c r="AQ115" s="312"/>
      <c r="AR115" s="310" t="s">
        <v>398</v>
      </c>
      <c r="AS115" s="311"/>
      <c r="AT115" s="311"/>
      <c r="AU115" s="312"/>
      <c r="AV115" s="310" t="s">
        <v>377</v>
      </c>
      <c r="AW115" s="311"/>
      <c r="AX115" s="311"/>
      <c r="AY115" s="312"/>
      <c r="AZ115" s="310" t="s">
        <v>377</v>
      </c>
      <c r="BA115" s="311"/>
      <c r="BB115" s="311"/>
      <c r="BC115" s="312"/>
      <c r="BD115" s="310" t="s">
        <v>400</v>
      </c>
      <c r="BE115" s="311"/>
      <c r="BF115" s="311"/>
      <c r="BG115" s="312"/>
      <c r="BH115" s="310" t="s">
        <v>377</v>
      </c>
      <c r="BI115" s="311"/>
      <c r="BJ115" s="311"/>
      <c r="BK115" s="312"/>
      <c r="BL115" s="310" t="s">
        <v>377</v>
      </c>
      <c r="BM115" s="311"/>
      <c r="BN115" s="311"/>
      <c r="BO115" s="312"/>
      <c r="BP115" s="310" t="s">
        <v>399</v>
      </c>
      <c r="BQ115" s="311"/>
      <c r="BR115" s="311"/>
      <c r="BS115" s="312"/>
      <c r="BT115" s="356" t="s">
        <v>377</v>
      </c>
      <c r="BU115" s="316"/>
      <c r="BV115" s="316"/>
      <c r="BW115" s="317"/>
      <c r="BX115" s="310" t="s">
        <v>400</v>
      </c>
      <c r="BY115" s="311"/>
      <c r="BZ115" s="311"/>
      <c r="CA115" s="312"/>
      <c r="CB115" s="310" t="s">
        <v>400</v>
      </c>
      <c r="CC115" s="311"/>
      <c r="CD115" s="311"/>
      <c r="CE115" s="312"/>
      <c r="CF115" s="119"/>
    </row>
    <row r="116" spans="2:84" ht="48" customHeight="1" thickBot="1" x14ac:dyDescent="0.3">
      <c r="B116" s="120">
        <v>70</v>
      </c>
      <c r="C116" s="130" t="s">
        <v>197</v>
      </c>
      <c r="D116" s="131" t="s">
        <v>198</v>
      </c>
      <c r="E116" s="132" t="s">
        <v>42</v>
      </c>
      <c r="F116" s="132">
        <v>10</v>
      </c>
      <c r="G116" s="132" t="s">
        <v>186</v>
      </c>
      <c r="H116" s="132" t="s">
        <v>44</v>
      </c>
      <c r="I116" s="133" t="s">
        <v>44</v>
      </c>
      <c r="J116" s="160">
        <v>374972</v>
      </c>
      <c r="K116" s="149">
        <f t="shared" si="16"/>
        <v>3749720</v>
      </c>
      <c r="L116" s="310" t="s">
        <v>377</v>
      </c>
      <c r="M116" s="311"/>
      <c r="N116" s="311"/>
      <c r="O116" s="312"/>
      <c r="P116" s="310" t="s">
        <v>396</v>
      </c>
      <c r="Q116" s="311"/>
      <c r="R116" s="311"/>
      <c r="S116" s="312"/>
      <c r="T116" s="310" t="s">
        <v>377</v>
      </c>
      <c r="U116" s="311"/>
      <c r="V116" s="311"/>
      <c r="W116" s="312"/>
      <c r="X116" s="310" t="s">
        <v>377</v>
      </c>
      <c r="Y116" s="311"/>
      <c r="Z116" s="311"/>
      <c r="AA116" s="312"/>
      <c r="AB116" s="310" t="s">
        <v>395</v>
      </c>
      <c r="AC116" s="311"/>
      <c r="AD116" s="311"/>
      <c r="AE116" s="312"/>
      <c r="AF116" s="310" t="s">
        <v>397</v>
      </c>
      <c r="AG116" s="311"/>
      <c r="AH116" s="311"/>
      <c r="AI116" s="312"/>
      <c r="AJ116" s="310" t="s">
        <v>399</v>
      </c>
      <c r="AK116" s="311"/>
      <c r="AL116" s="311"/>
      <c r="AM116" s="312"/>
      <c r="AN116" s="310" t="s">
        <v>377</v>
      </c>
      <c r="AO116" s="311"/>
      <c r="AP116" s="311"/>
      <c r="AQ116" s="312"/>
      <c r="AR116" s="310" t="s">
        <v>398</v>
      </c>
      <c r="AS116" s="311"/>
      <c r="AT116" s="311"/>
      <c r="AU116" s="312"/>
      <c r="AV116" s="310" t="s">
        <v>377</v>
      </c>
      <c r="AW116" s="311"/>
      <c r="AX116" s="311"/>
      <c r="AY116" s="312"/>
      <c r="AZ116" s="310" t="s">
        <v>377</v>
      </c>
      <c r="BA116" s="311"/>
      <c r="BB116" s="311"/>
      <c r="BC116" s="312"/>
      <c r="BD116" s="310" t="s">
        <v>400</v>
      </c>
      <c r="BE116" s="311"/>
      <c r="BF116" s="311"/>
      <c r="BG116" s="312"/>
      <c r="BH116" s="310" t="s">
        <v>377</v>
      </c>
      <c r="BI116" s="311"/>
      <c r="BJ116" s="311"/>
      <c r="BK116" s="312"/>
      <c r="BL116" s="310" t="s">
        <v>377</v>
      </c>
      <c r="BM116" s="311"/>
      <c r="BN116" s="311"/>
      <c r="BO116" s="312"/>
      <c r="BP116" s="310" t="s">
        <v>399</v>
      </c>
      <c r="BQ116" s="311"/>
      <c r="BR116" s="311"/>
      <c r="BS116" s="312"/>
      <c r="BT116" s="356" t="s">
        <v>377</v>
      </c>
      <c r="BU116" s="316"/>
      <c r="BV116" s="316"/>
      <c r="BW116" s="317"/>
      <c r="BX116" s="310" t="s">
        <v>400</v>
      </c>
      <c r="BY116" s="311"/>
      <c r="BZ116" s="311"/>
      <c r="CA116" s="312"/>
      <c r="CB116" s="310" t="s">
        <v>400</v>
      </c>
      <c r="CC116" s="311"/>
      <c r="CD116" s="311"/>
      <c r="CE116" s="312"/>
      <c r="CF116" s="119"/>
    </row>
    <row r="117" spans="2:84" ht="48" customHeight="1" thickBot="1" x14ac:dyDescent="0.3">
      <c r="B117" s="120">
        <v>71</v>
      </c>
      <c r="C117" s="130" t="s">
        <v>199</v>
      </c>
      <c r="D117" s="131" t="s">
        <v>200</v>
      </c>
      <c r="E117" s="132" t="s">
        <v>42</v>
      </c>
      <c r="F117" s="132">
        <v>10</v>
      </c>
      <c r="G117" s="132" t="s">
        <v>186</v>
      </c>
      <c r="H117" s="132" t="s">
        <v>44</v>
      </c>
      <c r="I117" s="133" t="s">
        <v>44</v>
      </c>
      <c r="J117" s="160">
        <v>387880</v>
      </c>
      <c r="K117" s="149">
        <f t="shared" si="16"/>
        <v>3878800</v>
      </c>
      <c r="L117" s="310" t="s">
        <v>377</v>
      </c>
      <c r="M117" s="311"/>
      <c r="N117" s="311"/>
      <c r="O117" s="312"/>
      <c r="P117" s="310" t="s">
        <v>396</v>
      </c>
      <c r="Q117" s="311"/>
      <c r="R117" s="311"/>
      <c r="S117" s="312"/>
      <c r="T117" s="310" t="s">
        <v>377</v>
      </c>
      <c r="U117" s="311"/>
      <c r="V117" s="311"/>
      <c r="W117" s="312"/>
      <c r="X117" s="310" t="s">
        <v>377</v>
      </c>
      <c r="Y117" s="311"/>
      <c r="Z117" s="311"/>
      <c r="AA117" s="312"/>
      <c r="AB117" s="310" t="s">
        <v>395</v>
      </c>
      <c r="AC117" s="311"/>
      <c r="AD117" s="311"/>
      <c r="AE117" s="312"/>
      <c r="AF117" s="310" t="s">
        <v>397</v>
      </c>
      <c r="AG117" s="311"/>
      <c r="AH117" s="311"/>
      <c r="AI117" s="312"/>
      <c r="AJ117" s="310" t="s">
        <v>399</v>
      </c>
      <c r="AK117" s="311"/>
      <c r="AL117" s="311"/>
      <c r="AM117" s="312"/>
      <c r="AN117" s="310" t="s">
        <v>377</v>
      </c>
      <c r="AO117" s="311"/>
      <c r="AP117" s="311"/>
      <c r="AQ117" s="312"/>
      <c r="AR117" s="310" t="s">
        <v>398</v>
      </c>
      <c r="AS117" s="311"/>
      <c r="AT117" s="311"/>
      <c r="AU117" s="312"/>
      <c r="AV117" s="310" t="s">
        <v>377</v>
      </c>
      <c r="AW117" s="311"/>
      <c r="AX117" s="311"/>
      <c r="AY117" s="312"/>
      <c r="AZ117" s="310" t="s">
        <v>377</v>
      </c>
      <c r="BA117" s="311"/>
      <c r="BB117" s="311"/>
      <c r="BC117" s="312"/>
      <c r="BD117" s="310" t="s">
        <v>400</v>
      </c>
      <c r="BE117" s="311"/>
      <c r="BF117" s="311"/>
      <c r="BG117" s="312"/>
      <c r="BH117" s="310" t="s">
        <v>377</v>
      </c>
      <c r="BI117" s="311"/>
      <c r="BJ117" s="311"/>
      <c r="BK117" s="312"/>
      <c r="BL117" s="310" t="s">
        <v>377</v>
      </c>
      <c r="BM117" s="311"/>
      <c r="BN117" s="311"/>
      <c r="BO117" s="312"/>
      <c r="BP117" s="310" t="s">
        <v>399</v>
      </c>
      <c r="BQ117" s="311"/>
      <c r="BR117" s="311"/>
      <c r="BS117" s="312"/>
      <c r="BT117" s="356" t="s">
        <v>377</v>
      </c>
      <c r="BU117" s="316"/>
      <c r="BV117" s="316"/>
      <c r="BW117" s="317"/>
      <c r="BX117" s="310" t="s">
        <v>400</v>
      </c>
      <c r="BY117" s="311"/>
      <c r="BZ117" s="311"/>
      <c r="CA117" s="312"/>
      <c r="CB117" s="310" t="s">
        <v>400</v>
      </c>
      <c r="CC117" s="311"/>
      <c r="CD117" s="311"/>
      <c r="CE117" s="312"/>
      <c r="CF117" s="119"/>
    </row>
    <row r="118" spans="2:84" ht="48" customHeight="1" thickBot="1" x14ac:dyDescent="0.3">
      <c r="B118" s="120">
        <v>72</v>
      </c>
      <c r="C118" s="130" t="s">
        <v>201</v>
      </c>
      <c r="D118" s="131" t="s">
        <v>202</v>
      </c>
      <c r="E118" s="132" t="s">
        <v>203</v>
      </c>
      <c r="F118" s="132">
        <v>15</v>
      </c>
      <c r="G118" s="132" t="s">
        <v>186</v>
      </c>
      <c r="H118" s="132" t="s">
        <v>44</v>
      </c>
      <c r="I118" s="133" t="s">
        <v>44</v>
      </c>
      <c r="J118" s="160">
        <v>536224</v>
      </c>
      <c r="K118" s="149">
        <f t="shared" si="16"/>
        <v>8043360</v>
      </c>
      <c r="L118" s="310" t="s">
        <v>377</v>
      </c>
      <c r="M118" s="311"/>
      <c r="N118" s="311"/>
      <c r="O118" s="312"/>
      <c r="P118" s="310" t="s">
        <v>396</v>
      </c>
      <c r="Q118" s="311"/>
      <c r="R118" s="311"/>
      <c r="S118" s="312"/>
      <c r="T118" s="310" t="s">
        <v>377</v>
      </c>
      <c r="U118" s="311"/>
      <c r="V118" s="311"/>
      <c r="W118" s="312"/>
      <c r="X118" s="310" t="s">
        <v>377</v>
      </c>
      <c r="Y118" s="311"/>
      <c r="Z118" s="311"/>
      <c r="AA118" s="312"/>
      <c r="AB118" s="310" t="s">
        <v>395</v>
      </c>
      <c r="AC118" s="311"/>
      <c r="AD118" s="311"/>
      <c r="AE118" s="312"/>
      <c r="AF118" s="310" t="s">
        <v>397</v>
      </c>
      <c r="AG118" s="311"/>
      <c r="AH118" s="311"/>
      <c r="AI118" s="312"/>
      <c r="AJ118" s="310" t="s">
        <v>399</v>
      </c>
      <c r="AK118" s="311"/>
      <c r="AL118" s="311"/>
      <c r="AM118" s="312"/>
      <c r="AN118" s="310" t="s">
        <v>377</v>
      </c>
      <c r="AO118" s="311"/>
      <c r="AP118" s="311"/>
      <c r="AQ118" s="312"/>
      <c r="AR118" s="310" t="s">
        <v>398</v>
      </c>
      <c r="AS118" s="311"/>
      <c r="AT118" s="311"/>
      <c r="AU118" s="312"/>
      <c r="AV118" s="310" t="s">
        <v>377</v>
      </c>
      <c r="AW118" s="311"/>
      <c r="AX118" s="311"/>
      <c r="AY118" s="312"/>
      <c r="AZ118" s="310" t="s">
        <v>377</v>
      </c>
      <c r="BA118" s="311"/>
      <c r="BB118" s="311"/>
      <c r="BC118" s="312"/>
      <c r="BD118" s="310" t="s">
        <v>400</v>
      </c>
      <c r="BE118" s="311"/>
      <c r="BF118" s="311"/>
      <c r="BG118" s="312"/>
      <c r="BH118" s="310" t="s">
        <v>377</v>
      </c>
      <c r="BI118" s="311"/>
      <c r="BJ118" s="311"/>
      <c r="BK118" s="312"/>
      <c r="BL118" s="310" t="s">
        <v>377</v>
      </c>
      <c r="BM118" s="311"/>
      <c r="BN118" s="311"/>
      <c r="BO118" s="312"/>
      <c r="BP118" s="310" t="s">
        <v>399</v>
      </c>
      <c r="BQ118" s="311"/>
      <c r="BR118" s="311"/>
      <c r="BS118" s="312"/>
      <c r="BT118" s="356" t="s">
        <v>377</v>
      </c>
      <c r="BU118" s="316"/>
      <c r="BV118" s="316"/>
      <c r="BW118" s="317"/>
      <c r="BX118" s="310" t="s">
        <v>400</v>
      </c>
      <c r="BY118" s="311"/>
      <c r="BZ118" s="311"/>
      <c r="CA118" s="312"/>
      <c r="CB118" s="310" t="s">
        <v>400</v>
      </c>
      <c r="CC118" s="311"/>
      <c r="CD118" s="311"/>
      <c r="CE118" s="312"/>
      <c r="CF118" s="119"/>
    </row>
    <row r="119" spans="2:84" ht="48" customHeight="1" thickBot="1" x14ac:dyDescent="0.3">
      <c r="B119" s="120">
        <v>73</v>
      </c>
      <c r="C119" s="130" t="s">
        <v>204</v>
      </c>
      <c r="D119" s="131" t="s">
        <v>205</v>
      </c>
      <c r="E119" s="132" t="s">
        <v>42</v>
      </c>
      <c r="F119" s="132">
        <v>10</v>
      </c>
      <c r="G119" s="132" t="s">
        <v>186</v>
      </c>
      <c r="H119" s="132" t="s">
        <v>44</v>
      </c>
      <c r="I119" s="133" t="s">
        <v>44</v>
      </c>
      <c r="J119" s="160">
        <v>194101</v>
      </c>
      <c r="K119" s="149">
        <f t="shared" si="16"/>
        <v>1941010</v>
      </c>
      <c r="L119" s="310" t="s">
        <v>377</v>
      </c>
      <c r="M119" s="311"/>
      <c r="N119" s="311"/>
      <c r="O119" s="312"/>
      <c r="P119" s="310" t="s">
        <v>396</v>
      </c>
      <c r="Q119" s="311"/>
      <c r="R119" s="311"/>
      <c r="S119" s="312"/>
      <c r="T119" s="310" t="s">
        <v>377</v>
      </c>
      <c r="U119" s="311"/>
      <c r="V119" s="311"/>
      <c r="W119" s="312"/>
      <c r="X119" s="310" t="s">
        <v>377</v>
      </c>
      <c r="Y119" s="311"/>
      <c r="Z119" s="311"/>
      <c r="AA119" s="312"/>
      <c r="AB119" s="310" t="s">
        <v>395</v>
      </c>
      <c r="AC119" s="311"/>
      <c r="AD119" s="311"/>
      <c r="AE119" s="312"/>
      <c r="AF119" s="310" t="s">
        <v>397</v>
      </c>
      <c r="AG119" s="311"/>
      <c r="AH119" s="311"/>
      <c r="AI119" s="312"/>
      <c r="AJ119" s="310" t="s">
        <v>399</v>
      </c>
      <c r="AK119" s="311"/>
      <c r="AL119" s="311"/>
      <c r="AM119" s="312"/>
      <c r="AN119" s="310" t="s">
        <v>377</v>
      </c>
      <c r="AO119" s="311"/>
      <c r="AP119" s="311"/>
      <c r="AQ119" s="312"/>
      <c r="AR119" s="310" t="s">
        <v>398</v>
      </c>
      <c r="AS119" s="311"/>
      <c r="AT119" s="311"/>
      <c r="AU119" s="312"/>
      <c r="AV119" s="310" t="s">
        <v>377</v>
      </c>
      <c r="AW119" s="311"/>
      <c r="AX119" s="311"/>
      <c r="AY119" s="312"/>
      <c r="AZ119" s="310" t="s">
        <v>377</v>
      </c>
      <c r="BA119" s="311"/>
      <c r="BB119" s="311"/>
      <c r="BC119" s="312"/>
      <c r="BD119" s="310" t="s">
        <v>400</v>
      </c>
      <c r="BE119" s="311"/>
      <c r="BF119" s="311"/>
      <c r="BG119" s="312"/>
      <c r="BH119" s="310" t="s">
        <v>377</v>
      </c>
      <c r="BI119" s="311"/>
      <c r="BJ119" s="311"/>
      <c r="BK119" s="312"/>
      <c r="BL119" s="310" t="s">
        <v>377</v>
      </c>
      <c r="BM119" s="311"/>
      <c r="BN119" s="311"/>
      <c r="BO119" s="312"/>
      <c r="BP119" s="310" t="s">
        <v>399</v>
      </c>
      <c r="BQ119" s="311"/>
      <c r="BR119" s="311"/>
      <c r="BS119" s="312"/>
      <c r="BT119" s="356" t="s">
        <v>377</v>
      </c>
      <c r="BU119" s="316"/>
      <c r="BV119" s="316"/>
      <c r="BW119" s="317"/>
      <c r="BX119" s="310" t="s">
        <v>400</v>
      </c>
      <c r="BY119" s="311"/>
      <c r="BZ119" s="311"/>
      <c r="CA119" s="312"/>
      <c r="CB119" s="310" t="s">
        <v>400</v>
      </c>
      <c r="CC119" s="311"/>
      <c r="CD119" s="311"/>
      <c r="CE119" s="312"/>
      <c r="CF119" s="119"/>
    </row>
    <row r="120" spans="2:84" ht="32.25" customHeight="1" thickBot="1" x14ac:dyDescent="0.3">
      <c r="B120" s="120">
        <v>74</v>
      </c>
      <c r="C120" s="130" t="s">
        <v>206</v>
      </c>
      <c r="D120" s="131" t="s">
        <v>207</v>
      </c>
      <c r="E120" s="132" t="s">
        <v>42</v>
      </c>
      <c r="F120" s="132">
        <v>30</v>
      </c>
      <c r="G120" s="132" t="s">
        <v>186</v>
      </c>
      <c r="H120" s="132" t="s">
        <v>44</v>
      </c>
      <c r="I120" s="133" t="s">
        <v>44</v>
      </c>
      <c r="J120" s="160">
        <v>200515</v>
      </c>
      <c r="K120" s="149">
        <f t="shared" si="16"/>
        <v>6015450</v>
      </c>
      <c r="L120" s="310" t="s">
        <v>377</v>
      </c>
      <c r="M120" s="311"/>
      <c r="N120" s="311"/>
      <c r="O120" s="312"/>
      <c r="P120" s="310" t="s">
        <v>396</v>
      </c>
      <c r="Q120" s="311"/>
      <c r="R120" s="311"/>
      <c r="S120" s="312"/>
      <c r="T120" s="161">
        <v>123000</v>
      </c>
      <c r="U120" s="162">
        <v>23370</v>
      </c>
      <c r="V120" s="170">
        <f t="shared" ref="V120:V140" si="18">T120+U120</f>
        <v>146370</v>
      </c>
      <c r="W120" s="171">
        <f t="shared" ref="W120:W124" si="19">+V120*F120</f>
        <v>4391100</v>
      </c>
      <c r="X120" s="310" t="s">
        <v>377</v>
      </c>
      <c r="Y120" s="311"/>
      <c r="Z120" s="311"/>
      <c r="AA120" s="312"/>
      <c r="AB120" s="310" t="s">
        <v>395</v>
      </c>
      <c r="AC120" s="311"/>
      <c r="AD120" s="311"/>
      <c r="AE120" s="312"/>
      <c r="AF120" s="310" t="s">
        <v>397</v>
      </c>
      <c r="AG120" s="311"/>
      <c r="AH120" s="311"/>
      <c r="AI120" s="312"/>
      <c r="AJ120" s="310" t="s">
        <v>399</v>
      </c>
      <c r="AK120" s="311"/>
      <c r="AL120" s="311"/>
      <c r="AM120" s="312"/>
      <c r="AN120" s="310" t="s">
        <v>377</v>
      </c>
      <c r="AO120" s="311"/>
      <c r="AP120" s="311"/>
      <c r="AQ120" s="312"/>
      <c r="AR120" s="310" t="s">
        <v>398</v>
      </c>
      <c r="AS120" s="311"/>
      <c r="AT120" s="311"/>
      <c r="AU120" s="312"/>
      <c r="AV120" s="310" t="s">
        <v>377</v>
      </c>
      <c r="AW120" s="311"/>
      <c r="AX120" s="311"/>
      <c r="AY120" s="312"/>
      <c r="AZ120" s="310" t="s">
        <v>377</v>
      </c>
      <c r="BA120" s="311"/>
      <c r="BB120" s="311"/>
      <c r="BC120" s="312"/>
      <c r="BD120" s="310" t="s">
        <v>400</v>
      </c>
      <c r="BE120" s="311"/>
      <c r="BF120" s="311"/>
      <c r="BG120" s="312"/>
      <c r="BH120" s="310" t="s">
        <v>377</v>
      </c>
      <c r="BI120" s="311"/>
      <c r="BJ120" s="311"/>
      <c r="BK120" s="312"/>
      <c r="BL120" s="310" t="s">
        <v>377</v>
      </c>
      <c r="BM120" s="311"/>
      <c r="BN120" s="311"/>
      <c r="BO120" s="312"/>
      <c r="BP120" s="310" t="s">
        <v>399</v>
      </c>
      <c r="BQ120" s="311"/>
      <c r="BR120" s="311"/>
      <c r="BS120" s="312"/>
      <c r="BT120" s="356" t="s">
        <v>377</v>
      </c>
      <c r="BU120" s="316"/>
      <c r="BV120" s="316"/>
      <c r="BW120" s="317"/>
      <c r="BX120" s="310" t="s">
        <v>400</v>
      </c>
      <c r="BY120" s="311"/>
      <c r="BZ120" s="311"/>
      <c r="CA120" s="312"/>
      <c r="CB120" s="310" t="s">
        <v>400</v>
      </c>
      <c r="CC120" s="311"/>
      <c r="CD120" s="311"/>
      <c r="CE120" s="312"/>
      <c r="CF120" s="119"/>
    </row>
    <row r="121" spans="2:84" ht="16.5" thickBot="1" x14ac:dyDescent="0.3">
      <c r="B121" s="120"/>
      <c r="C121" s="130"/>
      <c r="D121" s="131"/>
      <c r="E121" s="132"/>
      <c r="F121" s="132"/>
      <c r="G121" s="132"/>
      <c r="H121" s="132"/>
      <c r="I121" s="133"/>
      <c r="J121" s="160"/>
      <c r="K121" s="149"/>
      <c r="L121" s="154"/>
      <c r="M121" s="155"/>
      <c r="N121" s="155"/>
      <c r="O121" s="156"/>
      <c r="P121" s="154"/>
      <c r="Q121" s="155"/>
      <c r="R121" s="155"/>
      <c r="S121" s="156"/>
      <c r="T121" s="302" t="s">
        <v>380</v>
      </c>
      <c r="U121" s="303"/>
      <c r="V121" s="303"/>
      <c r="W121" s="304"/>
      <c r="X121" s="154"/>
      <c r="Y121" s="155"/>
      <c r="Z121" s="155"/>
      <c r="AA121" s="156"/>
      <c r="AB121" s="154"/>
      <c r="AC121" s="155"/>
      <c r="AD121" s="155"/>
      <c r="AE121" s="156"/>
      <c r="AF121" s="154"/>
      <c r="AG121" s="155"/>
      <c r="AH121" s="155"/>
      <c r="AI121" s="156"/>
      <c r="AJ121" s="154"/>
      <c r="AK121" s="155"/>
      <c r="AL121" s="155"/>
      <c r="AM121" s="156"/>
      <c r="AN121" s="154"/>
      <c r="AO121" s="155"/>
      <c r="AP121" s="155"/>
      <c r="AQ121" s="156"/>
      <c r="AR121" s="154"/>
      <c r="AS121" s="155"/>
      <c r="AT121" s="155"/>
      <c r="AU121" s="156"/>
      <c r="AV121" s="154"/>
      <c r="AW121" s="155"/>
      <c r="AX121" s="155"/>
      <c r="AY121" s="156"/>
      <c r="AZ121" s="154"/>
      <c r="BA121" s="155"/>
      <c r="BB121" s="155"/>
      <c r="BC121" s="156"/>
      <c r="BD121" s="154"/>
      <c r="BE121" s="155"/>
      <c r="BF121" s="155"/>
      <c r="BG121" s="156"/>
      <c r="BH121" s="154"/>
      <c r="BI121" s="155"/>
      <c r="BJ121" s="155"/>
      <c r="BK121" s="156"/>
      <c r="BL121" s="154"/>
      <c r="BM121" s="155"/>
      <c r="BN121" s="155"/>
      <c r="BO121" s="156"/>
      <c r="BP121" s="154"/>
      <c r="BQ121" s="155"/>
      <c r="BR121" s="155"/>
      <c r="BS121" s="156"/>
      <c r="BT121" s="177"/>
      <c r="BU121" s="178"/>
      <c r="BV121" s="178"/>
      <c r="BW121" s="179"/>
      <c r="BX121" s="154"/>
      <c r="BY121" s="155"/>
      <c r="BZ121" s="155"/>
      <c r="CA121" s="156"/>
      <c r="CB121" s="154"/>
      <c r="CC121" s="155"/>
      <c r="CD121" s="155"/>
      <c r="CE121" s="156"/>
      <c r="CF121" s="119"/>
    </row>
    <row r="122" spans="2:84" ht="32.25" customHeight="1" thickBot="1" x14ac:dyDescent="0.3">
      <c r="B122" s="120">
        <v>75</v>
      </c>
      <c r="C122" s="130" t="s">
        <v>208</v>
      </c>
      <c r="D122" s="131" t="s">
        <v>209</v>
      </c>
      <c r="E122" s="132" t="s">
        <v>42</v>
      </c>
      <c r="F122" s="132">
        <v>10</v>
      </c>
      <c r="G122" s="132" t="s">
        <v>186</v>
      </c>
      <c r="H122" s="132" t="s">
        <v>44</v>
      </c>
      <c r="I122" s="133" t="s">
        <v>44</v>
      </c>
      <c r="J122" s="160">
        <v>406363</v>
      </c>
      <c r="K122" s="149">
        <f t="shared" si="16"/>
        <v>4063630</v>
      </c>
      <c r="L122" s="310" t="s">
        <v>377</v>
      </c>
      <c r="M122" s="311"/>
      <c r="N122" s="311"/>
      <c r="O122" s="312"/>
      <c r="P122" s="310" t="s">
        <v>396</v>
      </c>
      <c r="Q122" s="311"/>
      <c r="R122" s="311"/>
      <c r="S122" s="312"/>
      <c r="T122" s="161">
        <v>220000</v>
      </c>
      <c r="U122" s="162">
        <v>41800</v>
      </c>
      <c r="V122" s="170">
        <f t="shared" si="18"/>
        <v>261800</v>
      </c>
      <c r="W122" s="171">
        <f t="shared" si="19"/>
        <v>2618000</v>
      </c>
      <c r="X122" s="310" t="s">
        <v>377</v>
      </c>
      <c r="Y122" s="311"/>
      <c r="Z122" s="311"/>
      <c r="AA122" s="312"/>
      <c r="AB122" s="310" t="s">
        <v>395</v>
      </c>
      <c r="AC122" s="311"/>
      <c r="AD122" s="311"/>
      <c r="AE122" s="312"/>
      <c r="AF122" s="310" t="s">
        <v>397</v>
      </c>
      <c r="AG122" s="311"/>
      <c r="AH122" s="311"/>
      <c r="AI122" s="312"/>
      <c r="AJ122" s="310" t="s">
        <v>399</v>
      </c>
      <c r="AK122" s="311"/>
      <c r="AL122" s="311"/>
      <c r="AM122" s="312"/>
      <c r="AN122" s="310" t="s">
        <v>377</v>
      </c>
      <c r="AO122" s="311"/>
      <c r="AP122" s="311"/>
      <c r="AQ122" s="312"/>
      <c r="AR122" s="310" t="s">
        <v>398</v>
      </c>
      <c r="AS122" s="311"/>
      <c r="AT122" s="311"/>
      <c r="AU122" s="312"/>
      <c r="AV122" s="310" t="s">
        <v>377</v>
      </c>
      <c r="AW122" s="311"/>
      <c r="AX122" s="311"/>
      <c r="AY122" s="312"/>
      <c r="AZ122" s="310" t="s">
        <v>377</v>
      </c>
      <c r="BA122" s="311"/>
      <c r="BB122" s="311"/>
      <c r="BC122" s="312"/>
      <c r="BD122" s="310" t="s">
        <v>400</v>
      </c>
      <c r="BE122" s="311"/>
      <c r="BF122" s="311"/>
      <c r="BG122" s="312"/>
      <c r="BH122" s="310" t="s">
        <v>377</v>
      </c>
      <c r="BI122" s="311"/>
      <c r="BJ122" s="311"/>
      <c r="BK122" s="312"/>
      <c r="BL122" s="310" t="s">
        <v>377</v>
      </c>
      <c r="BM122" s="311"/>
      <c r="BN122" s="311"/>
      <c r="BO122" s="312"/>
      <c r="BP122" s="310" t="s">
        <v>399</v>
      </c>
      <c r="BQ122" s="311"/>
      <c r="BR122" s="311"/>
      <c r="BS122" s="312"/>
      <c r="BT122" s="356" t="s">
        <v>377</v>
      </c>
      <c r="BU122" s="316"/>
      <c r="BV122" s="316"/>
      <c r="BW122" s="317"/>
      <c r="BX122" s="310" t="s">
        <v>400</v>
      </c>
      <c r="BY122" s="311"/>
      <c r="BZ122" s="311"/>
      <c r="CA122" s="312"/>
      <c r="CB122" s="310" t="s">
        <v>400</v>
      </c>
      <c r="CC122" s="311"/>
      <c r="CD122" s="311"/>
      <c r="CE122" s="312"/>
      <c r="CF122" s="119"/>
    </row>
    <row r="123" spans="2:84" ht="16.5" thickBot="1" x14ac:dyDescent="0.3">
      <c r="B123" s="120"/>
      <c r="C123" s="130"/>
      <c r="D123" s="131"/>
      <c r="E123" s="132"/>
      <c r="F123" s="132"/>
      <c r="G123" s="132"/>
      <c r="H123" s="132"/>
      <c r="I123" s="133"/>
      <c r="J123" s="160"/>
      <c r="K123" s="149"/>
      <c r="L123" s="154"/>
      <c r="M123" s="155"/>
      <c r="N123" s="155"/>
      <c r="O123" s="156"/>
      <c r="P123" s="154"/>
      <c r="Q123" s="155"/>
      <c r="R123" s="155"/>
      <c r="S123" s="156"/>
      <c r="T123" s="302" t="s">
        <v>380</v>
      </c>
      <c r="U123" s="303"/>
      <c r="V123" s="303"/>
      <c r="W123" s="304"/>
      <c r="X123" s="154"/>
      <c r="Y123" s="155"/>
      <c r="Z123" s="155"/>
      <c r="AA123" s="156"/>
      <c r="AB123" s="154"/>
      <c r="AC123" s="155"/>
      <c r="AD123" s="155"/>
      <c r="AE123" s="156"/>
      <c r="AF123" s="154"/>
      <c r="AG123" s="155"/>
      <c r="AH123" s="155"/>
      <c r="AI123" s="156"/>
      <c r="AJ123" s="154"/>
      <c r="AK123" s="155"/>
      <c r="AL123" s="155"/>
      <c r="AM123" s="156"/>
      <c r="AN123" s="154"/>
      <c r="AO123" s="155"/>
      <c r="AP123" s="155"/>
      <c r="AQ123" s="156"/>
      <c r="AR123" s="154"/>
      <c r="AS123" s="155"/>
      <c r="AT123" s="155"/>
      <c r="AU123" s="156"/>
      <c r="AV123" s="154"/>
      <c r="AW123" s="155"/>
      <c r="AX123" s="155"/>
      <c r="AY123" s="156"/>
      <c r="AZ123" s="154"/>
      <c r="BA123" s="155"/>
      <c r="BB123" s="155"/>
      <c r="BC123" s="156"/>
      <c r="BD123" s="154"/>
      <c r="BE123" s="155"/>
      <c r="BF123" s="155"/>
      <c r="BG123" s="156"/>
      <c r="BH123" s="154"/>
      <c r="BI123" s="155"/>
      <c r="BJ123" s="155"/>
      <c r="BK123" s="156"/>
      <c r="BL123" s="154"/>
      <c r="BM123" s="155"/>
      <c r="BN123" s="155"/>
      <c r="BO123" s="156"/>
      <c r="BP123" s="154"/>
      <c r="BQ123" s="155"/>
      <c r="BR123" s="155"/>
      <c r="BS123" s="156"/>
      <c r="BT123" s="177"/>
      <c r="BU123" s="178"/>
      <c r="BV123" s="178"/>
      <c r="BW123" s="179"/>
      <c r="BX123" s="154"/>
      <c r="BY123" s="155"/>
      <c r="BZ123" s="155"/>
      <c r="CA123" s="156"/>
      <c r="CB123" s="154"/>
      <c r="CC123" s="155"/>
      <c r="CD123" s="155"/>
      <c r="CE123" s="156"/>
      <c r="CF123" s="119"/>
    </row>
    <row r="124" spans="2:84" ht="32.25" customHeight="1" thickBot="1" x14ac:dyDescent="0.3">
      <c r="B124" s="120">
        <v>76</v>
      </c>
      <c r="C124" s="130" t="s">
        <v>210</v>
      </c>
      <c r="D124" s="131" t="s">
        <v>211</v>
      </c>
      <c r="E124" s="132" t="s">
        <v>42</v>
      </c>
      <c r="F124" s="132">
        <v>10</v>
      </c>
      <c r="G124" s="132" t="s">
        <v>190</v>
      </c>
      <c r="H124" s="132" t="s">
        <v>44</v>
      </c>
      <c r="I124" s="133" t="s">
        <v>44</v>
      </c>
      <c r="J124" s="160">
        <v>319247</v>
      </c>
      <c r="K124" s="149">
        <f t="shared" si="16"/>
        <v>3192470</v>
      </c>
      <c r="L124" s="310" t="s">
        <v>377</v>
      </c>
      <c r="M124" s="311"/>
      <c r="N124" s="311"/>
      <c r="O124" s="312"/>
      <c r="P124" s="310" t="s">
        <v>396</v>
      </c>
      <c r="Q124" s="311"/>
      <c r="R124" s="311"/>
      <c r="S124" s="312"/>
      <c r="T124" s="161">
        <v>195000</v>
      </c>
      <c r="U124" s="162">
        <v>37050</v>
      </c>
      <c r="V124" s="170">
        <f t="shared" si="18"/>
        <v>232050</v>
      </c>
      <c r="W124" s="171">
        <f t="shared" si="19"/>
        <v>2320500</v>
      </c>
      <c r="X124" s="310" t="s">
        <v>377</v>
      </c>
      <c r="Y124" s="311"/>
      <c r="Z124" s="311"/>
      <c r="AA124" s="312"/>
      <c r="AB124" s="310" t="s">
        <v>395</v>
      </c>
      <c r="AC124" s="311"/>
      <c r="AD124" s="311"/>
      <c r="AE124" s="312"/>
      <c r="AF124" s="310" t="s">
        <v>397</v>
      </c>
      <c r="AG124" s="311"/>
      <c r="AH124" s="311"/>
      <c r="AI124" s="312"/>
      <c r="AJ124" s="310" t="s">
        <v>399</v>
      </c>
      <c r="AK124" s="311"/>
      <c r="AL124" s="311"/>
      <c r="AM124" s="312"/>
      <c r="AN124" s="310" t="s">
        <v>377</v>
      </c>
      <c r="AO124" s="311"/>
      <c r="AP124" s="311"/>
      <c r="AQ124" s="312"/>
      <c r="AR124" s="310" t="s">
        <v>398</v>
      </c>
      <c r="AS124" s="311"/>
      <c r="AT124" s="311"/>
      <c r="AU124" s="312"/>
      <c r="AV124" s="310" t="s">
        <v>377</v>
      </c>
      <c r="AW124" s="311"/>
      <c r="AX124" s="311"/>
      <c r="AY124" s="312"/>
      <c r="AZ124" s="310" t="s">
        <v>377</v>
      </c>
      <c r="BA124" s="311"/>
      <c r="BB124" s="311"/>
      <c r="BC124" s="312"/>
      <c r="BD124" s="310" t="s">
        <v>400</v>
      </c>
      <c r="BE124" s="311"/>
      <c r="BF124" s="311"/>
      <c r="BG124" s="312"/>
      <c r="BH124" s="310" t="s">
        <v>377</v>
      </c>
      <c r="BI124" s="311"/>
      <c r="BJ124" s="311"/>
      <c r="BK124" s="312"/>
      <c r="BL124" s="310" t="s">
        <v>377</v>
      </c>
      <c r="BM124" s="311"/>
      <c r="BN124" s="311"/>
      <c r="BO124" s="312"/>
      <c r="BP124" s="310" t="s">
        <v>399</v>
      </c>
      <c r="BQ124" s="311"/>
      <c r="BR124" s="311"/>
      <c r="BS124" s="312"/>
      <c r="BT124" s="356" t="s">
        <v>377</v>
      </c>
      <c r="BU124" s="316"/>
      <c r="BV124" s="316"/>
      <c r="BW124" s="317"/>
      <c r="BX124" s="310" t="s">
        <v>400</v>
      </c>
      <c r="BY124" s="311"/>
      <c r="BZ124" s="311"/>
      <c r="CA124" s="312"/>
      <c r="CB124" s="310" t="s">
        <v>400</v>
      </c>
      <c r="CC124" s="311"/>
      <c r="CD124" s="311"/>
      <c r="CE124" s="312"/>
      <c r="CF124" s="119"/>
    </row>
    <row r="125" spans="2:84" ht="16.5" thickBot="1" x14ac:dyDescent="0.3">
      <c r="B125" s="120"/>
      <c r="C125" s="130"/>
      <c r="D125" s="131"/>
      <c r="E125" s="132"/>
      <c r="F125" s="132"/>
      <c r="G125" s="132"/>
      <c r="H125" s="132"/>
      <c r="I125" s="133"/>
      <c r="J125" s="160"/>
      <c r="K125" s="149"/>
      <c r="L125" s="175"/>
      <c r="M125" s="176"/>
      <c r="N125" s="176"/>
      <c r="O125" s="180"/>
      <c r="P125" s="154"/>
      <c r="Q125" s="155"/>
      <c r="R125" s="155"/>
      <c r="S125" s="156"/>
      <c r="T125" s="302" t="s">
        <v>380</v>
      </c>
      <c r="U125" s="303"/>
      <c r="V125" s="303"/>
      <c r="W125" s="304"/>
      <c r="X125" s="154"/>
      <c r="Y125" s="155"/>
      <c r="Z125" s="155"/>
      <c r="AA125" s="156"/>
      <c r="AB125" s="154"/>
      <c r="AC125" s="155"/>
      <c r="AD125" s="155"/>
      <c r="AE125" s="156"/>
      <c r="AF125" s="154"/>
      <c r="AG125" s="155"/>
      <c r="AH125" s="155"/>
      <c r="AI125" s="156"/>
      <c r="AJ125" s="154"/>
      <c r="AK125" s="155"/>
      <c r="AL125" s="155"/>
      <c r="AM125" s="156"/>
      <c r="AN125" s="154"/>
      <c r="AO125" s="155"/>
      <c r="AP125" s="155"/>
      <c r="AQ125" s="156"/>
      <c r="AR125" s="154"/>
      <c r="AS125" s="155"/>
      <c r="AT125" s="155"/>
      <c r="AU125" s="156"/>
      <c r="AV125" s="154"/>
      <c r="AW125" s="155"/>
      <c r="AX125" s="155"/>
      <c r="AY125" s="156"/>
      <c r="AZ125" s="154"/>
      <c r="BA125" s="155"/>
      <c r="BB125" s="155"/>
      <c r="BC125" s="156"/>
      <c r="BD125" s="154"/>
      <c r="BE125" s="155"/>
      <c r="BF125" s="155"/>
      <c r="BG125" s="156"/>
      <c r="BH125" s="175"/>
      <c r="BI125" s="176"/>
      <c r="BJ125" s="176"/>
      <c r="BK125" s="180"/>
      <c r="BL125" s="154"/>
      <c r="BM125" s="155"/>
      <c r="BN125" s="155"/>
      <c r="BO125" s="156"/>
      <c r="BP125" s="154"/>
      <c r="BQ125" s="155"/>
      <c r="BR125" s="155"/>
      <c r="BS125" s="156"/>
      <c r="BT125" s="177"/>
      <c r="BU125" s="178"/>
      <c r="BV125" s="178"/>
      <c r="BW125" s="179"/>
      <c r="BX125" s="154"/>
      <c r="BY125" s="155"/>
      <c r="BZ125" s="155"/>
      <c r="CA125" s="156"/>
      <c r="CB125" s="154"/>
      <c r="CC125" s="155"/>
      <c r="CD125" s="155"/>
      <c r="CE125" s="156"/>
      <c r="CF125" s="119"/>
    </row>
    <row r="126" spans="2:84" ht="48" customHeight="1" thickBot="1" x14ac:dyDescent="0.3">
      <c r="B126" s="120">
        <v>77</v>
      </c>
      <c r="C126" s="130" t="s">
        <v>212</v>
      </c>
      <c r="D126" s="131" t="s">
        <v>213</v>
      </c>
      <c r="E126" s="132" t="s">
        <v>42</v>
      </c>
      <c r="F126" s="132">
        <v>4000</v>
      </c>
      <c r="G126" s="132" t="s">
        <v>190</v>
      </c>
      <c r="H126" s="132" t="s">
        <v>44</v>
      </c>
      <c r="I126" s="133" t="s">
        <v>44</v>
      </c>
      <c r="J126" s="160">
        <v>694</v>
      </c>
      <c r="K126" s="149">
        <f t="shared" si="16"/>
        <v>2776000</v>
      </c>
      <c r="L126" s="166">
        <v>562</v>
      </c>
      <c r="M126" s="167">
        <v>106.78</v>
      </c>
      <c r="N126" s="152">
        <f t="shared" ref="N126" si="20">L126+M126</f>
        <v>668.78</v>
      </c>
      <c r="O126" s="153">
        <f>N126*F126</f>
        <v>2675120</v>
      </c>
      <c r="P126" s="310" t="s">
        <v>396</v>
      </c>
      <c r="Q126" s="311"/>
      <c r="R126" s="311"/>
      <c r="S126" s="312"/>
      <c r="T126" s="310" t="s">
        <v>377</v>
      </c>
      <c r="U126" s="311"/>
      <c r="V126" s="311"/>
      <c r="W126" s="312"/>
      <c r="X126" s="310" t="s">
        <v>377</v>
      </c>
      <c r="Y126" s="311"/>
      <c r="Z126" s="311"/>
      <c r="AA126" s="312"/>
      <c r="AB126" s="310" t="s">
        <v>395</v>
      </c>
      <c r="AC126" s="311"/>
      <c r="AD126" s="311"/>
      <c r="AE126" s="312"/>
      <c r="AF126" s="310" t="s">
        <v>397</v>
      </c>
      <c r="AG126" s="311"/>
      <c r="AH126" s="311"/>
      <c r="AI126" s="312"/>
      <c r="AJ126" s="310" t="s">
        <v>399</v>
      </c>
      <c r="AK126" s="311"/>
      <c r="AL126" s="311"/>
      <c r="AM126" s="312"/>
      <c r="AN126" s="310" t="s">
        <v>377</v>
      </c>
      <c r="AO126" s="311"/>
      <c r="AP126" s="311"/>
      <c r="AQ126" s="312"/>
      <c r="AR126" s="310" t="s">
        <v>398</v>
      </c>
      <c r="AS126" s="311"/>
      <c r="AT126" s="311"/>
      <c r="AU126" s="312"/>
      <c r="AV126" s="310" t="s">
        <v>377</v>
      </c>
      <c r="AW126" s="311"/>
      <c r="AX126" s="311"/>
      <c r="AY126" s="312"/>
      <c r="AZ126" s="310" t="s">
        <v>377</v>
      </c>
      <c r="BA126" s="311"/>
      <c r="BB126" s="311"/>
      <c r="BC126" s="312"/>
      <c r="BD126" s="310" t="s">
        <v>400</v>
      </c>
      <c r="BE126" s="311"/>
      <c r="BF126" s="311"/>
      <c r="BG126" s="312"/>
      <c r="BH126" s="166">
        <v>612</v>
      </c>
      <c r="BI126" s="167">
        <v>116.28</v>
      </c>
      <c r="BJ126" s="152">
        <f t="shared" si="17"/>
        <v>728.28</v>
      </c>
      <c r="BK126" s="153">
        <f>+BJ126*F126</f>
        <v>2913120</v>
      </c>
      <c r="BL126" s="310" t="s">
        <v>377</v>
      </c>
      <c r="BM126" s="311"/>
      <c r="BN126" s="311"/>
      <c r="BO126" s="312"/>
      <c r="BP126" s="310" t="s">
        <v>399</v>
      </c>
      <c r="BQ126" s="311"/>
      <c r="BR126" s="311"/>
      <c r="BS126" s="312"/>
      <c r="BT126" s="356" t="s">
        <v>377</v>
      </c>
      <c r="BU126" s="316"/>
      <c r="BV126" s="316"/>
      <c r="BW126" s="317"/>
      <c r="BX126" s="310" t="s">
        <v>400</v>
      </c>
      <c r="BY126" s="311"/>
      <c r="BZ126" s="311"/>
      <c r="CA126" s="312"/>
      <c r="CB126" s="310" t="s">
        <v>400</v>
      </c>
      <c r="CC126" s="311"/>
      <c r="CD126" s="311"/>
      <c r="CE126" s="312"/>
      <c r="CF126" s="119"/>
    </row>
    <row r="127" spans="2:84" ht="17.25" thickBot="1" x14ac:dyDescent="0.3">
      <c r="B127" s="120"/>
      <c r="C127" s="130"/>
      <c r="D127" s="131"/>
      <c r="E127" s="132"/>
      <c r="F127" s="132"/>
      <c r="G127" s="132"/>
      <c r="H127" s="132"/>
      <c r="I127" s="133"/>
      <c r="J127" s="160"/>
      <c r="K127" s="149"/>
      <c r="L127" s="302" t="s">
        <v>380</v>
      </c>
      <c r="M127" s="303"/>
      <c r="N127" s="303"/>
      <c r="O127" s="304"/>
      <c r="P127" s="154"/>
      <c r="Q127" s="155"/>
      <c r="R127" s="155"/>
      <c r="S127" s="156"/>
      <c r="T127" s="154"/>
      <c r="U127" s="155"/>
      <c r="V127" s="155"/>
      <c r="W127" s="156"/>
      <c r="X127" s="154"/>
      <c r="Y127" s="155"/>
      <c r="Z127" s="155"/>
      <c r="AA127" s="156"/>
      <c r="AB127" s="154"/>
      <c r="AC127" s="155"/>
      <c r="AD127" s="155"/>
      <c r="AE127" s="156"/>
      <c r="AF127" s="154"/>
      <c r="AG127" s="155"/>
      <c r="AH127" s="155"/>
      <c r="AI127" s="156"/>
      <c r="AJ127" s="154"/>
      <c r="AK127" s="155"/>
      <c r="AL127" s="155"/>
      <c r="AM127" s="156"/>
      <c r="AN127" s="154"/>
      <c r="AO127" s="155"/>
      <c r="AP127" s="155"/>
      <c r="AQ127" s="156"/>
      <c r="AR127" s="154"/>
      <c r="AS127" s="155"/>
      <c r="AT127" s="155"/>
      <c r="AU127" s="156"/>
      <c r="AV127" s="154"/>
      <c r="AW127" s="155"/>
      <c r="AX127" s="155"/>
      <c r="AY127" s="156"/>
      <c r="AZ127" s="154"/>
      <c r="BA127" s="155"/>
      <c r="BB127" s="155"/>
      <c r="BC127" s="156"/>
      <c r="BD127" s="154"/>
      <c r="BE127" s="155"/>
      <c r="BF127" s="155"/>
      <c r="BG127" s="156"/>
      <c r="BH127" s="327" t="s">
        <v>383</v>
      </c>
      <c r="BI127" s="328"/>
      <c r="BJ127" s="328"/>
      <c r="BK127" s="329"/>
      <c r="BL127" s="154"/>
      <c r="BM127" s="155"/>
      <c r="BN127" s="155"/>
      <c r="BO127" s="156"/>
      <c r="BP127" s="154"/>
      <c r="BQ127" s="155"/>
      <c r="BR127" s="155"/>
      <c r="BS127" s="156"/>
      <c r="BT127" s="177"/>
      <c r="BU127" s="178"/>
      <c r="BV127" s="178"/>
      <c r="BW127" s="179"/>
      <c r="BX127" s="154"/>
      <c r="BY127" s="155"/>
      <c r="BZ127" s="155"/>
      <c r="CA127" s="156"/>
      <c r="CB127" s="154"/>
      <c r="CC127" s="155"/>
      <c r="CD127" s="155"/>
      <c r="CE127" s="156"/>
      <c r="CF127" s="119"/>
    </row>
    <row r="128" spans="2:84" ht="48" customHeight="1" thickBot="1" x14ac:dyDescent="0.3">
      <c r="B128" s="120">
        <v>78</v>
      </c>
      <c r="C128" s="130" t="s">
        <v>214</v>
      </c>
      <c r="D128" s="131" t="s">
        <v>215</v>
      </c>
      <c r="E128" s="132" t="s">
        <v>42</v>
      </c>
      <c r="F128" s="132">
        <v>4000</v>
      </c>
      <c r="G128" s="132" t="s">
        <v>190</v>
      </c>
      <c r="H128" s="132" t="s">
        <v>44</v>
      </c>
      <c r="I128" s="133" t="s">
        <v>44</v>
      </c>
      <c r="J128" s="160">
        <v>3261</v>
      </c>
      <c r="K128" s="149">
        <f t="shared" si="16"/>
        <v>13044000</v>
      </c>
      <c r="L128" s="310" t="s">
        <v>377</v>
      </c>
      <c r="M128" s="311"/>
      <c r="N128" s="311"/>
      <c r="O128" s="312"/>
      <c r="P128" s="310" t="s">
        <v>396</v>
      </c>
      <c r="Q128" s="311"/>
      <c r="R128" s="311"/>
      <c r="S128" s="312"/>
      <c r="T128" s="310" t="s">
        <v>377</v>
      </c>
      <c r="U128" s="311"/>
      <c r="V128" s="311"/>
      <c r="W128" s="312"/>
      <c r="X128" s="310" t="s">
        <v>377</v>
      </c>
      <c r="Y128" s="311"/>
      <c r="Z128" s="311"/>
      <c r="AA128" s="312"/>
      <c r="AB128" s="310" t="s">
        <v>395</v>
      </c>
      <c r="AC128" s="311"/>
      <c r="AD128" s="311"/>
      <c r="AE128" s="312"/>
      <c r="AF128" s="310" t="s">
        <v>397</v>
      </c>
      <c r="AG128" s="311"/>
      <c r="AH128" s="311"/>
      <c r="AI128" s="312"/>
      <c r="AJ128" s="310" t="s">
        <v>399</v>
      </c>
      <c r="AK128" s="311"/>
      <c r="AL128" s="311"/>
      <c r="AM128" s="312"/>
      <c r="AN128" s="310" t="s">
        <v>377</v>
      </c>
      <c r="AO128" s="311"/>
      <c r="AP128" s="311"/>
      <c r="AQ128" s="312"/>
      <c r="AR128" s="310" t="s">
        <v>398</v>
      </c>
      <c r="AS128" s="311"/>
      <c r="AT128" s="311"/>
      <c r="AU128" s="312"/>
      <c r="AV128" s="310" t="s">
        <v>377</v>
      </c>
      <c r="AW128" s="311"/>
      <c r="AX128" s="311"/>
      <c r="AY128" s="312"/>
      <c r="AZ128" s="310" t="s">
        <v>377</v>
      </c>
      <c r="BA128" s="311"/>
      <c r="BB128" s="311"/>
      <c r="BC128" s="312"/>
      <c r="BD128" s="310" t="s">
        <v>400</v>
      </c>
      <c r="BE128" s="311"/>
      <c r="BF128" s="311"/>
      <c r="BG128" s="312"/>
      <c r="BH128" s="166">
        <v>3000</v>
      </c>
      <c r="BI128" s="167">
        <v>570</v>
      </c>
      <c r="BJ128" s="152">
        <f t="shared" si="17"/>
        <v>3570</v>
      </c>
      <c r="BK128" s="153">
        <f t="shared" ref="BK128:BK130" si="21">+BJ128*F128</f>
        <v>14280000</v>
      </c>
      <c r="BL128" s="310" t="s">
        <v>377</v>
      </c>
      <c r="BM128" s="311"/>
      <c r="BN128" s="311"/>
      <c r="BO128" s="312"/>
      <c r="BP128" s="310" t="s">
        <v>399</v>
      </c>
      <c r="BQ128" s="311"/>
      <c r="BR128" s="311"/>
      <c r="BS128" s="312"/>
      <c r="BT128" s="356" t="s">
        <v>377</v>
      </c>
      <c r="BU128" s="316"/>
      <c r="BV128" s="316"/>
      <c r="BW128" s="317"/>
      <c r="BX128" s="310" t="s">
        <v>400</v>
      </c>
      <c r="BY128" s="311"/>
      <c r="BZ128" s="311"/>
      <c r="CA128" s="312"/>
      <c r="CB128" s="310" t="s">
        <v>400</v>
      </c>
      <c r="CC128" s="311"/>
      <c r="CD128" s="311"/>
      <c r="CE128" s="312"/>
      <c r="CF128" s="119"/>
    </row>
    <row r="129" spans="2:84" ht="17.25" thickBot="1" x14ac:dyDescent="0.3">
      <c r="B129" s="120"/>
      <c r="C129" s="130"/>
      <c r="D129" s="131"/>
      <c r="E129" s="132"/>
      <c r="F129" s="132"/>
      <c r="G129" s="132"/>
      <c r="H129" s="132"/>
      <c r="I129" s="133"/>
      <c r="J129" s="160"/>
      <c r="K129" s="149"/>
      <c r="L129" s="154"/>
      <c r="M129" s="155"/>
      <c r="N129" s="155"/>
      <c r="O129" s="156"/>
      <c r="P129" s="154"/>
      <c r="Q129" s="155"/>
      <c r="R129" s="155"/>
      <c r="S129" s="156"/>
      <c r="T129" s="154"/>
      <c r="U129" s="155"/>
      <c r="V129" s="155"/>
      <c r="W129" s="156"/>
      <c r="X129" s="154"/>
      <c r="Y129" s="155"/>
      <c r="Z129" s="155"/>
      <c r="AA129" s="156"/>
      <c r="AB129" s="154"/>
      <c r="AC129" s="155"/>
      <c r="AD129" s="155"/>
      <c r="AE129" s="156"/>
      <c r="AF129" s="154"/>
      <c r="AG129" s="155"/>
      <c r="AH129" s="155"/>
      <c r="AI129" s="156"/>
      <c r="AJ129" s="154"/>
      <c r="AK129" s="155"/>
      <c r="AL129" s="155"/>
      <c r="AM129" s="156"/>
      <c r="AN129" s="154"/>
      <c r="AO129" s="155"/>
      <c r="AP129" s="155"/>
      <c r="AQ129" s="156"/>
      <c r="AR129" s="154"/>
      <c r="AS129" s="155"/>
      <c r="AT129" s="155"/>
      <c r="AU129" s="156"/>
      <c r="AV129" s="154"/>
      <c r="AW129" s="155"/>
      <c r="AX129" s="155"/>
      <c r="AY129" s="156"/>
      <c r="AZ129" s="154"/>
      <c r="BA129" s="155"/>
      <c r="BB129" s="155"/>
      <c r="BC129" s="156"/>
      <c r="BD129" s="154"/>
      <c r="BE129" s="155"/>
      <c r="BF129" s="155"/>
      <c r="BG129" s="156"/>
      <c r="BH129" s="327" t="s">
        <v>383</v>
      </c>
      <c r="BI129" s="328"/>
      <c r="BJ129" s="328"/>
      <c r="BK129" s="329"/>
      <c r="BL129" s="154"/>
      <c r="BM129" s="155"/>
      <c r="BN129" s="155"/>
      <c r="BO129" s="156"/>
      <c r="BP129" s="154"/>
      <c r="BQ129" s="155"/>
      <c r="BR129" s="155"/>
      <c r="BS129" s="156"/>
      <c r="BT129" s="177"/>
      <c r="BU129" s="178"/>
      <c r="BV129" s="178"/>
      <c r="BW129" s="179"/>
      <c r="BX129" s="154"/>
      <c r="BY129" s="155"/>
      <c r="BZ129" s="155"/>
      <c r="CA129" s="156"/>
      <c r="CB129" s="154"/>
      <c r="CC129" s="155"/>
      <c r="CD129" s="155"/>
      <c r="CE129" s="156"/>
      <c r="CF129" s="119"/>
    </row>
    <row r="130" spans="2:84" ht="32.25" customHeight="1" thickBot="1" x14ac:dyDescent="0.3">
      <c r="B130" s="120">
        <v>79</v>
      </c>
      <c r="C130" s="130" t="s">
        <v>216</v>
      </c>
      <c r="D130" s="131" t="s">
        <v>217</v>
      </c>
      <c r="E130" s="132" t="s">
        <v>42</v>
      </c>
      <c r="F130" s="132">
        <v>4000</v>
      </c>
      <c r="G130" s="132" t="s">
        <v>190</v>
      </c>
      <c r="H130" s="132" t="s">
        <v>44</v>
      </c>
      <c r="I130" s="133" t="s">
        <v>44</v>
      </c>
      <c r="J130" s="160">
        <v>4493</v>
      </c>
      <c r="K130" s="149">
        <f t="shared" si="16"/>
        <v>17972000</v>
      </c>
      <c r="L130" s="310" t="s">
        <v>377</v>
      </c>
      <c r="M130" s="311"/>
      <c r="N130" s="311"/>
      <c r="O130" s="312"/>
      <c r="P130" s="310" t="s">
        <v>396</v>
      </c>
      <c r="Q130" s="311"/>
      <c r="R130" s="311"/>
      <c r="S130" s="312"/>
      <c r="T130" s="310" t="s">
        <v>377</v>
      </c>
      <c r="U130" s="311"/>
      <c r="V130" s="311"/>
      <c r="W130" s="312"/>
      <c r="X130" s="310" t="s">
        <v>377</v>
      </c>
      <c r="Y130" s="311"/>
      <c r="Z130" s="311"/>
      <c r="AA130" s="312"/>
      <c r="AB130" s="310" t="s">
        <v>395</v>
      </c>
      <c r="AC130" s="311"/>
      <c r="AD130" s="311"/>
      <c r="AE130" s="312"/>
      <c r="AF130" s="310" t="s">
        <v>397</v>
      </c>
      <c r="AG130" s="311"/>
      <c r="AH130" s="311"/>
      <c r="AI130" s="312"/>
      <c r="AJ130" s="310" t="s">
        <v>399</v>
      </c>
      <c r="AK130" s="311"/>
      <c r="AL130" s="311"/>
      <c r="AM130" s="312"/>
      <c r="AN130" s="310" t="s">
        <v>377</v>
      </c>
      <c r="AO130" s="311"/>
      <c r="AP130" s="311"/>
      <c r="AQ130" s="312"/>
      <c r="AR130" s="310" t="s">
        <v>398</v>
      </c>
      <c r="AS130" s="311"/>
      <c r="AT130" s="311"/>
      <c r="AU130" s="312"/>
      <c r="AV130" s="310" t="s">
        <v>377</v>
      </c>
      <c r="AW130" s="311"/>
      <c r="AX130" s="311"/>
      <c r="AY130" s="312"/>
      <c r="AZ130" s="310" t="s">
        <v>377</v>
      </c>
      <c r="BA130" s="311"/>
      <c r="BB130" s="311"/>
      <c r="BC130" s="312"/>
      <c r="BD130" s="310" t="s">
        <v>400</v>
      </c>
      <c r="BE130" s="311"/>
      <c r="BF130" s="311"/>
      <c r="BG130" s="312"/>
      <c r="BH130" s="166">
        <v>4200</v>
      </c>
      <c r="BI130" s="167">
        <v>798</v>
      </c>
      <c r="BJ130" s="152">
        <f t="shared" si="17"/>
        <v>4998</v>
      </c>
      <c r="BK130" s="153">
        <f t="shared" si="21"/>
        <v>19992000</v>
      </c>
      <c r="BL130" s="310" t="s">
        <v>377</v>
      </c>
      <c r="BM130" s="311"/>
      <c r="BN130" s="311"/>
      <c r="BO130" s="312"/>
      <c r="BP130" s="310" t="s">
        <v>399</v>
      </c>
      <c r="BQ130" s="311"/>
      <c r="BR130" s="311"/>
      <c r="BS130" s="312"/>
      <c r="BT130" s="356" t="s">
        <v>377</v>
      </c>
      <c r="BU130" s="316"/>
      <c r="BV130" s="316"/>
      <c r="BW130" s="317"/>
      <c r="BX130" s="310" t="s">
        <v>400</v>
      </c>
      <c r="BY130" s="311"/>
      <c r="BZ130" s="311"/>
      <c r="CA130" s="312"/>
      <c r="CB130" s="310" t="s">
        <v>400</v>
      </c>
      <c r="CC130" s="311"/>
      <c r="CD130" s="311"/>
      <c r="CE130" s="312"/>
      <c r="CF130" s="119"/>
    </row>
    <row r="131" spans="2:84" ht="17.25" thickBot="1" x14ac:dyDescent="0.3">
      <c r="B131" s="120"/>
      <c r="C131" s="130"/>
      <c r="D131" s="131"/>
      <c r="E131" s="132"/>
      <c r="F131" s="132"/>
      <c r="G131" s="132"/>
      <c r="H131" s="132"/>
      <c r="I131" s="133"/>
      <c r="J131" s="160"/>
      <c r="K131" s="149"/>
      <c r="L131" s="154"/>
      <c r="M131" s="155"/>
      <c r="N131" s="155"/>
      <c r="O131" s="156"/>
      <c r="P131" s="154"/>
      <c r="Q131" s="155"/>
      <c r="R131" s="155"/>
      <c r="S131" s="156"/>
      <c r="T131" s="175"/>
      <c r="U131" s="176"/>
      <c r="V131" s="176"/>
      <c r="W131" s="180"/>
      <c r="X131" s="154"/>
      <c r="Y131" s="155"/>
      <c r="Z131" s="155"/>
      <c r="AA131" s="156"/>
      <c r="AB131" s="154"/>
      <c r="AC131" s="155"/>
      <c r="AD131" s="155"/>
      <c r="AE131" s="156"/>
      <c r="AF131" s="154"/>
      <c r="AG131" s="155"/>
      <c r="AH131" s="155"/>
      <c r="AI131" s="156"/>
      <c r="AJ131" s="154"/>
      <c r="AK131" s="155"/>
      <c r="AL131" s="155"/>
      <c r="AM131" s="156"/>
      <c r="AN131" s="154"/>
      <c r="AO131" s="155"/>
      <c r="AP131" s="155"/>
      <c r="AQ131" s="156"/>
      <c r="AR131" s="154"/>
      <c r="AS131" s="155"/>
      <c r="AT131" s="155"/>
      <c r="AU131" s="156"/>
      <c r="AV131" s="154"/>
      <c r="AW131" s="155"/>
      <c r="AX131" s="155"/>
      <c r="AY131" s="156"/>
      <c r="AZ131" s="154"/>
      <c r="BA131" s="155"/>
      <c r="BB131" s="155"/>
      <c r="BC131" s="156"/>
      <c r="BD131" s="154"/>
      <c r="BE131" s="155"/>
      <c r="BF131" s="155"/>
      <c r="BG131" s="156"/>
      <c r="BH131" s="327" t="s">
        <v>383</v>
      </c>
      <c r="BI131" s="328"/>
      <c r="BJ131" s="328"/>
      <c r="BK131" s="329"/>
      <c r="BL131" s="154"/>
      <c r="BM131" s="155"/>
      <c r="BN131" s="155"/>
      <c r="BO131" s="156"/>
      <c r="BP131" s="154"/>
      <c r="BQ131" s="155"/>
      <c r="BR131" s="155"/>
      <c r="BS131" s="156"/>
      <c r="BT131" s="177"/>
      <c r="BU131" s="178"/>
      <c r="BV131" s="178"/>
      <c r="BW131" s="179"/>
      <c r="BX131" s="154"/>
      <c r="BY131" s="155"/>
      <c r="BZ131" s="155"/>
      <c r="CA131" s="156"/>
      <c r="CB131" s="154"/>
      <c r="CC131" s="155"/>
      <c r="CD131" s="155"/>
      <c r="CE131" s="156"/>
      <c r="CF131" s="119"/>
    </row>
    <row r="132" spans="2:84" ht="48" customHeight="1" thickBot="1" x14ac:dyDescent="0.3">
      <c r="B132" s="120">
        <v>80</v>
      </c>
      <c r="C132" s="130" t="s">
        <v>218</v>
      </c>
      <c r="D132" s="131" t="s">
        <v>219</v>
      </c>
      <c r="E132" s="132" t="s">
        <v>42</v>
      </c>
      <c r="F132" s="132">
        <v>50</v>
      </c>
      <c r="G132" s="132" t="s">
        <v>190</v>
      </c>
      <c r="H132" s="132" t="s">
        <v>44</v>
      </c>
      <c r="I132" s="133" t="s">
        <v>44</v>
      </c>
      <c r="J132" s="160">
        <v>147971</v>
      </c>
      <c r="K132" s="149">
        <f t="shared" si="16"/>
        <v>7398550</v>
      </c>
      <c r="L132" s="310" t="s">
        <v>377</v>
      </c>
      <c r="M132" s="311"/>
      <c r="N132" s="311"/>
      <c r="O132" s="312"/>
      <c r="P132" s="310" t="s">
        <v>396</v>
      </c>
      <c r="Q132" s="311"/>
      <c r="R132" s="311"/>
      <c r="S132" s="312"/>
      <c r="T132" s="161">
        <v>85000</v>
      </c>
      <c r="U132" s="162">
        <v>16150</v>
      </c>
      <c r="V132" s="170">
        <f t="shared" si="18"/>
        <v>101150</v>
      </c>
      <c r="W132" s="171">
        <f t="shared" ref="W132:W140" si="22">+V132*F132</f>
        <v>5057500</v>
      </c>
      <c r="X132" s="310" t="s">
        <v>377</v>
      </c>
      <c r="Y132" s="311"/>
      <c r="Z132" s="311"/>
      <c r="AA132" s="312"/>
      <c r="AB132" s="310" t="s">
        <v>395</v>
      </c>
      <c r="AC132" s="311"/>
      <c r="AD132" s="311"/>
      <c r="AE132" s="312"/>
      <c r="AF132" s="310" t="s">
        <v>397</v>
      </c>
      <c r="AG132" s="311"/>
      <c r="AH132" s="311"/>
      <c r="AI132" s="312"/>
      <c r="AJ132" s="310" t="s">
        <v>399</v>
      </c>
      <c r="AK132" s="311"/>
      <c r="AL132" s="311"/>
      <c r="AM132" s="312"/>
      <c r="AN132" s="310" t="s">
        <v>377</v>
      </c>
      <c r="AO132" s="311"/>
      <c r="AP132" s="311"/>
      <c r="AQ132" s="312"/>
      <c r="AR132" s="310" t="s">
        <v>398</v>
      </c>
      <c r="AS132" s="311"/>
      <c r="AT132" s="311"/>
      <c r="AU132" s="312"/>
      <c r="AV132" s="310" t="s">
        <v>377</v>
      </c>
      <c r="AW132" s="311"/>
      <c r="AX132" s="311"/>
      <c r="AY132" s="312"/>
      <c r="AZ132" s="310" t="s">
        <v>377</v>
      </c>
      <c r="BA132" s="311"/>
      <c r="BB132" s="311"/>
      <c r="BC132" s="312"/>
      <c r="BD132" s="310" t="s">
        <v>400</v>
      </c>
      <c r="BE132" s="311"/>
      <c r="BF132" s="311"/>
      <c r="BG132" s="312"/>
      <c r="BH132" s="310" t="s">
        <v>377</v>
      </c>
      <c r="BI132" s="311"/>
      <c r="BJ132" s="311"/>
      <c r="BK132" s="312"/>
      <c r="BL132" s="310" t="s">
        <v>377</v>
      </c>
      <c r="BM132" s="311"/>
      <c r="BN132" s="311"/>
      <c r="BO132" s="312"/>
      <c r="BP132" s="310" t="s">
        <v>399</v>
      </c>
      <c r="BQ132" s="311"/>
      <c r="BR132" s="311"/>
      <c r="BS132" s="312"/>
      <c r="BT132" s="356" t="s">
        <v>377</v>
      </c>
      <c r="BU132" s="316"/>
      <c r="BV132" s="316"/>
      <c r="BW132" s="317"/>
      <c r="BX132" s="310" t="s">
        <v>400</v>
      </c>
      <c r="BY132" s="311"/>
      <c r="BZ132" s="311"/>
      <c r="CA132" s="312"/>
      <c r="CB132" s="310" t="s">
        <v>400</v>
      </c>
      <c r="CC132" s="311"/>
      <c r="CD132" s="311"/>
      <c r="CE132" s="312"/>
      <c r="CF132" s="119"/>
    </row>
    <row r="133" spans="2:84" ht="16.5" thickBot="1" x14ac:dyDescent="0.3">
      <c r="B133" s="120"/>
      <c r="C133" s="130"/>
      <c r="D133" s="131"/>
      <c r="E133" s="132"/>
      <c r="F133" s="132"/>
      <c r="G133" s="132"/>
      <c r="H133" s="132"/>
      <c r="I133" s="133"/>
      <c r="J133" s="160"/>
      <c r="K133" s="149"/>
      <c r="L133" s="154"/>
      <c r="M133" s="155"/>
      <c r="N133" s="155"/>
      <c r="O133" s="156"/>
      <c r="P133" s="154"/>
      <c r="Q133" s="155"/>
      <c r="R133" s="155"/>
      <c r="S133" s="156"/>
      <c r="T133" s="302" t="s">
        <v>380</v>
      </c>
      <c r="U133" s="303"/>
      <c r="V133" s="303"/>
      <c r="W133" s="304"/>
      <c r="X133" s="154"/>
      <c r="Y133" s="155"/>
      <c r="Z133" s="155"/>
      <c r="AA133" s="156"/>
      <c r="AB133" s="154"/>
      <c r="AC133" s="155"/>
      <c r="AD133" s="155"/>
      <c r="AE133" s="156"/>
      <c r="AF133" s="154"/>
      <c r="AG133" s="155"/>
      <c r="AH133" s="155"/>
      <c r="AI133" s="156"/>
      <c r="AJ133" s="154"/>
      <c r="AK133" s="155"/>
      <c r="AL133" s="155"/>
      <c r="AM133" s="156"/>
      <c r="AN133" s="154"/>
      <c r="AO133" s="155"/>
      <c r="AP133" s="155"/>
      <c r="AQ133" s="156"/>
      <c r="AR133" s="154"/>
      <c r="AS133" s="155"/>
      <c r="AT133" s="155"/>
      <c r="AU133" s="156"/>
      <c r="AV133" s="154"/>
      <c r="AW133" s="155"/>
      <c r="AX133" s="155"/>
      <c r="AY133" s="156"/>
      <c r="AZ133" s="154"/>
      <c r="BA133" s="155"/>
      <c r="BB133" s="155"/>
      <c r="BC133" s="156"/>
      <c r="BD133" s="154"/>
      <c r="BE133" s="155"/>
      <c r="BF133" s="155"/>
      <c r="BG133" s="156"/>
      <c r="BH133" s="154"/>
      <c r="BI133" s="155"/>
      <c r="BJ133" s="155"/>
      <c r="BK133" s="156"/>
      <c r="BL133" s="154"/>
      <c r="BM133" s="155"/>
      <c r="BN133" s="155"/>
      <c r="BO133" s="156"/>
      <c r="BP133" s="154"/>
      <c r="BQ133" s="155"/>
      <c r="BR133" s="155"/>
      <c r="BS133" s="156"/>
      <c r="BT133" s="177"/>
      <c r="BU133" s="178"/>
      <c r="BV133" s="178"/>
      <c r="BW133" s="179"/>
      <c r="BX133" s="154"/>
      <c r="BY133" s="155"/>
      <c r="BZ133" s="155"/>
      <c r="CA133" s="156"/>
      <c r="CB133" s="154"/>
      <c r="CC133" s="155"/>
      <c r="CD133" s="155"/>
      <c r="CE133" s="156"/>
      <c r="CF133" s="119"/>
    </row>
    <row r="134" spans="2:84" ht="32.25" customHeight="1" thickBot="1" x14ac:dyDescent="0.3">
      <c r="B134" s="120">
        <v>81</v>
      </c>
      <c r="C134" s="130" t="s">
        <v>220</v>
      </c>
      <c r="D134" s="131" t="s">
        <v>221</v>
      </c>
      <c r="E134" s="132" t="s">
        <v>42</v>
      </c>
      <c r="F134" s="132">
        <v>30</v>
      </c>
      <c r="G134" s="132" t="s">
        <v>190</v>
      </c>
      <c r="H134" s="132" t="s">
        <v>44</v>
      </c>
      <c r="I134" s="133" t="s">
        <v>44</v>
      </c>
      <c r="J134" s="160">
        <v>62975</v>
      </c>
      <c r="K134" s="149">
        <f t="shared" si="16"/>
        <v>1889250</v>
      </c>
      <c r="L134" s="310" t="s">
        <v>377</v>
      </c>
      <c r="M134" s="311"/>
      <c r="N134" s="311"/>
      <c r="O134" s="312"/>
      <c r="P134" s="310" t="s">
        <v>396</v>
      </c>
      <c r="Q134" s="311"/>
      <c r="R134" s="311"/>
      <c r="S134" s="312"/>
      <c r="T134" s="161">
        <v>43000</v>
      </c>
      <c r="U134" s="162">
        <v>8170</v>
      </c>
      <c r="V134" s="170">
        <f t="shared" si="18"/>
        <v>51170</v>
      </c>
      <c r="W134" s="171">
        <f t="shared" si="22"/>
        <v>1535100</v>
      </c>
      <c r="X134" s="310" t="s">
        <v>377</v>
      </c>
      <c r="Y134" s="311"/>
      <c r="Z134" s="311"/>
      <c r="AA134" s="312"/>
      <c r="AB134" s="310" t="s">
        <v>395</v>
      </c>
      <c r="AC134" s="311"/>
      <c r="AD134" s="311"/>
      <c r="AE134" s="312"/>
      <c r="AF134" s="310" t="s">
        <v>397</v>
      </c>
      <c r="AG134" s="311"/>
      <c r="AH134" s="311"/>
      <c r="AI134" s="312"/>
      <c r="AJ134" s="310" t="s">
        <v>399</v>
      </c>
      <c r="AK134" s="311"/>
      <c r="AL134" s="311"/>
      <c r="AM134" s="312"/>
      <c r="AN134" s="310" t="s">
        <v>377</v>
      </c>
      <c r="AO134" s="311"/>
      <c r="AP134" s="311"/>
      <c r="AQ134" s="312"/>
      <c r="AR134" s="310" t="s">
        <v>398</v>
      </c>
      <c r="AS134" s="311"/>
      <c r="AT134" s="311"/>
      <c r="AU134" s="312"/>
      <c r="AV134" s="310" t="s">
        <v>377</v>
      </c>
      <c r="AW134" s="311"/>
      <c r="AX134" s="311"/>
      <c r="AY134" s="312"/>
      <c r="AZ134" s="310" t="s">
        <v>377</v>
      </c>
      <c r="BA134" s="311"/>
      <c r="BB134" s="311"/>
      <c r="BC134" s="312"/>
      <c r="BD134" s="310" t="s">
        <v>400</v>
      </c>
      <c r="BE134" s="311"/>
      <c r="BF134" s="311"/>
      <c r="BG134" s="312"/>
      <c r="BH134" s="310" t="s">
        <v>377</v>
      </c>
      <c r="BI134" s="311"/>
      <c r="BJ134" s="311"/>
      <c r="BK134" s="312"/>
      <c r="BL134" s="310" t="s">
        <v>377</v>
      </c>
      <c r="BM134" s="311"/>
      <c r="BN134" s="311"/>
      <c r="BO134" s="312"/>
      <c r="BP134" s="310" t="s">
        <v>399</v>
      </c>
      <c r="BQ134" s="311"/>
      <c r="BR134" s="311"/>
      <c r="BS134" s="312"/>
      <c r="BT134" s="356" t="s">
        <v>377</v>
      </c>
      <c r="BU134" s="316"/>
      <c r="BV134" s="316"/>
      <c r="BW134" s="317"/>
      <c r="BX134" s="310" t="s">
        <v>400</v>
      </c>
      <c r="BY134" s="311"/>
      <c r="BZ134" s="311"/>
      <c r="CA134" s="312"/>
      <c r="CB134" s="310" t="s">
        <v>400</v>
      </c>
      <c r="CC134" s="311"/>
      <c r="CD134" s="311"/>
      <c r="CE134" s="312"/>
      <c r="CF134" s="119"/>
    </row>
    <row r="135" spans="2:84" ht="16.5" thickBot="1" x14ac:dyDescent="0.3">
      <c r="B135" s="120"/>
      <c r="C135" s="130"/>
      <c r="D135" s="131"/>
      <c r="E135" s="132"/>
      <c r="F135" s="132"/>
      <c r="G135" s="132"/>
      <c r="H135" s="132"/>
      <c r="I135" s="133"/>
      <c r="J135" s="160"/>
      <c r="K135" s="149"/>
      <c r="L135" s="154"/>
      <c r="M135" s="155"/>
      <c r="N135" s="155"/>
      <c r="O135" s="156"/>
      <c r="P135" s="154"/>
      <c r="Q135" s="155"/>
      <c r="R135" s="155"/>
      <c r="S135" s="156"/>
      <c r="T135" s="302" t="s">
        <v>380</v>
      </c>
      <c r="U135" s="303"/>
      <c r="V135" s="303"/>
      <c r="W135" s="304"/>
      <c r="X135" s="154"/>
      <c r="Y135" s="155"/>
      <c r="Z135" s="155"/>
      <c r="AA135" s="156"/>
      <c r="AB135" s="154"/>
      <c r="AC135" s="155"/>
      <c r="AD135" s="155"/>
      <c r="AE135" s="156"/>
      <c r="AF135" s="154"/>
      <c r="AG135" s="155"/>
      <c r="AH135" s="155"/>
      <c r="AI135" s="156"/>
      <c r="AJ135" s="154"/>
      <c r="AK135" s="155"/>
      <c r="AL135" s="155"/>
      <c r="AM135" s="156"/>
      <c r="AN135" s="154"/>
      <c r="AO135" s="155"/>
      <c r="AP135" s="155"/>
      <c r="AQ135" s="156"/>
      <c r="AR135" s="154"/>
      <c r="AS135" s="155"/>
      <c r="AT135" s="155"/>
      <c r="AU135" s="156"/>
      <c r="AV135" s="154"/>
      <c r="AW135" s="155"/>
      <c r="AX135" s="155"/>
      <c r="AY135" s="156"/>
      <c r="AZ135" s="154"/>
      <c r="BA135" s="155"/>
      <c r="BB135" s="155"/>
      <c r="BC135" s="156"/>
      <c r="BD135" s="154"/>
      <c r="BE135" s="155"/>
      <c r="BF135" s="155"/>
      <c r="BG135" s="156"/>
      <c r="BH135" s="154"/>
      <c r="BI135" s="155"/>
      <c r="BJ135" s="155"/>
      <c r="BK135" s="156"/>
      <c r="BL135" s="154"/>
      <c r="BM135" s="155"/>
      <c r="BN135" s="155"/>
      <c r="BO135" s="156"/>
      <c r="BP135" s="154"/>
      <c r="BQ135" s="155"/>
      <c r="BR135" s="155"/>
      <c r="BS135" s="156"/>
      <c r="BT135" s="177"/>
      <c r="BU135" s="178"/>
      <c r="BV135" s="178"/>
      <c r="BW135" s="179"/>
      <c r="BX135" s="154"/>
      <c r="BY135" s="155"/>
      <c r="BZ135" s="155"/>
      <c r="CA135" s="156"/>
      <c r="CB135" s="154"/>
      <c r="CC135" s="155"/>
      <c r="CD135" s="155"/>
      <c r="CE135" s="156"/>
      <c r="CF135" s="119"/>
    </row>
    <row r="136" spans="2:84" ht="48" customHeight="1" thickBot="1" x14ac:dyDescent="0.3">
      <c r="B136" s="120">
        <v>82</v>
      </c>
      <c r="C136" s="130" t="s">
        <v>222</v>
      </c>
      <c r="D136" s="131" t="s">
        <v>223</v>
      </c>
      <c r="E136" s="132" t="s">
        <v>42</v>
      </c>
      <c r="F136" s="132">
        <v>40</v>
      </c>
      <c r="G136" s="132" t="s">
        <v>190</v>
      </c>
      <c r="H136" s="132" t="s">
        <v>44</v>
      </c>
      <c r="I136" s="133" t="s">
        <v>44</v>
      </c>
      <c r="J136" s="160">
        <v>93432</v>
      </c>
      <c r="K136" s="149">
        <f t="shared" si="16"/>
        <v>3737280</v>
      </c>
      <c r="L136" s="310" t="s">
        <v>377</v>
      </c>
      <c r="M136" s="311"/>
      <c r="N136" s="311"/>
      <c r="O136" s="312"/>
      <c r="P136" s="310" t="s">
        <v>396</v>
      </c>
      <c r="Q136" s="311"/>
      <c r="R136" s="311"/>
      <c r="S136" s="312"/>
      <c r="T136" s="161">
        <v>63000</v>
      </c>
      <c r="U136" s="162">
        <v>11970</v>
      </c>
      <c r="V136" s="170">
        <f t="shared" si="18"/>
        <v>74970</v>
      </c>
      <c r="W136" s="171">
        <f t="shared" si="22"/>
        <v>2998800</v>
      </c>
      <c r="X136" s="310" t="s">
        <v>377</v>
      </c>
      <c r="Y136" s="311"/>
      <c r="Z136" s="311"/>
      <c r="AA136" s="312"/>
      <c r="AB136" s="310" t="s">
        <v>395</v>
      </c>
      <c r="AC136" s="311"/>
      <c r="AD136" s="311"/>
      <c r="AE136" s="312"/>
      <c r="AF136" s="310" t="s">
        <v>397</v>
      </c>
      <c r="AG136" s="311"/>
      <c r="AH136" s="311"/>
      <c r="AI136" s="312"/>
      <c r="AJ136" s="310" t="s">
        <v>399</v>
      </c>
      <c r="AK136" s="311"/>
      <c r="AL136" s="311"/>
      <c r="AM136" s="312"/>
      <c r="AN136" s="310" t="s">
        <v>377</v>
      </c>
      <c r="AO136" s="311"/>
      <c r="AP136" s="311"/>
      <c r="AQ136" s="312"/>
      <c r="AR136" s="310" t="s">
        <v>398</v>
      </c>
      <c r="AS136" s="311"/>
      <c r="AT136" s="311"/>
      <c r="AU136" s="312"/>
      <c r="AV136" s="310" t="s">
        <v>377</v>
      </c>
      <c r="AW136" s="311"/>
      <c r="AX136" s="311"/>
      <c r="AY136" s="312"/>
      <c r="AZ136" s="310" t="s">
        <v>377</v>
      </c>
      <c r="BA136" s="311"/>
      <c r="BB136" s="311"/>
      <c r="BC136" s="312"/>
      <c r="BD136" s="310" t="s">
        <v>400</v>
      </c>
      <c r="BE136" s="311"/>
      <c r="BF136" s="311"/>
      <c r="BG136" s="312"/>
      <c r="BH136" s="310" t="s">
        <v>377</v>
      </c>
      <c r="BI136" s="311"/>
      <c r="BJ136" s="311"/>
      <c r="BK136" s="312"/>
      <c r="BL136" s="310" t="s">
        <v>377</v>
      </c>
      <c r="BM136" s="311"/>
      <c r="BN136" s="311"/>
      <c r="BO136" s="312"/>
      <c r="BP136" s="310" t="s">
        <v>399</v>
      </c>
      <c r="BQ136" s="311"/>
      <c r="BR136" s="311"/>
      <c r="BS136" s="312"/>
      <c r="BT136" s="356" t="s">
        <v>377</v>
      </c>
      <c r="BU136" s="316"/>
      <c r="BV136" s="316"/>
      <c r="BW136" s="317"/>
      <c r="BX136" s="310" t="s">
        <v>400</v>
      </c>
      <c r="BY136" s="311"/>
      <c r="BZ136" s="311"/>
      <c r="CA136" s="312"/>
      <c r="CB136" s="310" t="s">
        <v>400</v>
      </c>
      <c r="CC136" s="311"/>
      <c r="CD136" s="311"/>
      <c r="CE136" s="312"/>
      <c r="CF136" s="119"/>
    </row>
    <row r="137" spans="2:84" ht="16.5" thickBot="1" x14ac:dyDescent="0.3">
      <c r="B137" s="120"/>
      <c r="C137" s="130"/>
      <c r="D137" s="131"/>
      <c r="E137" s="132"/>
      <c r="F137" s="132"/>
      <c r="G137" s="132"/>
      <c r="H137" s="132"/>
      <c r="I137" s="133"/>
      <c r="J137" s="160"/>
      <c r="K137" s="149"/>
      <c r="L137" s="154"/>
      <c r="M137" s="155"/>
      <c r="N137" s="155"/>
      <c r="O137" s="156"/>
      <c r="P137" s="154"/>
      <c r="Q137" s="155"/>
      <c r="R137" s="155"/>
      <c r="S137" s="156"/>
      <c r="T137" s="302" t="s">
        <v>380</v>
      </c>
      <c r="U137" s="303"/>
      <c r="V137" s="303"/>
      <c r="W137" s="304"/>
      <c r="X137" s="154"/>
      <c r="Y137" s="155"/>
      <c r="Z137" s="155"/>
      <c r="AA137" s="156"/>
      <c r="AB137" s="154"/>
      <c r="AC137" s="155"/>
      <c r="AD137" s="155"/>
      <c r="AE137" s="156"/>
      <c r="AF137" s="154"/>
      <c r="AG137" s="155"/>
      <c r="AH137" s="155"/>
      <c r="AI137" s="156"/>
      <c r="AJ137" s="154"/>
      <c r="AK137" s="155"/>
      <c r="AL137" s="155"/>
      <c r="AM137" s="156"/>
      <c r="AN137" s="154"/>
      <c r="AO137" s="155"/>
      <c r="AP137" s="155"/>
      <c r="AQ137" s="156"/>
      <c r="AR137" s="154"/>
      <c r="AS137" s="155"/>
      <c r="AT137" s="155"/>
      <c r="AU137" s="156"/>
      <c r="AV137" s="154"/>
      <c r="AW137" s="155"/>
      <c r="AX137" s="155"/>
      <c r="AY137" s="156"/>
      <c r="AZ137" s="154"/>
      <c r="BA137" s="155"/>
      <c r="BB137" s="155"/>
      <c r="BC137" s="156"/>
      <c r="BD137" s="154"/>
      <c r="BE137" s="155"/>
      <c r="BF137" s="155"/>
      <c r="BG137" s="156"/>
      <c r="BH137" s="154"/>
      <c r="BI137" s="155"/>
      <c r="BJ137" s="155"/>
      <c r="BK137" s="156"/>
      <c r="BL137" s="154"/>
      <c r="BM137" s="155"/>
      <c r="BN137" s="155"/>
      <c r="BO137" s="156"/>
      <c r="BP137" s="154"/>
      <c r="BQ137" s="155"/>
      <c r="BR137" s="155"/>
      <c r="BS137" s="156"/>
      <c r="BT137" s="177"/>
      <c r="BU137" s="178"/>
      <c r="BV137" s="178"/>
      <c r="BW137" s="179"/>
      <c r="BX137" s="154"/>
      <c r="BY137" s="155"/>
      <c r="BZ137" s="155"/>
      <c r="CA137" s="156"/>
      <c r="CB137" s="154"/>
      <c r="CC137" s="155"/>
      <c r="CD137" s="155"/>
      <c r="CE137" s="156"/>
      <c r="CF137" s="119"/>
    </row>
    <row r="138" spans="2:84" ht="48" customHeight="1" thickBot="1" x14ac:dyDescent="0.3">
      <c r="B138" s="120">
        <v>83</v>
      </c>
      <c r="C138" s="130" t="s">
        <v>224</v>
      </c>
      <c r="D138" s="131" t="s">
        <v>225</v>
      </c>
      <c r="E138" s="132" t="s">
        <v>42</v>
      </c>
      <c r="F138" s="132">
        <v>30</v>
      </c>
      <c r="G138" s="132" t="s">
        <v>186</v>
      </c>
      <c r="H138" s="132" t="s">
        <v>44</v>
      </c>
      <c r="I138" s="133" t="s">
        <v>44</v>
      </c>
      <c r="J138" s="160">
        <v>115899</v>
      </c>
      <c r="K138" s="149">
        <f t="shared" si="16"/>
        <v>3476970</v>
      </c>
      <c r="L138" s="310" t="s">
        <v>377</v>
      </c>
      <c r="M138" s="311"/>
      <c r="N138" s="311"/>
      <c r="O138" s="312"/>
      <c r="P138" s="310" t="s">
        <v>396</v>
      </c>
      <c r="Q138" s="311"/>
      <c r="R138" s="311"/>
      <c r="S138" s="312"/>
      <c r="T138" s="161">
        <v>75000</v>
      </c>
      <c r="U138" s="162">
        <v>14250</v>
      </c>
      <c r="V138" s="170">
        <f t="shared" si="18"/>
        <v>89250</v>
      </c>
      <c r="W138" s="171">
        <f t="shared" si="22"/>
        <v>2677500</v>
      </c>
      <c r="X138" s="310" t="s">
        <v>377</v>
      </c>
      <c r="Y138" s="311"/>
      <c r="Z138" s="311"/>
      <c r="AA138" s="312"/>
      <c r="AB138" s="310" t="s">
        <v>395</v>
      </c>
      <c r="AC138" s="311"/>
      <c r="AD138" s="311"/>
      <c r="AE138" s="312"/>
      <c r="AF138" s="310" t="s">
        <v>397</v>
      </c>
      <c r="AG138" s="311"/>
      <c r="AH138" s="311"/>
      <c r="AI138" s="312"/>
      <c r="AJ138" s="310" t="s">
        <v>399</v>
      </c>
      <c r="AK138" s="311"/>
      <c r="AL138" s="311"/>
      <c r="AM138" s="312"/>
      <c r="AN138" s="310" t="s">
        <v>377</v>
      </c>
      <c r="AO138" s="311"/>
      <c r="AP138" s="311"/>
      <c r="AQ138" s="312"/>
      <c r="AR138" s="310" t="s">
        <v>398</v>
      </c>
      <c r="AS138" s="311"/>
      <c r="AT138" s="311"/>
      <c r="AU138" s="312"/>
      <c r="AV138" s="310" t="s">
        <v>377</v>
      </c>
      <c r="AW138" s="311"/>
      <c r="AX138" s="311"/>
      <c r="AY138" s="312"/>
      <c r="AZ138" s="310" t="s">
        <v>377</v>
      </c>
      <c r="BA138" s="311"/>
      <c r="BB138" s="311"/>
      <c r="BC138" s="312"/>
      <c r="BD138" s="310" t="s">
        <v>400</v>
      </c>
      <c r="BE138" s="311"/>
      <c r="BF138" s="311"/>
      <c r="BG138" s="312"/>
      <c r="BH138" s="310" t="s">
        <v>377</v>
      </c>
      <c r="BI138" s="311"/>
      <c r="BJ138" s="311"/>
      <c r="BK138" s="312"/>
      <c r="BL138" s="310" t="s">
        <v>377</v>
      </c>
      <c r="BM138" s="311"/>
      <c r="BN138" s="311"/>
      <c r="BO138" s="312"/>
      <c r="BP138" s="310" t="s">
        <v>399</v>
      </c>
      <c r="BQ138" s="311"/>
      <c r="BR138" s="311"/>
      <c r="BS138" s="312"/>
      <c r="BT138" s="356" t="s">
        <v>377</v>
      </c>
      <c r="BU138" s="316"/>
      <c r="BV138" s="316"/>
      <c r="BW138" s="317"/>
      <c r="BX138" s="310" t="s">
        <v>400</v>
      </c>
      <c r="BY138" s="311"/>
      <c r="BZ138" s="311"/>
      <c r="CA138" s="312"/>
      <c r="CB138" s="310" t="s">
        <v>400</v>
      </c>
      <c r="CC138" s="311"/>
      <c r="CD138" s="311"/>
      <c r="CE138" s="312"/>
      <c r="CF138" s="119"/>
    </row>
    <row r="139" spans="2:84" ht="16.5" thickBot="1" x14ac:dyDescent="0.3">
      <c r="B139" s="120"/>
      <c r="C139" s="130"/>
      <c r="D139" s="131"/>
      <c r="E139" s="132"/>
      <c r="F139" s="132"/>
      <c r="G139" s="132"/>
      <c r="H139" s="132"/>
      <c r="I139" s="133"/>
      <c r="J139" s="160"/>
      <c r="K139" s="149"/>
      <c r="L139" s="154"/>
      <c r="M139" s="155"/>
      <c r="N139" s="155"/>
      <c r="O139" s="156"/>
      <c r="P139" s="154"/>
      <c r="Q139" s="155"/>
      <c r="R139" s="155"/>
      <c r="S139" s="156"/>
      <c r="T139" s="302" t="s">
        <v>380</v>
      </c>
      <c r="U139" s="303"/>
      <c r="V139" s="303"/>
      <c r="W139" s="304"/>
      <c r="X139" s="154"/>
      <c r="Y139" s="155"/>
      <c r="Z139" s="155"/>
      <c r="AA139" s="156"/>
      <c r="AB139" s="154"/>
      <c r="AC139" s="155"/>
      <c r="AD139" s="155"/>
      <c r="AE139" s="156"/>
      <c r="AF139" s="154"/>
      <c r="AG139" s="155"/>
      <c r="AH139" s="155"/>
      <c r="AI139" s="156"/>
      <c r="AJ139" s="154"/>
      <c r="AK139" s="155"/>
      <c r="AL139" s="155"/>
      <c r="AM139" s="156"/>
      <c r="AN139" s="154"/>
      <c r="AO139" s="155"/>
      <c r="AP139" s="155"/>
      <c r="AQ139" s="156"/>
      <c r="AR139" s="154"/>
      <c r="AS139" s="155"/>
      <c r="AT139" s="155"/>
      <c r="AU139" s="156"/>
      <c r="AV139" s="154"/>
      <c r="AW139" s="155"/>
      <c r="AX139" s="155"/>
      <c r="AY139" s="156"/>
      <c r="AZ139" s="154"/>
      <c r="BA139" s="155"/>
      <c r="BB139" s="155"/>
      <c r="BC139" s="156"/>
      <c r="BD139" s="154"/>
      <c r="BE139" s="155"/>
      <c r="BF139" s="155"/>
      <c r="BG139" s="156"/>
      <c r="BH139" s="154"/>
      <c r="BI139" s="155"/>
      <c r="BJ139" s="155"/>
      <c r="BK139" s="156"/>
      <c r="BL139" s="154"/>
      <c r="BM139" s="155"/>
      <c r="BN139" s="155"/>
      <c r="BO139" s="156"/>
      <c r="BP139" s="154"/>
      <c r="BQ139" s="155"/>
      <c r="BR139" s="155"/>
      <c r="BS139" s="156"/>
      <c r="BT139" s="177"/>
      <c r="BU139" s="178"/>
      <c r="BV139" s="178"/>
      <c r="BW139" s="179"/>
      <c r="BX139" s="154"/>
      <c r="BY139" s="155"/>
      <c r="BZ139" s="155"/>
      <c r="CA139" s="156"/>
      <c r="CB139" s="154"/>
      <c r="CC139" s="155"/>
      <c r="CD139" s="155"/>
      <c r="CE139" s="156"/>
      <c r="CF139" s="119"/>
    </row>
    <row r="140" spans="2:84" ht="48" customHeight="1" thickBot="1" x14ac:dyDescent="0.3">
      <c r="B140" s="120">
        <v>84</v>
      </c>
      <c r="C140" s="130" t="s">
        <v>226</v>
      </c>
      <c r="D140" s="131" t="s">
        <v>227</v>
      </c>
      <c r="E140" s="132" t="s">
        <v>42</v>
      </c>
      <c r="F140" s="132">
        <v>16</v>
      </c>
      <c r="G140" s="132" t="s">
        <v>186</v>
      </c>
      <c r="H140" s="132" t="s">
        <v>44</v>
      </c>
      <c r="I140" s="133" t="s">
        <v>44</v>
      </c>
      <c r="J140" s="160">
        <v>172848</v>
      </c>
      <c r="K140" s="149">
        <f t="shared" si="16"/>
        <v>2765568</v>
      </c>
      <c r="L140" s="310" t="s">
        <v>377</v>
      </c>
      <c r="M140" s="311"/>
      <c r="N140" s="311"/>
      <c r="O140" s="312"/>
      <c r="P140" s="310" t="s">
        <v>396</v>
      </c>
      <c r="Q140" s="311"/>
      <c r="R140" s="311"/>
      <c r="S140" s="312"/>
      <c r="T140" s="161">
        <v>105000</v>
      </c>
      <c r="U140" s="162">
        <v>19950</v>
      </c>
      <c r="V140" s="170">
        <f t="shared" si="18"/>
        <v>124950</v>
      </c>
      <c r="W140" s="171">
        <f t="shared" si="22"/>
        <v>1999200</v>
      </c>
      <c r="X140" s="310" t="s">
        <v>377</v>
      </c>
      <c r="Y140" s="311"/>
      <c r="Z140" s="311"/>
      <c r="AA140" s="312"/>
      <c r="AB140" s="310" t="s">
        <v>395</v>
      </c>
      <c r="AC140" s="311"/>
      <c r="AD140" s="311"/>
      <c r="AE140" s="312"/>
      <c r="AF140" s="310" t="s">
        <v>397</v>
      </c>
      <c r="AG140" s="311"/>
      <c r="AH140" s="311"/>
      <c r="AI140" s="312"/>
      <c r="AJ140" s="310" t="s">
        <v>399</v>
      </c>
      <c r="AK140" s="311"/>
      <c r="AL140" s="311"/>
      <c r="AM140" s="312"/>
      <c r="AN140" s="310" t="s">
        <v>377</v>
      </c>
      <c r="AO140" s="311"/>
      <c r="AP140" s="311"/>
      <c r="AQ140" s="312"/>
      <c r="AR140" s="310" t="s">
        <v>398</v>
      </c>
      <c r="AS140" s="311"/>
      <c r="AT140" s="311"/>
      <c r="AU140" s="312"/>
      <c r="AV140" s="310" t="s">
        <v>377</v>
      </c>
      <c r="AW140" s="311"/>
      <c r="AX140" s="311"/>
      <c r="AY140" s="312"/>
      <c r="AZ140" s="310" t="s">
        <v>377</v>
      </c>
      <c r="BA140" s="311"/>
      <c r="BB140" s="311"/>
      <c r="BC140" s="312"/>
      <c r="BD140" s="310" t="s">
        <v>400</v>
      </c>
      <c r="BE140" s="311"/>
      <c r="BF140" s="311"/>
      <c r="BG140" s="312"/>
      <c r="BH140" s="310" t="s">
        <v>377</v>
      </c>
      <c r="BI140" s="311"/>
      <c r="BJ140" s="311"/>
      <c r="BK140" s="312"/>
      <c r="BL140" s="310" t="s">
        <v>377</v>
      </c>
      <c r="BM140" s="311"/>
      <c r="BN140" s="311"/>
      <c r="BO140" s="312"/>
      <c r="BP140" s="310" t="s">
        <v>399</v>
      </c>
      <c r="BQ140" s="311"/>
      <c r="BR140" s="311"/>
      <c r="BS140" s="312"/>
      <c r="BT140" s="356" t="s">
        <v>377</v>
      </c>
      <c r="BU140" s="316"/>
      <c r="BV140" s="316"/>
      <c r="BW140" s="317"/>
      <c r="BX140" s="310" t="s">
        <v>400</v>
      </c>
      <c r="BY140" s="311"/>
      <c r="BZ140" s="311"/>
      <c r="CA140" s="312"/>
      <c r="CB140" s="310" t="s">
        <v>400</v>
      </c>
      <c r="CC140" s="311"/>
      <c r="CD140" s="311"/>
      <c r="CE140" s="312"/>
      <c r="CF140" s="119"/>
    </row>
    <row r="141" spans="2:84" ht="16.5" thickBot="1" x14ac:dyDescent="0.3">
      <c r="B141" s="120"/>
      <c r="C141" s="130"/>
      <c r="D141" s="131"/>
      <c r="E141" s="132"/>
      <c r="F141" s="132"/>
      <c r="G141" s="132"/>
      <c r="H141" s="132"/>
      <c r="I141" s="133"/>
      <c r="J141" s="160"/>
      <c r="K141" s="149"/>
      <c r="L141" s="154"/>
      <c r="M141" s="155"/>
      <c r="N141" s="155"/>
      <c r="O141" s="156"/>
      <c r="P141" s="154"/>
      <c r="Q141" s="155"/>
      <c r="R141" s="155"/>
      <c r="S141" s="156"/>
      <c r="T141" s="302" t="s">
        <v>380</v>
      </c>
      <c r="U141" s="303"/>
      <c r="V141" s="303"/>
      <c r="W141" s="304"/>
      <c r="X141" s="154"/>
      <c r="Y141" s="155"/>
      <c r="Z141" s="155"/>
      <c r="AA141" s="156"/>
      <c r="AB141" s="154"/>
      <c r="AC141" s="155"/>
      <c r="AD141" s="155"/>
      <c r="AE141" s="156"/>
      <c r="AF141" s="154"/>
      <c r="AG141" s="155"/>
      <c r="AH141" s="155"/>
      <c r="AI141" s="156"/>
      <c r="AJ141" s="154"/>
      <c r="AK141" s="155"/>
      <c r="AL141" s="155"/>
      <c r="AM141" s="156"/>
      <c r="AN141" s="154"/>
      <c r="AO141" s="155"/>
      <c r="AP141" s="155"/>
      <c r="AQ141" s="156"/>
      <c r="AR141" s="154"/>
      <c r="AS141" s="155"/>
      <c r="AT141" s="155"/>
      <c r="AU141" s="156"/>
      <c r="AV141" s="154"/>
      <c r="AW141" s="155"/>
      <c r="AX141" s="155"/>
      <c r="AY141" s="156"/>
      <c r="AZ141" s="154"/>
      <c r="BA141" s="155"/>
      <c r="BB141" s="155"/>
      <c r="BC141" s="156"/>
      <c r="BD141" s="154"/>
      <c r="BE141" s="155"/>
      <c r="BF141" s="155"/>
      <c r="BG141" s="156"/>
      <c r="BH141" s="154"/>
      <c r="BI141" s="155"/>
      <c r="BJ141" s="155"/>
      <c r="BK141" s="156"/>
      <c r="BL141" s="154"/>
      <c r="BM141" s="155"/>
      <c r="BN141" s="155"/>
      <c r="BO141" s="156"/>
      <c r="BP141" s="154"/>
      <c r="BQ141" s="155"/>
      <c r="BR141" s="155"/>
      <c r="BS141" s="156"/>
      <c r="BT141" s="177"/>
      <c r="BU141" s="178"/>
      <c r="BV141" s="178"/>
      <c r="BW141" s="179"/>
      <c r="BX141" s="154"/>
      <c r="BY141" s="155"/>
      <c r="BZ141" s="155"/>
      <c r="CA141" s="156"/>
      <c r="CB141" s="154"/>
      <c r="CC141" s="155"/>
      <c r="CD141" s="155"/>
      <c r="CE141" s="156"/>
      <c r="CF141" s="119"/>
    </row>
    <row r="142" spans="2:84" ht="32.25" customHeight="1" thickBot="1" x14ac:dyDescent="0.3">
      <c r="B142" s="120">
        <v>85</v>
      </c>
      <c r="C142" s="130" t="s">
        <v>228</v>
      </c>
      <c r="D142" s="131" t="s">
        <v>229</v>
      </c>
      <c r="E142" s="132" t="s">
        <v>42</v>
      </c>
      <c r="F142" s="132">
        <v>3200</v>
      </c>
      <c r="G142" s="132" t="s">
        <v>190</v>
      </c>
      <c r="H142" s="132" t="s">
        <v>44</v>
      </c>
      <c r="I142" s="133" t="s">
        <v>44</v>
      </c>
      <c r="J142" s="160">
        <v>2350</v>
      </c>
      <c r="K142" s="149">
        <f t="shared" si="16"/>
        <v>7520000</v>
      </c>
      <c r="L142" s="310" t="s">
        <v>377</v>
      </c>
      <c r="M142" s="311"/>
      <c r="N142" s="311"/>
      <c r="O142" s="312"/>
      <c r="P142" s="310" t="s">
        <v>396</v>
      </c>
      <c r="Q142" s="311"/>
      <c r="R142" s="311"/>
      <c r="S142" s="312"/>
      <c r="T142" s="310" t="s">
        <v>377</v>
      </c>
      <c r="U142" s="311"/>
      <c r="V142" s="311"/>
      <c r="W142" s="312"/>
      <c r="X142" s="310" t="s">
        <v>377</v>
      </c>
      <c r="Y142" s="311"/>
      <c r="Z142" s="311"/>
      <c r="AA142" s="312"/>
      <c r="AB142" s="310" t="s">
        <v>395</v>
      </c>
      <c r="AC142" s="311"/>
      <c r="AD142" s="311"/>
      <c r="AE142" s="312"/>
      <c r="AF142" s="310" t="s">
        <v>397</v>
      </c>
      <c r="AG142" s="311"/>
      <c r="AH142" s="311"/>
      <c r="AI142" s="312"/>
      <c r="AJ142" s="310" t="s">
        <v>399</v>
      </c>
      <c r="AK142" s="311"/>
      <c r="AL142" s="311"/>
      <c r="AM142" s="312"/>
      <c r="AN142" s="310" t="s">
        <v>377</v>
      </c>
      <c r="AO142" s="311"/>
      <c r="AP142" s="311"/>
      <c r="AQ142" s="312"/>
      <c r="AR142" s="310" t="s">
        <v>398</v>
      </c>
      <c r="AS142" s="311"/>
      <c r="AT142" s="311"/>
      <c r="AU142" s="312"/>
      <c r="AV142" s="310" t="s">
        <v>377</v>
      </c>
      <c r="AW142" s="311"/>
      <c r="AX142" s="311"/>
      <c r="AY142" s="312"/>
      <c r="AZ142" s="310" t="s">
        <v>377</v>
      </c>
      <c r="BA142" s="311"/>
      <c r="BB142" s="311"/>
      <c r="BC142" s="312"/>
      <c r="BD142" s="310" t="s">
        <v>400</v>
      </c>
      <c r="BE142" s="311"/>
      <c r="BF142" s="311"/>
      <c r="BG142" s="312"/>
      <c r="BH142" s="310" t="s">
        <v>377</v>
      </c>
      <c r="BI142" s="311"/>
      <c r="BJ142" s="311"/>
      <c r="BK142" s="312"/>
      <c r="BL142" s="310" t="s">
        <v>377</v>
      </c>
      <c r="BM142" s="311"/>
      <c r="BN142" s="311"/>
      <c r="BO142" s="312"/>
      <c r="BP142" s="310" t="s">
        <v>399</v>
      </c>
      <c r="BQ142" s="311"/>
      <c r="BR142" s="311"/>
      <c r="BS142" s="312"/>
      <c r="BT142" s="356" t="s">
        <v>377</v>
      </c>
      <c r="BU142" s="316"/>
      <c r="BV142" s="316"/>
      <c r="BW142" s="317"/>
      <c r="BX142" s="310" t="s">
        <v>400</v>
      </c>
      <c r="BY142" s="311"/>
      <c r="BZ142" s="311"/>
      <c r="CA142" s="312"/>
      <c r="CB142" s="310" t="s">
        <v>400</v>
      </c>
      <c r="CC142" s="311"/>
      <c r="CD142" s="311"/>
      <c r="CE142" s="312"/>
      <c r="CF142" s="119"/>
    </row>
    <row r="143" spans="2:84" ht="32.25" thickBot="1" x14ac:dyDescent="0.3">
      <c r="B143" s="120">
        <v>86</v>
      </c>
      <c r="C143" s="130" t="s">
        <v>230</v>
      </c>
      <c r="D143" s="131" t="s">
        <v>231</v>
      </c>
      <c r="E143" s="132" t="s">
        <v>42</v>
      </c>
      <c r="F143" s="132">
        <v>4200</v>
      </c>
      <c r="G143" s="132" t="s">
        <v>190</v>
      </c>
      <c r="H143" s="132" t="s">
        <v>44</v>
      </c>
      <c r="I143" s="133" t="s">
        <v>44</v>
      </c>
      <c r="J143" s="160">
        <v>1608</v>
      </c>
      <c r="K143" s="149">
        <f t="shared" si="16"/>
        <v>6753600</v>
      </c>
      <c r="L143" s="310" t="s">
        <v>377</v>
      </c>
      <c r="M143" s="311"/>
      <c r="N143" s="311"/>
      <c r="O143" s="312"/>
      <c r="P143" s="310" t="s">
        <v>396</v>
      </c>
      <c r="Q143" s="311"/>
      <c r="R143" s="311"/>
      <c r="S143" s="312"/>
      <c r="T143" s="310" t="s">
        <v>377</v>
      </c>
      <c r="U143" s="311"/>
      <c r="V143" s="311"/>
      <c r="W143" s="312"/>
      <c r="X143" s="166">
        <v>1600</v>
      </c>
      <c r="Y143" s="167">
        <v>0</v>
      </c>
      <c r="Z143" s="166">
        <v>1600</v>
      </c>
      <c r="AA143" s="167">
        <f>+Z143*F143</f>
        <v>6720000</v>
      </c>
      <c r="AB143" s="310" t="s">
        <v>395</v>
      </c>
      <c r="AC143" s="311"/>
      <c r="AD143" s="311"/>
      <c r="AE143" s="312"/>
      <c r="AF143" s="310" t="s">
        <v>397</v>
      </c>
      <c r="AG143" s="311"/>
      <c r="AH143" s="311"/>
      <c r="AI143" s="312"/>
      <c r="AJ143" s="310" t="s">
        <v>399</v>
      </c>
      <c r="AK143" s="311"/>
      <c r="AL143" s="311"/>
      <c r="AM143" s="312"/>
      <c r="AN143" s="310" t="s">
        <v>377</v>
      </c>
      <c r="AO143" s="311"/>
      <c r="AP143" s="311"/>
      <c r="AQ143" s="312"/>
      <c r="AR143" s="310" t="s">
        <v>398</v>
      </c>
      <c r="AS143" s="311"/>
      <c r="AT143" s="311"/>
      <c r="AU143" s="312"/>
      <c r="AV143" s="310" t="s">
        <v>377</v>
      </c>
      <c r="AW143" s="311"/>
      <c r="AX143" s="311"/>
      <c r="AY143" s="312"/>
      <c r="AZ143" s="360">
        <v>1600</v>
      </c>
      <c r="BA143" s="369">
        <v>0</v>
      </c>
      <c r="BB143" s="360">
        <f>+AZ143+BA143</f>
        <v>1600</v>
      </c>
      <c r="BC143" s="361">
        <f>+BB143*F143</f>
        <v>6720000</v>
      </c>
      <c r="BD143" s="310" t="s">
        <v>400</v>
      </c>
      <c r="BE143" s="311"/>
      <c r="BF143" s="311"/>
      <c r="BG143" s="312"/>
      <c r="BH143" s="166">
        <v>1781</v>
      </c>
      <c r="BI143" s="167">
        <v>0</v>
      </c>
      <c r="BJ143" s="152">
        <f t="shared" si="17"/>
        <v>1781</v>
      </c>
      <c r="BK143" s="153">
        <f t="shared" ref="BK143" si="23">+BJ143*F143</f>
        <v>7480200</v>
      </c>
      <c r="BL143" s="310" t="s">
        <v>377</v>
      </c>
      <c r="BM143" s="311"/>
      <c r="BN143" s="311"/>
      <c r="BO143" s="312"/>
      <c r="BP143" s="310" t="s">
        <v>399</v>
      </c>
      <c r="BQ143" s="311"/>
      <c r="BR143" s="311"/>
      <c r="BS143" s="312"/>
      <c r="BT143" s="356" t="s">
        <v>377</v>
      </c>
      <c r="BU143" s="316"/>
      <c r="BV143" s="316"/>
      <c r="BW143" s="317"/>
      <c r="BX143" s="310" t="s">
        <v>400</v>
      </c>
      <c r="BY143" s="311"/>
      <c r="BZ143" s="311"/>
      <c r="CA143" s="312"/>
      <c r="CB143" s="310" t="s">
        <v>400</v>
      </c>
      <c r="CC143" s="311"/>
      <c r="CD143" s="311"/>
      <c r="CE143" s="312"/>
      <c r="CF143" s="119"/>
    </row>
    <row r="144" spans="2:84" ht="17.25" thickBot="1" x14ac:dyDescent="0.3">
      <c r="B144" s="120"/>
      <c r="C144" s="130"/>
      <c r="D144" s="131"/>
      <c r="E144" s="132"/>
      <c r="F144" s="132"/>
      <c r="G144" s="132"/>
      <c r="H144" s="132"/>
      <c r="I144" s="133"/>
      <c r="J144" s="160"/>
      <c r="K144" s="149"/>
      <c r="L144" s="154"/>
      <c r="M144" s="155"/>
      <c r="N144" s="155"/>
      <c r="O144" s="156"/>
      <c r="P144" s="154"/>
      <c r="Q144" s="155"/>
      <c r="R144" s="155"/>
      <c r="S144" s="156"/>
      <c r="T144" s="154"/>
      <c r="U144" s="155"/>
      <c r="V144" s="155"/>
      <c r="W144" s="156"/>
      <c r="X144" s="302" t="s">
        <v>380</v>
      </c>
      <c r="Y144" s="303"/>
      <c r="Z144" s="303"/>
      <c r="AA144" s="304"/>
      <c r="AB144" s="154"/>
      <c r="AC144" s="155"/>
      <c r="AD144" s="155"/>
      <c r="AE144" s="156"/>
      <c r="AF144" s="154"/>
      <c r="AG144" s="155"/>
      <c r="AH144" s="155"/>
      <c r="AI144" s="156"/>
      <c r="AJ144" s="154"/>
      <c r="AK144" s="155"/>
      <c r="AL144" s="155"/>
      <c r="AM144" s="156"/>
      <c r="AN144" s="154"/>
      <c r="AO144" s="155"/>
      <c r="AP144" s="155"/>
      <c r="AQ144" s="156"/>
      <c r="AR144" s="154"/>
      <c r="AS144" s="155"/>
      <c r="AT144" s="155"/>
      <c r="AU144" s="156"/>
      <c r="AV144" s="154"/>
      <c r="AW144" s="155"/>
      <c r="AX144" s="155"/>
      <c r="AY144" s="156"/>
      <c r="AZ144" s="302" t="s">
        <v>380</v>
      </c>
      <c r="BA144" s="303"/>
      <c r="BB144" s="303"/>
      <c r="BC144" s="304"/>
      <c r="BD144" s="154"/>
      <c r="BE144" s="155"/>
      <c r="BF144" s="155"/>
      <c r="BG144" s="156"/>
      <c r="BH144" s="327" t="s">
        <v>383</v>
      </c>
      <c r="BI144" s="328"/>
      <c r="BJ144" s="328"/>
      <c r="BK144" s="329"/>
      <c r="BL144" s="154"/>
      <c r="BM144" s="155"/>
      <c r="BN144" s="155"/>
      <c r="BO144" s="156"/>
      <c r="BP144" s="154"/>
      <c r="BQ144" s="155"/>
      <c r="BR144" s="155"/>
      <c r="BS144" s="156"/>
      <c r="BT144" s="177"/>
      <c r="BU144" s="178"/>
      <c r="BV144" s="178"/>
      <c r="BW144" s="179"/>
      <c r="BX144" s="154"/>
      <c r="BY144" s="155"/>
      <c r="BZ144" s="155"/>
      <c r="CA144" s="156"/>
      <c r="CB144" s="154"/>
      <c r="CC144" s="155"/>
      <c r="CD144" s="155"/>
      <c r="CE144" s="156"/>
      <c r="CF144" s="119"/>
    </row>
    <row r="145" spans="2:84" ht="33" customHeight="1" thickBot="1" x14ac:dyDescent="0.3">
      <c r="B145" s="120">
        <v>87</v>
      </c>
      <c r="C145" s="130" t="s">
        <v>232</v>
      </c>
      <c r="D145" s="131" t="s">
        <v>233</v>
      </c>
      <c r="E145" s="132" t="s">
        <v>42</v>
      </c>
      <c r="F145" s="132">
        <v>7</v>
      </c>
      <c r="G145" s="132" t="s">
        <v>190</v>
      </c>
      <c r="H145" s="132" t="s">
        <v>44</v>
      </c>
      <c r="I145" s="133" t="s">
        <v>44</v>
      </c>
      <c r="J145" s="160">
        <v>421813</v>
      </c>
      <c r="K145" s="149">
        <f t="shared" si="16"/>
        <v>2952691</v>
      </c>
      <c r="L145" s="310" t="s">
        <v>377</v>
      </c>
      <c r="M145" s="311"/>
      <c r="N145" s="311"/>
      <c r="O145" s="312"/>
      <c r="P145" s="310" t="s">
        <v>396</v>
      </c>
      <c r="Q145" s="311"/>
      <c r="R145" s="311"/>
      <c r="S145" s="312"/>
      <c r="T145" s="327" t="s">
        <v>47</v>
      </c>
      <c r="U145" s="328"/>
      <c r="V145" s="328"/>
      <c r="W145" s="329"/>
      <c r="X145" s="310" t="s">
        <v>377</v>
      </c>
      <c r="Y145" s="311"/>
      <c r="Z145" s="311"/>
      <c r="AA145" s="312"/>
      <c r="AB145" s="310" t="s">
        <v>395</v>
      </c>
      <c r="AC145" s="311"/>
      <c r="AD145" s="311"/>
      <c r="AE145" s="312"/>
      <c r="AF145" s="310" t="s">
        <v>397</v>
      </c>
      <c r="AG145" s="311"/>
      <c r="AH145" s="311"/>
      <c r="AI145" s="312"/>
      <c r="AJ145" s="310" t="s">
        <v>399</v>
      </c>
      <c r="AK145" s="311"/>
      <c r="AL145" s="311"/>
      <c r="AM145" s="312"/>
      <c r="AN145" s="310" t="s">
        <v>377</v>
      </c>
      <c r="AO145" s="311"/>
      <c r="AP145" s="311"/>
      <c r="AQ145" s="312"/>
      <c r="AR145" s="310" t="s">
        <v>398</v>
      </c>
      <c r="AS145" s="311"/>
      <c r="AT145" s="311"/>
      <c r="AU145" s="312"/>
      <c r="AV145" s="310" t="s">
        <v>377</v>
      </c>
      <c r="AW145" s="311"/>
      <c r="AX145" s="311"/>
      <c r="AY145" s="312"/>
      <c r="AZ145" s="310" t="s">
        <v>377</v>
      </c>
      <c r="BA145" s="311"/>
      <c r="BB145" s="311"/>
      <c r="BC145" s="312"/>
      <c r="BD145" s="310" t="s">
        <v>400</v>
      </c>
      <c r="BE145" s="311"/>
      <c r="BF145" s="311"/>
      <c r="BG145" s="312"/>
      <c r="BH145" s="310" t="s">
        <v>377</v>
      </c>
      <c r="BI145" s="311"/>
      <c r="BJ145" s="311"/>
      <c r="BK145" s="312"/>
      <c r="BL145" s="310" t="s">
        <v>377</v>
      </c>
      <c r="BM145" s="311"/>
      <c r="BN145" s="311"/>
      <c r="BO145" s="312"/>
      <c r="BP145" s="310" t="s">
        <v>399</v>
      </c>
      <c r="BQ145" s="311"/>
      <c r="BR145" s="311"/>
      <c r="BS145" s="312"/>
      <c r="BT145" s="356" t="s">
        <v>377</v>
      </c>
      <c r="BU145" s="316"/>
      <c r="BV145" s="316"/>
      <c r="BW145" s="317"/>
      <c r="BX145" s="310" t="s">
        <v>400</v>
      </c>
      <c r="BY145" s="311"/>
      <c r="BZ145" s="311"/>
      <c r="CA145" s="312"/>
      <c r="CB145" s="310" t="s">
        <v>400</v>
      </c>
      <c r="CC145" s="311"/>
      <c r="CD145" s="311"/>
      <c r="CE145" s="312"/>
      <c r="CF145" s="119"/>
    </row>
    <row r="146" spans="2:84" ht="32.25" thickBot="1" x14ac:dyDescent="0.3">
      <c r="B146" s="120">
        <v>88</v>
      </c>
      <c r="C146" s="130" t="s">
        <v>234</v>
      </c>
      <c r="D146" s="131" t="s">
        <v>235</v>
      </c>
      <c r="E146" s="132" t="s">
        <v>42</v>
      </c>
      <c r="F146" s="132">
        <v>100</v>
      </c>
      <c r="G146" s="132" t="s">
        <v>236</v>
      </c>
      <c r="H146" s="132" t="s">
        <v>44</v>
      </c>
      <c r="I146" s="133" t="s">
        <v>44</v>
      </c>
      <c r="J146" s="160">
        <v>4445</v>
      </c>
      <c r="K146" s="149">
        <f t="shared" si="16"/>
        <v>444500</v>
      </c>
      <c r="L146" s="310" t="s">
        <v>377</v>
      </c>
      <c r="M146" s="311"/>
      <c r="N146" s="311"/>
      <c r="O146" s="312"/>
      <c r="P146" s="310" t="s">
        <v>396</v>
      </c>
      <c r="Q146" s="311"/>
      <c r="R146" s="311"/>
      <c r="S146" s="312"/>
      <c r="T146" s="310" t="s">
        <v>377</v>
      </c>
      <c r="U146" s="311"/>
      <c r="V146" s="311"/>
      <c r="W146" s="312"/>
      <c r="X146" s="310" t="s">
        <v>377</v>
      </c>
      <c r="Y146" s="311"/>
      <c r="Z146" s="311"/>
      <c r="AA146" s="312"/>
      <c r="AB146" s="310" t="s">
        <v>395</v>
      </c>
      <c r="AC146" s="311"/>
      <c r="AD146" s="311"/>
      <c r="AE146" s="312"/>
      <c r="AF146" s="310" t="s">
        <v>397</v>
      </c>
      <c r="AG146" s="311"/>
      <c r="AH146" s="311"/>
      <c r="AI146" s="312"/>
      <c r="AJ146" s="310" t="s">
        <v>399</v>
      </c>
      <c r="AK146" s="311"/>
      <c r="AL146" s="311"/>
      <c r="AM146" s="312"/>
      <c r="AN146" s="310" t="s">
        <v>377</v>
      </c>
      <c r="AO146" s="311"/>
      <c r="AP146" s="311"/>
      <c r="AQ146" s="312"/>
      <c r="AR146" s="310" t="s">
        <v>398</v>
      </c>
      <c r="AS146" s="311"/>
      <c r="AT146" s="311"/>
      <c r="AU146" s="312"/>
      <c r="AV146" s="310" t="s">
        <v>377</v>
      </c>
      <c r="AW146" s="311"/>
      <c r="AX146" s="311"/>
      <c r="AY146" s="312"/>
      <c r="AZ146" s="360">
        <v>3118</v>
      </c>
      <c r="BA146" s="368">
        <f>AZ146*19%</f>
        <v>592.41999999999996</v>
      </c>
      <c r="BB146" s="360">
        <f>+AZ146+BA146</f>
        <v>3710.42</v>
      </c>
      <c r="BC146" s="361">
        <f>+BB146*F146</f>
        <v>371042</v>
      </c>
      <c r="BD146" s="310" t="s">
        <v>400</v>
      </c>
      <c r="BE146" s="311"/>
      <c r="BF146" s="311"/>
      <c r="BG146" s="312"/>
      <c r="BH146" s="310" t="s">
        <v>377</v>
      </c>
      <c r="BI146" s="311"/>
      <c r="BJ146" s="311"/>
      <c r="BK146" s="312"/>
      <c r="BL146" s="310" t="s">
        <v>377</v>
      </c>
      <c r="BM146" s="311"/>
      <c r="BN146" s="311"/>
      <c r="BO146" s="312"/>
      <c r="BP146" s="310" t="s">
        <v>399</v>
      </c>
      <c r="BQ146" s="311"/>
      <c r="BR146" s="311"/>
      <c r="BS146" s="312"/>
      <c r="BT146" s="356" t="s">
        <v>377</v>
      </c>
      <c r="BU146" s="316"/>
      <c r="BV146" s="316"/>
      <c r="BW146" s="317"/>
      <c r="BX146" s="310" t="s">
        <v>400</v>
      </c>
      <c r="BY146" s="311"/>
      <c r="BZ146" s="311"/>
      <c r="CA146" s="312"/>
      <c r="CB146" s="310" t="s">
        <v>400</v>
      </c>
      <c r="CC146" s="311"/>
      <c r="CD146" s="311"/>
      <c r="CE146" s="312"/>
      <c r="CF146" s="119"/>
    </row>
    <row r="147" spans="2:84" ht="17.25" thickBot="1" x14ac:dyDescent="0.3">
      <c r="B147" s="120"/>
      <c r="C147" s="130"/>
      <c r="D147" s="131"/>
      <c r="E147" s="132"/>
      <c r="F147" s="132"/>
      <c r="G147" s="132"/>
      <c r="H147" s="132"/>
      <c r="I147" s="133"/>
      <c r="J147" s="160"/>
      <c r="K147" s="149"/>
      <c r="L147" s="154"/>
      <c r="M147" s="155"/>
      <c r="N147" s="155"/>
      <c r="O147" s="156"/>
      <c r="P147" s="154"/>
      <c r="Q147" s="155"/>
      <c r="R147" s="155"/>
      <c r="S147" s="156"/>
      <c r="T147" s="154"/>
      <c r="U147" s="155"/>
      <c r="V147" s="155"/>
      <c r="W147" s="156"/>
      <c r="X147" s="154"/>
      <c r="Y147" s="155"/>
      <c r="Z147" s="155"/>
      <c r="AA147" s="156"/>
      <c r="AB147" s="154"/>
      <c r="AC147" s="155"/>
      <c r="AD147" s="155"/>
      <c r="AE147" s="156"/>
      <c r="AF147" s="154"/>
      <c r="AG147" s="155"/>
      <c r="AH147" s="155"/>
      <c r="AI147" s="156"/>
      <c r="AJ147" s="154"/>
      <c r="AK147" s="155"/>
      <c r="AL147" s="155"/>
      <c r="AM147" s="156"/>
      <c r="AN147" s="154"/>
      <c r="AO147" s="155"/>
      <c r="AP147" s="155"/>
      <c r="AQ147" s="156"/>
      <c r="AR147" s="154"/>
      <c r="AS147" s="155"/>
      <c r="AT147" s="155"/>
      <c r="AU147" s="156"/>
      <c r="AV147" s="154"/>
      <c r="AW147" s="155"/>
      <c r="AX147" s="155"/>
      <c r="AY147" s="156"/>
      <c r="AZ147" s="302" t="s">
        <v>380</v>
      </c>
      <c r="BA147" s="303"/>
      <c r="BB147" s="303"/>
      <c r="BC147" s="304"/>
      <c r="BD147" s="154"/>
      <c r="BE147" s="155"/>
      <c r="BF147" s="155"/>
      <c r="BG147" s="156"/>
      <c r="BH147" s="154"/>
      <c r="BI147" s="155"/>
      <c r="BJ147" s="155"/>
      <c r="BK147" s="156"/>
      <c r="BL147" s="154"/>
      <c r="BM147" s="155"/>
      <c r="BN147" s="155"/>
      <c r="BO147" s="156"/>
      <c r="BP147" s="154"/>
      <c r="BQ147" s="155"/>
      <c r="BR147" s="155"/>
      <c r="BS147" s="156"/>
      <c r="BT147" s="177"/>
      <c r="BU147" s="178"/>
      <c r="BV147" s="178"/>
      <c r="BW147" s="179"/>
      <c r="BX147" s="154"/>
      <c r="BY147" s="155"/>
      <c r="BZ147" s="155"/>
      <c r="CA147" s="156"/>
      <c r="CB147" s="154"/>
      <c r="CC147" s="155"/>
      <c r="CD147" s="155"/>
      <c r="CE147" s="156"/>
      <c r="CF147" s="119"/>
    </row>
    <row r="148" spans="2:84" ht="32.25" thickBot="1" x14ac:dyDescent="0.3">
      <c r="B148" s="120">
        <v>89</v>
      </c>
      <c r="C148" s="130" t="s">
        <v>237</v>
      </c>
      <c r="D148" s="131" t="s">
        <v>238</v>
      </c>
      <c r="E148" s="132" t="s">
        <v>42</v>
      </c>
      <c r="F148" s="132">
        <v>20</v>
      </c>
      <c r="G148" s="132" t="s">
        <v>236</v>
      </c>
      <c r="H148" s="132" t="s">
        <v>44</v>
      </c>
      <c r="I148" s="133" t="s">
        <v>44</v>
      </c>
      <c r="J148" s="160">
        <v>30071</v>
      </c>
      <c r="K148" s="149">
        <f t="shared" si="16"/>
        <v>601420</v>
      </c>
      <c r="L148" s="310" t="s">
        <v>377</v>
      </c>
      <c r="M148" s="311"/>
      <c r="N148" s="311"/>
      <c r="O148" s="312"/>
      <c r="P148" s="310" t="s">
        <v>396</v>
      </c>
      <c r="Q148" s="311"/>
      <c r="R148" s="311"/>
      <c r="S148" s="312"/>
      <c r="T148" s="310" t="s">
        <v>377</v>
      </c>
      <c r="U148" s="311"/>
      <c r="V148" s="311"/>
      <c r="W148" s="312"/>
      <c r="X148" s="310" t="s">
        <v>377</v>
      </c>
      <c r="Y148" s="311"/>
      <c r="Z148" s="311"/>
      <c r="AA148" s="312"/>
      <c r="AB148" s="310" t="s">
        <v>395</v>
      </c>
      <c r="AC148" s="311"/>
      <c r="AD148" s="311"/>
      <c r="AE148" s="312"/>
      <c r="AF148" s="310" t="s">
        <v>397</v>
      </c>
      <c r="AG148" s="311"/>
      <c r="AH148" s="311"/>
      <c r="AI148" s="312"/>
      <c r="AJ148" s="310" t="s">
        <v>399</v>
      </c>
      <c r="AK148" s="311"/>
      <c r="AL148" s="311"/>
      <c r="AM148" s="312"/>
      <c r="AN148" s="310" t="s">
        <v>377</v>
      </c>
      <c r="AO148" s="311"/>
      <c r="AP148" s="311"/>
      <c r="AQ148" s="312"/>
      <c r="AR148" s="310" t="s">
        <v>398</v>
      </c>
      <c r="AS148" s="311"/>
      <c r="AT148" s="311"/>
      <c r="AU148" s="312"/>
      <c r="AV148" s="310" t="s">
        <v>377</v>
      </c>
      <c r="AW148" s="311"/>
      <c r="AX148" s="311"/>
      <c r="AY148" s="312"/>
      <c r="AZ148" s="360">
        <v>24755</v>
      </c>
      <c r="BA148" s="368">
        <f>AZ148*19%</f>
        <v>4703.45</v>
      </c>
      <c r="BB148" s="360">
        <f>+AZ148+BA148</f>
        <v>29458.45</v>
      </c>
      <c r="BC148" s="361">
        <f>+BB148*F148</f>
        <v>589169</v>
      </c>
      <c r="BD148" s="310" t="s">
        <v>400</v>
      </c>
      <c r="BE148" s="311"/>
      <c r="BF148" s="311"/>
      <c r="BG148" s="312"/>
      <c r="BH148" s="310" t="s">
        <v>377</v>
      </c>
      <c r="BI148" s="311"/>
      <c r="BJ148" s="311"/>
      <c r="BK148" s="312"/>
      <c r="BL148" s="310" t="s">
        <v>377</v>
      </c>
      <c r="BM148" s="311"/>
      <c r="BN148" s="311"/>
      <c r="BO148" s="312"/>
      <c r="BP148" s="310" t="s">
        <v>399</v>
      </c>
      <c r="BQ148" s="311"/>
      <c r="BR148" s="311"/>
      <c r="BS148" s="312"/>
      <c r="BT148" s="356" t="s">
        <v>377</v>
      </c>
      <c r="BU148" s="316"/>
      <c r="BV148" s="316"/>
      <c r="BW148" s="317"/>
      <c r="BX148" s="310" t="s">
        <v>400</v>
      </c>
      <c r="BY148" s="311"/>
      <c r="BZ148" s="311"/>
      <c r="CA148" s="312"/>
      <c r="CB148" s="310" t="s">
        <v>400</v>
      </c>
      <c r="CC148" s="311"/>
      <c r="CD148" s="311"/>
      <c r="CE148" s="312"/>
      <c r="CF148" s="119"/>
    </row>
    <row r="149" spans="2:84" ht="17.25" thickBot="1" x14ac:dyDescent="0.3">
      <c r="B149" s="120"/>
      <c r="C149" s="130"/>
      <c r="D149" s="131"/>
      <c r="E149" s="132"/>
      <c r="F149" s="132"/>
      <c r="G149" s="132"/>
      <c r="H149" s="132"/>
      <c r="I149" s="133"/>
      <c r="J149" s="160"/>
      <c r="K149" s="149"/>
      <c r="L149" s="154"/>
      <c r="M149" s="155"/>
      <c r="N149" s="155"/>
      <c r="O149" s="156"/>
      <c r="P149" s="154"/>
      <c r="Q149" s="155"/>
      <c r="R149" s="155"/>
      <c r="S149" s="156"/>
      <c r="T149" s="154"/>
      <c r="U149" s="155"/>
      <c r="V149" s="155"/>
      <c r="W149" s="156"/>
      <c r="X149" s="154"/>
      <c r="Y149" s="155"/>
      <c r="Z149" s="155"/>
      <c r="AA149" s="156"/>
      <c r="AB149" s="154"/>
      <c r="AC149" s="155"/>
      <c r="AD149" s="155"/>
      <c r="AE149" s="156"/>
      <c r="AF149" s="154"/>
      <c r="AG149" s="155"/>
      <c r="AH149" s="155"/>
      <c r="AI149" s="156"/>
      <c r="AJ149" s="154"/>
      <c r="AK149" s="155"/>
      <c r="AL149" s="155"/>
      <c r="AM149" s="156"/>
      <c r="AN149" s="154"/>
      <c r="AO149" s="155"/>
      <c r="AP149" s="155"/>
      <c r="AQ149" s="156"/>
      <c r="AR149" s="154"/>
      <c r="AS149" s="155"/>
      <c r="AT149" s="155"/>
      <c r="AU149" s="156"/>
      <c r="AV149" s="154"/>
      <c r="AW149" s="155"/>
      <c r="AX149" s="155"/>
      <c r="AY149" s="156"/>
      <c r="AZ149" s="302" t="s">
        <v>380</v>
      </c>
      <c r="BA149" s="303"/>
      <c r="BB149" s="303"/>
      <c r="BC149" s="304"/>
      <c r="BD149" s="154"/>
      <c r="BE149" s="155"/>
      <c r="BF149" s="155"/>
      <c r="BG149" s="156"/>
      <c r="BH149" s="154"/>
      <c r="BI149" s="155"/>
      <c r="BJ149" s="155"/>
      <c r="BK149" s="156"/>
      <c r="BL149" s="154"/>
      <c r="BM149" s="155"/>
      <c r="BN149" s="155"/>
      <c r="BO149" s="156"/>
      <c r="BP149" s="154"/>
      <c r="BQ149" s="155"/>
      <c r="BR149" s="155"/>
      <c r="BS149" s="156"/>
      <c r="BT149" s="177"/>
      <c r="BU149" s="178"/>
      <c r="BV149" s="178"/>
      <c r="BW149" s="179"/>
      <c r="BX149" s="154"/>
      <c r="BY149" s="155"/>
      <c r="BZ149" s="155"/>
      <c r="CA149" s="156"/>
      <c r="CB149" s="154"/>
      <c r="CC149" s="155"/>
      <c r="CD149" s="155"/>
      <c r="CE149" s="156"/>
      <c r="CF149" s="119"/>
    </row>
    <row r="150" spans="2:84" ht="16.5" customHeight="1" thickBot="1" x14ac:dyDescent="0.3">
      <c r="B150" s="120">
        <v>90</v>
      </c>
      <c r="C150" s="130" t="s">
        <v>239</v>
      </c>
      <c r="D150" s="131" t="s">
        <v>240</v>
      </c>
      <c r="E150" s="132" t="s">
        <v>42</v>
      </c>
      <c r="F150" s="132">
        <v>10</v>
      </c>
      <c r="G150" s="132" t="s">
        <v>236</v>
      </c>
      <c r="H150" s="132" t="s">
        <v>44</v>
      </c>
      <c r="I150" s="133" t="s">
        <v>44</v>
      </c>
      <c r="J150" s="160">
        <v>3916</v>
      </c>
      <c r="K150" s="149">
        <f t="shared" si="16"/>
        <v>39160</v>
      </c>
      <c r="L150" s="310" t="s">
        <v>377</v>
      </c>
      <c r="M150" s="311"/>
      <c r="N150" s="311"/>
      <c r="O150" s="312"/>
      <c r="P150" s="310" t="s">
        <v>396</v>
      </c>
      <c r="Q150" s="311"/>
      <c r="R150" s="311"/>
      <c r="S150" s="312"/>
      <c r="T150" s="310" t="s">
        <v>377</v>
      </c>
      <c r="U150" s="311"/>
      <c r="V150" s="311"/>
      <c r="W150" s="312"/>
      <c r="X150" s="310" t="s">
        <v>377</v>
      </c>
      <c r="Y150" s="311"/>
      <c r="Z150" s="311"/>
      <c r="AA150" s="312"/>
      <c r="AB150" s="310" t="s">
        <v>395</v>
      </c>
      <c r="AC150" s="311"/>
      <c r="AD150" s="311"/>
      <c r="AE150" s="312"/>
      <c r="AF150" s="310" t="s">
        <v>397</v>
      </c>
      <c r="AG150" s="311"/>
      <c r="AH150" s="311"/>
      <c r="AI150" s="312"/>
      <c r="AJ150" s="310" t="s">
        <v>399</v>
      </c>
      <c r="AK150" s="311"/>
      <c r="AL150" s="311"/>
      <c r="AM150" s="312"/>
      <c r="AN150" s="310" t="s">
        <v>377</v>
      </c>
      <c r="AO150" s="311"/>
      <c r="AP150" s="311"/>
      <c r="AQ150" s="312"/>
      <c r="AR150" s="310" t="s">
        <v>398</v>
      </c>
      <c r="AS150" s="311"/>
      <c r="AT150" s="311"/>
      <c r="AU150" s="312"/>
      <c r="AV150" s="310" t="s">
        <v>377</v>
      </c>
      <c r="AW150" s="311"/>
      <c r="AX150" s="311"/>
      <c r="AY150" s="312"/>
      <c r="AZ150" s="310" t="s">
        <v>377</v>
      </c>
      <c r="BA150" s="311"/>
      <c r="BB150" s="311"/>
      <c r="BC150" s="312"/>
      <c r="BD150" s="310" t="s">
        <v>400</v>
      </c>
      <c r="BE150" s="311"/>
      <c r="BF150" s="311"/>
      <c r="BG150" s="312"/>
      <c r="BH150" s="310" t="s">
        <v>377</v>
      </c>
      <c r="BI150" s="311"/>
      <c r="BJ150" s="311"/>
      <c r="BK150" s="312"/>
      <c r="BL150" s="310" t="s">
        <v>377</v>
      </c>
      <c r="BM150" s="311"/>
      <c r="BN150" s="311"/>
      <c r="BO150" s="312"/>
      <c r="BP150" s="310" t="s">
        <v>399</v>
      </c>
      <c r="BQ150" s="311"/>
      <c r="BR150" s="311"/>
      <c r="BS150" s="312"/>
      <c r="BT150" s="356" t="s">
        <v>377</v>
      </c>
      <c r="BU150" s="316"/>
      <c r="BV150" s="316"/>
      <c r="BW150" s="317"/>
      <c r="BX150" s="310" t="s">
        <v>400</v>
      </c>
      <c r="BY150" s="311"/>
      <c r="BZ150" s="311"/>
      <c r="CA150" s="312"/>
      <c r="CB150" s="310" t="s">
        <v>400</v>
      </c>
      <c r="CC150" s="311"/>
      <c r="CD150" s="311"/>
      <c r="CE150" s="312"/>
      <c r="CF150" s="119"/>
    </row>
    <row r="151" spans="2:84" ht="16.5" thickBot="1" x14ac:dyDescent="0.3">
      <c r="B151" s="120">
        <v>91</v>
      </c>
      <c r="C151" s="130" t="s">
        <v>241</v>
      </c>
      <c r="D151" s="131" t="s">
        <v>242</v>
      </c>
      <c r="E151" s="132" t="s">
        <v>42</v>
      </c>
      <c r="F151" s="132">
        <v>10</v>
      </c>
      <c r="G151" s="132" t="s">
        <v>236</v>
      </c>
      <c r="H151" s="132" t="s">
        <v>44</v>
      </c>
      <c r="I151" s="133" t="s">
        <v>44</v>
      </c>
      <c r="J151" s="160">
        <v>3599</v>
      </c>
      <c r="K151" s="149">
        <f t="shared" si="16"/>
        <v>35990</v>
      </c>
      <c r="L151" s="310" t="s">
        <v>377</v>
      </c>
      <c r="M151" s="311"/>
      <c r="N151" s="311"/>
      <c r="O151" s="312"/>
      <c r="P151" s="310" t="s">
        <v>396</v>
      </c>
      <c r="Q151" s="311"/>
      <c r="R151" s="311"/>
      <c r="S151" s="312"/>
      <c r="T151" s="310" t="s">
        <v>377</v>
      </c>
      <c r="U151" s="311"/>
      <c r="V151" s="311"/>
      <c r="W151" s="312"/>
      <c r="X151" s="310" t="s">
        <v>377</v>
      </c>
      <c r="Y151" s="311"/>
      <c r="Z151" s="311"/>
      <c r="AA151" s="312"/>
      <c r="AB151" s="310" t="s">
        <v>395</v>
      </c>
      <c r="AC151" s="311"/>
      <c r="AD151" s="311"/>
      <c r="AE151" s="312"/>
      <c r="AF151" s="310" t="s">
        <v>397</v>
      </c>
      <c r="AG151" s="311"/>
      <c r="AH151" s="311"/>
      <c r="AI151" s="312"/>
      <c r="AJ151" s="310" t="s">
        <v>399</v>
      </c>
      <c r="AK151" s="311"/>
      <c r="AL151" s="311"/>
      <c r="AM151" s="312"/>
      <c r="AN151" s="310" t="s">
        <v>377</v>
      </c>
      <c r="AO151" s="311"/>
      <c r="AP151" s="311"/>
      <c r="AQ151" s="312"/>
      <c r="AR151" s="310" t="s">
        <v>398</v>
      </c>
      <c r="AS151" s="311"/>
      <c r="AT151" s="311"/>
      <c r="AU151" s="312"/>
      <c r="AV151" s="310" t="s">
        <v>377</v>
      </c>
      <c r="AW151" s="311"/>
      <c r="AX151" s="311"/>
      <c r="AY151" s="312"/>
      <c r="AZ151" s="360">
        <v>3015</v>
      </c>
      <c r="BA151" s="368">
        <f>AZ151*19%</f>
        <v>572.85</v>
      </c>
      <c r="BB151" s="360">
        <f>+AZ151+BA151</f>
        <v>3587.85</v>
      </c>
      <c r="BC151" s="361">
        <f>+BB151*F151</f>
        <v>35878.5</v>
      </c>
      <c r="BD151" s="310" t="s">
        <v>400</v>
      </c>
      <c r="BE151" s="311"/>
      <c r="BF151" s="311"/>
      <c r="BG151" s="312"/>
      <c r="BH151" s="310" t="s">
        <v>377</v>
      </c>
      <c r="BI151" s="311"/>
      <c r="BJ151" s="311"/>
      <c r="BK151" s="312"/>
      <c r="BL151" s="310" t="s">
        <v>377</v>
      </c>
      <c r="BM151" s="311"/>
      <c r="BN151" s="311"/>
      <c r="BO151" s="312"/>
      <c r="BP151" s="310" t="s">
        <v>399</v>
      </c>
      <c r="BQ151" s="311"/>
      <c r="BR151" s="311"/>
      <c r="BS151" s="312"/>
      <c r="BT151" s="356" t="s">
        <v>377</v>
      </c>
      <c r="BU151" s="316"/>
      <c r="BV151" s="316"/>
      <c r="BW151" s="317"/>
      <c r="BX151" s="310" t="s">
        <v>400</v>
      </c>
      <c r="BY151" s="311"/>
      <c r="BZ151" s="311"/>
      <c r="CA151" s="312"/>
      <c r="CB151" s="310" t="s">
        <v>400</v>
      </c>
      <c r="CC151" s="311"/>
      <c r="CD151" s="311"/>
      <c r="CE151" s="312"/>
      <c r="CF151" s="119"/>
    </row>
    <row r="152" spans="2:84" ht="17.25" thickBot="1" x14ac:dyDescent="0.3">
      <c r="B152" s="120"/>
      <c r="C152" s="130"/>
      <c r="D152" s="131"/>
      <c r="E152" s="132"/>
      <c r="F152" s="132"/>
      <c r="G152" s="132"/>
      <c r="H152" s="132"/>
      <c r="I152" s="133"/>
      <c r="J152" s="160"/>
      <c r="K152" s="149"/>
      <c r="L152" s="154"/>
      <c r="M152" s="155"/>
      <c r="N152" s="155"/>
      <c r="O152" s="156"/>
      <c r="P152" s="154"/>
      <c r="Q152" s="155"/>
      <c r="R152" s="155"/>
      <c r="S152" s="156"/>
      <c r="T152" s="154"/>
      <c r="U152" s="155"/>
      <c r="V152" s="155"/>
      <c r="W152" s="156"/>
      <c r="X152" s="154"/>
      <c r="Y152" s="155"/>
      <c r="Z152" s="155"/>
      <c r="AA152" s="156"/>
      <c r="AB152" s="154"/>
      <c r="AC152" s="155"/>
      <c r="AD152" s="155"/>
      <c r="AE152" s="156"/>
      <c r="AF152" s="154"/>
      <c r="AG152" s="155"/>
      <c r="AH152" s="155"/>
      <c r="AI152" s="156"/>
      <c r="AJ152" s="154"/>
      <c r="AK152" s="155"/>
      <c r="AL152" s="155"/>
      <c r="AM152" s="156"/>
      <c r="AN152" s="154"/>
      <c r="AO152" s="155"/>
      <c r="AP152" s="155"/>
      <c r="AQ152" s="156"/>
      <c r="AR152" s="154"/>
      <c r="AS152" s="155"/>
      <c r="AT152" s="155"/>
      <c r="AU152" s="156"/>
      <c r="AV152" s="154"/>
      <c r="AW152" s="155"/>
      <c r="AX152" s="155"/>
      <c r="AY152" s="156"/>
      <c r="AZ152" s="302" t="s">
        <v>380</v>
      </c>
      <c r="BA152" s="303"/>
      <c r="BB152" s="303"/>
      <c r="BC152" s="304"/>
      <c r="BD152" s="154"/>
      <c r="BE152" s="155"/>
      <c r="BF152" s="155"/>
      <c r="BG152" s="156"/>
      <c r="BH152" s="154"/>
      <c r="BI152" s="155"/>
      <c r="BJ152" s="155"/>
      <c r="BK152" s="156"/>
      <c r="BL152" s="154"/>
      <c r="BM152" s="155"/>
      <c r="BN152" s="155"/>
      <c r="BO152" s="156"/>
      <c r="BP152" s="154"/>
      <c r="BQ152" s="155"/>
      <c r="BR152" s="155"/>
      <c r="BS152" s="156"/>
      <c r="BT152" s="177"/>
      <c r="BU152" s="178"/>
      <c r="BV152" s="178"/>
      <c r="BW152" s="179"/>
      <c r="BX152" s="154"/>
      <c r="BY152" s="155"/>
      <c r="BZ152" s="155"/>
      <c r="CA152" s="156"/>
      <c r="CB152" s="154"/>
      <c r="CC152" s="155"/>
      <c r="CD152" s="155"/>
      <c r="CE152" s="156"/>
      <c r="CF152" s="119"/>
    </row>
    <row r="153" spans="2:84" ht="16.5" thickBot="1" x14ac:dyDescent="0.3">
      <c r="B153" s="120"/>
      <c r="C153" s="130"/>
      <c r="D153" s="131"/>
      <c r="E153" s="132"/>
      <c r="F153" s="132"/>
      <c r="G153" s="132"/>
      <c r="H153" s="132"/>
      <c r="I153" s="133"/>
      <c r="J153" s="160"/>
      <c r="K153" s="149"/>
      <c r="L153" s="154"/>
      <c r="M153" s="155"/>
      <c r="N153" s="155"/>
      <c r="O153" s="156"/>
      <c r="P153" s="154"/>
      <c r="Q153" s="155"/>
      <c r="R153" s="155"/>
      <c r="S153" s="156"/>
      <c r="T153" s="154"/>
      <c r="U153" s="155"/>
      <c r="V153" s="155"/>
      <c r="W153" s="156"/>
      <c r="X153" s="154"/>
      <c r="Y153" s="155"/>
      <c r="Z153" s="155"/>
      <c r="AA153" s="156"/>
      <c r="AB153" s="154"/>
      <c r="AC153" s="155"/>
      <c r="AD153" s="155"/>
      <c r="AE153" s="156"/>
      <c r="AF153" s="154"/>
      <c r="AG153" s="155"/>
      <c r="AH153" s="155"/>
      <c r="AI153" s="156"/>
      <c r="AJ153" s="154"/>
      <c r="AK153" s="155"/>
      <c r="AL153" s="155"/>
      <c r="AM153" s="156"/>
      <c r="AN153" s="154"/>
      <c r="AO153" s="155"/>
      <c r="AP153" s="155"/>
      <c r="AQ153" s="156"/>
      <c r="AR153" s="154"/>
      <c r="AS153" s="155"/>
      <c r="AT153" s="155"/>
      <c r="AU153" s="156"/>
      <c r="AV153" s="154"/>
      <c r="AW153" s="155"/>
      <c r="AX153" s="155"/>
      <c r="AY153" s="156"/>
      <c r="AZ153" s="310" t="s">
        <v>377</v>
      </c>
      <c r="BA153" s="311"/>
      <c r="BB153" s="311"/>
      <c r="BC153" s="312"/>
      <c r="BD153" s="154"/>
      <c r="BE153" s="155"/>
      <c r="BF153" s="155"/>
      <c r="BG153" s="156"/>
      <c r="BH153" s="154"/>
      <c r="BI153" s="155"/>
      <c r="BJ153" s="155"/>
      <c r="BK153" s="156"/>
      <c r="BL153" s="154"/>
      <c r="BM153" s="155"/>
      <c r="BN153" s="155"/>
      <c r="BO153" s="156"/>
      <c r="BP153" s="154"/>
      <c r="BQ153" s="155"/>
      <c r="BR153" s="155"/>
      <c r="BS153" s="156"/>
      <c r="BT153" s="177"/>
      <c r="BU153" s="178"/>
      <c r="BV153" s="178"/>
      <c r="BW153" s="179"/>
      <c r="BX153" s="154"/>
      <c r="BY153" s="155"/>
      <c r="BZ153" s="155"/>
      <c r="CA153" s="156"/>
      <c r="CB153" s="154"/>
      <c r="CC153" s="155"/>
      <c r="CD153" s="155"/>
      <c r="CE153" s="156"/>
      <c r="CF153" s="119"/>
    </row>
    <row r="154" spans="2:84" ht="33" thickBot="1" x14ac:dyDescent="0.3">
      <c r="B154" s="120">
        <v>92</v>
      </c>
      <c r="C154" s="130" t="s">
        <v>243</v>
      </c>
      <c r="D154" s="131" t="s">
        <v>244</v>
      </c>
      <c r="E154" s="132" t="s">
        <v>42</v>
      </c>
      <c r="F154" s="132">
        <v>10</v>
      </c>
      <c r="G154" s="132" t="s">
        <v>236</v>
      </c>
      <c r="H154" s="132" t="s">
        <v>44</v>
      </c>
      <c r="I154" s="133" t="s">
        <v>44</v>
      </c>
      <c r="J154" s="160">
        <v>2099</v>
      </c>
      <c r="K154" s="149">
        <f t="shared" si="16"/>
        <v>20990</v>
      </c>
      <c r="L154" s="310" t="s">
        <v>377</v>
      </c>
      <c r="M154" s="311"/>
      <c r="N154" s="311"/>
      <c r="O154" s="312"/>
      <c r="P154" s="310" t="s">
        <v>396</v>
      </c>
      <c r="Q154" s="311"/>
      <c r="R154" s="311"/>
      <c r="S154" s="312"/>
      <c r="T154" s="310" t="s">
        <v>377</v>
      </c>
      <c r="U154" s="311"/>
      <c r="V154" s="311"/>
      <c r="W154" s="312"/>
      <c r="X154" s="310" t="s">
        <v>377</v>
      </c>
      <c r="Y154" s="311"/>
      <c r="Z154" s="311"/>
      <c r="AA154" s="312"/>
      <c r="AB154" s="310" t="s">
        <v>395</v>
      </c>
      <c r="AC154" s="311"/>
      <c r="AD154" s="311"/>
      <c r="AE154" s="312"/>
      <c r="AF154" s="310" t="s">
        <v>397</v>
      </c>
      <c r="AG154" s="311"/>
      <c r="AH154" s="311"/>
      <c r="AI154" s="312"/>
      <c r="AJ154" s="310" t="s">
        <v>399</v>
      </c>
      <c r="AK154" s="311"/>
      <c r="AL154" s="311"/>
      <c r="AM154" s="312"/>
      <c r="AN154" s="310" t="s">
        <v>377</v>
      </c>
      <c r="AO154" s="311"/>
      <c r="AP154" s="311"/>
      <c r="AQ154" s="312"/>
      <c r="AR154" s="310" t="s">
        <v>398</v>
      </c>
      <c r="AS154" s="311"/>
      <c r="AT154" s="311"/>
      <c r="AU154" s="312"/>
      <c r="AV154" s="310" t="s">
        <v>377</v>
      </c>
      <c r="AW154" s="311"/>
      <c r="AX154" s="311"/>
      <c r="AY154" s="312"/>
      <c r="AZ154" s="310" t="s">
        <v>377</v>
      </c>
      <c r="BA154" s="311"/>
      <c r="BB154" s="311"/>
      <c r="BC154" s="312"/>
      <c r="BD154" s="310" t="s">
        <v>400</v>
      </c>
      <c r="BE154" s="311"/>
      <c r="BF154" s="311"/>
      <c r="BG154" s="312"/>
      <c r="BH154" s="327" t="s">
        <v>47</v>
      </c>
      <c r="BI154" s="328"/>
      <c r="BJ154" s="328"/>
      <c r="BK154" s="329"/>
      <c r="BL154" s="310" t="s">
        <v>377</v>
      </c>
      <c r="BM154" s="311"/>
      <c r="BN154" s="311"/>
      <c r="BO154" s="312"/>
      <c r="BP154" s="310" t="s">
        <v>399</v>
      </c>
      <c r="BQ154" s="311"/>
      <c r="BR154" s="311"/>
      <c r="BS154" s="312"/>
      <c r="BT154" s="356" t="s">
        <v>377</v>
      </c>
      <c r="BU154" s="316"/>
      <c r="BV154" s="316"/>
      <c r="BW154" s="317"/>
      <c r="BX154" s="310" t="s">
        <v>400</v>
      </c>
      <c r="BY154" s="311"/>
      <c r="BZ154" s="311"/>
      <c r="CA154" s="312"/>
      <c r="CB154" s="310" t="s">
        <v>400</v>
      </c>
      <c r="CC154" s="311"/>
      <c r="CD154" s="311"/>
      <c r="CE154" s="312"/>
      <c r="CF154" s="119"/>
    </row>
    <row r="155" spans="2:84" ht="32.25" thickBot="1" x14ac:dyDescent="0.3">
      <c r="B155" s="120">
        <v>93</v>
      </c>
      <c r="C155" s="130" t="s">
        <v>245</v>
      </c>
      <c r="D155" s="131" t="s">
        <v>246</v>
      </c>
      <c r="E155" s="132" t="s">
        <v>42</v>
      </c>
      <c r="F155" s="132">
        <v>10</v>
      </c>
      <c r="G155" s="132" t="s">
        <v>236</v>
      </c>
      <c r="H155" s="132" t="s">
        <v>44</v>
      </c>
      <c r="I155" s="133" t="s">
        <v>44</v>
      </c>
      <c r="J155" s="160">
        <v>3214</v>
      </c>
      <c r="K155" s="149">
        <f t="shared" si="16"/>
        <v>32140</v>
      </c>
      <c r="L155" s="310" t="s">
        <v>377</v>
      </c>
      <c r="M155" s="311"/>
      <c r="N155" s="311"/>
      <c r="O155" s="312"/>
      <c r="P155" s="310" t="s">
        <v>396</v>
      </c>
      <c r="Q155" s="311"/>
      <c r="R155" s="311"/>
      <c r="S155" s="312"/>
      <c r="T155" s="310" t="s">
        <v>377</v>
      </c>
      <c r="U155" s="311"/>
      <c r="V155" s="311"/>
      <c r="W155" s="312"/>
      <c r="X155" s="310" t="s">
        <v>377</v>
      </c>
      <c r="Y155" s="311"/>
      <c r="Z155" s="311"/>
      <c r="AA155" s="312"/>
      <c r="AB155" s="310" t="s">
        <v>395</v>
      </c>
      <c r="AC155" s="311"/>
      <c r="AD155" s="311"/>
      <c r="AE155" s="312"/>
      <c r="AF155" s="310" t="s">
        <v>397</v>
      </c>
      <c r="AG155" s="311"/>
      <c r="AH155" s="311"/>
      <c r="AI155" s="312"/>
      <c r="AJ155" s="310" t="s">
        <v>399</v>
      </c>
      <c r="AK155" s="311"/>
      <c r="AL155" s="311"/>
      <c r="AM155" s="312"/>
      <c r="AN155" s="310" t="s">
        <v>377</v>
      </c>
      <c r="AO155" s="311"/>
      <c r="AP155" s="311"/>
      <c r="AQ155" s="312"/>
      <c r="AR155" s="310" t="s">
        <v>398</v>
      </c>
      <c r="AS155" s="311"/>
      <c r="AT155" s="311"/>
      <c r="AU155" s="312"/>
      <c r="AV155" s="310" t="s">
        <v>377</v>
      </c>
      <c r="AW155" s="311"/>
      <c r="AX155" s="311"/>
      <c r="AY155" s="312"/>
      <c r="AZ155" s="310" t="s">
        <v>377</v>
      </c>
      <c r="BA155" s="311"/>
      <c r="BB155" s="311"/>
      <c r="BC155" s="312"/>
      <c r="BD155" s="310" t="s">
        <v>400</v>
      </c>
      <c r="BE155" s="311"/>
      <c r="BF155" s="311"/>
      <c r="BG155" s="312"/>
      <c r="BH155" s="310" t="s">
        <v>377</v>
      </c>
      <c r="BI155" s="311"/>
      <c r="BJ155" s="311"/>
      <c r="BK155" s="312"/>
      <c r="BL155" s="310" t="s">
        <v>377</v>
      </c>
      <c r="BM155" s="311"/>
      <c r="BN155" s="311"/>
      <c r="BO155" s="312"/>
      <c r="BP155" s="310" t="s">
        <v>399</v>
      </c>
      <c r="BQ155" s="311"/>
      <c r="BR155" s="311"/>
      <c r="BS155" s="312"/>
      <c r="BT155" s="356" t="s">
        <v>377</v>
      </c>
      <c r="BU155" s="316"/>
      <c r="BV155" s="316"/>
      <c r="BW155" s="317"/>
      <c r="BX155" s="310" t="s">
        <v>400</v>
      </c>
      <c r="BY155" s="311"/>
      <c r="BZ155" s="311"/>
      <c r="CA155" s="312"/>
      <c r="CB155" s="310" t="s">
        <v>400</v>
      </c>
      <c r="CC155" s="311"/>
      <c r="CD155" s="311"/>
      <c r="CE155" s="312"/>
      <c r="CF155" s="119"/>
    </row>
    <row r="156" spans="2:84" ht="33" thickBot="1" x14ac:dyDescent="0.3">
      <c r="B156" s="120">
        <v>94</v>
      </c>
      <c r="C156" s="130" t="s">
        <v>247</v>
      </c>
      <c r="D156" s="131" t="s">
        <v>248</v>
      </c>
      <c r="E156" s="132" t="s">
        <v>42</v>
      </c>
      <c r="F156" s="132">
        <v>10</v>
      </c>
      <c r="G156" s="132" t="s">
        <v>236</v>
      </c>
      <c r="H156" s="132" t="s">
        <v>44</v>
      </c>
      <c r="I156" s="133" t="s">
        <v>44</v>
      </c>
      <c r="J156" s="160">
        <v>2099</v>
      </c>
      <c r="K156" s="149">
        <f t="shared" si="16"/>
        <v>20990</v>
      </c>
      <c r="L156" s="310" t="s">
        <v>377</v>
      </c>
      <c r="M156" s="311"/>
      <c r="N156" s="311"/>
      <c r="O156" s="312"/>
      <c r="P156" s="310" t="s">
        <v>396</v>
      </c>
      <c r="Q156" s="311"/>
      <c r="R156" s="311"/>
      <c r="S156" s="312"/>
      <c r="T156" s="310" t="s">
        <v>377</v>
      </c>
      <c r="U156" s="311"/>
      <c r="V156" s="311"/>
      <c r="W156" s="312"/>
      <c r="X156" s="310" t="s">
        <v>377</v>
      </c>
      <c r="Y156" s="311"/>
      <c r="Z156" s="311"/>
      <c r="AA156" s="312"/>
      <c r="AB156" s="310" t="s">
        <v>395</v>
      </c>
      <c r="AC156" s="311"/>
      <c r="AD156" s="311"/>
      <c r="AE156" s="312"/>
      <c r="AF156" s="310" t="s">
        <v>397</v>
      </c>
      <c r="AG156" s="311"/>
      <c r="AH156" s="311"/>
      <c r="AI156" s="312"/>
      <c r="AJ156" s="310" t="s">
        <v>399</v>
      </c>
      <c r="AK156" s="311"/>
      <c r="AL156" s="311"/>
      <c r="AM156" s="312"/>
      <c r="AN156" s="310" t="s">
        <v>377</v>
      </c>
      <c r="AO156" s="311"/>
      <c r="AP156" s="311"/>
      <c r="AQ156" s="312"/>
      <c r="AR156" s="310" t="s">
        <v>398</v>
      </c>
      <c r="AS156" s="311"/>
      <c r="AT156" s="311"/>
      <c r="AU156" s="312"/>
      <c r="AV156" s="310" t="s">
        <v>377</v>
      </c>
      <c r="AW156" s="311"/>
      <c r="AX156" s="311"/>
      <c r="AY156" s="312"/>
      <c r="AZ156" s="310" t="s">
        <v>377</v>
      </c>
      <c r="BA156" s="311"/>
      <c r="BB156" s="311"/>
      <c r="BC156" s="312"/>
      <c r="BD156" s="310" t="s">
        <v>400</v>
      </c>
      <c r="BE156" s="311"/>
      <c r="BF156" s="311"/>
      <c r="BG156" s="312"/>
      <c r="BH156" s="327" t="s">
        <v>47</v>
      </c>
      <c r="BI156" s="328"/>
      <c r="BJ156" s="328"/>
      <c r="BK156" s="329"/>
      <c r="BL156" s="310" t="s">
        <v>377</v>
      </c>
      <c r="BM156" s="311"/>
      <c r="BN156" s="311"/>
      <c r="BO156" s="312"/>
      <c r="BP156" s="310" t="s">
        <v>399</v>
      </c>
      <c r="BQ156" s="311"/>
      <c r="BR156" s="311"/>
      <c r="BS156" s="312"/>
      <c r="BT156" s="356" t="s">
        <v>377</v>
      </c>
      <c r="BU156" s="316"/>
      <c r="BV156" s="316"/>
      <c r="BW156" s="317"/>
      <c r="BX156" s="310" t="s">
        <v>400</v>
      </c>
      <c r="BY156" s="311"/>
      <c r="BZ156" s="311"/>
      <c r="CA156" s="312"/>
      <c r="CB156" s="310" t="s">
        <v>400</v>
      </c>
      <c r="CC156" s="311"/>
      <c r="CD156" s="311"/>
      <c r="CE156" s="312"/>
      <c r="CF156" s="119"/>
    </row>
    <row r="157" spans="2:84" ht="32.25" thickBot="1" x14ac:dyDescent="0.3">
      <c r="B157" s="120">
        <v>95</v>
      </c>
      <c r="C157" s="130" t="s">
        <v>249</v>
      </c>
      <c r="D157" s="131" t="s">
        <v>250</v>
      </c>
      <c r="E157" s="132" t="s">
        <v>42</v>
      </c>
      <c r="F157" s="132">
        <v>20</v>
      </c>
      <c r="G157" s="132" t="s">
        <v>236</v>
      </c>
      <c r="H157" s="132" t="s">
        <v>44</v>
      </c>
      <c r="I157" s="133" t="s">
        <v>44</v>
      </c>
      <c r="J157" s="160">
        <v>3214</v>
      </c>
      <c r="K157" s="149">
        <f t="shared" si="16"/>
        <v>64280</v>
      </c>
      <c r="L157" s="310" t="s">
        <v>377</v>
      </c>
      <c r="M157" s="311"/>
      <c r="N157" s="311"/>
      <c r="O157" s="312"/>
      <c r="P157" s="310" t="s">
        <v>396</v>
      </c>
      <c r="Q157" s="311"/>
      <c r="R157" s="311"/>
      <c r="S157" s="312"/>
      <c r="T157" s="310" t="s">
        <v>377</v>
      </c>
      <c r="U157" s="311"/>
      <c r="V157" s="311"/>
      <c r="W157" s="312"/>
      <c r="X157" s="310" t="s">
        <v>377</v>
      </c>
      <c r="Y157" s="311"/>
      <c r="Z157" s="311"/>
      <c r="AA157" s="312"/>
      <c r="AB157" s="310" t="s">
        <v>395</v>
      </c>
      <c r="AC157" s="311"/>
      <c r="AD157" s="311"/>
      <c r="AE157" s="312"/>
      <c r="AF157" s="310" t="s">
        <v>397</v>
      </c>
      <c r="AG157" s="311"/>
      <c r="AH157" s="311"/>
      <c r="AI157" s="312"/>
      <c r="AJ157" s="310" t="s">
        <v>399</v>
      </c>
      <c r="AK157" s="311"/>
      <c r="AL157" s="311"/>
      <c r="AM157" s="312"/>
      <c r="AN157" s="310" t="s">
        <v>377</v>
      </c>
      <c r="AO157" s="311"/>
      <c r="AP157" s="311"/>
      <c r="AQ157" s="312"/>
      <c r="AR157" s="310" t="s">
        <v>398</v>
      </c>
      <c r="AS157" s="311"/>
      <c r="AT157" s="311"/>
      <c r="AU157" s="312"/>
      <c r="AV157" s="310" t="s">
        <v>377</v>
      </c>
      <c r="AW157" s="311"/>
      <c r="AX157" s="311"/>
      <c r="AY157" s="312"/>
      <c r="AZ157" s="310" t="s">
        <v>377</v>
      </c>
      <c r="BA157" s="311"/>
      <c r="BB157" s="311"/>
      <c r="BC157" s="312"/>
      <c r="BD157" s="310" t="s">
        <v>400</v>
      </c>
      <c r="BE157" s="311"/>
      <c r="BF157" s="311"/>
      <c r="BG157" s="312"/>
      <c r="BH157" s="310" t="s">
        <v>377</v>
      </c>
      <c r="BI157" s="311"/>
      <c r="BJ157" s="311"/>
      <c r="BK157" s="312"/>
      <c r="BL157" s="310" t="s">
        <v>377</v>
      </c>
      <c r="BM157" s="311"/>
      <c r="BN157" s="311"/>
      <c r="BO157" s="312"/>
      <c r="BP157" s="310" t="s">
        <v>399</v>
      </c>
      <c r="BQ157" s="311"/>
      <c r="BR157" s="311"/>
      <c r="BS157" s="312"/>
      <c r="BT157" s="356" t="s">
        <v>377</v>
      </c>
      <c r="BU157" s="316"/>
      <c r="BV157" s="316"/>
      <c r="BW157" s="317"/>
      <c r="BX157" s="310" t="s">
        <v>400</v>
      </c>
      <c r="BY157" s="311"/>
      <c r="BZ157" s="311"/>
      <c r="CA157" s="312"/>
      <c r="CB157" s="310" t="s">
        <v>400</v>
      </c>
      <c r="CC157" s="311"/>
      <c r="CD157" s="311"/>
      <c r="CE157" s="312"/>
      <c r="CF157" s="119"/>
    </row>
    <row r="158" spans="2:84" ht="32.25" thickBot="1" x14ac:dyDescent="0.3">
      <c r="B158" s="120">
        <v>96</v>
      </c>
      <c r="C158" s="130" t="s">
        <v>251</v>
      </c>
      <c r="D158" s="131" t="s">
        <v>252</v>
      </c>
      <c r="E158" s="132" t="s">
        <v>42</v>
      </c>
      <c r="F158" s="132">
        <v>15</v>
      </c>
      <c r="G158" s="132" t="s">
        <v>236</v>
      </c>
      <c r="H158" s="132" t="s">
        <v>44</v>
      </c>
      <c r="I158" s="133" t="s">
        <v>44</v>
      </c>
      <c r="J158" s="160">
        <v>3214</v>
      </c>
      <c r="K158" s="149">
        <f t="shared" si="16"/>
        <v>48210</v>
      </c>
      <c r="L158" s="310" t="s">
        <v>377</v>
      </c>
      <c r="M158" s="311"/>
      <c r="N158" s="311"/>
      <c r="O158" s="312"/>
      <c r="P158" s="310" t="s">
        <v>396</v>
      </c>
      <c r="Q158" s="311"/>
      <c r="R158" s="311"/>
      <c r="S158" s="312"/>
      <c r="T158" s="310" t="s">
        <v>377</v>
      </c>
      <c r="U158" s="311"/>
      <c r="V158" s="311"/>
      <c r="W158" s="312"/>
      <c r="X158" s="310" t="s">
        <v>377</v>
      </c>
      <c r="Y158" s="311"/>
      <c r="Z158" s="311"/>
      <c r="AA158" s="312"/>
      <c r="AB158" s="310" t="s">
        <v>395</v>
      </c>
      <c r="AC158" s="311"/>
      <c r="AD158" s="311"/>
      <c r="AE158" s="312"/>
      <c r="AF158" s="310" t="s">
        <v>397</v>
      </c>
      <c r="AG158" s="311"/>
      <c r="AH158" s="311"/>
      <c r="AI158" s="312"/>
      <c r="AJ158" s="310" t="s">
        <v>399</v>
      </c>
      <c r="AK158" s="311"/>
      <c r="AL158" s="311"/>
      <c r="AM158" s="312"/>
      <c r="AN158" s="310" t="s">
        <v>377</v>
      </c>
      <c r="AO158" s="311"/>
      <c r="AP158" s="311"/>
      <c r="AQ158" s="312"/>
      <c r="AR158" s="310" t="s">
        <v>398</v>
      </c>
      <c r="AS158" s="311"/>
      <c r="AT158" s="311"/>
      <c r="AU158" s="312"/>
      <c r="AV158" s="310" t="s">
        <v>377</v>
      </c>
      <c r="AW158" s="311"/>
      <c r="AX158" s="311"/>
      <c r="AY158" s="312"/>
      <c r="AZ158" s="310" t="s">
        <v>377</v>
      </c>
      <c r="BA158" s="311"/>
      <c r="BB158" s="311"/>
      <c r="BC158" s="312"/>
      <c r="BD158" s="310" t="s">
        <v>400</v>
      </c>
      <c r="BE158" s="311"/>
      <c r="BF158" s="311"/>
      <c r="BG158" s="312"/>
      <c r="BH158" s="310" t="s">
        <v>377</v>
      </c>
      <c r="BI158" s="311"/>
      <c r="BJ158" s="311"/>
      <c r="BK158" s="312"/>
      <c r="BL158" s="310" t="s">
        <v>377</v>
      </c>
      <c r="BM158" s="311"/>
      <c r="BN158" s="311"/>
      <c r="BO158" s="312"/>
      <c r="BP158" s="310" t="s">
        <v>399</v>
      </c>
      <c r="BQ158" s="311"/>
      <c r="BR158" s="311"/>
      <c r="BS158" s="312"/>
      <c r="BT158" s="356" t="s">
        <v>377</v>
      </c>
      <c r="BU158" s="316"/>
      <c r="BV158" s="316"/>
      <c r="BW158" s="317"/>
      <c r="BX158" s="310" t="s">
        <v>400</v>
      </c>
      <c r="BY158" s="311"/>
      <c r="BZ158" s="311"/>
      <c r="CA158" s="312"/>
      <c r="CB158" s="310" t="s">
        <v>400</v>
      </c>
      <c r="CC158" s="311"/>
      <c r="CD158" s="311"/>
      <c r="CE158" s="312"/>
      <c r="CF158" s="119"/>
    </row>
    <row r="159" spans="2:84" ht="33" thickBot="1" x14ac:dyDescent="0.3">
      <c r="B159" s="120">
        <v>97</v>
      </c>
      <c r="C159" s="130" t="s">
        <v>253</v>
      </c>
      <c r="D159" s="131" t="s">
        <v>254</v>
      </c>
      <c r="E159" s="132" t="s">
        <v>42</v>
      </c>
      <c r="F159" s="132">
        <v>15</v>
      </c>
      <c r="G159" s="132" t="s">
        <v>236</v>
      </c>
      <c r="H159" s="132" t="s">
        <v>44</v>
      </c>
      <c r="I159" s="133" t="s">
        <v>44</v>
      </c>
      <c r="J159" s="160">
        <v>2653</v>
      </c>
      <c r="K159" s="149">
        <f t="shared" si="16"/>
        <v>39795</v>
      </c>
      <c r="L159" s="310" t="s">
        <v>377</v>
      </c>
      <c r="M159" s="311"/>
      <c r="N159" s="311"/>
      <c r="O159" s="312"/>
      <c r="P159" s="310" t="s">
        <v>396</v>
      </c>
      <c r="Q159" s="311"/>
      <c r="R159" s="311"/>
      <c r="S159" s="312"/>
      <c r="T159" s="310" t="s">
        <v>377</v>
      </c>
      <c r="U159" s="311"/>
      <c r="V159" s="311"/>
      <c r="W159" s="312"/>
      <c r="X159" s="310" t="s">
        <v>377</v>
      </c>
      <c r="Y159" s="311"/>
      <c r="Z159" s="311"/>
      <c r="AA159" s="312"/>
      <c r="AB159" s="310" t="s">
        <v>395</v>
      </c>
      <c r="AC159" s="311"/>
      <c r="AD159" s="311"/>
      <c r="AE159" s="312"/>
      <c r="AF159" s="310" t="s">
        <v>397</v>
      </c>
      <c r="AG159" s="311"/>
      <c r="AH159" s="311"/>
      <c r="AI159" s="312"/>
      <c r="AJ159" s="310" t="s">
        <v>399</v>
      </c>
      <c r="AK159" s="311"/>
      <c r="AL159" s="311"/>
      <c r="AM159" s="312"/>
      <c r="AN159" s="310" t="s">
        <v>377</v>
      </c>
      <c r="AO159" s="311"/>
      <c r="AP159" s="311"/>
      <c r="AQ159" s="312"/>
      <c r="AR159" s="310" t="s">
        <v>398</v>
      </c>
      <c r="AS159" s="311"/>
      <c r="AT159" s="311"/>
      <c r="AU159" s="312"/>
      <c r="AV159" s="310" t="s">
        <v>377</v>
      </c>
      <c r="AW159" s="311"/>
      <c r="AX159" s="311"/>
      <c r="AY159" s="312"/>
      <c r="AZ159" s="360">
        <v>1655</v>
      </c>
      <c r="BA159" s="368">
        <f>AZ159*19%</f>
        <v>314.45</v>
      </c>
      <c r="BB159" s="360">
        <f>+AZ159+BA159</f>
        <v>1969.45</v>
      </c>
      <c r="BC159" s="361">
        <f>+BB159*F159</f>
        <v>29541.75</v>
      </c>
      <c r="BD159" s="310" t="s">
        <v>400</v>
      </c>
      <c r="BE159" s="311"/>
      <c r="BF159" s="311"/>
      <c r="BG159" s="312"/>
      <c r="BH159" s="327" t="s">
        <v>47</v>
      </c>
      <c r="BI159" s="328"/>
      <c r="BJ159" s="328"/>
      <c r="BK159" s="329"/>
      <c r="BL159" s="310" t="s">
        <v>377</v>
      </c>
      <c r="BM159" s="311"/>
      <c r="BN159" s="311"/>
      <c r="BO159" s="312"/>
      <c r="BP159" s="310" t="s">
        <v>399</v>
      </c>
      <c r="BQ159" s="311"/>
      <c r="BR159" s="311"/>
      <c r="BS159" s="312"/>
      <c r="BT159" s="356" t="s">
        <v>377</v>
      </c>
      <c r="BU159" s="316"/>
      <c r="BV159" s="316"/>
      <c r="BW159" s="317"/>
      <c r="BX159" s="310" t="s">
        <v>400</v>
      </c>
      <c r="BY159" s="311"/>
      <c r="BZ159" s="311"/>
      <c r="CA159" s="312"/>
      <c r="CB159" s="310" t="s">
        <v>400</v>
      </c>
      <c r="CC159" s="311"/>
      <c r="CD159" s="311"/>
      <c r="CE159" s="312"/>
      <c r="CF159" s="119"/>
    </row>
    <row r="160" spans="2:84" ht="17.25" thickBot="1" x14ac:dyDescent="0.3">
      <c r="B160" s="120"/>
      <c r="C160" s="130"/>
      <c r="D160" s="131"/>
      <c r="E160" s="132"/>
      <c r="F160" s="132"/>
      <c r="G160" s="132"/>
      <c r="H160" s="132"/>
      <c r="I160" s="133"/>
      <c r="J160" s="160"/>
      <c r="K160" s="149"/>
      <c r="L160" s="154"/>
      <c r="M160" s="155"/>
      <c r="N160" s="155"/>
      <c r="O160" s="156"/>
      <c r="P160" s="154"/>
      <c r="Q160" s="155"/>
      <c r="R160" s="155"/>
      <c r="S160" s="156"/>
      <c r="T160" s="154"/>
      <c r="U160" s="155"/>
      <c r="V160" s="155"/>
      <c r="W160" s="156"/>
      <c r="X160" s="154"/>
      <c r="Y160" s="155"/>
      <c r="Z160" s="155"/>
      <c r="AA160" s="156"/>
      <c r="AB160" s="154"/>
      <c r="AC160" s="155"/>
      <c r="AD160" s="155"/>
      <c r="AE160" s="156"/>
      <c r="AF160" s="154"/>
      <c r="AG160" s="155"/>
      <c r="AH160" s="155"/>
      <c r="AI160" s="156"/>
      <c r="AJ160" s="154"/>
      <c r="AK160" s="155"/>
      <c r="AL160" s="155"/>
      <c r="AM160" s="156"/>
      <c r="AN160" s="154"/>
      <c r="AO160" s="155"/>
      <c r="AP160" s="155"/>
      <c r="AQ160" s="156"/>
      <c r="AR160" s="154"/>
      <c r="AS160" s="155"/>
      <c r="AT160" s="155"/>
      <c r="AU160" s="156"/>
      <c r="AV160" s="154"/>
      <c r="AW160" s="155"/>
      <c r="AX160" s="155"/>
      <c r="AY160" s="156"/>
      <c r="AZ160" s="302" t="s">
        <v>380</v>
      </c>
      <c r="BA160" s="303"/>
      <c r="BB160" s="303"/>
      <c r="BC160" s="304"/>
      <c r="BD160" s="154"/>
      <c r="BE160" s="155"/>
      <c r="BF160" s="155"/>
      <c r="BG160" s="156"/>
      <c r="BH160" s="192"/>
      <c r="BI160" s="193"/>
      <c r="BJ160" s="193"/>
      <c r="BK160" s="194"/>
      <c r="BL160" s="154"/>
      <c r="BM160" s="155"/>
      <c r="BN160" s="155"/>
      <c r="BO160" s="156"/>
      <c r="BP160" s="154"/>
      <c r="BQ160" s="155"/>
      <c r="BR160" s="155"/>
      <c r="BS160" s="156"/>
      <c r="BT160" s="177"/>
      <c r="BU160" s="178"/>
      <c r="BV160" s="178"/>
      <c r="BW160" s="179"/>
      <c r="BX160" s="154"/>
      <c r="BY160" s="155"/>
      <c r="BZ160" s="155"/>
      <c r="CA160" s="156"/>
      <c r="CB160" s="154"/>
      <c r="CC160" s="155"/>
      <c r="CD160" s="155"/>
      <c r="CE160" s="156"/>
      <c r="CF160" s="119"/>
    </row>
    <row r="161" spans="2:84" ht="32.25" customHeight="1" thickBot="1" x14ac:dyDescent="0.3">
      <c r="B161" s="120">
        <v>98</v>
      </c>
      <c r="C161" s="130" t="s">
        <v>255</v>
      </c>
      <c r="D161" s="131" t="s">
        <v>256</v>
      </c>
      <c r="E161" s="132" t="s">
        <v>42</v>
      </c>
      <c r="F161" s="132">
        <v>15</v>
      </c>
      <c r="G161" s="132" t="s">
        <v>236</v>
      </c>
      <c r="H161" s="132" t="s">
        <v>44</v>
      </c>
      <c r="I161" s="133" t="s">
        <v>44</v>
      </c>
      <c r="J161" s="160">
        <v>3214</v>
      </c>
      <c r="K161" s="149">
        <f t="shared" si="16"/>
        <v>48210</v>
      </c>
      <c r="L161" s="310" t="s">
        <v>377</v>
      </c>
      <c r="M161" s="311"/>
      <c r="N161" s="311"/>
      <c r="O161" s="312"/>
      <c r="P161" s="310" t="s">
        <v>396</v>
      </c>
      <c r="Q161" s="311"/>
      <c r="R161" s="311"/>
      <c r="S161" s="312"/>
      <c r="T161" s="310" t="s">
        <v>377</v>
      </c>
      <c r="U161" s="311"/>
      <c r="V161" s="311"/>
      <c r="W161" s="312"/>
      <c r="X161" s="310" t="s">
        <v>377</v>
      </c>
      <c r="Y161" s="311"/>
      <c r="Z161" s="311"/>
      <c r="AA161" s="312"/>
      <c r="AB161" s="310" t="s">
        <v>395</v>
      </c>
      <c r="AC161" s="311"/>
      <c r="AD161" s="311"/>
      <c r="AE161" s="312"/>
      <c r="AF161" s="310" t="s">
        <v>397</v>
      </c>
      <c r="AG161" s="311"/>
      <c r="AH161" s="311"/>
      <c r="AI161" s="312"/>
      <c r="AJ161" s="310" t="s">
        <v>399</v>
      </c>
      <c r="AK161" s="311"/>
      <c r="AL161" s="311"/>
      <c r="AM161" s="312"/>
      <c r="AN161" s="310" t="s">
        <v>377</v>
      </c>
      <c r="AO161" s="311"/>
      <c r="AP161" s="311"/>
      <c r="AQ161" s="312"/>
      <c r="AR161" s="310" t="s">
        <v>398</v>
      </c>
      <c r="AS161" s="311"/>
      <c r="AT161" s="311"/>
      <c r="AU161" s="312"/>
      <c r="AV161" s="310" t="s">
        <v>377</v>
      </c>
      <c r="AW161" s="311"/>
      <c r="AX161" s="311"/>
      <c r="AY161" s="312"/>
      <c r="AZ161" s="310" t="s">
        <v>377</v>
      </c>
      <c r="BA161" s="311"/>
      <c r="BB161" s="311"/>
      <c r="BC161" s="312"/>
      <c r="BD161" s="310" t="s">
        <v>400</v>
      </c>
      <c r="BE161" s="311"/>
      <c r="BF161" s="311"/>
      <c r="BG161" s="312"/>
      <c r="BH161" s="310" t="s">
        <v>377</v>
      </c>
      <c r="BI161" s="311"/>
      <c r="BJ161" s="311"/>
      <c r="BK161" s="312"/>
      <c r="BL161" s="310" t="s">
        <v>377</v>
      </c>
      <c r="BM161" s="311"/>
      <c r="BN161" s="311"/>
      <c r="BO161" s="312"/>
      <c r="BP161" s="310" t="s">
        <v>399</v>
      </c>
      <c r="BQ161" s="311"/>
      <c r="BR161" s="311"/>
      <c r="BS161" s="312"/>
      <c r="BT161" s="356" t="s">
        <v>377</v>
      </c>
      <c r="BU161" s="316"/>
      <c r="BV161" s="316"/>
      <c r="BW161" s="317"/>
      <c r="BX161" s="310" t="s">
        <v>400</v>
      </c>
      <c r="BY161" s="311"/>
      <c r="BZ161" s="311"/>
      <c r="CA161" s="312"/>
      <c r="CB161" s="310" t="s">
        <v>400</v>
      </c>
      <c r="CC161" s="311"/>
      <c r="CD161" s="311"/>
      <c r="CE161" s="312"/>
      <c r="CF161" s="119"/>
    </row>
    <row r="162" spans="2:84" ht="16.5" thickBot="1" x14ac:dyDescent="0.3">
      <c r="B162" s="120">
        <v>99</v>
      </c>
      <c r="C162" s="130" t="s">
        <v>257</v>
      </c>
      <c r="D162" s="131" t="s">
        <v>258</v>
      </c>
      <c r="E162" s="132" t="s">
        <v>42</v>
      </c>
      <c r="F162" s="132">
        <v>15</v>
      </c>
      <c r="G162" s="132" t="s">
        <v>236</v>
      </c>
      <c r="H162" s="132" t="s">
        <v>44</v>
      </c>
      <c r="I162" s="133" t="s">
        <v>44</v>
      </c>
      <c r="J162" s="160">
        <v>2016</v>
      </c>
      <c r="K162" s="149">
        <f t="shared" si="16"/>
        <v>30240</v>
      </c>
      <c r="L162" s="310" t="s">
        <v>377</v>
      </c>
      <c r="M162" s="311"/>
      <c r="N162" s="311"/>
      <c r="O162" s="312"/>
      <c r="P162" s="310" t="s">
        <v>396</v>
      </c>
      <c r="Q162" s="311"/>
      <c r="R162" s="311"/>
      <c r="S162" s="312"/>
      <c r="T162" s="310" t="s">
        <v>377</v>
      </c>
      <c r="U162" s="311"/>
      <c r="V162" s="311"/>
      <c r="W162" s="312"/>
      <c r="X162" s="310" t="s">
        <v>377</v>
      </c>
      <c r="Y162" s="311"/>
      <c r="Z162" s="311"/>
      <c r="AA162" s="312"/>
      <c r="AB162" s="310" t="s">
        <v>395</v>
      </c>
      <c r="AC162" s="311"/>
      <c r="AD162" s="311"/>
      <c r="AE162" s="312"/>
      <c r="AF162" s="310" t="s">
        <v>397</v>
      </c>
      <c r="AG162" s="311"/>
      <c r="AH162" s="311"/>
      <c r="AI162" s="312"/>
      <c r="AJ162" s="310" t="s">
        <v>399</v>
      </c>
      <c r="AK162" s="311"/>
      <c r="AL162" s="311"/>
      <c r="AM162" s="312"/>
      <c r="AN162" s="310" t="s">
        <v>377</v>
      </c>
      <c r="AO162" s="311"/>
      <c r="AP162" s="311"/>
      <c r="AQ162" s="312"/>
      <c r="AR162" s="310" t="s">
        <v>398</v>
      </c>
      <c r="AS162" s="311"/>
      <c r="AT162" s="311"/>
      <c r="AU162" s="312"/>
      <c r="AV162" s="310" t="s">
        <v>377</v>
      </c>
      <c r="AW162" s="311"/>
      <c r="AX162" s="311"/>
      <c r="AY162" s="312"/>
      <c r="AZ162" s="360">
        <v>1655</v>
      </c>
      <c r="BA162" s="368">
        <f>AZ162*19%</f>
        <v>314.45</v>
      </c>
      <c r="BB162" s="360">
        <f>+AZ162+BA162</f>
        <v>1969.45</v>
      </c>
      <c r="BC162" s="361">
        <f>+BB162*F162</f>
        <v>29541.75</v>
      </c>
      <c r="BD162" s="310" t="s">
        <v>400</v>
      </c>
      <c r="BE162" s="311"/>
      <c r="BF162" s="311"/>
      <c r="BG162" s="312"/>
      <c r="BH162" s="166">
        <v>2195</v>
      </c>
      <c r="BI162" s="172">
        <f>BH162*19%</f>
        <v>417.05</v>
      </c>
      <c r="BJ162" s="173">
        <f>+BH162+BI162</f>
        <v>2612.0500000000002</v>
      </c>
      <c r="BK162" s="172">
        <f>+BJ162*F162</f>
        <v>39180.75</v>
      </c>
      <c r="BL162" s="310" t="s">
        <v>377</v>
      </c>
      <c r="BM162" s="311"/>
      <c r="BN162" s="311"/>
      <c r="BO162" s="312"/>
      <c r="BP162" s="310" t="s">
        <v>399</v>
      </c>
      <c r="BQ162" s="311"/>
      <c r="BR162" s="311"/>
      <c r="BS162" s="312"/>
      <c r="BT162" s="356" t="s">
        <v>377</v>
      </c>
      <c r="BU162" s="316"/>
      <c r="BV162" s="316"/>
      <c r="BW162" s="317"/>
      <c r="BX162" s="310" t="s">
        <v>400</v>
      </c>
      <c r="BY162" s="311"/>
      <c r="BZ162" s="311"/>
      <c r="CA162" s="312"/>
      <c r="CB162" s="310" t="s">
        <v>400</v>
      </c>
      <c r="CC162" s="311"/>
      <c r="CD162" s="311"/>
      <c r="CE162" s="312"/>
      <c r="CF162" s="119"/>
    </row>
    <row r="163" spans="2:84" ht="17.25" thickBot="1" x14ac:dyDescent="0.3">
      <c r="B163" s="120"/>
      <c r="C163" s="130"/>
      <c r="D163" s="131"/>
      <c r="E163" s="132"/>
      <c r="F163" s="132"/>
      <c r="G163" s="132"/>
      <c r="H163" s="132"/>
      <c r="I163" s="133"/>
      <c r="J163" s="160"/>
      <c r="K163" s="149"/>
      <c r="L163" s="154"/>
      <c r="M163" s="155"/>
      <c r="N163" s="155"/>
      <c r="O163" s="156"/>
      <c r="P163" s="154"/>
      <c r="Q163" s="155"/>
      <c r="R163" s="155"/>
      <c r="S163" s="156"/>
      <c r="T163" s="154"/>
      <c r="U163" s="155"/>
      <c r="V163" s="155"/>
      <c r="W163" s="156"/>
      <c r="X163" s="154"/>
      <c r="Y163" s="155"/>
      <c r="Z163" s="155"/>
      <c r="AA163" s="156"/>
      <c r="AB163" s="154"/>
      <c r="AC163" s="155"/>
      <c r="AD163" s="155"/>
      <c r="AE163" s="156"/>
      <c r="AF163" s="154"/>
      <c r="AG163" s="155"/>
      <c r="AH163" s="155"/>
      <c r="AI163" s="156"/>
      <c r="AJ163" s="154"/>
      <c r="AK163" s="155"/>
      <c r="AL163" s="155"/>
      <c r="AM163" s="156"/>
      <c r="AN163" s="154"/>
      <c r="AO163" s="155"/>
      <c r="AP163" s="155"/>
      <c r="AQ163" s="156"/>
      <c r="AR163" s="154"/>
      <c r="AS163" s="155"/>
      <c r="AT163" s="155"/>
      <c r="AU163" s="156"/>
      <c r="AV163" s="154"/>
      <c r="AW163" s="155"/>
      <c r="AX163" s="155"/>
      <c r="AY163" s="156"/>
      <c r="AZ163" s="302" t="s">
        <v>380</v>
      </c>
      <c r="BA163" s="303"/>
      <c r="BB163" s="303"/>
      <c r="BC163" s="304"/>
      <c r="BD163" s="154"/>
      <c r="BE163" s="155"/>
      <c r="BF163" s="155"/>
      <c r="BG163" s="156"/>
      <c r="BH163" s="324" t="s">
        <v>383</v>
      </c>
      <c r="BI163" s="325"/>
      <c r="BJ163" s="325"/>
      <c r="BK163" s="326"/>
      <c r="BL163" s="154"/>
      <c r="BM163" s="155"/>
      <c r="BN163" s="155"/>
      <c r="BO163" s="156"/>
      <c r="BP163" s="154"/>
      <c r="BQ163" s="155"/>
      <c r="BR163" s="155"/>
      <c r="BS163" s="156"/>
      <c r="BT163" s="177"/>
      <c r="BU163" s="178"/>
      <c r="BV163" s="178"/>
      <c r="BW163" s="179"/>
      <c r="BX163" s="154"/>
      <c r="BY163" s="155"/>
      <c r="BZ163" s="155"/>
      <c r="CA163" s="156"/>
      <c r="CB163" s="154"/>
      <c r="CC163" s="155"/>
      <c r="CD163" s="155"/>
      <c r="CE163" s="156"/>
      <c r="CF163" s="119"/>
    </row>
    <row r="164" spans="2:84" ht="33" customHeight="1" thickBot="1" x14ac:dyDescent="0.3">
      <c r="B164" s="120">
        <v>100</v>
      </c>
      <c r="C164" s="130" t="s">
        <v>259</v>
      </c>
      <c r="D164" s="131" t="s">
        <v>260</v>
      </c>
      <c r="E164" s="132" t="s">
        <v>42</v>
      </c>
      <c r="F164" s="132">
        <v>20</v>
      </c>
      <c r="G164" s="132" t="s">
        <v>236</v>
      </c>
      <c r="H164" s="132" t="s">
        <v>44</v>
      </c>
      <c r="I164" s="133" t="s">
        <v>44</v>
      </c>
      <c r="J164" s="160">
        <v>3214</v>
      </c>
      <c r="K164" s="149">
        <f t="shared" si="16"/>
        <v>64280</v>
      </c>
      <c r="L164" s="310" t="s">
        <v>377</v>
      </c>
      <c r="M164" s="311"/>
      <c r="N164" s="311"/>
      <c r="O164" s="312"/>
      <c r="P164" s="310" t="s">
        <v>396</v>
      </c>
      <c r="Q164" s="311"/>
      <c r="R164" s="311"/>
      <c r="S164" s="312"/>
      <c r="T164" s="310" t="s">
        <v>377</v>
      </c>
      <c r="U164" s="311"/>
      <c r="V164" s="311"/>
      <c r="W164" s="312"/>
      <c r="X164" s="310" t="s">
        <v>377</v>
      </c>
      <c r="Y164" s="311"/>
      <c r="Z164" s="311"/>
      <c r="AA164" s="312"/>
      <c r="AB164" s="310" t="s">
        <v>395</v>
      </c>
      <c r="AC164" s="311"/>
      <c r="AD164" s="311"/>
      <c r="AE164" s="312"/>
      <c r="AF164" s="310" t="s">
        <v>397</v>
      </c>
      <c r="AG164" s="311"/>
      <c r="AH164" s="311"/>
      <c r="AI164" s="312"/>
      <c r="AJ164" s="310" t="s">
        <v>399</v>
      </c>
      <c r="AK164" s="311"/>
      <c r="AL164" s="311"/>
      <c r="AM164" s="312"/>
      <c r="AN164" s="310" t="s">
        <v>377</v>
      </c>
      <c r="AO164" s="311"/>
      <c r="AP164" s="311"/>
      <c r="AQ164" s="312"/>
      <c r="AR164" s="310" t="s">
        <v>398</v>
      </c>
      <c r="AS164" s="311"/>
      <c r="AT164" s="311"/>
      <c r="AU164" s="312"/>
      <c r="AV164" s="310" t="s">
        <v>377</v>
      </c>
      <c r="AW164" s="311"/>
      <c r="AX164" s="311"/>
      <c r="AY164" s="312"/>
      <c r="AZ164" s="310" t="s">
        <v>377</v>
      </c>
      <c r="BA164" s="311"/>
      <c r="BB164" s="311"/>
      <c r="BC164" s="312"/>
      <c r="BD164" s="310" t="s">
        <v>400</v>
      </c>
      <c r="BE164" s="311"/>
      <c r="BF164" s="311"/>
      <c r="BG164" s="312"/>
      <c r="BH164" s="327" t="s">
        <v>47</v>
      </c>
      <c r="BI164" s="328"/>
      <c r="BJ164" s="328"/>
      <c r="BK164" s="329"/>
      <c r="BL164" s="310" t="s">
        <v>377</v>
      </c>
      <c r="BM164" s="311"/>
      <c r="BN164" s="311"/>
      <c r="BO164" s="312"/>
      <c r="BP164" s="310" t="s">
        <v>399</v>
      </c>
      <c r="BQ164" s="311"/>
      <c r="BR164" s="311"/>
      <c r="BS164" s="312"/>
      <c r="BT164" s="356" t="s">
        <v>377</v>
      </c>
      <c r="BU164" s="316"/>
      <c r="BV164" s="316"/>
      <c r="BW164" s="317"/>
      <c r="BX164" s="310" t="s">
        <v>400</v>
      </c>
      <c r="BY164" s="311"/>
      <c r="BZ164" s="311"/>
      <c r="CA164" s="312"/>
      <c r="CB164" s="310" t="s">
        <v>400</v>
      </c>
      <c r="CC164" s="311"/>
      <c r="CD164" s="311"/>
      <c r="CE164" s="312"/>
      <c r="CF164" s="119"/>
    </row>
    <row r="165" spans="2:84" ht="17.25" thickBot="1" x14ac:dyDescent="0.3">
      <c r="B165" s="120">
        <v>101</v>
      </c>
      <c r="C165" s="130" t="s">
        <v>261</v>
      </c>
      <c r="D165" s="131" t="s">
        <v>262</v>
      </c>
      <c r="E165" s="132" t="s">
        <v>42</v>
      </c>
      <c r="F165" s="132">
        <v>20</v>
      </c>
      <c r="G165" s="132" t="s">
        <v>236</v>
      </c>
      <c r="H165" s="132" t="s">
        <v>44</v>
      </c>
      <c r="I165" s="133" t="s">
        <v>44</v>
      </c>
      <c r="J165" s="160">
        <v>2128</v>
      </c>
      <c r="K165" s="149">
        <f t="shared" si="16"/>
        <v>42560</v>
      </c>
      <c r="L165" s="310" t="s">
        <v>377</v>
      </c>
      <c r="M165" s="311"/>
      <c r="N165" s="311"/>
      <c r="O165" s="312"/>
      <c r="P165" s="310" t="s">
        <v>396</v>
      </c>
      <c r="Q165" s="311"/>
      <c r="R165" s="311"/>
      <c r="S165" s="312"/>
      <c r="T165" s="310" t="s">
        <v>377</v>
      </c>
      <c r="U165" s="311"/>
      <c r="V165" s="311"/>
      <c r="W165" s="312"/>
      <c r="X165" s="310" t="s">
        <v>377</v>
      </c>
      <c r="Y165" s="311"/>
      <c r="Z165" s="311"/>
      <c r="AA165" s="312"/>
      <c r="AB165" s="310" t="s">
        <v>395</v>
      </c>
      <c r="AC165" s="311"/>
      <c r="AD165" s="311"/>
      <c r="AE165" s="312"/>
      <c r="AF165" s="310" t="s">
        <v>397</v>
      </c>
      <c r="AG165" s="311"/>
      <c r="AH165" s="311"/>
      <c r="AI165" s="312"/>
      <c r="AJ165" s="310" t="s">
        <v>399</v>
      </c>
      <c r="AK165" s="311"/>
      <c r="AL165" s="311"/>
      <c r="AM165" s="312"/>
      <c r="AN165" s="310" t="s">
        <v>377</v>
      </c>
      <c r="AO165" s="311"/>
      <c r="AP165" s="311"/>
      <c r="AQ165" s="312"/>
      <c r="AR165" s="310" t="s">
        <v>398</v>
      </c>
      <c r="AS165" s="311"/>
      <c r="AT165" s="311"/>
      <c r="AU165" s="312"/>
      <c r="AV165" s="310" t="s">
        <v>377</v>
      </c>
      <c r="AW165" s="311"/>
      <c r="AX165" s="311"/>
      <c r="AY165" s="312"/>
      <c r="AZ165" s="360">
        <v>1655</v>
      </c>
      <c r="BA165" s="368">
        <f>AZ165*19%</f>
        <v>314.45</v>
      </c>
      <c r="BB165" s="360">
        <f>+AZ165+BA165</f>
        <v>1969.45</v>
      </c>
      <c r="BC165" s="361">
        <f>+BB165*F165</f>
        <v>39389</v>
      </c>
      <c r="BD165" s="310" t="s">
        <v>400</v>
      </c>
      <c r="BE165" s="311"/>
      <c r="BF165" s="311"/>
      <c r="BG165" s="312"/>
      <c r="BH165" s="327" t="s">
        <v>47</v>
      </c>
      <c r="BI165" s="328"/>
      <c r="BJ165" s="328"/>
      <c r="BK165" s="329"/>
      <c r="BL165" s="310" t="s">
        <v>377</v>
      </c>
      <c r="BM165" s="311"/>
      <c r="BN165" s="311"/>
      <c r="BO165" s="312"/>
      <c r="BP165" s="310" t="s">
        <v>399</v>
      </c>
      <c r="BQ165" s="311"/>
      <c r="BR165" s="311"/>
      <c r="BS165" s="312"/>
      <c r="BT165" s="356" t="s">
        <v>377</v>
      </c>
      <c r="BU165" s="316"/>
      <c r="BV165" s="316"/>
      <c r="BW165" s="317"/>
      <c r="BX165" s="310" t="s">
        <v>400</v>
      </c>
      <c r="BY165" s="311"/>
      <c r="BZ165" s="311"/>
      <c r="CA165" s="312"/>
      <c r="CB165" s="310" t="s">
        <v>400</v>
      </c>
      <c r="CC165" s="311"/>
      <c r="CD165" s="311"/>
      <c r="CE165" s="312"/>
      <c r="CF165" s="119"/>
    </row>
    <row r="166" spans="2:84" ht="17.25" thickBot="1" x14ac:dyDescent="0.3">
      <c r="B166" s="120"/>
      <c r="C166" s="130"/>
      <c r="D166" s="131"/>
      <c r="E166" s="132"/>
      <c r="F166" s="132"/>
      <c r="G166" s="132"/>
      <c r="H166" s="132"/>
      <c r="I166" s="133"/>
      <c r="J166" s="160"/>
      <c r="K166" s="149"/>
      <c r="L166" s="154"/>
      <c r="M166" s="155"/>
      <c r="N166" s="155"/>
      <c r="O166" s="156"/>
      <c r="P166" s="154"/>
      <c r="Q166" s="155"/>
      <c r="R166" s="155"/>
      <c r="S166" s="156"/>
      <c r="T166" s="154"/>
      <c r="U166" s="155"/>
      <c r="V166" s="155"/>
      <c r="W166" s="156"/>
      <c r="X166" s="154"/>
      <c r="Y166" s="155"/>
      <c r="Z166" s="155"/>
      <c r="AA166" s="156"/>
      <c r="AB166" s="154"/>
      <c r="AC166" s="155"/>
      <c r="AD166" s="155"/>
      <c r="AE166" s="156"/>
      <c r="AF166" s="154"/>
      <c r="AG166" s="155"/>
      <c r="AH166" s="155"/>
      <c r="AI166" s="156"/>
      <c r="AJ166" s="154"/>
      <c r="AK166" s="155"/>
      <c r="AL166" s="155"/>
      <c r="AM166" s="156"/>
      <c r="AN166" s="154"/>
      <c r="AO166" s="155"/>
      <c r="AP166" s="155"/>
      <c r="AQ166" s="156"/>
      <c r="AR166" s="154"/>
      <c r="AS166" s="155"/>
      <c r="AT166" s="155"/>
      <c r="AU166" s="156"/>
      <c r="AV166" s="154"/>
      <c r="AW166" s="155"/>
      <c r="AX166" s="155"/>
      <c r="AY166" s="156"/>
      <c r="AZ166" s="302" t="s">
        <v>380</v>
      </c>
      <c r="BA166" s="303"/>
      <c r="BB166" s="303"/>
      <c r="BC166" s="304"/>
      <c r="BD166" s="154"/>
      <c r="BE166" s="155"/>
      <c r="BF166" s="155"/>
      <c r="BG166" s="156"/>
      <c r="BH166" s="192"/>
      <c r="BI166" s="193"/>
      <c r="BJ166" s="193"/>
      <c r="BK166" s="194"/>
      <c r="BL166" s="154"/>
      <c r="BM166" s="155"/>
      <c r="BN166" s="155"/>
      <c r="BO166" s="156"/>
      <c r="BP166" s="154"/>
      <c r="BQ166" s="155"/>
      <c r="BR166" s="155"/>
      <c r="BS166" s="156"/>
      <c r="BT166" s="177"/>
      <c r="BU166" s="178"/>
      <c r="BV166" s="178"/>
      <c r="BW166" s="179"/>
      <c r="BX166" s="154"/>
      <c r="BY166" s="155"/>
      <c r="BZ166" s="155"/>
      <c r="CA166" s="156"/>
      <c r="CB166" s="154"/>
      <c r="CC166" s="155"/>
      <c r="CD166" s="155"/>
      <c r="CE166" s="156"/>
      <c r="CF166" s="119"/>
    </row>
    <row r="167" spans="2:84" ht="32.25" customHeight="1" thickBot="1" x14ac:dyDescent="0.3">
      <c r="B167" s="120">
        <v>102</v>
      </c>
      <c r="C167" s="130" t="s">
        <v>263</v>
      </c>
      <c r="D167" s="131" t="s">
        <v>264</v>
      </c>
      <c r="E167" s="132" t="s">
        <v>42</v>
      </c>
      <c r="F167" s="132">
        <v>20</v>
      </c>
      <c r="G167" s="132" t="s">
        <v>236</v>
      </c>
      <c r="H167" s="132" t="s">
        <v>44</v>
      </c>
      <c r="I167" s="133" t="s">
        <v>44</v>
      </c>
      <c r="J167" s="160">
        <v>3901</v>
      </c>
      <c r="K167" s="149">
        <f t="shared" si="16"/>
        <v>78020</v>
      </c>
      <c r="L167" s="310" t="s">
        <v>377</v>
      </c>
      <c r="M167" s="311"/>
      <c r="N167" s="311"/>
      <c r="O167" s="312"/>
      <c r="P167" s="310" t="s">
        <v>396</v>
      </c>
      <c r="Q167" s="311"/>
      <c r="R167" s="311"/>
      <c r="S167" s="312"/>
      <c r="T167" s="310" t="s">
        <v>377</v>
      </c>
      <c r="U167" s="311"/>
      <c r="V167" s="311"/>
      <c r="W167" s="312"/>
      <c r="X167" s="310" t="s">
        <v>377</v>
      </c>
      <c r="Y167" s="311"/>
      <c r="Z167" s="311"/>
      <c r="AA167" s="312"/>
      <c r="AB167" s="310" t="s">
        <v>395</v>
      </c>
      <c r="AC167" s="311"/>
      <c r="AD167" s="311"/>
      <c r="AE167" s="312"/>
      <c r="AF167" s="310" t="s">
        <v>397</v>
      </c>
      <c r="AG167" s="311"/>
      <c r="AH167" s="311"/>
      <c r="AI167" s="312"/>
      <c r="AJ167" s="310" t="s">
        <v>399</v>
      </c>
      <c r="AK167" s="311"/>
      <c r="AL167" s="311"/>
      <c r="AM167" s="312"/>
      <c r="AN167" s="310" t="s">
        <v>377</v>
      </c>
      <c r="AO167" s="311"/>
      <c r="AP167" s="311"/>
      <c r="AQ167" s="312"/>
      <c r="AR167" s="310" t="s">
        <v>398</v>
      </c>
      <c r="AS167" s="311"/>
      <c r="AT167" s="311"/>
      <c r="AU167" s="312"/>
      <c r="AV167" s="310" t="s">
        <v>377</v>
      </c>
      <c r="AW167" s="311"/>
      <c r="AX167" s="311"/>
      <c r="AY167" s="312"/>
      <c r="AZ167" s="310" t="s">
        <v>377</v>
      </c>
      <c r="BA167" s="311"/>
      <c r="BB167" s="311"/>
      <c r="BC167" s="312"/>
      <c r="BD167" s="310" t="s">
        <v>400</v>
      </c>
      <c r="BE167" s="311"/>
      <c r="BF167" s="311"/>
      <c r="BG167" s="312"/>
      <c r="BH167" s="310" t="s">
        <v>377</v>
      </c>
      <c r="BI167" s="311"/>
      <c r="BJ167" s="311"/>
      <c r="BK167" s="312"/>
      <c r="BL167" s="310" t="s">
        <v>377</v>
      </c>
      <c r="BM167" s="311"/>
      <c r="BN167" s="311"/>
      <c r="BO167" s="312"/>
      <c r="BP167" s="310" t="s">
        <v>399</v>
      </c>
      <c r="BQ167" s="311"/>
      <c r="BR167" s="311"/>
      <c r="BS167" s="312"/>
      <c r="BT167" s="356" t="s">
        <v>377</v>
      </c>
      <c r="BU167" s="316"/>
      <c r="BV167" s="316"/>
      <c r="BW167" s="317"/>
      <c r="BX167" s="310" t="s">
        <v>400</v>
      </c>
      <c r="BY167" s="311"/>
      <c r="BZ167" s="311"/>
      <c r="CA167" s="312"/>
      <c r="CB167" s="310" t="s">
        <v>400</v>
      </c>
      <c r="CC167" s="311"/>
      <c r="CD167" s="311"/>
      <c r="CE167" s="312"/>
      <c r="CF167" s="119"/>
    </row>
    <row r="168" spans="2:84" ht="33" thickBot="1" x14ac:dyDescent="0.3">
      <c r="B168" s="120">
        <v>103</v>
      </c>
      <c r="C168" s="130" t="s">
        <v>265</v>
      </c>
      <c r="D168" s="131" t="s">
        <v>266</v>
      </c>
      <c r="E168" s="132" t="s">
        <v>42</v>
      </c>
      <c r="F168" s="132">
        <v>20</v>
      </c>
      <c r="G168" s="132" t="s">
        <v>236</v>
      </c>
      <c r="H168" s="132" t="s">
        <v>44</v>
      </c>
      <c r="I168" s="133" t="s">
        <v>44</v>
      </c>
      <c r="J168" s="160">
        <v>1995</v>
      </c>
      <c r="K168" s="149">
        <f t="shared" si="16"/>
        <v>39900</v>
      </c>
      <c r="L168" s="310" t="s">
        <v>377</v>
      </c>
      <c r="M168" s="311"/>
      <c r="N168" s="311"/>
      <c r="O168" s="312"/>
      <c r="P168" s="310" t="s">
        <v>396</v>
      </c>
      <c r="Q168" s="311"/>
      <c r="R168" s="311"/>
      <c r="S168" s="312"/>
      <c r="T168" s="310" t="s">
        <v>377</v>
      </c>
      <c r="U168" s="311"/>
      <c r="V168" s="311"/>
      <c r="W168" s="312"/>
      <c r="X168" s="310" t="s">
        <v>377</v>
      </c>
      <c r="Y168" s="311"/>
      <c r="Z168" s="311"/>
      <c r="AA168" s="312"/>
      <c r="AB168" s="310" t="s">
        <v>395</v>
      </c>
      <c r="AC168" s="311"/>
      <c r="AD168" s="311"/>
      <c r="AE168" s="312"/>
      <c r="AF168" s="310" t="s">
        <v>397</v>
      </c>
      <c r="AG168" s="311"/>
      <c r="AH168" s="311"/>
      <c r="AI168" s="312"/>
      <c r="AJ168" s="310" t="s">
        <v>399</v>
      </c>
      <c r="AK168" s="311"/>
      <c r="AL168" s="311"/>
      <c r="AM168" s="312"/>
      <c r="AN168" s="310" t="s">
        <v>377</v>
      </c>
      <c r="AO168" s="311"/>
      <c r="AP168" s="311"/>
      <c r="AQ168" s="312"/>
      <c r="AR168" s="310" t="s">
        <v>398</v>
      </c>
      <c r="AS168" s="311"/>
      <c r="AT168" s="311"/>
      <c r="AU168" s="312"/>
      <c r="AV168" s="310" t="s">
        <v>377</v>
      </c>
      <c r="AW168" s="311"/>
      <c r="AX168" s="311"/>
      <c r="AY168" s="312"/>
      <c r="AZ168" s="360">
        <v>1655</v>
      </c>
      <c r="BA168" s="368">
        <f>AZ168*19%</f>
        <v>314.45</v>
      </c>
      <c r="BB168" s="360">
        <f>+AZ168+BA168</f>
        <v>1969.45</v>
      </c>
      <c r="BC168" s="361">
        <f>+BB168*F168</f>
        <v>39389</v>
      </c>
      <c r="BD168" s="310" t="s">
        <v>400</v>
      </c>
      <c r="BE168" s="311"/>
      <c r="BF168" s="311"/>
      <c r="BG168" s="312"/>
      <c r="BH168" s="327" t="s">
        <v>47</v>
      </c>
      <c r="BI168" s="328"/>
      <c r="BJ168" s="328"/>
      <c r="BK168" s="329"/>
      <c r="BL168" s="310" t="s">
        <v>377</v>
      </c>
      <c r="BM168" s="311"/>
      <c r="BN168" s="311"/>
      <c r="BO168" s="312"/>
      <c r="BP168" s="310" t="s">
        <v>399</v>
      </c>
      <c r="BQ168" s="311"/>
      <c r="BR168" s="311"/>
      <c r="BS168" s="312"/>
      <c r="BT168" s="356" t="s">
        <v>377</v>
      </c>
      <c r="BU168" s="316"/>
      <c r="BV168" s="316"/>
      <c r="BW168" s="317"/>
      <c r="BX168" s="310" t="s">
        <v>400</v>
      </c>
      <c r="BY168" s="311"/>
      <c r="BZ168" s="311"/>
      <c r="CA168" s="312"/>
      <c r="CB168" s="310" t="s">
        <v>400</v>
      </c>
      <c r="CC168" s="311"/>
      <c r="CD168" s="311"/>
      <c r="CE168" s="312"/>
      <c r="CF168" s="119"/>
    </row>
    <row r="169" spans="2:84" ht="17.25" thickBot="1" x14ac:dyDescent="0.3">
      <c r="B169" s="120"/>
      <c r="C169" s="130"/>
      <c r="D169" s="131"/>
      <c r="E169" s="132"/>
      <c r="F169" s="132"/>
      <c r="G169" s="132"/>
      <c r="H169" s="132"/>
      <c r="I169" s="133"/>
      <c r="J169" s="160"/>
      <c r="K169" s="149"/>
      <c r="L169" s="154"/>
      <c r="M169" s="155"/>
      <c r="N169" s="155"/>
      <c r="O169" s="156"/>
      <c r="P169" s="154"/>
      <c r="Q169" s="155"/>
      <c r="R169" s="155"/>
      <c r="S169" s="156"/>
      <c r="T169" s="154"/>
      <c r="U169" s="155"/>
      <c r="V169" s="155"/>
      <c r="W169" s="156"/>
      <c r="X169" s="154"/>
      <c r="Y169" s="155"/>
      <c r="Z169" s="155"/>
      <c r="AA169" s="156"/>
      <c r="AB169" s="154"/>
      <c r="AC169" s="155"/>
      <c r="AD169" s="155"/>
      <c r="AE169" s="156"/>
      <c r="AF169" s="154"/>
      <c r="AG169" s="155"/>
      <c r="AH169" s="155"/>
      <c r="AI169" s="156"/>
      <c r="AJ169" s="154"/>
      <c r="AK169" s="155"/>
      <c r="AL169" s="155"/>
      <c r="AM169" s="156"/>
      <c r="AN169" s="154"/>
      <c r="AO169" s="155"/>
      <c r="AP169" s="155"/>
      <c r="AQ169" s="156"/>
      <c r="AR169" s="154"/>
      <c r="AS169" s="155"/>
      <c r="AT169" s="155"/>
      <c r="AU169" s="156"/>
      <c r="AV169" s="154"/>
      <c r="AW169" s="155"/>
      <c r="AX169" s="155"/>
      <c r="AY169" s="156"/>
      <c r="AZ169" s="302" t="s">
        <v>380</v>
      </c>
      <c r="BA169" s="303"/>
      <c r="BB169" s="303"/>
      <c r="BC169" s="304"/>
      <c r="BD169" s="154"/>
      <c r="BE169" s="155"/>
      <c r="BF169" s="155"/>
      <c r="BG169" s="156"/>
      <c r="BH169" s="192"/>
      <c r="BI169" s="193"/>
      <c r="BJ169" s="193"/>
      <c r="BK169" s="194"/>
      <c r="BL169" s="154"/>
      <c r="BM169" s="155"/>
      <c r="BN169" s="155"/>
      <c r="BO169" s="156"/>
      <c r="BP169" s="154"/>
      <c r="BQ169" s="155"/>
      <c r="BR169" s="155"/>
      <c r="BS169" s="156"/>
      <c r="BT169" s="177"/>
      <c r="BU169" s="178"/>
      <c r="BV169" s="178"/>
      <c r="BW169" s="179"/>
      <c r="BX169" s="154"/>
      <c r="BY169" s="155"/>
      <c r="BZ169" s="155"/>
      <c r="CA169" s="156"/>
      <c r="CB169" s="154"/>
      <c r="CC169" s="155"/>
      <c r="CD169" s="155"/>
      <c r="CE169" s="156"/>
      <c r="CF169" s="119"/>
    </row>
    <row r="170" spans="2:84" ht="32.25" thickBot="1" x14ac:dyDescent="0.3">
      <c r="B170" s="120">
        <v>104</v>
      </c>
      <c r="C170" s="130" t="s">
        <v>234</v>
      </c>
      <c r="D170" s="131" t="s">
        <v>235</v>
      </c>
      <c r="E170" s="132" t="s">
        <v>42</v>
      </c>
      <c r="F170" s="132">
        <v>20</v>
      </c>
      <c r="G170" s="132" t="s">
        <v>236</v>
      </c>
      <c r="H170" s="132" t="s">
        <v>44</v>
      </c>
      <c r="I170" s="133" t="s">
        <v>44</v>
      </c>
      <c r="J170" s="160">
        <v>3693</v>
      </c>
      <c r="K170" s="149">
        <f t="shared" si="16"/>
        <v>73860</v>
      </c>
      <c r="L170" s="310" t="s">
        <v>377</v>
      </c>
      <c r="M170" s="311"/>
      <c r="N170" s="311"/>
      <c r="O170" s="312"/>
      <c r="P170" s="310" t="s">
        <v>396</v>
      </c>
      <c r="Q170" s="311"/>
      <c r="R170" s="311"/>
      <c r="S170" s="312"/>
      <c r="T170" s="310" t="s">
        <v>377</v>
      </c>
      <c r="U170" s="311"/>
      <c r="V170" s="311"/>
      <c r="W170" s="312"/>
      <c r="X170" s="310" t="s">
        <v>377</v>
      </c>
      <c r="Y170" s="311"/>
      <c r="Z170" s="311"/>
      <c r="AA170" s="312"/>
      <c r="AB170" s="310" t="s">
        <v>395</v>
      </c>
      <c r="AC170" s="311"/>
      <c r="AD170" s="311"/>
      <c r="AE170" s="312"/>
      <c r="AF170" s="310" t="s">
        <v>397</v>
      </c>
      <c r="AG170" s="311"/>
      <c r="AH170" s="311"/>
      <c r="AI170" s="312"/>
      <c r="AJ170" s="310" t="s">
        <v>399</v>
      </c>
      <c r="AK170" s="311"/>
      <c r="AL170" s="311"/>
      <c r="AM170" s="312"/>
      <c r="AN170" s="310" t="s">
        <v>377</v>
      </c>
      <c r="AO170" s="311"/>
      <c r="AP170" s="311"/>
      <c r="AQ170" s="312"/>
      <c r="AR170" s="310" t="s">
        <v>398</v>
      </c>
      <c r="AS170" s="311"/>
      <c r="AT170" s="311"/>
      <c r="AU170" s="312"/>
      <c r="AV170" s="310" t="s">
        <v>377</v>
      </c>
      <c r="AW170" s="311"/>
      <c r="AX170" s="311"/>
      <c r="AY170" s="312"/>
      <c r="AZ170" s="360">
        <v>3083</v>
      </c>
      <c r="BA170" s="368">
        <f>AZ170*19%</f>
        <v>585.77</v>
      </c>
      <c r="BB170" s="360">
        <f>+AZ170+BA170</f>
        <v>3668.77</v>
      </c>
      <c r="BC170" s="361">
        <f>+BB170*F170</f>
        <v>73375.399999999994</v>
      </c>
      <c r="BD170" s="310" t="s">
        <v>400</v>
      </c>
      <c r="BE170" s="311"/>
      <c r="BF170" s="311"/>
      <c r="BG170" s="312"/>
      <c r="BH170" s="310" t="s">
        <v>377</v>
      </c>
      <c r="BI170" s="311"/>
      <c r="BJ170" s="311"/>
      <c r="BK170" s="312"/>
      <c r="BL170" s="310" t="s">
        <v>377</v>
      </c>
      <c r="BM170" s="311"/>
      <c r="BN170" s="311"/>
      <c r="BO170" s="312"/>
      <c r="BP170" s="310" t="s">
        <v>399</v>
      </c>
      <c r="BQ170" s="311"/>
      <c r="BR170" s="311"/>
      <c r="BS170" s="312"/>
      <c r="BT170" s="356" t="s">
        <v>377</v>
      </c>
      <c r="BU170" s="316"/>
      <c r="BV170" s="316"/>
      <c r="BW170" s="317"/>
      <c r="BX170" s="310" t="s">
        <v>400</v>
      </c>
      <c r="BY170" s="311"/>
      <c r="BZ170" s="311"/>
      <c r="CA170" s="312"/>
      <c r="CB170" s="310" t="s">
        <v>400</v>
      </c>
      <c r="CC170" s="311"/>
      <c r="CD170" s="311"/>
      <c r="CE170" s="312"/>
      <c r="CF170" s="119"/>
    </row>
    <row r="171" spans="2:84" ht="17.25" thickBot="1" x14ac:dyDescent="0.3">
      <c r="B171" s="120"/>
      <c r="C171" s="130"/>
      <c r="D171" s="131"/>
      <c r="E171" s="132"/>
      <c r="F171" s="132"/>
      <c r="G171" s="132"/>
      <c r="H171" s="132"/>
      <c r="I171" s="133"/>
      <c r="J171" s="160"/>
      <c r="K171" s="149"/>
      <c r="L171" s="154"/>
      <c r="M171" s="155"/>
      <c r="N171" s="155"/>
      <c r="O171" s="156"/>
      <c r="P171" s="154"/>
      <c r="Q171" s="155"/>
      <c r="R171" s="155"/>
      <c r="S171" s="156"/>
      <c r="T171" s="154"/>
      <c r="U171" s="155"/>
      <c r="V171" s="155"/>
      <c r="W171" s="156"/>
      <c r="X171" s="154"/>
      <c r="Y171" s="155"/>
      <c r="Z171" s="155"/>
      <c r="AA171" s="156"/>
      <c r="AB171" s="154"/>
      <c r="AC171" s="155"/>
      <c r="AD171" s="155"/>
      <c r="AE171" s="156"/>
      <c r="AF171" s="154"/>
      <c r="AG171" s="155"/>
      <c r="AH171" s="155"/>
      <c r="AI171" s="156"/>
      <c r="AJ171" s="154"/>
      <c r="AK171" s="155"/>
      <c r="AL171" s="155"/>
      <c r="AM171" s="156"/>
      <c r="AN171" s="154"/>
      <c r="AO171" s="155"/>
      <c r="AP171" s="155"/>
      <c r="AQ171" s="156"/>
      <c r="AR171" s="154"/>
      <c r="AS171" s="155"/>
      <c r="AT171" s="155"/>
      <c r="AU171" s="156"/>
      <c r="AV171" s="154"/>
      <c r="AW171" s="155"/>
      <c r="AX171" s="155"/>
      <c r="AY171" s="156"/>
      <c r="AZ171" s="302" t="s">
        <v>380</v>
      </c>
      <c r="BA171" s="303"/>
      <c r="BB171" s="303"/>
      <c r="BC171" s="304"/>
      <c r="BD171" s="154"/>
      <c r="BE171" s="155"/>
      <c r="BF171" s="155"/>
      <c r="BG171" s="156"/>
      <c r="BH171" s="154"/>
      <c r="BI171" s="155"/>
      <c r="BJ171" s="155"/>
      <c r="BK171" s="156"/>
      <c r="BL171" s="154"/>
      <c r="BM171" s="155"/>
      <c r="BN171" s="155"/>
      <c r="BO171" s="156"/>
      <c r="BP171" s="154"/>
      <c r="BQ171" s="155"/>
      <c r="BR171" s="155"/>
      <c r="BS171" s="156"/>
      <c r="BT171" s="177"/>
      <c r="BU171" s="178"/>
      <c r="BV171" s="178"/>
      <c r="BW171" s="179"/>
      <c r="BX171" s="154"/>
      <c r="BY171" s="155"/>
      <c r="BZ171" s="155"/>
      <c r="CA171" s="156"/>
      <c r="CB171" s="154"/>
      <c r="CC171" s="155"/>
      <c r="CD171" s="155"/>
      <c r="CE171" s="156"/>
      <c r="CF171" s="119"/>
    </row>
    <row r="172" spans="2:84" ht="32.25" customHeight="1" thickBot="1" x14ac:dyDescent="0.3">
      <c r="B172" s="120">
        <v>105</v>
      </c>
      <c r="C172" s="130" t="s">
        <v>267</v>
      </c>
      <c r="D172" s="131" t="s">
        <v>268</v>
      </c>
      <c r="E172" s="132" t="s">
        <v>42</v>
      </c>
      <c r="F172" s="132">
        <v>290</v>
      </c>
      <c r="G172" s="132" t="s">
        <v>236</v>
      </c>
      <c r="H172" s="132" t="s">
        <v>44</v>
      </c>
      <c r="I172" s="133" t="s">
        <v>44</v>
      </c>
      <c r="J172" s="160">
        <v>3214</v>
      </c>
      <c r="K172" s="149">
        <f t="shared" si="16"/>
        <v>932060</v>
      </c>
      <c r="L172" s="310" t="s">
        <v>377</v>
      </c>
      <c r="M172" s="311"/>
      <c r="N172" s="311"/>
      <c r="O172" s="312"/>
      <c r="P172" s="310" t="s">
        <v>396</v>
      </c>
      <c r="Q172" s="311"/>
      <c r="R172" s="311"/>
      <c r="S172" s="312"/>
      <c r="T172" s="310" t="s">
        <v>377</v>
      </c>
      <c r="U172" s="311"/>
      <c r="V172" s="311"/>
      <c r="W172" s="312"/>
      <c r="X172" s="310" t="s">
        <v>377</v>
      </c>
      <c r="Y172" s="311"/>
      <c r="Z172" s="311"/>
      <c r="AA172" s="312"/>
      <c r="AB172" s="310" t="s">
        <v>395</v>
      </c>
      <c r="AC172" s="311"/>
      <c r="AD172" s="311"/>
      <c r="AE172" s="312"/>
      <c r="AF172" s="310" t="s">
        <v>397</v>
      </c>
      <c r="AG172" s="311"/>
      <c r="AH172" s="311"/>
      <c r="AI172" s="312"/>
      <c r="AJ172" s="310" t="s">
        <v>399</v>
      </c>
      <c r="AK172" s="311"/>
      <c r="AL172" s="311"/>
      <c r="AM172" s="312"/>
      <c r="AN172" s="310" t="s">
        <v>377</v>
      </c>
      <c r="AO172" s="311"/>
      <c r="AP172" s="311"/>
      <c r="AQ172" s="312"/>
      <c r="AR172" s="310" t="s">
        <v>398</v>
      </c>
      <c r="AS172" s="311"/>
      <c r="AT172" s="311"/>
      <c r="AU172" s="312"/>
      <c r="AV172" s="310" t="s">
        <v>377</v>
      </c>
      <c r="AW172" s="311"/>
      <c r="AX172" s="311"/>
      <c r="AY172" s="312"/>
      <c r="AZ172" s="310" t="s">
        <v>377</v>
      </c>
      <c r="BA172" s="311"/>
      <c r="BB172" s="311"/>
      <c r="BC172" s="312"/>
      <c r="BD172" s="310" t="s">
        <v>400</v>
      </c>
      <c r="BE172" s="311"/>
      <c r="BF172" s="311"/>
      <c r="BG172" s="312"/>
      <c r="BH172" s="310" t="s">
        <v>377</v>
      </c>
      <c r="BI172" s="311"/>
      <c r="BJ172" s="311"/>
      <c r="BK172" s="312"/>
      <c r="BL172" s="310" t="s">
        <v>377</v>
      </c>
      <c r="BM172" s="311"/>
      <c r="BN172" s="311"/>
      <c r="BO172" s="312"/>
      <c r="BP172" s="310" t="s">
        <v>399</v>
      </c>
      <c r="BQ172" s="311"/>
      <c r="BR172" s="311"/>
      <c r="BS172" s="312"/>
      <c r="BT172" s="356" t="s">
        <v>377</v>
      </c>
      <c r="BU172" s="316"/>
      <c r="BV172" s="316"/>
      <c r="BW172" s="317"/>
      <c r="BX172" s="310" t="s">
        <v>400</v>
      </c>
      <c r="BY172" s="311"/>
      <c r="BZ172" s="311"/>
      <c r="CA172" s="312"/>
      <c r="CB172" s="310" t="s">
        <v>400</v>
      </c>
      <c r="CC172" s="311"/>
      <c r="CD172" s="311"/>
      <c r="CE172" s="312"/>
      <c r="CF172" s="119"/>
    </row>
    <row r="173" spans="2:84" ht="32.25" customHeight="1" thickBot="1" x14ac:dyDescent="0.3">
      <c r="B173" s="120">
        <v>106</v>
      </c>
      <c r="C173" s="130" t="s">
        <v>269</v>
      </c>
      <c r="D173" s="131" t="s">
        <v>270</v>
      </c>
      <c r="E173" s="132" t="s">
        <v>42</v>
      </c>
      <c r="F173" s="132">
        <v>190</v>
      </c>
      <c r="G173" s="132" t="s">
        <v>236</v>
      </c>
      <c r="H173" s="132" t="s">
        <v>44</v>
      </c>
      <c r="I173" s="133" t="s">
        <v>44</v>
      </c>
      <c r="J173" s="160">
        <v>3241</v>
      </c>
      <c r="K173" s="149">
        <f t="shared" si="16"/>
        <v>615790</v>
      </c>
      <c r="L173" s="310" t="s">
        <v>377</v>
      </c>
      <c r="M173" s="311"/>
      <c r="N173" s="311"/>
      <c r="O173" s="312"/>
      <c r="P173" s="310" t="s">
        <v>396</v>
      </c>
      <c r="Q173" s="311"/>
      <c r="R173" s="311"/>
      <c r="S173" s="312"/>
      <c r="T173" s="310" t="s">
        <v>377</v>
      </c>
      <c r="U173" s="311"/>
      <c r="V173" s="311"/>
      <c r="W173" s="312"/>
      <c r="X173" s="310" t="s">
        <v>377</v>
      </c>
      <c r="Y173" s="311"/>
      <c r="Z173" s="311"/>
      <c r="AA173" s="312"/>
      <c r="AB173" s="310" t="s">
        <v>395</v>
      </c>
      <c r="AC173" s="311"/>
      <c r="AD173" s="311"/>
      <c r="AE173" s="312"/>
      <c r="AF173" s="310" t="s">
        <v>397</v>
      </c>
      <c r="AG173" s="311"/>
      <c r="AH173" s="311"/>
      <c r="AI173" s="312"/>
      <c r="AJ173" s="310" t="s">
        <v>399</v>
      </c>
      <c r="AK173" s="311"/>
      <c r="AL173" s="311"/>
      <c r="AM173" s="312"/>
      <c r="AN173" s="310" t="s">
        <v>377</v>
      </c>
      <c r="AO173" s="311"/>
      <c r="AP173" s="311"/>
      <c r="AQ173" s="312"/>
      <c r="AR173" s="310" t="s">
        <v>398</v>
      </c>
      <c r="AS173" s="311"/>
      <c r="AT173" s="311"/>
      <c r="AU173" s="312"/>
      <c r="AV173" s="310" t="s">
        <v>377</v>
      </c>
      <c r="AW173" s="311"/>
      <c r="AX173" s="311"/>
      <c r="AY173" s="312"/>
      <c r="AZ173" s="310" t="s">
        <v>377</v>
      </c>
      <c r="BA173" s="311"/>
      <c r="BB173" s="311"/>
      <c r="BC173" s="312"/>
      <c r="BD173" s="310" t="s">
        <v>400</v>
      </c>
      <c r="BE173" s="311"/>
      <c r="BF173" s="311"/>
      <c r="BG173" s="312"/>
      <c r="BH173" s="310" t="s">
        <v>377</v>
      </c>
      <c r="BI173" s="311"/>
      <c r="BJ173" s="311"/>
      <c r="BK173" s="312"/>
      <c r="BL173" s="310" t="s">
        <v>377</v>
      </c>
      <c r="BM173" s="311"/>
      <c r="BN173" s="311"/>
      <c r="BO173" s="312"/>
      <c r="BP173" s="310" t="s">
        <v>399</v>
      </c>
      <c r="BQ173" s="311"/>
      <c r="BR173" s="311"/>
      <c r="BS173" s="312"/>
      <c r="BT173" s="356" t="s">
        <v>377</v>
      </c>
      <c r="BU173" s="316"/>
      <c r="BV173" s="316"/>
      <c r="BW173" s="317"/>
      <c r="BX173" s="310" t="s">
        <v>400</v>
      </c>
      <c r="BY173" s="311"/>
      <c r="BZ173" s="311"/>
      <c r="CA173" s="312"/>
      <c r="CB173" s="310" t="s">
        <v>400</v>
      </c>
      <c r="CC173" s="311"/>
      <c r="CD173" s="311"/>
      <c r="CE173" s="312"/>
      <c r="CF173" s="119"/>
    </row>
    <row r="174" spans="2:84" ht="17.25" customHeight="1" thickBot="1" x14ac:dyDescent="0.3">
      <c r="B174" s="120">
        <v>107</v>
      </c>
      <c r="C174" s="130" t="s">
        <v>271</v>
      </c>
      <c r="D174" s="131" t="s">
        <v>272</v>
      </c>
      <c r="E174" s="132" t="s">
        <v>42</v>
      </c>
      <c r="F174" s="132">
        <v>20</v>
      </c>
      <c r="G174" s="132" t="s">
        <v>236</v>
      </c>
      <c r="H174" s="132" t="s">
        <v>44</v>
      </c>
      <c r="I174" s="133" t="s">
        <v>44</v>
      </c>
      <c r="J174" s="160">
        <v>3182</v>
      </c>
      <c r="K174" s="149">
        <f t="shared" si="16"/>
        <v>63640</v>
      </c>
      <c r="L174" s="310" t="s">
        <v>377</v>
      </c>
      <c r="M174" s="311"/>
      <c r="N174" s="311"/>
      <c r="O174" s="312"/>
      <c r="P174" s="310" t="s">
        <v>396</v>
      </c>
      <c r="Q174" s="311"/>
      <c r="R174" s="311"/>
      <c r="S174" s="312"/>
      <c r="T174" s="310" t="s">
        <v>377</v>
      </c>
      <c r="U174" s="311"/>
      <c r="V174" s="311"/>
      <c r="W174" s="312"/>
      <c r="X174" s="310" t="s">
        <v>377</v>
      </c>
      <c r="Y174" s="311"/>
      <c r="Z174" s="311"/>
      <c r="AA174" s="312"/>
      <c r="AB174" s="310" t="s">
        <v>395</v>
      </c>
      <c r="AC174" s="311"/>
      <c r="AD174" s="311"/>
      <c r="AE174" s="312"/>
      <c r="AF174" s="310" t="s">
        <v>397</v>
      </c>
      <c r="AG174" s="311"/>
      <c r="AH174" s="311"/>
      <c r="AI174" s="312"/>
      <c r="AJ174" s="310" t="s">
        <v>399</v>
      </c>
      <c r="AK174" s="311"/>
      <c r="AL174" s="311"/>
      <c r="AM174" s="312"/>
      <c r="AN174" s="310" t="s">
        <v>377</v>
      </c>
      <c r="AO174" s="311"/>
      <c r="AP174" s="311"/>
      <c r="AQ174" s="312"/>
      <c r="AR174" s="310" t="s">
        <v>398</v>
      </c>
      <c r="AS174" s="311"/>
      <c r="AT174" s="311"/>
      <c r="AU174" s="312"/>
      <c r="AV174" s="310" t="s">
        <v>377</v>
      </c>
      <c r="AW174" s="311"/>
      <c r="AX174" s="311"/>
      <c r="AY174" s="312"/>
      <c r="AZ174" s="310" t="s">
        <v>377</v>
      </c>
      <c r="BA174" s="311"/>
      <c r="BB174" s="311"/>
      <c r="BC174" s="312"/>
      <c r="BD174" s="310" t="s">
        <v>400</v>
      </c>
      <c r="BE174" s="311"/>
      <c r="BF174" s="311"/>
      <c r="BG174" s="312"/>
      <c r="BH174" s="327" t="s">
        <v>47</v>
      </c>
      <c r="BI174" s="328"/>
      <c r="BJ174" s="328"/>
      <c r="BK174" s="329"/>
      <c r="BL174" s="310" t="s">
        <v>377</v>
      </c>
      <c r="BM174" s="311"/>
      <c r="BN174" s="311"/>
      <c r="BO174" s="312"/>
      <c r="BP174" s="310" t="s">
        <v>399</v>
      </c>
      <c r="BQ174" s="311"/>
      <c r="BR174" s="311"/>
      <c r="BS174" s="312"/>
      <c r="BT174" s="356" t="s">
        <v>377</v>
      </c>
      <c r="BU174" s="316"/>
      <c r="BV174" s="316"/>
      <c r="BW174" s="317"/>
      <c r="BX174" s="310" t="s">
        <v>400</v>
      </c>
      <c r="BY174" s="311"/>
      <c r="BZ174" s="311"/>
      <c r="CA174" s="312"/>
      <c r="CB174" s="310" t="s">
        <v>400</v>
      </c>
      <c r="CC174" s="311"/>
      <c r="CD174" s="311"/>
      <c r="CE174" s="312"/>
      <c r="CF174" s="119"/>
    </row>
    <row r="175" spans="2:84" ht="32.25" customHeight="1" thickBot="1" x14ac:dyDescent="0.3">
      <c r="B175" s="120">
        <v>108</v>
      </c>
      <c r="C175" s="130" t="s">
        <v>273</v>
      </c>
      <c r="D175" s="131" t="s">
        <v>274</v>
      </c>
      <c r="E175" s="132" t="s">
        <v>42</v>
      </c>
      <c r="F175" s="132">
        <v>10</v>
      </c>
      <c r="G175" s="132" t="s">
        <v>236</v>
      </c>
      <c r="H175" s="132" t="s">
        <v>44</v>
      </c>
      <c r="I175" s="133" t="s">
        <v>44</v>
      </c>
      <c r="J175" s="160">
        <v>3384</v>
      </c>
      <c r="K175" s="149">
        <f t="shared" si="16"/>
        <v>33840</v>
      </c>
      <c r="L175" s="310" t="s">
        <v>377</v>
      </c>
      <c r="M175" s="311"/>
      <c r="N175" s="311"/>
      <c r="O175" s="312"/>
      <c r="P175" s="310" t="s">
        <v>396</v>
      </c>
      <c r="Q175" s="311"/>
      <c r="R175" s="311"/>
      <c r="S175" s="312"/>
      <c r="T175" s="310" t="s">
        <v>377</v>
      </c>
      <c r="U175" s="311"/>
      <c r="V175" s="311"/>
      <c r="W175" s="312"/>
      <c r="X175" s="310" t="s">
        <v>377</v>
      </c>
      <c r="Y175" s="311"/>
      <c r="Z175" s="311"/>
      <c r="AA175" s="312"/>
      <c r="AB175" s="310" t="s">
        <v>395</v>
      </c>
      <c r="AC175" s="311"/>
      <c r="AD175" s="311"/>
      <c r="AE175" s="312"/>
      <c r="AF175" s="310" t="s">
        <v>397</v>
      </c>
      <c r="AG175" s="311"/>
      <c r="AH175" s="311"/>
      <c r="AI175" s="312"/>
      <c r="AJ175" s="310" t="s">
        <v>399</v>
      </c>
      <c r="AK175" s="311"/>
      <c r="AL175" s="311"/>
      <c r="AM175" s="312"/>
      <c r="AN175" s="310" t="s">
        <v>377</v>
      </c>
      <c r="AO175" s="311"/>
      <c r="AP175" s="311"/>
      <c r="AQ175" s="312"/>
      <c r="AR175" s="310" t="s">
        <v>398</v>
      </c>
      <c r="AS175" s="311"/>
      <c r="AT175" s="311"/>
      <c r="AU175" s="312"/>
      <c r="AV175" s="310" t="s">
        <v>377</v>
      </c>
      <c r="AW175" s="311"/>
      <c r="AX175" s="311"/>
      <c r="AY175" s="312"/>
      <c r="AZ175" s="310" t="s">
        <v>377</v>
      </c>
      <c r="BA175" s="311"/>
      <c r="BB175" s="311"/>
      <c r="BC175" s="312"/>
      <c r="BD175" s="310" t="s">
        <v>400</v>
      </c>
      <c r="BE175" s="311"/>
      <c r="BF175" s="311"/>
      <c r="BG175" s="312"/>
      <c r="BH175" s="310" t="s">
        <v>377</v>
      </c>
      <c r="BI175" s="311"/>
      <c r="BJ175" s="311"/>
      <c r="BK175" s="312"/>
      <c r="BL175" s="310" t="s">
        <v>377</v>
      </c>
      <c r="BM175" s="311"/>
      <c r="BN175" s="311"/>
      <c r="BO175" s="312"/>
      <c r="BP175" s="310" t="s">
        <v>399</v>
      </c>
      <c r="BQ175" s="311"/>
      <c r="BR175" s="311"/>
      <c r="BS175" s="312"/>
      <c r="BT175" s="356" t="s">
        <v>377</v>
      </c>
      <c r="BU175" s="316"/>
      <c r="BV175" s="316"/>
      <c r="BW175" s="317"/>
      <c r="BX175" s="310" t="s">
        <v>400</v>
      </c>
      <c r="BY175" s="311"/>
      <c r="BZ175" s="311"/>
      <c r="CA175" s="312"/>
      <c r="CB175" s="310" t="s">
        <v>400</v>
      </c>
      <c r="CC175" s="311"/>
      <c r="CD175" s="311"/>
      <c r="CE175" s="312"/>
      <c r="CF175" s="119"/>
    </row>
    <row r="176" spans="2:84" ht="16.5" customHeight="1" thickBot="1" x14ac:dyDescent="0.3">
      <c r="B176" s="120">
        <v>109</v>
      </c>
      <c r="C176" s="130" t="s">
        <v>275</v>
      </c>
      <c r="D176" s="131" t="s">
        <v>276</v>
      </c>
      <c r="E176" s="132" t="s">
        <v>42</v>
      </c>
      <c r="F176" s="132">
        <v>3</v>
      </c>
      <c r="G176" s="132" t="s">
        <v>236</v>
      </c>
      <c r="H176" s="132" t="s">
        <v>44</v>
      </c>
      <c r="I176" s="133" t="s">
        <v>44</v>
      </c>
      <c r="J176" s="160">
        <v>406475</v>
      </c>
      <c r="K176" s="149">
        <f t="shared" si="16"/>
        <v>1219425</v>
      </c>
      <c r="L176" s="310" t="s">
        <v>377</v>
      </c>
      <c r="M176" s="311"/>
      <c r="N176" s="311"/>
      <c r="O176" s="312"/>
      <c r="P176" s="310" t="s">
        <v>396</v>
      </c>
      <c r="Q176" s="311"/>
      <c r="R176" s="311"/>
      <c r="S176" s="312"/>
      <c r="T176" s="310" t="s">
        <v>377</v>
      </c>
      <c r="U176" s="311"/>
      <c r="V176" s="311"/>
      <c r="W176" s="312"/>
      <c r="X176" s="310" t="s">
        <v>377</v>
      </c>
      <c r="Y176" s="311"/>
      <c r="Z176" s="311"/>
      <c r="AA176" s="312"/>
      <c r="AB176" s="310" t="s">
        <v>395</v>
      </c>
      <c r="AC176" s="311"/>
      <c r="AD176" s="311"/>
      <c r="AE176" s="312"/>
      <c r="AF176" s="310" t="s">
        <v>397</v>
      </c>
      <c r="AG176" s="311"/>
      <c r="AH176" s="311"/>
      <c r="AI176" s="312"/>
      <c r="AJ176" s="310" t="s">
        <v>399</v>
      </c>
      <c r="AK176" s="311"/>
      <c r="AL176" s="311"/>
      <c r="AM176" s="312"/>
      <c r="AN176" s="196">
        <v>340400</v>
      </c>
      <c r="AO176" s="197">
        <f>AN176*19%</f>
        <v>64676</v>
      </c>
      <c r="AP176" s="152">
        <f t="shared" ref="AP176:AP180" si="24">AN176+AO176</f>
        <v>405076</v>
      </c>
      <c r="AQ176" s="153">
        <f>+AP176*F176</f>
        <v>1215228</v>
      </c>
      <c r="AR176" s="310" t="s">
        <v>398</v>
      </c>
      <c r="AS176" s="311"/>
      <c r="AT176" s="311"/>
      <c r="AU176" s="312"/>
      <c r="AV176" s="310" t="s">
        <v>377</v>
      </c>
      <c r="AW176" s="311"/>
      <c r="AX176" s="311"/>
      <c r="AY176" s="312"/>
      <c r="AZ176" s="310" t="s">
        <v>377</v>
      </c>
      <c r="BA176" s="311"/>
      <c r="BB176" s="311"/>
      <c r="BC176" s="312"/>
      <c r="BD176" s="310" t="s">
        <v>400</v>
      </c>
      <c r="BE176" s="311"/>
      <c r="BF176" s="311"/>
      <c r="BG176" s="312"/>
      <c r="BH176" s="310" t="s">
        <v>377</v>
      </c>
      <c r="BI176" s="311"/>
      <c r="BJ176" s="311"/>
      <c r="BK176" s="312"/>
      <c r="BL176" s="310" t="s">
        <v>377</v>
      </c>
      <c r="BM176" s="311"/>
      <c r="BN176" s="311"/>
      <c r="BO176" s="312"/>
      <c r="BP176" s="310" t="s">
        <v>399</v>
      </c>
      <c r="BQ176" s="311"/>
      <c r="BR176" s="311"/>
      <c r="BS176" s="312"/>
      <c r="BT176" s="310" t="s">
        <v>377</v>
      </c>
      <c r="BU176" s="311"/>
      <c r="BV176" s="311"/>
      <c r="BW176" s="312"/>
      <c r="BX176" s="310" t="s">
        <v>400</v>
      </c>
      <c r="BY176" s="311"/>
      <c r="BZ176" s="311"/>
      <c r="CA176" s="312"/>
      <c r="CB176" s="310" t="s">
        <v>400</v>
      </c>
      <c r="CC176" s="311"/>
      <c r="CD176" s="311"/>
      <c r="CE176" s="312"/>
      <c r="CF176" s="119"/>
    </row>
    <row r="177" spans="2:84" ht="17.25" thickBot="1" x14ac:dyDescent="0.3">
      <c r="B177" s="120"/>
      <c r="C177" s="130"/>
      <c r="D177" s="131"/>
      <c r="E177" s="132"/>
      <c r="F177" s="132"/>
      <c r="G177" s="132"/>
      <c r="H177" s="132"/>
      <c r="I177" s="133"/>
      <c r="J177" s="160"/>
      <c r="K177" s="149"/>
      <c r="L177" s="154"/>
      <c r="M177" s="155"/>
      <c r="N177" s="155"/>
      <c r="O177" s="156"/>
      <c r="P177" s="154"/>
      <c r="Q177" s="155"/>
      <c r="R177" s="155"/>
      <c r="S177" s="156"/>
      <c r="T177" s="154"/>
      <c r="U177" s="155"/>
      <c r="V177" s="155"/>
      <c r="W177" s="156"/>
      <c r="X177" s="154"/>
      <c r="Y177" s="155"/>
      <c r="Z177" s="155"/>
      <c r="AA177" s="156"/>
      <c r="AB177" s="154"/>
      <c r="AC177" s="155"/>
      <c r="AD177" s="155"/>
      <c r="AE177" s="156"/>
      <c r="AF177" s="154"/>
      <c r="AG177" s="155"/>
      <c r="AH177" s="155"/>
      <c r="AI177" s="156"/>
      <c r="AJ177" s="154"/>
      <c r="AK177" s="155"/>
      <c r="AL177" s="155"/>
      <c r="AM177" s="156"/>
      <c r="AN177" s="321" t="s">
        <v>380</v>
      </c>
      <c r="AO177" s="322"/>
      <c r="AP177" s="322"/>
      <c r="AQ177" s="323"/>
      <c r="AR177" s="154"/>
      <c r="AS177" s="155"/>
      <c r="AT177" s="155"/>
      <c r="AU177" s="156"/>
      <c r="AV177" s="175"/>
      <c r="AW177" s="176"/>
      <c r="AX177" s="176"/>
      <c r="AY177" s="180"/>
      <c r="AZ177" s="154"/>
      <c r="BA177" s="155"/>
      <c r="BB177" s="155"/>
      <c r="BC177" s="156"/>
      <c r="BD177" s="154"/>
      <c r="BE177" s="155"/>
      <c r="BF177" s="155"/>
      <c r="BG177" s="156"/>
      <c r="BH177" s="154"/>
      <c r="BI177" s="155"/>
      <c r="BJ177" s="155"/>
      <c r="BK177" s="156"/>
      <c r="BL177" s="154"/>
      <c r="BM177" s="155"/>
      <c r="BN177" s="155"/>
      <c r="BO177" s="156"/>
      <c r="BP177" s="154"/>
      <c r="BQ177" s="155"/>
      <c r="BR177" s="155"/>
      <c r="BS177" s="156"/>
      <c r="BT177" s="175"/>
      <c r="BU177" s="176"/>
      <c r="BV177" s="176"/>
      <c r="BW177" s="180"/>
      <c r="BX177" s="154"/>
      <c r="BY177" s="155"/>
      <c r="BZ177" s="155"/>
      <c r="CA177" s="156"/>
      <c r="CB177" s="154"/>
      <c r="CC177" s="155"/>
      <c r="CD177" s="155"/>
      <c r="CE177" s="156"/>
      <c r="CF177" s="119"/>
    </row>
    <row r="178" spans="2:84" ht="17.25" thickBot="1" x14ac:dyDescent="0.3">
      <c r="B178" s="120">
        <v>110</v>
      </c>
      <c r="C178" s="130" t="s">
        <v>277</v>
      </c>
      <c r="D178" s="131" t="s">
        <v>278</v>
      </c>
      <c r="E178" s="132" t="s">
        <v>42</v>
      </c>
      <c r="F178" s="132">
        <v>700</v>
      </c>
      <c r="G178" s="132" t="s">
        <v>236</v>
      </c>
      <c r="H178" s="132" t="s">
        <v>44</v>
      </c>
      <c r="I178" s="133" t="s">
        <v>44</v>
      </c>
      <c r="J178" s="160">
        <v>26223</v>
      </c>
      <c r="K178" s="149">
        <f t="shared" si="16"/>
        <v>18356100</v>
      </c>
      <c r="L178" s="310" t="s">
        <v>377</v>
      </c>
      <c r="M178" s="311"/>
      <c r="N178" s="311"/>
      <c r="O178" s="312"/>
      <c r="P178" s="310" t="s">
        <v>396</v>
      </c>
      <c r="Q178" s="311"/>
      <c r="R178" s="311"/>
      <c r="S178" s="312"/>
      <c r="T178" s="310" t="s">
        <v>377</v>
      </c>
      <c r="U178" s="311"/>
      <c r="V178" s="311"/>
      <c r="W178" s="312"/>
      <c r="X178" s="346" t="s">
        <v>47</v>
      </c>
      <c r="Y178" s="347"/>
      <c r="Z178" s="347"/>
      <c r="AA178" s="348"/>
      <c r="AB178" s="310" t="s">
        <v>395</v>
      </c>
      <c r="AC178" s="311"/>
      <c r="AD178" s="311"/>
      <c r="AE178" s="312"/>
      <c r="AF178" s="310" t="s">
        <v>397</v>
      </c>
      <c r="AG178" s="311"/>
      <c r="AH178" s="311"/>
      <c r="AI178" s="312"/>
      <c r="AJ178" s="310" t="s">
        <v>399</v>
      </c>
      <c r="AK178" s="311"/>
      <c r="AL178" s="311"/>
      <c r="AM178" s="312"/>
      <c r="AN178" s="310" t="s">
        <v>377</v>
      </c>
      <c r="AO178" s="311"/>
      <c r="AP178" s="311"/>
      <c r="AQ178" s="312"/>
      <c r="AR178" s="310" t="s">
        <v>398</v>
      </c>
      <c r="AS178" s="311"/>
      <c r="AT178" s="311"/>
      <c r="AU178" s="312"/>
      <c r="AV178" s="189">
        <v>22010</v>
      </c>
      <c r="AW178" s="190">
        <f t="shared" ref="AW178:AW180" si="25">AV178*19%</f>
        <v>4181.8999999999996</v>
      </c>
      <c r="AX178" s="152">
        <f t="shared" ref="AX178:AX233" si="26">AV178+AW178</f>
        <v>26191.9</v>
      </c>
      <c r="AY178" s="153">
        <f>+AX178*F178</f>
        <v>18334330</v>
      </c>
      <c r="AZ178" s="360">
        <v>21938</v>
      </c>
      <c r="BA178" s="368">
        <f>AZ178*19%</f>
        <v>4168.22</v>
      </c>
      <c r="BB178" s="360">
        <f>+AZ178+BA178</f>
        <v>26106.22</v>
      </c>
      <c r="BC178" s="361">
        <f>+BB178*F178</f>
        <v>18274354</v>
      </c>
      <c r="BD178" s="310" t="s">
        <v>400</v>
      </c>
      <c r="BE178" s="311"/>
      <c r="BF178" s="311"/>
      <c r="BG178" s="312"/>
      <c r="BH178" s="310" t="s">
        <v>377</v>
      </c>
      <c r="BI178" s="311"/>
      <c r="BJ178" s="311"/>
      <c r="BK178" s="312"/>
      <c r="BL178" s="310" t="s">
        <v>377</v>
      </c>
      <c r="BM178" s="311"/>
      <c r="BN178" s="311"/>
      <c r="BO178" s="312"/>
      <c r="BP178" s="310" t="s">
        <v>399</v>
      </c>
      <c r="BQ178" s="311"/>
      <c r="BR178" s="311"/>
      <c r="BS178" s="312"/>
      <c r="BT178" s="161">
        <v>22221</v>
      </c>
      <c r="BU178" s="162">
        <f>BT178*19%</f>
        <v>4221.99</v>
      </c>
      <c r="BV178" s="152">
        <f>+BT178+BU178</f>
        <v>26442.989999999998</v>
      </c>
      <c r="BW178" s="153">
        <f>+BV178*F178</f>
        <v>18510093</v>
      </c>
      <c r="BX178" s="310" t="s">
        <v>400</v>
      </c>
      <c r="BY178" s="311"/>
      <c r="BZ178" s="311"/>
      <c r="CA178" s="312"/>
      <c r="CB178" s="310" t="s">
        <v>400</v>
      </c>
      <c r="CC178" s="311"/>
      <c r="CD178" s="311"/>
      <c r="CE178" s="312"/>
      <c r="CF178" s="119"/>
    </row>
    <row r="179" spans="2:84" ht="17.25" thickBot="1" x14ac:dyDescent="0.3">
      <c r="B179" s="120"/>
      <c r="C179" s="130"/>
      <c r="D179" s="131"/>
      <c r="E179" s="132"/>
      <c r="F179" s="132"/>
      <c r="G179" s="132"/>
      <c r="H179" s="132"/>
      <c r="I179" s="133"/>
      <c r="J179" s="160"/>
      <c r="K179" s="149"/>
      <c r="L179" s="154"/>
      <c r="M179" s="155"/>
      <c r="N179" s="155"/>
      <c r="O179" s="156"/>
      <c r="P179" s="154"/>
      <c r="Q179" s="155"/>
      <c r="R179" s="155"/>
      <c r="S179" s="156"/>
      <c r="T179" s="154"/>
      <c r="U179" s="155"/>
      <c r="V179" s="155"/>
      <c r="W179" s="156"/>
      <c r="X179" s="198"/>
      <c r="Y179" s="199"/>
      <c r="Z179" s="199"/>
      <c r="AA179" s="200"/>
      <c r="AB179" s="154"/>
      <c r="AC179" s="155"/>
      <c r="AD179" s="155"/>
      <c r="AE179" s="156"/>
      <c r="AF179" s="154"/>
      <c r="AG179" s="155"/>
      <c r="AH179" s="155"/>
      <c r="AI179" s="156"/>
      <c r="AJ179" s="154"/>
      <c r="AK179" s="155"/>
      <c r="AL179" s="155"/>
      <c r="AM179" s="156"/>
      <c r="AN179" s="175"/>
      <c r="AO179" s="176"/>
      <c r="AP179" s="176"/>
      <c r="AQ179" s="180"/>
      <c r="AR179" s="154"/>
      <c r="AS179" s="155"/>
      <c r="AT179" s="155"/>
      <c r="AU179" s="156"/>
      <c r="AV179" s="321" t="s">
        <v>404</v>
      </c>
      <c r="AW179" s="322"/>
      <c r="AX179" s="322"/>
      <c r="AY179" s="323"/>
      <c r="AZ179" s="321" t="s">
        <v>380</v>
      </c>
      <c r="BA179" s="322"/>
      <c r="BB179" s="322"/>
      <c r="BC179" s="323"/>
      <c r="BD179" s="191"/>
      <c r="BE179" s="155"/>
      <c r="BF179" s="155"/>
      <c r="BG179" s="156"/>
      <c r="BH179" s="154"/>
      <c r="BI179" s="155"/>
      <c r="BJ179" s="155"/>
      <c r="BK179" s="156"/>
      <c r="BL179" s="154"/>
      <c r="BM179" s="155"/>
      <c r="BN179" s="155"/>
      <c r="BO179" s="156"/>
      <c r="BP179" s="154"/>
      <c r="BQ179" s="155"/>
      <c r="BR179" s="155"/>
      <c r="BS179" s="156"/>
      <c r="BT179" s="324" t="s">
        <v>383</v>
      </c>
      <c r="BU179" s="325"/>
      <c r="BV179" s="325"/>
      <c r="BW179" s="326"/>
      <c r="BX179" s="154"/>
      <c r="BY179" s="155"/>
      <c r="BZ179" s="155"/>
      <c r="CA179" s="156"/>
      <c r="CB179" s="154"/>
      <c r="CC179" s="155"/>
      <c r="CD179" s="155"/>
      <c r="CE179" s="156"/>
      <c r="CF179" s="119"/>
    </row>
    <row r="180" spans="2:84" ht="16.5" thickBot="1" x14ac:dyDescent="0.3">
      <c r="B180" s="120">
        <v>111</v>
      </c>
      <c r="C180" s="130" t="s">
        <v>279</v>
      </c>
      <c r="D180" s="131" t="s">
        <v>280</v>
      </c>
      <c r="E180" s="132" t="s">
        <v>42</v>
      </c>
      <c r="F180" s="132">
        <v>2000</v>
      </c>
      <c r="G180" s="132" t="s">
        <v>236</v>
      </c>
      <c r="H180" s="132" t="s">
        <v>44</v>
      </c>
      <c r="I180" s="133" t="s">
        <v>44</v>
      </c>
      <c r="J180" s="160">
        <v>6654</v>
      </c>
      <c r="K180" s="149">
        <f t="shared" si="16"/>
        <v>13308000</v>
      </c>
      <c r="L180" s="310" t="s">
        <v>377</v>
      </c>
      <c r="M180" s="311"/>
      <c r="N180" s="311"/>
      <c r="O180" s="312"/>
      <c r="P180" s="310" t="s">
        <v>396</v>
      </c>
      <c r="Q180" s="311"/>
      <c r="R180" s="311"/>
      <c r="S180" s="312"/>
      <c r="T180" s="310" t="s">
        <v>377</v>
      </c>
      <c r="U180" s="311"/>
      <c r="V180" s="311"/>
      <c r="W180" s="312"/>
      <c r="X180" s="310" t="s">
        <v>377</v>
      </c>
      <c r="Y180" s="311"/>
      <c r="Z180" s="311"/>
      <c r="AA180" s="312"/>
      <c r="AB180" s="310" t="s">
        <v>395</v>
      </c>
      <c r="AC180" s="311"/>
      <c r="AD180" s="311"/>
      <c r="AE180" s="312"/>
      <c r="AF180" s="310" t="s">
        <v>397</v>
      </c>
      <c r="AG180" s="311"/>
      <c r="AH180" s="311"/>
      <c r="AI180" s="312"/>
      <c r="AJ180" s="310" t="s">
        <v>399</v>
      </c>
      <c r="AK180" s="311"/>
      <c r="AL180" s="311"/>
      <c r="AM180" s="312"/>
      <c r="AN180" s="196">
        <v>5412</v>
      </c>
      <c r="AO180" s="197">
        <f>AN180*19%</f>
        <v>1028.28</v>
      </c>
      <c r="AP180" s="152">
        <f t="shared" si="24"/>
        <v>6440.28</v>
      </c>
      <c r="AQ180" s="153">
        <f>+AP180*F180</f>
        <v>12880560</v>
      </c>
      <c r="AR180" s="310" t="s">
        <v>398</v>
      </c>
      <c r="AS180" s="311"/>
      <c r="AT180" s="311"/>
      <c r="AU180" s="312"/>
      <c r="AV180" s="189">
        <v>5100</v>
      </c>
      <c r="AW180" s="190">
        <f t="shared" si="25"/>
        <v>969</v>
      </c>
      <c r="AX180" s="152">
        <f t="shared" si="26"/>
        <v>6069</v>
      </c>
      <c r="AY180" s="153">
        <f t="shared" ref="AY180:AY184" si="27">+AX180*F180</f>
        <v>12138000</v>
      </c>
      <c r="AZ180" s="360">
        <v>5114</v>
      </c>
      <c r="BA180" s="368">
        <f>AZ180*19%</f>
        <v>971.66</v>
      </c>
      <c r="BB180" s="360">
        <f>+AZ180+BA180</f>
        <v>6085.66</v>
      </c>
      <c r="BC180" s="361">
        <f>+BB180*F180</f>
        <v>12171320</v>
      </c>
      <c r="BD180" s="310" t="s">
        <v>400</v>
      </c>
      <c r="BE180" s="311"/>
      <c r="BF180" s="311"/>
      <c r="BG180" s="312"/>
      <c r="BH180" s="310" t="s">
        <v>377</v>
      </c>
      <c r="BI180" s="311"/>
      <c r="BJ180" s="311"/>
      <c r="BK180" s="312"/>
      <c r="BL180" s="310" t="s">
        <v>377</v>
      </c>
      <c r="BM180" s="311"/>
      <c r="BN180" s="311"/>
      <c r="BO180" s="312"/>
      <c r="BP180" s="310" t="s">
        <v>399</v>
      </c>
      <c r="BQ180" s="311"/>
      <c r="BR180" s="311"/>
      <c r="BS180" s="312"/>
      <c r="BT180" s="356" t="s">
        <v>377</v>
      </c>
      <c r="BU180" s="316"/>
      <c r="BV180" s="316"/>
      <c r="BW180" s="317"/>
      <c r="BX180" s="310" t="s">
        <v>400</v>
      </c>
      <c r="BY180" s="311"/>
      <c r="BZ180" s="311"/>
      <c r="CA180" s="312"/>
      <c r="CB180" s="310" t="s">
        <v>400</v>
      </c>
      <c r="CC180" s="311"/>
      <c r="CD180" s="311"/>
      <c r="CE180" s="312"/>
      <c r="CF180" s="119"/>
    </row>
    <row r="181" spans="2:84" ht="17.25" thickBot="1" x14ac:dyDescent="0.3">
      <c r="B181" s="120"/>
      <c r="C181" s="130"/>
      <c r="D181" s="131"/>
      <c r="E181" s="132"/>
      <c r="F181" s="132"/>
      <c r="G181" s="132"/>
      <c r="H181" s="132"/>
      <c r="I181" s="133"/>
      <c r="J181" s="160"/>
      <c r="K181" s="149"/>
      <c r="L181" s="154"/>
      <c r="M181" s="155"/>
      <c r="N181" s="155"/>
      <c r="O181" s="156"/>
      <c r="P181" s="154"/>
      <c r="Q181" s="155"/>
      <c r="R181" s="155"/>
      <c r="S181" s="156"/>
      <c r="T181" s="154"/>
      <c r="U181" s="155"/>
      <c r="V181" s="155"/>
      <c r="W181" s="156"/>
      <c r="X181" s="175"/>
      <c r="Y181" s="176"/>
      <c r="Z181" s="176"/>
      <c r="AA181" s="180"/>
      <c r="AB181" s="154"/>
      <c r="AC181" s="155"/>
      <c r="AD181" s="155"/>
      <c r="AE181" s="156"/>
      <c r="AF181" s="154"/>
      <c r="AG181" s="155"/>
      <c r="AH181" s="155"/>
      <c r="AI181" s="156"/>
      <c r="AJ181" s="154"/>
      <c r="AK181" s="155"/>
      <c r="AL181" s="155"/>
      <c r="AM181" s="156"/>
      <c r="AN181" s="321" t="s">
        <v>389</v>
      </c>
      <c r="AO181" s="322"/>
      <c r="AP181" s="322"/>
      <c r="AQ181" s="323"/>
      <c r="AR181" s="154"/>
      <c r="AS181" s="155"/>
      <c r="AT181" s="155"/>
      <c r="AU181" s="156"/>
      <c r="AV181" s="321" t="s">
        <v>380</v>
      </c>
      <c r="AW181" s="322"/>
      <c r="AX181" s="322"/>
      <c r="AY181" s="323"/>
      <c r="AZ181" s="321" t="s">
        <v>405</v>
      </c>
      <c r="BA181" s="322"/>
      <c r="BB181" s="322"/>
      <c r="BC181" s="323"/>
      <c r="BD181" s="191"/>
      <c r="BE181" s="155"/>
      <c r="BF181" s="155"/>
      <c r="BG181" s="156"/>
      <c r="BH181" s="154"/>
      <c r="BI181" s="155"/>
      <c r="BJ181" s="155"/>
      <c r="BK181" s="156"/>
      <c r="BL181" s="154"/>
      <c r="BM181" s="155"/>
      <c r="BN181" s="155"/>
      <c r="BO181" s="156"/>
      <c r="BP181" s="154"/>
      <c r="BQ181" s="155"/>
      <c r="BR181" s="155"/>
      <c r="BS181" s="156"/>
      <c r="BT181" s="177"/>
      <c r="BU181" s="178"/>
      <c r="BV181" s="178"/>
      <c r="BW181" s="179"/>
      <c r="BX181" s="154"/>
      <c r="BY181" s="155"/>
      <c r="BZ181" s="155"/>
      <c r="CA181" s="156"/>
      <c r="CB181" s="154"/>
      <c r="CC181" s="155"/>
      <c r="CD181" s="155"/>
      <c r="CE181" s="156"/>
      <c r="CF181" s="119"/>
    </row>
    <row r="182" spans="2:84" ht="33" thickBot="1" x14ac:dyDescent="0.3">
      <c r="B182" s="120">
        <v>112</v>
      </c>
      <c r="C182" s="130" t="s">
        <v>281</v>
      </c>
      <c r="D182" s="131" t="s">
        <v>282</v>
      </c>
      <c r="E182" s="132" t="s">
        <v>42</v>
      </c>
      <c r="F182" s="132">
        <v>60</v>
      </c>
      <c r="G182" s="132" t="s">
        <v>283</v>
      </c>
      <c r="H182" s="132" t="s">
        <v>44</v>
      </c>
      <c r="I182" s="133" t="s">
        <v>44</v>
      </c>
      <c r="J182" s="160">
        <v>71467</v>
      </c>
      <c r="K182" s="149">
        <f t="shared" si="16"/>
        <v>4288020</v>
      </c>
      <c r="L182" s="310" t="s">
        <v>377</v>
      </c>
      <c r="M182" s="311"/>
      <c r="N182" s="311"/>
      <c r="O182" s="312"/>
      <c r="P182" s="310" t="s">
        <v>396</v>
      </c>
      <c r="Q182" s="311"/>
      <c r="R182" s="311"/>
      <c r="S182" s="312"/>
      <c r="T182" s="310" t="s">
        <v>377</v>
      </c>
      <c r="U182" s="311"/>
      <c r="V182" s="311"/>
      <c r="W182" s="312"/>
      <c r="X182" s="166">
        <v>67999</v>
      </c>
      <c r="Y182" s="167"/>
      <c r="Z182" s="152">
        <f t="shared" ref="Z182:Z194" si="28">X182+Y182</f>
        <v>67999</v>
      </c>
      <c r="AA182" s="153">
        <f>+Z182*F182</f>
        <v>4079940</v>
      </c>
      <c r="AB182" s="310" t="s">
        <v>395</v>
      </c>
      <c r="AC182" s="311"/>
      <c r="AD182" s="311"/>
      <c r="AE182" s="312"/>
      <c r="AF182" s="310" t="s">
        <v>397</v>
      </c>
      <c r="AG182" s="311"/>
      <c r="AH182" s="311"/>
      <c r="AI182" s="312"/>
      <c r="AJ182" s="310" t="s">
        <v>399</v>
      </c>
      <c r="AK182" s="311"/>
      <c r="AL182" s="311"/>
      <c r="AM182" s="312"/>
      <c r="AN182" s="310" t="s">
        <v>377</v>
      </c>
      <c r="AO182" s="311"/>
      <c r="AP182" s="311"/>
      <c r="AQ182" s="312"/>
      <c r="AR182" s="310" t="s">
        <v>398</v>
      </c>
      <c r="AS182" s="311"/>
      <c r="AT182" s="311"/>
      <c r="AU182" s="312"/>
      <c r="AV182" s="189">
        <v>59000</v>
      </c>
      <c r="AW182" s="190">
        <v>0</v>
      </c>
      <c r="AX182" s="152">
        <f t="shared" si="26"/>
        <v>59000</v>
      </c>
      <c r="AY182" s="153">
        <f t="shared" si="27"/>
        <v>3540000</v>
      </c>
      <c r="AZ182" s="346" t="s">
        <v>401</v>
      </c>
      <c r="BA182" s="347"/>
      <c r="BB182" s="347"/>
      <c r="BC182" s="348"/>
      <c r="BD182" s="310" t="s">
        <v>400</v>
      </c>
      <c r="BE182" s="311"/>
      <c r="BF182" s="311"/>
      <c r="BG182" s="312"/>
      <c r="BH182" s="310" t="s">
        <v>377</v>
      </c>
      <c r="BI182" s="311"/>
      <c r="BJ182" s="311"/>
      <c r="BK182" s="312"/>
      <c r="BL182" s="310" t="s">
        <v>377</v>
      </c>
      <c r="BM182" s="311"/>
      <c r="BN182" s="311"/>
      <c r="BO182" s="312"/>
      <c r="BP182" s="310" t="s">
        <v>399</v>
      </c>
      <c r="BQ182" s="311"/>
      <c r="BR182" s="311"/>
      <c r="BS182" s="312"/>
      <c r="BT182" s="356" t="s">
        <v>377</v>
      </c>
      <c r="BU182" s="316"/>
      <c r="BV182" s="316"/>
      <c r="BW182" s="317"/>
      <c r="BX182" s="310" t="s">
        <v>400</v>
      </c>
      <c r="BY182" s="311"/>
      <c r="BZ182" s="311"/>
      <c r="CA182" s="312"/>
      <c r="CB182" s="310" t="s">
        <v>400</v>
      </c>
      <c r="CC182" s="311"/>
      <c r="CD182" s="311"/>
      <c r="CE182" s="312"/>
      <c r="CF182" s="119"/>
    </row>
    <row r="183" spans="2:84" ht="17.25" thickBot="1" x14ac:dyDescent="0.3">
      <c r="B183" s="120"/>
      <c r="C183" s="130"/>
      <c r="D183" s="131"/>
      <c r="E183" s="132"/>
      <c r="F183" s="132"/>
      <c r="G183" s="132"/>
      <c r="H183" s="132"/>
      <c r="I183" s="133"/>
      <c r="J183" s="160"/>
      <c r="K183" s="149"/>
      <c r="L183" s="154"/>
      <c r="M183" s="155"/>
      <c r="N183" s="155"/>
      <c r="O183" s="156"/>
      <c r="P183" s="154"/>
      <c r="Q183" s="155"/>
      <c r="R183" s="155"/>
      <c r="S183" s="156"/>
      <c r="T183" s="154"/>
      <c r="U183" s="155"/>
      <c r="V183" s="155"/>
      <c r="W183" s="156"/>
      <c r="X183" s="321" t="s">
        <v>388</v>
      </c>
      <c r="Y183" s="322"/>
      <c r="Z183" s="322"/>
      <c r="AA183" s="323"/>
      <c r="AB183" s="154"/>
      <c r="AC183" s="155"/>
      <c r="AD183" s="155"/>
      <c r="AE183" s="156"/>
      <c r="AF183" s="154"/>
      <c r="AG183" s="155"/>
      <c r="AH183" s="155"/>
      <c r="AI183" s="156"/>
      <c r="AJ183" s="154"/>
      <c r="AK183" s="155"/>
      <c r="AL183" s="155"/>
      <c r="AM183" s="156"/>
      <c r="AN183" s="154"/>
      <c r="AO183" s="155"/>
      <c r="AP183" s="155"/>
      <c r="AQ183" s="156"/>
      <c r="AR183" s="154"/>
      <c r="AS183" s="155"/>
      <c r="AT183" s="155"/>
      <c r="AU183" s="156"/>
      <c r="AV183" s="321" t="s">
        <v>380</v>
      </c>
      <c r="AW183" s="322"/>
      <c r="AX183" s="322"/>
      <c r="AY183" s="323"/>
      <c r="AZ183" s="154"/>
      <c r="BA183" s="155"/>
      <c r="BB183" s="155"/>
      <c r="BC183" s="156"/>
      <c r="BD183" s="154"/>
      <c r="BE183" s="155"/>
      <c r="BF183" s="155"/>
      <c r="BG183" s="156"/>
      <c r="BH183" s="154"/>
      <c r="BI183" s="155"/>
      <c r="BJ183" s="155"/>
      <c r="BK183" s="156"/>
      <c r="BL183" s="154"/>
      <c r="BM183" s="155"/>
      <c r="BN183" s="155"/>
      <c r="BO183" s="156"/>
      <c r="BP183" s="154"/>
      <c r="BQ183" s="155"/>
      <c r="BR183" s="155"/>
      <c r="BS183" s="156"/>
      <c r="BT183" s="177"/>
      <c r="BU183" s="178"/>
      <c r="BV183" s="178"/>
      <c r="BW183" s="179"/>
      <c r="BX183" s="154"/>
      <c r="BY183" s="155"/>
      <c r="BZ183" s="155"/>
      <c r="CA183" s="156"/>
      <c r="CB183" s="154"/>
      <c r="CC183" s="155"/>
      <c r="CD183" s="155"/>
      <c r="CE183" s="156"/>
      <c r="CF183" s="119"/>
    </row>
    <row r="184" spans="2:84" ht="32.25" thickBot="1" x14ac:dyDescent="0.3">
      <c r="B184" s="120">
        <v>113</v>
      </c>
      <c r="C184" s="130" t="s">
        <v>284</v>
      </c>
      <c r="D184" s="131" t="s">
        <v>285</v>
      </c>
      <c r="E184" s="132" t="s">
        <v>42</v>
      </c>
      <c r="F184" s="132">
        <v>400</v>
      </c>
      <c r="G184" s="132" t="s">
        <v>283</v>
      </c>
      <c r="H184" s="132" t="s">
        <v>44</v>
      </c>
      <c r="I184" s="133" t="s">
        <v>44</v>
      </c>
      <c r="J184" s="160">
        <v>72162</v>
      </c>
      <c r="K184" s="149">
        <f t="shared" si="16"/>
        <v>28864800</v>
      </c>
      <c r="L184" s="310" t="s">
        <v>377</v>
      </c>
      <c r="M184" s="311"/>
      <c r="N184" s="311"/>
      <c r="O184" s="312"/>
      <c r="P184" s="310" t="s">
        <v>396</v>
      </c>
      <c r="Q184" s="311"/>
      <c r="R184" s="311"/>
      <c r="S184" s="312"/>
      <c r="T184" s="310" t="s">
        <v>377</v>
      </c>
      <c r="U184" s="311"/>
      <c r="V184" s="311"/>
      <c r="W184" s="312"/>
      <c r="X184" s="166">
        <v>67999</v>
      </c>
      <c r="Y184" s="167"/>
      <c r="Z184" s="152">
        <f t="shared" si="28"/>
        <v>67999</v>
      </c>
      <c r="AA184" s="153">
        <f t="shared" ref="AA184:AA186" si="29">+Z184*F184</f>
        <v>27199600</v>
      </c>
      <c r="AB184" s="310" t="s">
        <v>395</v>
      </c>
      <c r="AC184" s="311"/>
      <c r="AD184" s="311"/>
      <c r="AE184" s="312"/>
      <c r="AF184" s="310" t="s">
        <v>397</v>
      </c>
      <c r="AG184" s="311"/>
      <c r="AH184" s="311"/>
      <c r="AI184" s="312"/>
      <c r="AJ184" s="310" t="s">
        <v>399</v>
      </c>
      <c r="AK184" s="311"/>
      <c r="AL184" s="311"/>
      <c r="AM184" s="312"/>
      <c r="AN184" s="310" t="s">
        <v>377</v>
      </c>
      <c r="AO184" s="311"/>
      <c r="AP184" s="311"/>
      <c r="AQ184" s="312"/>
      <c r="AR184" s="310" t="s">
        <v>398</v>
      </c>
      <c r="AS184" s="311"/>
      <c r="AT184" s="311"/>
      <c r="AU184" s="312"/>
      <c r="AV184" s="189">
        <v>52000</v>
      </c>
      <c r="AW184" s="190">
        <v>0</v>
      </c>
      <c r="AX184" s="152">
        <f t="shared" si="26"/>
        <v>52000</v>
      </c>
      <c r="AY184" s="153">
        <f t="shared" si="27"/>
        <v>20800000</v>
      </c>
      <c r="AZ184" s="360">
        <v>71083</v>
      </c>
      <c r="BA184" s="369">
        <v>0</v>
      </c>
      <c r="BB184" s="360">
        <f>+AZ184+BA184</f>
        <v>71083</v>
      </c>
      <c r="BC184" s="361">
        <f>+BB184*F184</f>
        <v>28433200</v>
      </c>
      <c r="BD184" s="310" t="s">
        <v>400</v>
      </c>
      <c r="BE184" s="311"/>
      <c r="BF184" s="311"/>
      <c r="BG184" s="312"/>
      <c r="BH184" s="310" t="s">
        <v>377</v>
      </c>
      <c r="BI184" s="311"/>
      <c r="BJ184" s="311"/>
      <c r="BK184" s="312"/>
      <c r="BL184" s="310" t="s">
        <v>377</v>
      </c>
      <c r="BM184" s="311"/>
      <c r="BN184" s="311"/>
      <c r="BO184" s="312"/>
      <c r="BP184" s="310" t="s">
        <v>399</v>
      </c>
      <c r="BQ184" s="311"/>
      <c r="BR184" s="311"/>
      <c r="BS184" s="312"/>
      <c r="BT184" s="356" t="s">
        <v>377</v>
      </c>
      <c r="BU184" s="316"/>
      <c r="BV184" s="316"/>
      <c r="BW184" s="317"/>
      <c r="BX184" s="310" t="s">
        <v>400</v>
      </c>
      <c r="BY184" s="311"/>
      <c r="BZ184" s="311"/>
      <c r="CA184" s="312"/>
      <c r="CB184" s="310" t="s">
        <v>400</v>
      </c>
      <c r="CC184" s="311"/>
      <c r="CD184" s="311"/>
      <c r="CE184" s="312"/>
      <c r="CF184" s="119"/>
    </row>
    <row r="185" spans="2:84" ht="17.25" thickBot="1" x14ac:dyDescent="0.3">
      <c r="B185" s="120"/>
      <c r="C185" s="130"/>
      <c r="D185" s="131"/>
      <c r="E185" s="132"/>
      <c r="F185" s="132"/>
      <c r="G185" s="132"/>
      <c r="H185" s="132"/>
      <c r="I185" s="133"/>
      <c r="J185" s="160"/>
      <c r="K185" s="149"/>
      <c r="L185" s="154"/>
      <c r="M185" s="155"/>
      <c r="N185" s="155"/>
      <c r="O185" s="156"/>
      <c r="P185" s="154"/>
      <c r="Q185" s="155"/>
      <c r="R185" s="155"/>
      <c r="S185" s="156"/>
      <c r="T185" s="154"/>
      <c r="U185" s="155"/>
      <c r="V185" s="155"/>
      <c r="W185" s="156"/>
      <c r="X185" s="321" t="s">
        <v>390</v>
      </c>
      <c r="Y185" s="322"/>
      <c r="Z185" s="322"/>
      <c r="AA185" s="323"/>
      <c r="AB185" s="154"/>
      <c r="AC185" s="155"/>
      <c r="AD185" s="155"/>
      <c r="AE185" s="156"/>
      <c r="AF185" s="154"/>
      <c r="AG185" s="155"/>
      <c r="AH185" s="155"/>
      <c r="AI185" s="156"/>
      <c r="AJ185" s="154"/>
      <c r="AK185" s="155"/>
      <c r="AL185" s="155"/>
      <c r="AM185" s="156"/>
      <c r="AN185" s="154"/>
      <c r="AO185" s="155"/>
      <c r="AP185" s="155"/>
      <c r="AQ185" s="156"/>
      <c r="AR185" s="154"/>
      <c r="AS185" s="155"/>
      <c r="AT185" s="155"/>
      <c r="AU185" s="156"/>
      <c r="AV185" s="321" t="s">
        <v>380</v>
      </c>
      <c r="AW185" s="322"/>
      <c r="AX185" s="322"/>
      <c r="AY185" s="323"/>
      <c r="AZ185" s="321" t="s">
        <v>384</v>
      </c>
      <c r="BA185" s="322"/>
      <c r="BB185" s="322"/>
      <c r="BC185" s="323"/>
      <c r="BD185" s="154"/>
      <c r="BE185" s="155"/>
      <c r="BF185" s="155"/>
      <c r="BG185" s="156"/>
      <c r="BH185" s="175"/>
      <c r="BI185" s="176"/>
      <c r="BJ185" s="176"/>
      <c r="BK185" s="180"/>
      <c r="BL185" s="154"/>
      <c r="BM185" s="155"/>
      <c r="BN185" s="155"/>
      <c r="BO185" s="156"/>
      <c r="BP185" s="154"/>
      <c r="BQ185" s="155"/>
      <c r="BR185" s="155"/>
      <c r="BS185" s="156"/>
      <c r="BT185" s="177"/>
      <c r="BU185" s="178"/>
      <c r="BV185" s="178"/>
      <c r="BW185" s="179"/>
      <c r="BX185" s="154"/>
      <c r="BY185" s="155"/>
      <c r="BZ185" s="155"/>
      <c r="CA185" s="156"/>
      <c r="CB185" s="154"/>
      <c r="CC185" s="155"/>
      <c r="CD185" s="155"/>
      <c r="CE185" s="156"/>
      <c r="CF185" s="119"/>
    </row>
    <row r="186" spans="2:84" ht="32.25" customHeight="1" thickBot="1" x14ac:dyDescent="0.3">
      <c r="B186" s="120">
        <v>114</v>
      </c>
      <c r="C186" s="130" t="s">
        <v>286</v>
      </c>
      <c r="D186" s="131" t="s">
        <v>287</v>
      </c>
      <c r="E186" s="132" t="s">
        <v>42</v>
      </c>
      <c r="F186" s="132">
        <v>190</v>
      </c>
      <c r="G186" s="132" t="s">
        <v>283</v>
      </c>
      <c r="H186" s="132" t="s">
        <v>44</v>
      </c>
      <c r="I186" s="133" t="s">
        <v>45</v>
      </c>
      <c r="J186" s="160">
        <v>80750</v>
      </c>
      <c r="K186" s="149">
        <f t="shared" si="16"/>
        <v>15342500</v>
      </c>
      <c r="L186" s="310" t="s">
        <v>377</v>
      </c>
      <c r="M186" s="311"/>
      <c r="N186" s="311"/>
      <c r="O186" s="312"/>
      <c r="P186" s="310" t="s">
        <v>396</v>
      </c>
      <c r="Q186" s="311"/>
      <c r="R186" s="311"/>
      <c r="S186" s="312"/>
      <c r="T186" s="310" t="s">
        <v>377</v>
      </c>
      <c r="U186" s="311"/>
      <c r="V186" s="311"/>
      <c r="W186" s="312"/>
      <c r="X186" s="166">
        <v>67500</v>
      </c>
      <c r="Y186" s="167">
        <v>12825</v>
      </c>
      <c r="Z186" s="152">
        <f t="shared" si="28"/>
        <v>80325</v>
      </c>
      <c r="AA186" s="153">
        <f t="shared" si="29"/>
        <v>15261750</v>
      </c>
      <c r="AB186" s="310" t="s">
        <v>395</v>
      </c>
      <c r="AC186" s="311"/>
      <c r="AD186" s="311"/>
      <c r="AE186" s="312"/>
      <c r="AF186" s="310" t="s">
        <v>397</v>
      </c>
      <c r="AG186" s="311"/>
      <c r="AH186" s="311"/>
      <c r="AI186" s="312"/>
      <c r="AJ186" s="310" t="s">
        <v>399</v>
      </c>
      <c r="AK186" s="311"/>
      <c r="AL186" s="311"/>
      <c r="AM186" s="312"/>
      <c r="AN186" s="310" t="s">
        <v>377</v>
      </c>
      <c r="AO186" s="311"/>
      <c r="AP186" s="311"/>
      <c r="AQ186" s="312"/>
      <c r="AR186" s="310" t="s">
        <v>398</v>
      </c>
      <c r="AS186" s="311"/>
      <c r="AT186" s="311"/>
      <c r="AU186" s="312"/>
      <c r="AV186" s="310" t="s">
        <v>377</v>
      </c>
      <c r="AW186" s="311"/>
      <c r="AX186" s="311"/>
      <c r="AY186" s="312"/>
      <c r="AZ186" s="310" t="s">
        <v>377</v>
      </c>
      <c r="BA186" s="311"/>
      <c r="BB186" s="311"/>
      <c r="BC186" s="312"/>
      <c r="BD186" s="310" t="s">
        <v>400</v>
      </c>
      <c r="BE186" s="311"/>
      <c r="BF186" s="311"/>
      <c r="BG186" s="312"/>
      <c r="BH186" s="166">
        <v>66000</v>
      </c>
      <c r="BI186" s="167">
        <v>12540</v>
      </c>
      <c r="BJ186" s="152">
        <f t="shared" si="17"/>
        <v>78540</v>
      </c>
      <c r="BK186" s="153">
        <f>+BJ186*F186</f>
        <v>14922600</v>
      </c>
      <c r="BL186" s="310" t="s">
        <v>377</v>
      </c>
      <c r="BM186" s="311"/>
      <c r="BN186" s="311"/>
      <c r="BO186" s="312"/>
      <c r="BP186" s="310" t="s">
        <v>399</v>
      </c>
      <c r="BQ186" s="311"/>
      <c r="BR186" s="311"/>
      <c r="BS186" s="312"/>
      <c r="BT186" s="356" t="s">
        <v>377</v>
      </c>
      <c r="BU186" s="316"/>
      <c r="BV186" s="316"/>
      <c r="BW186" s="317"/>
      <c r="BX186" s="310" t="s">
        <v>400</v>
      </c>
      <c r="BY186" s="311"/>
      <c r="BZ186" s="311"/>
      <c r="CA186" s="312"/>
      <c r="CB186" s="310" t="s">
        <v>400</v>
      </c>
      <c r="CC186" s="311"/>
      <c r="CD186" s="311"/>
      <c r="CE186" s="312"/>
      <c r="CF186" s="119"/>
    </row>
    <row r="187" spans="2:84" ht="17.25" thickBot="1" x14ac:dyDescent="0.3">
      <c r="B187" s="120"/>
      <c r="C187" s="130"/>
      <c r="D187" s="131"/>
      <c r="E187" s="132"/>
      <c r="F187" s="132"/>
      <c r="G187" s="132"/>
      <c r="H187" s="132"/>
      <c r="I187" s="133"/>
      <c r="J187" s="160"/>
      <c r="K187" s="149"/>
      <c r="L187" s="154"/>
      <c r="M187" s="155"/>
      <c r="N187" s="155"/>
      <c r="O187" s="156"/>
      <c r="P187" s="154"/>
      <c r="Q187" s="155"/>
      <c r="R187" s="155"/>
      <c r="S187" s="156"/>
      <c r="T187" s="154"/>
      <c r="U187" s="155"/>
      <c r="V187" s="155"/>
      <c r="W187" s="156"/>
      <c r="X187" s="321" t="s">
        <v>391</v>
      </c>
      <c r="Y187" s="322"/>
      <c r="Z187" s="322"/>
      <c r="AA187" s="323"/>
      <c r="AB187" s="154"/>
      <c r="AC187" s="155"/>
      <c r="AD187" s="155"/>
      <c r="AE187" s="156"/>
      <c r="AF187" s="154"/>
      <c r="AG187" s="155"/>
      <c r="AH187" s="155"/>
      <c r="AI187" s="156"/>
      <c r="AJ187" s="154"/>
      <c r="AK187" s="155"/>
      <c r="AL187" s="155"/>
      <c r="AM187" s="156"/>
      <c r="AN187" s="154"/>
      <c r="AO187" s="155"/>
      <c r="AP187" s="155"/>
      <c r="AQ187" s="156"/>
      <c r="AR187" s="154"/>
      <c r="AS187" s="155"/>
      <c r="AT187" s="155"/>
      <c r="AU187" s="156"/>
      <c r="AV187" s="154"/>
      <c r="AW187" s="155"/>
      <c r="AX187" s="155"/>
      <c r="AY187" s="156"/>
      <c r="AZ187" s="154"/>
      <c r="BA187" s="155"/>
      <c r="BB187" s="155"/>
      <c r="BC187" s="156"/>
      <c r="BD187" s="154"/>
      <c r="BE187" s="155"/>
      <c r="BF187" s="155"/>
      <c r="BG187" s="156"/>
      <c r="BH187" s="321" t="s">
        <v>380</v>
      </c>
      <c r="BI187" s="322"/>
      <c r="BJ187" s="322"/>
      <c r="BK187" s="323"/>
      <c r="BL187" s="154"/>
      <c r="BM187" s="155"/>
      <c r="BN187" s="155"/>
      <c r="BO187" s="156"/>
      <c r="BP187" s="154"/>
      <c r="BQ187" s="155"/>
      <c r="BR187" s="155"/>
      <c r="BS187" s="156"/>
      <c r="BT187" s="177"/>
      <c r="BU187" s="178"/>
      <c r="BV187" s="178"/>
      <c r="BW187" s="179"/>
      <c r="BX187" s="154"/>
      <c r="BY187" s="155"/>
      <c r="BZ187" s="155"/>
      <c r="CA187" s="156"/>
      <c r="CB187" s="154"/>
      <c r="CC187" s="155"/>
      <c r="CD187" s="155"/>
      <c r="CE187" s="156"/>
      <c r="CF187" s="119"/>
    </row>
    <row r="188" spans="2:84" ht="32.25" customHeight="1" thickBot="1" x14ac:dyDescent="0.3">
      <c r="B188" s="120">
        <v>115</v>
      </c>
      <c r="C188" s="130" t="s">
        <v>288</v>
      </c>
      <c r="D188" s="131" t="s">
        <v>289</v>
      </c>
      <c r="E188" s="132" t="s">
        <v>42</v>
      </c>
      <c r="F188" s="132">
        <v>15</v>
      </c>
      <c r="G188" s="132" t="s">
        <v>283</v>
      </c>
      <c r="H188" s="132" t="s">
        <v>44</v>
      </c>
      <c r="I188" s="133" t="s">
        <v>45</v>
      </c>
      <c r="J188" s="160">
        <v>75696</v>
      </c>
      <c r="K188" s="149">
        <f t="shared" si="16"/>
        <v>1135440</v>
      </c>
      <c r="L188" s="310" t="s">
        <v>377</v>
      </c>
      <c r="M188" s="311"/>
      <c r="N188" s="311"/>
      <c r="O188" s="312"/>
      <c r="P188" s="310" t="s">
        <v>396</v>
      </c>
      <c r="Q188" s="311"/>
      <c r="R188" s="311"/>
      <c r="S188" s="312"/>
      <c r="T188" s="310" t="s">
        <v>377</v>
      </c>
      <c r="U188" s="311"/>
      <c r="V188" s="311"/>
      <c r="W188" s="312"/>
      <c r="X188" s="310" t="s">
        <v>377</v>
      </c>
      <c r="Y188" s="311"/>
      <c r="Z188" s="311"/>
      <c r="AA188" s="312"/>
      <c r="AB188" s="310" t="s">
        <v>395</v>
      </c>
      <c r="AC188" s="311"/>
      <c r="AD188" s="311"/>
      <c r="AE188" s="312"/>
      <c r="AF188" s="310" t="s">
        <v>397</v>
      </c>
      <c r="AG188" s="311"/>
      <c r="AH188" s="311"/>
      <c r="AI188" s="312"/>
      <c r="AJ188" s="310" t="s">
        <v>399</v>
      </c>
      <c r="AK188" s="311"/>
      <c r="AL188" s="311"/>
      <c r="AM188" s="312"/>
      <c r="AN188" s="310" t="s">
        <v>377</v>
      </c>
      <c r="AO188" s="311"/>
      <c r="AP188" s="311"/>
      <c r="AQ188" s="312"/>
      <c r="AR188" s="310" t="s">
        <v>398</v>
      </c>
      <c r="AS188" s="311"/>
      <c r="AT188" s="311"/>
      <c r="AU188" s="312"/>
      <c r="AV188" s="310" t="s">
        <v>377</v>
      </c>
      <c r="AW188" s="311"/>
      <c r="AX188" s="311"/>
      <c r="AY188" s="312"/>
      <c r="AZ188" s="310" t="s">
        <v>377</v>
      </c>
      <c r="BA188" s="311"/>
      <c r="BB188" s="311"/>
      <c r="BC188" s="312"/>
      <c r="BD188" s="310" t="s">
        <v>400</v>
      </c>
      <c r="BE188" s="311"/>
      <c r="BF188" s="311"/>
      <c r="BG188" s="312"/>
      <c r="BH188" s="310" t="s">
        <v>377</v>
      </c>
      <c r="BI188" s="311"/>
      <c r="BJ188" s="311"/>
      <c r="BK188" s="312"/>
      <c r="BL188" s="310" t="s">
        <v>377</v>
      </c>
      <c r="BM188" s="311"/>
      <c r="BN188" s="311"/>
      <c r="BO188" s="312"/>
      <c r="BP188" s="310" t="s">
        <v>399</v>
      </c>
      <c r="BQ188" s="311"/>
      <c r="BR188" s="311"/>
      <c r="BS188" s="312"/>
      <c r="BT188" s="356" t="s">
        <v>377</v>
      </c>
      <c r="BU188" s="316"/>
      <c r="BV188" s="316"/>
      <c r="BW188" s="317"/>
      <c r="BX188" s="310" t="s">
        <v>400</v>
      </c>
      <c r="BY188" s="311"/>
      <c r="BZ188" s="311"/>
      <c r="CA188" s="312"/>
      <c r="CB188" s="310" t="s">
        <v>400</v>
      </c>
      <c r="CC188" s="311"/>
      <c r="CD188" s="311"/>
      <c r="CE188" s="312"/>
      <c r="CF188" s="119"/>
    </row>
    <row r="189" spans="2:84" ht="32.25" customHeight="1" thickBot="1" x14ac:dyDescent="0.3">
      <c r="B189" s="120">
        <v>116</v>
      </c>
      <c r="C189" s="130" t="s">
        <v>290</v>
      </c>
      <c r="D189" s="131" t="s">
        <v>291</v>
      </c>
      <c r="E189" s="132" t="s">
        <v>42</v>
      </c>
      <c r="F189" s="132">
        <v>20</v>
      </c>
      <c r="G189" s="132" t="s">
        <v>283</v>
      </c>
      <c r="H189" s="132" t="s">
        <v>44</v>
      </c>
      <c r="I189" s="133" t="s">
        <v>45</v>
      </c>
      <c r="J189" s="160">
        <v>1369</v>
      </c>
      <c r="K189" s="149">
        <f t="shared" si="16"/>
        <v>27380</v>
      </c>
      <c r="L189" s="310" t="s">
        <v>377</v>
      </c>
      <c r="M189" s="311"/>
      <c r="N189" s="311"/>
      <c r="O189" s="312"/>
      <c r="P189" s="310" t="s">
        <v>396</v>
      </c>
      <c r="Q189" s="311"/>
      <c r="R189" s="311"/>
      <c r="S189" s="312"/>
      <c r="T189" s="310" t="s">
        <v>377</v>
      </c>
      <c r="U189" s="311"/>
      <c r="V189" s="311"/>
      <c r="W189" s="312"/>
      <c r="X189" s="310" t="s">
        <v>377</v>
      </c>
      <c r="Y189" s="311"/>
      <c r="Z189" s="311"/>
      <c r="AA189" s="312"/>
      <c r="AB189" s="310" t="s">
        <v>395</v>
      </c>
      <c r="AC189" s="311"/>
      <c r="AD189" s="311"/>
      <c r="AE189" s="312"/>
      <c r="AF189" s="310" t="s">
        <v>397</v>
      </c>
      <c r="AG189" s="311"/>
      <c r="AH189" s="311"/>
      <c r="AI189" s="312"/>
      <c r="AJ189" s="310" t="s">
        <v>399</v>
      </c>
      <c r="AK189" s="311"/>
      <c r="AL189" s="311"/>
      <c r="AM189" s="312"/>
      <c r="AN189" s="310" t="s">
        <v>377</v>
      </c>
      <c r="AO189" s="311"/>
      <c r="AP189" s="311"/>
      <c r="AQ189" s="312"/>
      <c r="AR189" s="310" t="s">
        <v>398</v>
      </c>
      <c r="AS189" s="311"/>
      <c r="AT189" s="311"/>
      <c r="AU189" s="312"/>
      <c r="AV189" s="310" t="s">
        <v>377</v>
      </c>
      <c r="AW189" s="311"/>
      <c r="AX189" s="311"/>
      <c r="AY189" s="312"/>
      <c r="AZ189" s="310" t="s">
        <v>377</v>
      </c>
      <c r="BA189" s="311"/>
      <c r="BB189" s="311"/>
      <c r="BC189" s="312"/>
      <c r="BD189" s="310" t="s">
        <v>400</v>
      </c>
      <c r="BE189" s="311"/>
      <c r="BF189" s="311"/>
      <c r="BG189" s="312"/>
      <c r="BH189" s="310" t="s">
        <v>377</v>
      </c>
      <c r="BI189" s="311"/>
      <c r="BJ189" s="311"/>
      <c r="BK189" s="312"/>
      <c r="BL189" s="310" t="s">
        <v>377</v>
      </c>
      <c r="BM189" s="311"/>
      <c r="BN189" s="311"/>
      <c r="BO189" s="312"/>
      <c r="BP189" s="310" t="s">
        <v>399</v>
      </c>
      <c r="BQ189" s="311"/>
      <c r="BR189" s="311"/>
      <c r="BS189" s="312"/>
      <c r="BT189" s="356" t="s">
        <v>377</v>
      </c>
      <c r="BU189" s="316"/>
      <c r="BV189" s="316"/>
      <c r="BW189" s="317"/>
      <c r="BX189" s="310" t="s">
        <v>400</v>
      </c>
      <c r="BY189" s="311"/>
      <c r="BZ189" s="311"/>
      <c r="CA189" s="312"/>
      <c r="CB189" s="310" t="s">
        <v>400</v>
      </c>
      <c r="CC189" s="311"/>
      <c r="CD189" s="311"/>
      <c r="CE189" s="312"/>
      <c r="CF189" s="119"/>
    </row>
    <row r="190" spans="2:84" ht="32.25" thickBot="1" x14ac:dyDescent="0.3">
      <c r="B190" s="120">
        <v>117</v>
      </c>
      <c r="C190" s="130" t="s">
        <v>292</v>
      </c>
      <c r="D190" s="131" t="s">
        <v>293</v>
      </c>
      <c r="E190" s="132" t="s">
        <v>42</v>
      </c>
      <c r="F190" s="132">
        <v>10</v>
      </c>
      <c r="G190" s="132" t="s">
        <v>283</v>
      </c>
      <c r="H190" s="132" t="s">
        <v>44</v>
      </c>
      <c r="I190" s="133" t="s">
        <v>45</v>
      </c>
      <c r="J190" s="160">
        <v>72041</v>
      </c>
      <c r="K190" s="149">
        <f t="shared" si="16"/>
        <v>720410</v>
      </c>
      <c r="L190" s="310" t="s">
        <v>377</v>
      </c>
      <c r="M190" s="311"/>
      <c r="N190" s="311"/>
      <c r="O190" s="312"/>
      <c r="P190" s="310" t="s">
        <v>396</v>
      </c>
      <c r="Q190" s="311"/>
      <c r="R190" s="311"/>
      <c r="S190" s="312"/>
      <c r="T190" s="310" t="s">
        <v>377</v>
      </c>
      <c r="U190" s="311"/>
      <c r="V190" s="311"/>
      <c r="W190" s="312"/>
      <c r="X190" s="166">
        <v>67999</v>
      </c>
      <c r="Y190" s="167"/>
      <c r="Z190" s="152">
        <f t="shared" si="28"/>
        <v>67999</v>
      </c>
      <c r="AA190" s="153">
        <f t="shared" ref="AA190:AA194" si="30">+Z190*F190</f>
        <v>679990</v>
      </c>
      <c r="AB190" s="310" t="s">
        <v>395</v>
      </c>
      <c r="AC190" s="311"/>
      <c r="AD190" s="311"/>
      <c r="AE190" s="312"/>
      <c r="AF190" s="310" t="s">
        <v>397</v>
      </c>
      <c r="AG190" s="311"/>
      <c r="AH190" s="311"/>
      <c r="AI190" s="312"/>
      <c r="AJ190" s="310" t="s">
        <v>399</v>
      </c>
      <c r="AK190" s="311"/>
      <c r="AL190" s="311"/>
      <c r="AM190" s="312"/>
      <c r="AN190" s="310" t="s">
        <v>377</v>
      </c>
      <c r="AO190" s="311"/>
      <c r="AP190" s="311"/>
      <c r="AQ190" s="312"/>
      <c r="AR190" s="310" t="s">
        <v>398</v>
      </c>
      <c r="AS190" s="311"/>
      <c r="AT190" s="311"/>
      <c r="AU190" s="312"/>
      <c r="AV190" s="189">
        <v>59000</v>
      </c>
      <c r="AW190" s="190">
        <v>0</v>
      </c>
      <c r="AX190" s="152">
        <f t="shared" ref="AX190:AX192" si="31">AV190+AW190</f>
        <v>59000</v>
      </c>
      <c r="AY190" s="153">
        <f t="shared" ref="AY190:AY192" si="32">+AX190*F190</f>
        <v>590000</v>
      </c>
      <c r="AZ190" s="360">
        <v>71865</v>
      </c>
      <c r="BA190" s="369">
        <v>0</v>
      </c>
      <c r="BB190" s="360">
        <f>+AZ190+BA190</f>
        <v>71865</v>
      </c>
      <c r="BC190" s="361">
        <f>+BB190*F190</f>
        <v>718650</v>
      </c>
      <c r="BD190" s="310" t="s">
        <v>400</v>
      </c>
      <c r="BE190" s="311"/>
      <c r="BF190" s="311"/>
      <c r="BG190" s="312"/>
      <c r="BH190" s="310" t="s">
        <v>377</v>
      </c>
      <c r="BI190" s="311"/>
      <c r="BJ190" s="311"/>
      <c r="BK190" s="312"/>
      <c r="BL190" s="310" t="s">
        <v>377</v>
      </c>
      <c r="BM190" s="311"/>
      <c r="BN190" s="311"/>
      <c r="BO190" s="312"/>
      <c r="BP190" s="310" t="s">
        <v>399</v>
      </c>
      <c r="BQ190" s="311"/>
      <c r="BR190" s="311"/>
      <c r="BS190" s="312"/>
      <c r="BT190" s="356" t="s">
        <v>377</v>
      </c>
      <c r="BU190" s="316"/>
      <c r="BV190" s="316"/>
      <c r="BW190" s="317"/>
      <c r="BX190" s="310" t="s">
        <v>400</v>
      </c>
      <c r="BY190" s="311"/>
      <c r="BZ190" s="311"/>
      <c r="CA190" s="312"/>
      <c r="CB190" s="310" t="s">
        <v>400</v>
      </c>
      <c r="CC190" s="311"/>
      <c r="CD190" s="311"/>
      <c r="CE190" s="312"/>
      <c r="CF190" s="119"/>
    </row>
    <row r="191" spans="2:84" ht="17.25" thickBot="1" x14ac:dyDescent="0.3">
      <c r="B191" s="120"/>
      <c r="C191" s="130"/>
      <c r="D191" s="131"/>
      <c r="E191" s="132"/>
      <c r="F191" s="132"/>
      <c r="G191" s="132"/>
      <c r="H191" s="132"/>
      <c r="I191" s="133"/>
      <c r="J191" s="160"/>
      <c r="K191" s="149"/>
      <c r="L191" s="154"/>
      <c r="M191" s="155"/>
      <c r="N191" s="155"/>
      <c r="O191" s="156"/>
      <c r="P191" s="154"/>
      <c r="Q191" s="155"/>
      <c r="R191" s="155"/>
      <c r="S191" s="156"/>
      <c r="T191" s="154"/>
      <c r="U191" s="155"/>
      <c r="V191" s="155"/>
      <c r="W191" s="156"/>
      <c r="X191" s="321" t="s">
        <v>388</v>
      </c>
      <c r="Y191" s="322"/>
      <c r="Z191" s="322"/>
      <c r="AA191" s="323"/>
      <c r="AB191" s="154"/>
      <c r="AC191" s="155"/>
      <c r="AD191" s="155"/>
      <c r="AE191" s="156"/>
      <c r="AF191" s="154"/>
      <c r="AG191" s="155"/>
      <c r="AH191" s="155"/>
      <c r="AI191" s="156"/>
      <c r="AJ191" s="154"/>
      <c r="AK191" s="155"/>
      <c r="AL191" s="155"/>
      <c r="AM191" s="156"/>
      <c r="AN191" s="154"/>
      <c r="AO191" s="155"/>
      <c r="AP191" s="155"/>
      <c r="AQ191" s="156"/>
      <c r="AR191" s="154"/>
      <c r="AS191" s="155"/>
      <c r="AT191" s="155"/>
      <c r="AU191" s="156"/>
      <c r="AV191" s="321" t="s">
        <v>380</v>
      </c>
      <c r="AW191" s="322"/>
      <c r="AX191" s="322"/>
      <c r="AY191" s="323"/>
      <c r="AZ191" s="321" t="s">
        <v>406</v>
      </c>
      <c r="BA191" s="322"/>
      <c r="BB191" s="322"/>
      <c r="BC191" s="323"/>
      <c r="BD191" s="154"/>
      <c r="BE191" s="155"/>
      <c r="BF191" s="155"/>
      <c r="BG191" s="156"/>
      <c r="BH191" s="154"/>
      <c r="BI191" s="155"/>
      <c r="BJ191" s="155"/>
      <c r="BK191" s="156"/>
      <c r="BL191" s="154"/>
      <c r="BM191" s="155"/>
      <c r="BN191" s="155"/>
      <c r="BO191" s="156"/>
      <c r="BP191" s="154"/>
      <c r="BQ191" s="155"/>
      <c r="BR191" s="155"/>
      <c r="BS191" s="156"/>
      <c r="BT191" s="177"/>
      <c r="BU191" s="178"/>
      <c r="BV191" s="178"/>
      <c r="BW191" s="179"/>
      <c r="BX191" s="154"/>
      <c r="BY191" s="155"/>
      <c r="BZ191" s="155"/>
      <c r="CA191" s="156"/>
      <c r="CB191" s="154"/>
      <c r="CC191" s="155"/>
      <c r="CD191" s="155"/>
      <c r="CE191" s="156"/>
      <c r="CF191" s="119"/>
    </row>
    <row r="192" spans="2:84" ht="32.25" customHeight="1" thickBot="1" x14ac:dyDescent="0.3">
      <c r="B192" s="120">
        <v>118</v>
      </c>
      <c r="C192" s="130" t="s">
        <v>294</v>
      </c>
      <c r="D192" s="131" t="s">
        <v>295</v>
      </c>
      <c r="E192" s="132" t="s">
        <v>42</v>
      </c>
      <c r="F192" s="132">
        <v>20</v>
      </c>
      <c r="G192" s="132" t="s">
        <v>283</v>
      </c>
      <c r="H192" s="132" t="s">
        <v>44</v>
      </c>
      <c r="I192" s="133" t="s">
        <v>45</v>
      </c>
      <c r="J192" s="160">
        <v>70644</v>
      </c>
      <c r="K192" s="149">
        <f t="shared" si="16"/>
        <v>1412880</v>
      </c>
      <c r="L192" s="310" t="s">
        <v>377</v>
      </c>
      <c r="M192" s="311"/>
      <c r="N192" s="311"/>
      <c r="O192" s="312"/>
      <c r="P192" s="310" t="s">
        <v>396</v>
      </c>
      <c r="Q192" s="311"/>
      <c r="R192" s="311"/>
      <c r="S192" s="312"/>
      <c r="T192" s="310" t="s">
        <v>377</v>
      </c>
      <c r="U192" s="311"/>
      <c r="V192" s="311"/>
      <c r="W192" s="312"/>
      <c r="X192" s="166">
        <v>67999</v>
      </c>
      <c r="Y192" s="167"/>
      <c r="Z192" s="152">
        <f t="shared" si="28"/>
        <v>67999</v>
      </c>
      <c r="AA192" s="153">
        <f t="shared" si="30"/>
        <v>1359980</v>
      </c>
      <c r="AB192" s="310" t="s">
        <v>395</v>
      </c>
      <c r="AC192" s="311"/>
      <c r="AD192" s="311"/>
      <c r="AE192" s="312"/>
      <c r="AF192" s="310" t="s">
        <v>397</v>
      </c>
      <c r="AG192" s="311"/>
      <c r="AH192" s="311"/>
      <c r="AI192" s="312"/>
      <c r="AJ192" s="310" t="s">
        <v>399</v>
      </c>
      <c r="AK192" s="311"/>
      <c r="AL192" s="311"/>
      <c r="AM192" s="312"/>
      <c r="AN192" s="310" t="s">
        <v>377</v>
      </c>
      <c r="AO192" s="311"/>
      <c r="AP192" s="311"/>
      <c r="AQ192" s="312"/>
      <c r="AR192" s="310" t="s">
        <v>398</v>
      </c>
      <c r="AS192" s="311"/>
      <c r="AT192" s="311"/>
      <c r="AU192" s="312"/>
      <c r="AV192" s="189">
        <v>59000</v>
      </c>
      <c r="AW192" s="190">
        <v>0</v>
      </c>
      <c r="AX192" s="152">
        <f t="shared" si="31"/>
        <v>59000</v>
      </c>
      <c r="AY192" s="153">
        <f t="shared" si="32"/>
        <v>1180000</v>
      </c>
      <c r="AZ192" s="310" t="s">
        <v>377</v>
      </c>
      <c r="BA192" s="311"/>
      <c r="BB192" s="311"/>
      <c r="BC192" s="312"/>
      <c r="BD192" s="310" t="s">
        <v>400</v>
      </c>
      <c r="BE192" s="311"/>
      <c r="BF192" s="311"/>
      <c r="BG192" s="312"/>
      <c r="BH192" s="310" t="s">
        <v>377</v>
      </c>
      <c r="BI192" s="311"/>
      <c r="BJ192" s="311"/>
      <c r="BK192" s="312"/>
      <c r="BL192" s="310" t="s">
        <v>377</v>
      </c>
      <c r="BM192" s="311"/>
      <c r="BN192" s="311"/>
      <c r="BO192" s="312"/>
      <c r="BP192" s="310" t="s">
        <v>399</v>
      </c>
      <c r="BQ192" s="311"/>
      <c r="BR192" s="311"/>
      <c r="BS192" s="312"/>
      <c r="BT192" s="356" t="s">
        <v>377</v>
      </c>
      <c r="BU192" s="316"/>
      <c r="BV192" s="316"/>
      <c r="BW192" s="317"/>
      <c r="BX192" s="310" t="s">
        <v>400</v>
      </c>
      <c r="BY192" s="311"/>
      <c r="BZ192" s="311"/>
      <c r="CA192" s="312"/>
      <c r="CB192" s="310" t="s">
        <v>400</v>
      </c>
      <c r="CC192" s="311"/>
      <c r="CD192" s="311"/>
      <c r="CE192" s="312"/>
      <c r="CF192" s="119"/>
    </row>
    <row r="193" spans="2:84" ht="17.25" thickBot="1" x14ac:dyDescent="0.3">
      <c r="B193" s="120"/>
      <c r="C193" s="130"/>
      <c r="D193" s="131"/>
      <c r="E193" s="132"/>
      <c r="F193" s="132"/>
      <c r="G193" s="132"/>
      <c r="H193" s="132"/>
      <c r="I193" s="133"/>
      <c r="J193" s="160"/>
      <c r="K193" s="149"/>
      <c r="L193" s="154"/>
      <c r="M193" s="155"/>
      <c r="N193" s="155"/>
      <c r="O193" s="156"/>
      <c r="P193" s="154"/>
      <c r="Q193" s="155"/>
      <c r="R193" s="155"/>
      <c r="S193" s="156"/>
      <c r="T193" s="154"/>
      <c r="U193" s="155"/>
      <c r="V193" s="155"/>
      <c r="W193" s="156"/>
      <c r="X193" s="321" t="s">
        <v>388</v>
      </c>
      <c r="Y193" s="322"/>
      <c r="Z193" s="322"/>
      <c r="AA193" s="323"/>
      <c r="AB193" s="154"/>
      <c r="AC193" s="155"/>
      <c r="AD193" s="155"/>
      <c r="AE193" s="156"/>
      <c r="AF193" s="154"/>
      <c r="AG193" s="155"/>
      <c r="AH193" s="155"/>
      <c r="AI193" s="156"/>
      <c r="AJ193" s="154"/>
      <c r="AK193" s="155"/>
      <c r="AL193" s="155"/>
      <c r="AM193" s="156"/>
      <c r="AN193" s="154"/>
      <c r="AO193" s="155"/>
      <c r="AP193" s="155"/>
      <c r="AQ193" s="156"/>
      <c r="AR193" s="154"/>
      <c r="AS193" s="155"/>
      <c r="AT193" s="155"/>
      <c r="AU193" s="156"/>
      <c r="AV193" s="321" t="s">
        <v>380</v>
      </c>
      <c r="AW193" s="322"/>
      <c r="AX193" s="322"/>
      <c r="AY193" s="323"/>
      <c r="AZ193" s="154"/>
      <c r="BA193" s="155"/>
      <c r="BB193" s="155"/>
      <c r="BC193" s="156"/>
      <c r="BD193" s="154"/>
      <c r="BE193" s="155"/>
      <c r="BF193" s="155"/>
      <c r="BG193" s="156"/>
      <c r="BH193" s="154"/>
      <c r="BI193" s="155"/>
      <c r="BJ193" s="155"/>
      <c r="BK193" s="156"/>
      <c r="BL193" s="154"/>
      <c r="BM193" s="155"/>
      <c r="BN193" s="155"/>
      <c r="BO193" s="156"/>
      <c r="BP193" s="154"/>
      <c r="BQ193" s="155"/>
      <c r="BR193" s="155"/>
      <c r="BS193" s="156"/>
      <c r="BT193" s="177"/>
      <c r="BU193" s="178"/>
      <c r="BV193" s="178"/>
      <c r="BW193" s="179"/>
      <c r="BX193" s="154"/>
      <c r="BY193" s="155"/>
      <c r="BZ193" s="155"/>
      <c r="CA193" s="156"/>
      <c r="CB193" s="154"/>
      <c r="CC193" s="155"/>
      <c r="CD193" s="155"/>
      <c r="CE193" s="156"/>
      <c r="CF193" s="119"/>
    </row>
    <row r="194" spans="2:84" ht="32.25" thickBot="1" x14ac:dyDescent="0.3">
      <c r="B194" s="120">
        <v>119</v>
      </c>
      <c r="C194" s="130" t="s">
        <v>296</v>
      </c>
      <c r="D194" s="131" t="s">
        <v>297</v>
      </c>
      <c r="E194" s="132" t="s">
        <v>42</v>
      </c>
      <c r="F194" s="132">
        <v>30</v>
      </c>
      <c r="G194" s="132" t="s">
        <v>283</v>
      </c>
      <c r="H194" s="132" t="s">
        <v>44</v>
      </c>
      <c r="I194" s="133" t="s">
        <v>45</v>
      </c>
      <c r="J194" s="160">
        <v>72575</v>
      </c>
      <c r="K194" s="149">
        <f t="shared" si="16"/>
        <v>2177250</v>
      </c>
      <c r="L194" s="310" t="s">
        <v>377</v>
      </c>
      <c r="M194" s="311"/>
      <c r="N194" s="311"/>
      <c r="O194" s="312"/>
      <c r="P194" s="310" t="s">
        <v>396</v>
      </c>
      <c r="Q194" s="311"/>
      <c r="R194" s="311"/>
      <c r="S194" s="312"/>
      <c r="T194" s="310" t="s">
        <v>377</v>
      </c>
      <c r="U194" s="311"/>
      <c r="V194" s="311"/>
      <c r="W194" s="312"/>
      <c r="X194" s="166">
        <v>67999</v>
      </c>
      <c r="Y194" s="167"/>
      <c r="Z194" s="152">
        <f t="shared" si="28"/>
        <v>67999</v>
      </c>
      <c r="AA194" s="153">
        <f t="shared" si="30"/>
        <v>2039970</v>
      </c>
      <c r="AB194" s="310" t="s">
        <v>395</v>
      </c>
      <c r="AC194" s="311"/>
      <c r="AD194" s="311"/>
      <c r="AE194" s="312"/>
      <c r="AF194" s="310" t="s">
        <v>397</v>
      </c>
      <c r="AG194" s="311"/>
      <c r="AH194" s="311"/>
      <c r="AI194" s="312"/>
      <c r="AJ194" s="310" t="s">
        <v>399</v>
      </c>
      <c r="AK194" s="311"/>
      <c r="AL194" s="311"/>
      <c r="AM194" s="312"/>
      <c r="AN194" s="310" t="s">
        <v>377</v>
      </c>
      <c r="AO194" s="311"/>
      <c r="AP194" s="311"/>
      <c r="AQ194" s="312"/>
      <c r="AR194" s="310" t="s">
        <v>398</v>
      </c>
      <c r="AS194" s="311"/>
      <c r="AT194" s="311"/>
      <c r="AU194" s="312"/>
      <c r="AV194" s="189">
        <v>52000</v>
      </c>
      <c r="AW194" s="190">
        <v>0</v>
      </c>
      <c r="AX194" s="152">
        <f t="shared" si="26"/>
        <v>52000</v>
      </c>
      <c r="AY194" s="153">
        <f>+AX194*F194</f>
        <v>1560000</v>
      </c>
      <c r="AZ194" s="360">
        <v>71865</v>
      </c>
      <c r="BA194" s="369">
        <v>0</v>
      </c>
      <c r="BB194" s="360">
        <f>+AZ194+BA194</f>
        <v>71865</v>
      </c>
      <c r="BC194" s="361">
        <f>+BB194*F194</f>
        <v>2155950</v>
      </c>
      <c r="BD194" s="310" t="s">
        <v>400</v>
      </c>
      <c r="BE194" s="311"/>
      <c r="BF194" s="311"/>
      <c r="BG194" s="312"/>
      <c r="BH194" s="310" t="s">
        <v>377</v>
      </c>
      <c r="BI194" s="311"/>
      <c r="BJ194" s="311"/>
      <c r="BK194" s="312"/>
      <c r="BL194" s="310" t="s">
        <v>377</v>
      </c>
      <c r="BM194" s="311"/>
      <c r="BN194" s="311"/>
      <c r="BO194" s="312"/>
      <c r="BP194" s="310" t="s">
        <v>399</v>
      </c>
      <c r="BQ194" s="311"/>
      <c r="BR194" s="311"/>
      <c r="BS194" s="312"/>
      <c r="BT194" s="356" t="s">
        <v>377</v>
      </c>
      <c r="BU194" s="316"/>
      <c r="BV194" s="316"/>
      <c r="BW194" s="317"/>
      <c r="BX194" s="310" t="s">
        <v>400</v>
      </c>
      <c r="BY194" s="311"/>
      <c r="BZ194" s="311"/>
      <c r="CA194" s="312"/>
      <c r="CB194" s="310" t="s">
        <v>400</v>
      </c>
      <c r="CC194" s="311"/>
      <c r="CD194" s="311"/>
      <c r="CE194" s="312"/>
      <c r="CF194" s="119"/>
    </row>
    <row r="195" spans="2:84" ht="17.25" thickBot="1" x14ac:dyDescent="0.3">
      <c r="B195" s="120"/>
      <c r="C195" s="130"/>
      <c r="D195" s="131"/>
      <c r="E195" s="132"/>
      <c r="F195" s="132"/>
      <c r="G195" s="132"/>
      <c r="H195" s="132"/>
      <c r="I195" s="133"/>
      <c r="J195" s="160"/>
      <c r="K195" s="149"/>
      <c r="L195" s="154"/>
      <c r="M195" s="155"/>
      <c r="N195" s="155"/>
      <c r="O195" s="156"/>
      <c r="P195" s="154"/>
      <c r="Q195" s="155"/>
      <c r="R195" s="155"/>
      <c r="S195" s="156"/>
      <c r="T195" s="154"/>
      <c r="U195" s="155"/>
      <c r="V195" s="155"/>
      <c r="W195" s="156"/>
      <c r="X195" s="321" t="s">
        <v>390</v>
      </c>
      <c r="Y195" s="322"/>
      <c r="Z195" s="322"/>
      <c r="AA195" s="323"/>
      <c r="AB195" s="154"/>
      <c r="AC195" s="155"/>
      <c r="AD195" s="155"/>
      <c r="AE195" s="156"/>
      <c r="AF195" s="154"/>
      <c r="AG195" s="155"/>
      <c r="AH195" s="155"/>
      <c r="AI195" s="156"/>
      <c r="AJ195" s="154"/>
      <c r="AK195" s="155"/>
      <c r="AL195" s="155"/>
      <c r="AM195" s="156"/>
      <c r="AN195" s="154"/>
      <c r="AO195" s="155"/>
      <c r="AP195" s="155"/>
      <c r="AQ195" s="156"/>
      <c r="AR195" s="154"/>
      <c r="AS195" s="155"/>
      <c r="AT195" s="155"/>
      <c r="AU195" s="156"/>
      <c r="AV195" s="321" t="s">
        <v>380</v>
      </c>
      <c r="AW195" s="322"/>
      <c r="AX195" s="322"/>
      <c r="AY195" s="323"/>
      <c r="AZ195" s="321" t="s">
        <v>407</v>
      </c>
      <c r="BA195" s="322"/>
      <c r="BB195" s="322"/>
      <c r="BC195" s="323"/>
      <c r="BD195" s="154"/>
      <c r="BE195" s="155"/>
      <c r="BF195" s="155"/>
      <c r="BG195" s="156"/>
      <c r="BH195" s="154"/>
      <c r="BI195" s="155"/>
      <c r="BJ195" s="155"/>
      <c r="BK195" s="156"/>
      <c r="BL195" s="154"/>
      <c r="BM195" s="155"/>
      <c r="BN195" s="155"/>
      <c r="BO195" s="156"/>
      <c r="BP195" s="154"/>
      <c r="BQ195" s="155"/>
      <c r="BR195" s="155"/>
      <c r="BS195" s="156"/>
      <c r="BT195" s="177"/>
      <c r="BU195" s="178"/>
      <c r="BV195" s="178"/>
      <c r="BW195" s="179"/>
      <c r="BX195" s="154"/>
      <c r="BY195" s="155"/>
      <c r="BZ195" s="155"/>
      <c r="CA195" s="156"/>
      <c r="CB195" s="154"/>
      <c r="CC195" s="155"/>
      <c r="CD195" s="155"/>
      <c r="CE195" s="156"/>
      <c r="CF195" s="119"/>
    </row>
    <row r="196" spans="2:84" ht="32.25" customHeight="1" thickBot="1" x14ac:dyDescent="0.3">
      <c r="B196" s="120">
        <v>120</v>
      </c>
      <c r="C196" s="130" t="s">
        <v>298</v>
      </c>
      <c r="D196" s="131" t="s">
        <v>299</v>
      </c>
      <c r="E196" s="132" t="s">
        <v>42</v>
      </c>
      <c r="F196" s="132">
        <v>10</v>
      </c>
      <c r="G196" s="132" t="s">
        <v>300</v>
      </c>
      <c r="H196" s="132" t="s">
        <v>44</v>
      </c>
      <c r="I196" s="133" t="s">
        <v>44</v>
      </c>
      <c r="J196" s="160">
        <v>472152</v>
      </c>
      <c r="K196" s="149">
        <f t="shared" si="16"/>
        <v>4721520</v>
      </c>
      <c r="L196" s="310" t="s">
        <v>377</v>
      </c>
      <c r="M196" s="311"/>
      <c r="N196" s="311"/>
      <c r="O196" s="312"/>
      <c r="P196" s="310" t="s">
        <v>396</v>
      </c>
      <c r="Q196" s="311"/>
      <c r="R196" s="311"/>
      <c r="S196" s="312"/>
      <c r="T196" s="310" t="s">
        <v>377</v>
      </c>
      <c r="U196" s="311"/>
      <c r="V196" s="311"/>
      <c r="W196" s="312"/>
      <c r="X196" s="310" t="s">
        <v>377</v>
      </c>
      <c r="Y196" s="311"/>
      <c r="Z196" s="311"/>
      <c r="AA196" s="312"/>
      <c r="AB196" s="310" t="s">
        <v>395</v>
      </c>
      <c r="AC196" s="311"/>
      <c r="AD196" s="311"/>
      <c r="AE196" s="312"/>
      <c r="AF196" s="310" t="s">
        <v>397</v>
      </c>
      <c r="AG196" s="311"/>
      <c r="AH196" s="311"/>
      <c r="AI196" s="312"/>
      <c r="AJ196" s="310" t="s">
        <v>399</v>
      </c>
      <c r="AK196" s="311"/>
      <c r="AL196" s="311"/>
      <c r="AM196" s="312"/>
      <c r="AN196" s="310" t="s">
        <v>377</v>
      </c>
      <c r="AO196" s="311"/>
      <c r="AP196" s="311"/>
      <c r="AQ196" s="312"/>
      <c r="AR196" s="310" t="s">
        <v>398</v>
      </c>
      <c r="AS196" s="311"/>
      <c r="AT196" s="311"/>
      <c r="AU196" s="312"/>
      <c r="AV196" s="310" t="s">
        <v>377</v>
      </c>
      <c r="AW196" s="311"/>
      <c r="AX196" s="311"/>
      <c r="AY196" s="312"/>
      <c r="AZ196" s="310" t="s">
        <v>377</v>
      </c>
      <c r="BA196" s="311"/>
      <c r="BB196" s="311"/>
      <c r="BC196" s="312"/>
      <c r="BD196" s="310" t="s">
        <v>400</v>
      </c>
      <c r="BE196" s="311"/>
      <c r="BF196" s="311"/>
      <c r="BG196" s="312"/>
      <c r="BH196" s="310" t="s">
        <v>377</v>
      </c>
      <c r="BI196" s="311"/>
      <c r="BJ196" s="311"/>
      <c r="BK196" s="312"/>
      <c r="BL196" s="310" t="s">
        <v>377</v>
      </c>
      <c r="BM196" s="311"/>
      <c r="BN196" s="311"/>
      <c r="BO196" s="312"/>
      <c r="BP196" s="310" t="s">
        <v>399</v>
      </c>
      <c r="BQ196" s="311"/>
      <c r="BR196" s="311"/>
      <c r="BS196" s="312"/>
      <c r="BT196" s="356" t="s">
        <v>377</v>
      </c>
      <c r="BU196" s="316"/>
      <c r="BV196" s="316"/>
      <c r="BW196" s="317"/>
      <c r="BX196" s="310" t="s">
        <v>400</v>
      </c>
      <c r="BY196" s="311"/>
      <c r="BZ196" s="311"/>
      <c r="CA196" s="312"/>
      <c r="CB196" s="310" t="s">
        <v>400</v>
      </c>
      <c r="CC196" s="311"/>
      <c r="CD196" s="311"/>
      <c r="CE196" s="312"/>
      <c r="CF196" s="119"/>
    </row>
    <row r="197" spans="2:84" ht="32.25" customHeight="1" thickBot="1" x14ac:dyDescent="0.3">
      <c r="B197" s="120">
        <v>121</v>
      </c>
      <c r="C197" s="130" t="s">
        <v>301</v>
      </c>
      <c r="D197" s="131" t="s">
        <v>302</v>
      </c>
      <c r="E197" s="132" t="s">
        <v>42</v>
      </c>
      <c r="F197" s="132">
        <v>10</v>
      </c>
      <c r="G197" s="132" t="s">
        <v>300</v>
      </c>
      <c r="H197" s="132" t="s">
        <v>44</v>
      </c>
      <c r="I197" s="133" t="s">
        <v>44</v>
      </c>
      <c r="J197" s="160">
        <v>107855</v>
      </c>
      <c r="K197" s="149">
        <f t="shared" si="16"/>
        <v>1078550</v>
      </c>
      <c r="L197" s="310" t="s">
        <v>377</v>
      </c>
      <c r="M197" s="311"/>
      <c r="N197" s="311"/>
      <c r="O197" s="312"/>
      <c r="P197" s="310" t="s">
        <v>396</v>
      </c>
      <c r="Q197" s="311"/>
      <c r="R197" s="311"/>
      <c r="S197" s="312"/>
      <c r="T197" s="310" t="s">
        <v>377</v>
      </c>
      <c r="U197" s="311"/>
      <c r="V197" s="311"/>
      <c r="W197" s="312"/>
      <c r="X197" s="310" t="s">
        <v>377</v>
      </c>
      <c r="Y197" s="311"/>
      <c r="Z197" s="311"/>
      <c r="AA197" s="312"/>
      <c r="AB197" s="310" t="s">
        <v>395</v>
      </c>
      <c r="AC197" s="311"/>
      <c r="AD197" s="311"/>
      <c r="AE197" s="312"/>
      <c r="AF197" s="310" t="s">
        <v>397</v>
      </c>
      <c r="AG197" s="311"/>
      <c r="AH197" s="311"/>
      <c r="AI197" s="312"/>
      <c r="AJ197" s="310" t="s">
        <v>399</v>
      </c>
      <c r="AK197" s="311"/>
      <c r="AL197" s="311"/>
      <c r="AM197" s="312"/>
      <c r="AN197" s="310" t="s">
        <v>377</v>
      </c>
      <c r="AO197" s="311"/>
      <c r="AP197" s="311"/>
      <c r="AQ197" s="312"/>
      <c r="AR197" s="310" t="s">
        <v>398</v>
      </c>
      <c r="AS197" s="311"/>
      <c r="AT197" s="311"/>
      <c r="AU197" s="312"/>
      <c r="AV197" s="310" t="s">
        <v>377</v>
      </c>
      <c r="AW197" s="311"/>
      <c r="AX197" s="311"/>
      <c r="AY197" s="312"/>
      <c r="AZ197" s="310" t="s">
        <v>377</v>
      </c>
      <c r="BA197" s="311"/>
      <c r="BB197" s="311"/>
      <c r="BC197" s="312"/>
      <c r="BD197" s="310" t="s">
        <v>400</v>
      </c>
      <c r="BE197" s="311"/>
      <c r="BF197" s="311"/>
      <c r="BG197" s="312"/>
      <c r="BH197" s="310" t="s">
        <v>377</v>
      </c>
      <c r="BI197" s="311"/>
      <c r="BJ197" s="311"/>
      <c r="BK197" s="312"/>
      <c r="BL197" s="310" t="s">
        <v>377</v>
      </c>
      <c r="BM197" s="311"/>
      <c r="BN197" s="311"/>
      <c r="BO197" s="312"/>
      <c r="BP197" s="310" t="s">
        <v>399</v>
      </c>
      <c r="BQ197" s="311"/>
      <c r="BR197" s="311"/>
      <c r="BS197" s="312"/>
      <c r="BT197" s="356" t="s">
        <v>377</v>
      </c>
      <c r="BU197" s="316"/>
      <c r="BV197" s="316"/>
      <c r="BW197" s="317"/>
      <c r="BX197" s="310" t="s">
        <v>400</v>
      </c>
      <c r="BY197" s="311"/>
      <c r="BZ197" s="311"/>
      <c r="CA197" s="312"/>
      <c r="CB197" s="310" t="s">
        <v>400</v>
      </c>
      <c r="CC197" s="311"/>
      <c r="CD197" s="311"/>
      <c r="CE197" s="312"/>
      <c r="CF197" s="119"/>
    </row>
    <row r="198" spans="2:84" ht="95.25" customHeight="1" thickBot="1" x14ac:dyDescent="0.3">
      <c r="B198" s="120">
        <v>122</v>
      </c>
      <c r="C198" s="130" t="s">
        <v>303</v>
      </c>
      <c r="D198" s="131" t="s">
        <v>304</v>
      </c>
      <c r="E198" s="132" t="s">
        <v>42</v>
      </c>
      <c r="F198" s="132">
        <v>5</v>
      </c>
      <c r="G198" s="132" t="s">
        <v>305</v>
      </c>
      <c r="H198" s="132" t="s">
        <v>306</v>
      </c>
      <c r="I198" s="133" t="s">
        <v>45</v>
      </c>
      <c r="J198" s="160">
        <v>110051</v>
      </c>
      <c r="K198" s="149">
        <f t="shared" si="16"/>
        <v>550255</v>
      </c>
      <c r="L198" s="310" t="s">
        <v>377</v>
      </c>
      <c r="M198" s="311"/>
      <c r="N198" s="311"/>
      <c r="O198" s="312"/>
      <c r="P198" s="310" t="s">
        <v>396</v>
      </c>
      <c r="Q198" s="311"/>
      <c r="R198" s="311"/>
      <c r="S198" s="312"/>
      <c r="T198" s="310" t="s">
        <v>377</v>
      </c>
      <c r="U198" s="311"/>
      <c r="V198" s="311"/>
      <c r="W198" s="312"/>
      <c r="X198" s="310" t="s">
        <v>377</v>
      </c>
      <c r="Y198" s="311"/>
      <c r="Z198" s="311"/>
      <c r="AA198" s="312"/>
      <c r="AB198" s="310" t="s">
        <v>395</v>
      </c>
      <c r="AC198" s="311"/>
      <c r="AD198" s="311"/>
      <c r="AE198" s="312"/>
      <c r="AF198" s="310" t="s">
        <v>397</v>
      </c>
      <c r="AG198" s="311"/>
      <c r="AH198" s="311"/>
      <c r="AI198" s="312"/>
      <c r="AJ198" s="310" t="s">
        <v>399</v>
      </c>
      <c r="AK198" s="311"/>
      <c r="AL198" s="311"/>
      <c r="AM198" s="312"/>
      <c r="AN198" s="310" t="s">
        <v>377</v>
      </c>
      <c r="AO198" s="311"/>
      <c r="AP198" s="311"/>
      <c r="AQ198" s="312"/>
      <c r="AR198" s="310" t="s">
        <v>398</v>
      </c>
      <c r="AS198" s="311"/>
      <c r="AT198" s="311"/>
      <c r="AU198" s="312"/>
      <c r="AV198" s="346" t="s">
        <v>47</v>
      </c>
      <c r="AW198" s="347"/>
      <c r="AX198" s="347"/>
      <c r="AY198" s="348"/>
      <c r="AZ198" s="310" t="s">
        <v>377</v>
      </c>
      <c r="BA198" s="311"/>
      <c r="BB198" s="311"/>
      <c r="BC198" s="312"/>
      <c r="BD198" s="310" t="s">
        <v>400</v>
      </c>
      <c r="BE198" s="311"/>
      <c r="BF198" s="311"/>
      <c r="BG198" s="312"/>
      <c r="BH198" s="310" t="s">
        <v>377</v>
      </c>
      <c r="BI198" s="311"/>
      <c r="BJ198" s="311"/>
      <c r="BK198" s="312"/>
      <c r="BL198" s="310" t="s">
        <v>377</v>
      </c>
      <c r="BM198" s="311"/>
      <c r="BN198" s="311"/>
      <c r="BO198" s="312"/>
      <c r="BP198" s="310" t="s">
        <v>399</v>
      </c>
      <c r="BQ198" s="311"/>
      <c r="BR198" s="311"/>
      <c r="BS198" s="312"/>
      <c r="BT198" s="356" t="s">
        <v>377</v>
      </c>
      <c r="BU198" s="316"/>
      <c r="BV198" s="316"/>
      <c r="BW198" s="317"/>
      <c r="BX198" s="310" t="s">
        <v>400</v>
      </c>
      <c r="BY198" s="311"/>
      <c r="BZ198" s="311"/>
      <c r="CA198" s="312"/>
      <c r="CB198" s="310" t="s">
        <v>400</v>
      </c>
      <c r="CC198" s="311"/>
      <c r="CD198" s="311"/>
      <c r="CE198" s="312"/>
      <c r="CF198" s="119"/>
    </row>
    <row r="199" spans="2:84" ht="95.25" customHeight="1" thickBot="1" x14ac:dyDescent="0.3">
      <c r="B199" s="120">
        <v>123</v>
      </c>
      <c r="C199" s="130" t="s">
        <v>307</v>
      </c>
      <c r="D199" s="131" t="s">
        <v>308</v>
      </c>
      <c r="E199" s="132" t="s">
        <v>42</v>
      </c>
      <c r="F199" s="132">
        <v>5</v>
      </c>
      <c r="G199" s="132" t="s">
        <v>305</v>
      </c>
      <c r="H199" s="132" t="s">
        <v>306</v>
      </c>
      <c r="I199" s="133" t="s">
        <v>45</v>
      </c>
      <c r="J199" s="160">
        <v>114835</v>
      </c>
      <c r="K199" s="149">
        <f t="shared" si="16"/>
        <v>574175</v>
      </c>
      <c r="L199" s="310" t="s">
        <v>377</v>
      </c>
      <c r="M199" s="311"/>
      <c r="N199" s="311"/>
      <c r="O199" s="312"/>
      <c r="P199" s="310" t="s">
        <v>396</v>
      </c>
      <c r="Q199" s="311"/>
      <c r="R199" s="311"/>
      <c r="S199" s="312"/>
      <c r="T199" s="310" t="s">
        <v>377</v>
      </c>
      <c r="U199" s="311"/>
      <c r="V199" s="311"/>
      <c r="W199" s="312"/>
      <c r="X199" s="310" t="s">
        <v>377</v>
      </c>
      <c r="Y199" s="311"/>
      <c r="Z199" s="311"/>
      <c r="AA199" s="312"/>
      <c r="AB199" s="310" t="s">
        <v>395</v>
      </c>
      <c r="AC199" s="311"/>
      <c r="AD199" s="311"/>
      <c r="AE199" s="312"/>
      <c r="AF199" s="310" t="s">
        <v>397</v>
      </c>
      <c r="AG199" s="311"/>
      <c r="AH199" s="311"/>
      <c r="AI199" s="312"/>
      <c r="AJ199" s="310" t="s">
        <v>399</v>
      </c>
      <c r="AK199" s="311"/>
      <c r="AL199" s="311"/>
      <c r="AM199" s="312"/>
      <c r="AN199" s="310" t="s">
        <v>377</v>
      </c>
      <c r="AO199" s="311"/>
      <c r="AP199" s="311"/>
      <c r="AQ199" s="312"/>
      <c r="AR199" s="310" t="s">
        <v>398</v>
      </c>
      <c r="AS199" s="311"/>
      <c r="AT199" s="311"/>
      <c r="AU199" s="312"/>
      <c r="AV199" s="346" t="s">
        <v>47</v>
      </c>
      <c r="AW199" s="347"/>
      <c r="AX199" s="347"/>
      <c r="AY199" s="348"/>
      <c r="AZ199" s="310" t="s">
        <v>377</v>
      </c>
      <c r="BA199" s="311"/>
      <c r="BB199" s="311"/>
      <c r="BC199" s="312"/>
      <c r="BD199" s="310" t="s">
        <v>400</v>
      </c>
      <c r="BE199" s="311"/>
      <c r="BF199" s="311"/>
      <c r="BG199" s="312"/>
      <c r="BH199" s="310" t="s">
        <v>377</v>
      </c>
      <c r="BI199" s="311"/>
      <c r="BJ199" s="311"/>
      <c r="BK199" s="312"/>
      <c r="BL199" s="310" t="s">
        <v>377</v>
      </c>
      <c r="BM199" s="311"/>
      <c r="BN199" s="311"/>
      <c r="BO199" s="312"/>
      <c r="BP199" s="310" t="s">
        <v>399</v>
      </c>
      <c r="BQ199" s="311"/>
      <c r="BR199" s="311"/>
      <c r="BS199" s="312"/>
      <c r="BT199" s="356" t="s">
        <v>377</v>
      </c>
      <c r="BU199" s="316"/>
      <c r="BV199" s="316"/>
      <c r="BW199" s="317"/>
      <c r="BX199" s="310" t="s">
        <v>400</v>
      </c>
      <c r="BY199" s="311"/>
      <c r="BZ199" s="311"/>
      <c r="CA199" s="312"/>
      <c r="CB199" s="310" t="s">
        <v>400</v>
      </c>
      <c r="CC199" s="311"/>
      <c r="CD199" s="311"/>
      <c r="CE199" s="312"/>
      <c r="CF199" s="119"/>
    </row>
    <row r="200" spans="2:84" ht="95.25" customHeight="1" thickBot="1" x14ac:dyDescent="0.3">
      <c r="B200" s="120">
        <v>124</v>
      </c>
      <c r="C200" s="130" t="s">
        <v>309</v>
      </c>
      <c r="D200" s="131" t="s">
        <v>310</v>
      </c>
      <c r="E200" s="132" t="s">
        <v>42</v>
      </c>
      <c r="F200" s="132">
        <v>5</v>
      </c>
      <c r="G200" s="132" t="s">
        <v>305</v>
      </c>
      <c r="H200" s="132" t="s">
        <v>306</v>
      </c>
      <c r="I200" s="133" t="s">
        <v>45</v>
      </c>
      <c r="J200" s="160">
        <v>113764</v>
      </c>
      <c r="K200" s="149">
        <f t="shared" si="16"/>
        <v>568820</v>
      </c>
      <c r="L200" s="310" t="s">
        <v>377</v>
      </c>
      <c r="M200" s="311"/>
      <c r="N200" s="311"/>
      <c r="O200" s="312"/>
      <c r="P200" s="310" t="s">
        <v>396</v>
      </c>
      <c r="Q200" s="311"/>
      <c r="R200" s="311"/>
      <c r="S200" s="312"/>
      <c r="T200" s="310" t="s">
        <v>377</v>
      </c>
      <c r="U200" s="311"/>
      <c r="V200" s="311"/>
      <c r="W200" s="312"/>
      <c r="X200" s="310" t="s">
        <v>377</v>
      </c>
      <c r="Y200" s="311"/>
      <c r="Z200" s="311"/>
      <c r="AA200" s="312"/>
      <c r="AB200" s="310" t="s">
        <v>395</v>
      </c>
      <c r="AC200" s="311"/>
      <c r="AD200" s="311"/>
      <c r="AE200" s="312"/>
      <c r="AF200" s="310" t="s">
        <v>397</v>
      </c>
      <c r="AG200" s="311"/>
      <c r="AH200" s="311"/>
      <c r="AI200" s="312"/>
      <c r="AJ200" s="310" t="s">
        <v>399</v>
      </c>
      <c r="AK200" s="311"/>
      <c r="AL200" s="311"/>
      <c r="AM200" s="312"/>
      <c r="AN200" s="310" t="s">
        <v>377</v>
      </c>
      <c r="AO200" s="311"/>
      <c r="AP200" s="311"/>
      <c r="AQ200" s="312"/>
      <c r="AR200" s="310" t="s">
        <v>398</v>
      </c>
      <c r="AS200" s="311"/>
      <c r="AT200" s="311"/>
      <c r="AU200" s="312"/>
      <c r="AV200" s="346" t="s">
        <v>47</v>
      </c>
      <c r="AW200" s="347"/>
      <c r="AX200" s="347"/>
      <c r="AY200" s="348"/>
      <c r="AZ200" s="310" t="s">
        <v>377</v>
      </c>
      <c r="BA200" s="311"/>
      <c r="BB200" s="311"/>
      <c r="BC200" s="312"/>
      <c r="BD200" s="310" t="s">
        <v>400</v>
      </c>
      <c r="BE200" s="311"/>
      <c r="BF200" s="311"/>
      <c r="BG200" s="312"/>
      <c r="BH200" s="310" t="s">
        <v>377</v>
      </c>
      <c r="BI200" s="311"/>
      <c r="BJ200" s="311"/>
      <c r="BK200" s="312"/>
      <c r="BL200" s="310" t="s">
        <v>377</v>
      </c>
      <c r="BM200" s="311"/>
      <c r="BN200" s="311"/>
      <c r="BO200" s="312"/>
      <c r="BP200" s="310" t="s">
        <v>399</v>
      </c>
      <c r="BQ200" s="311"/>
      <c r="BR200" s="311"/>
      <c r="BS200" s="312"/>
      <c r="BT200" s="356" t="s">
        <v>377</v>
      </c>
      <c r="BU200" s="316"/>
      <c r="BV200" s="316"/>
      <c r="BW200" s="317"/>
      <c r="BX200" s="310" t="s">
        <v>400</v>
      </c>
      <c r="BY200" s="311"/>
      <c r="BZ200" s="311"/>
      <c r="CA200" s="312"/>
      <c r="CB200" s="310" t="s">
        <v>400</v>
      </c>
      <c r="CC200" s="311"/>
      <c r="CD200" s="311"/>
      <c r="CE200" s="312"/>
      <c r="CF200" s="119"/>
    </row>
    <row r="201" spans="2:84" ht="95.25" customHeight="1" thickBot="1" x14ac:dyDescent="0.3">
      <c r="B201" s="120">
        <v>125</v>
      </c>
      <c r="C201" s="130" t="s">
        <v>311</v>
      </c>
      <c r="D201" s="131" t="s">
        <v>312</v>
      </c>
      <c r="E201" s="132" t="s">
        <v>42</v>
      </c>
      <c r="F201" s="132">
        <v>6</v>
      </c>
      <c r="G201" s="132" t="s">
        <v>305</v>
      </c>
      <c r="H201" s="132" t="s">
        <v>306</v>
      </c>
      <c r="I201" s="133" t="s">
        <v>45</v>
      </c>
      <c r="J201" s="160">
        <v>114550</v>
      </c>
      <c r="K201" s="149">
        <f t="shared" si="16"/>
        <v>687300</v>
      </c>
      <c r="L201" s="310" t="s">
        <v>377</v>
      </c>
      <c r="M201" s="311"/>
      <c r="N201" s="311"/>
      <c r="O201" s="312"/>
      <c r="P201" s="310" t="s">
        <v>396</v>
      </c>
      <c r="Q201" s="311"/>
      <c r="R201" s="311"/>
      <c r="S201" s="312"/>
      <c r="T201" s="310" t="s">
        <v>377</v>
      </c>
      <c r="U201" s="311"/>
      <c r="V201" s="311"/>
      <c r="W201" s="312"/>
      <c r="X201" s="310" t="s">
        <v>377</v>
      </c>
      <c r="Y201" s="311"/>
      <c r="Z201" s="311"/>
      <c r="AA201" s="312"/>
      <c r="AB201" s="310" t="s">
        <v>395</v>
      </c>
      <c r="AC201" s="311"/>
      <c r="AD201" s="311"/>
      <c r="AE201" s="312"/>
      <c r="AF201" s="310" t="s">
        <v>397</v>
      </c>
      <c r="AG201" s="311"/>
      <c r="AH201" s="311"/>
      <c r="AI201" s="312"/>
      <c r="AJ201" s="310" t="s">
        <v>399</v>
      </c>
      <c r="AK201" s="311"/>
      <c r="AL201" s="311"/>
      <c r="AM201" s="312"/>
      <c r="AN201" s="310" t="s">
        <v>377</v>
      </c>
      <c r="AO201" s="311"/>
      <c r="AP201" s="311"/>
      <c r="AQ201" s="312"/>
      <c r="AR201" s="310" t="s">
        <v>398</v>
      </c>
      <c r="AS201" s="311"/>
      <c r="AT201" s="311"/>
      <c r="AU201" s="312"/>
      <c r="AV201" s="310" t="s">
        <v>377</v>
      </c>
      <c r="AW201" s="311"/>
      <c r="AX201" s="311"/>
      <c r="AY201" s="312"/>
      <c r="AZ201" s="310" t="s">
        <v>377</v>
      </c>
      <c r="BA201" s="311"/>
      <c r="BB201" s="311"/>
      <c r="BC201" s="312"/>
      <c r="BD201" s="310" t="s">
        <v>400</v>
      </c>
      <c r="BE201" s="311"/>
      <c r="BF201" s="311"/>
      <c r="BG201" s="312"/>
      <c r="BH201" s="310" t="s">
        <v>377</v>
      </c>
      <c r="BI201" s="311"/>
      <c r="BJ201" s="311"/>
      <c r="BK201" s="312"/>
      <c r="BL201" s="310" t="s">
        <v>377</v>
      </c>
      <c r="BM201" s="311"/>
      <c r="BN201" s="311"/>
      <c r="BO201" s="312"/>
      <c r="BP201" s="310" t="s">
        <v>399</v>
      </c>
      <c r="BQ201" s="311"/>
      <c r="BR201" s="311"/>
      <c r="BS201" s="312"/>
      <c r="BT201" s="356" t="s">
        <v>377</v>
      </c>
      <c r="BU201" s="316"/>
      <c r="BV201" s="316"/>
      <c r="BW201" s="317"/>
      <c r="BX201" s="310" t="s">
        <v>400</v>
      </c>
      <c r="BY201" s="311"/>
      <c r="BZ201" s="311"/>
      <c r="CA201" s="312"/>
      <c r="CB201" s="310" t="s">
        <v>400</v>
      </c>
      <c r="CC201" s="311"/>
      <c r="CD201" s="311"/>
      <c r="CE201" s="312"/>
      <c r="CF201" s="119"/>
    </row>
    <row r="202" spans="2:84" ht="95.25" customHeight="1" thickBot="1" x14ac:dyDescent="0.3">
      <c r="B202" s="120">
        <v>126</v>
      </c>
      <c r="C202" s="130" t="s">
        <v>313</v>
      </c>
      <c r="D202" s="131" t="s">
        <v>314</v>
      </c>
      <c r="E202" s="132" t="s">
        <v>42</v>
      </c>
      <c r="F202" s="132">
        <v>10</v>
      </c>
      <c r="G202" s="132" t="s">
        <v>305</v>
      </c>
      <c r="H202" s="132" t="s">
        <v>306</v>
      </c>
      <c r="I202" s="133" t="s">
        <v>45</v>
      </c>
      <c r="J202" s="160">
        <v>135000</v>
      </c>
      <c r="K202" s="149">
        <f t="shared" ref="K202:K233" si="33">+J202*F202</f>
        <v>1350000</v>
      </c>
      <c r="L202" s="310" t="s">
        <v>377</v>
      </c>
      <c r="M202" s="311"/>
      <c r="N202" s="311"/>
      <c r="O202" s="312"/>
      <c r="P202" s="310" t="s">
        <v>396</v>
      </c>
      <c r="Q202" s="311"/>
      <c r="R202" s="311"/>
      <c r="S202" s="312"/>
      <c r="T202" s="310" t="s">
        <v>377</v>
      </c>
      <c r="U202" s="311"/>
      <c r="V202" s="311"/>
      <c r="W202" s="312"/>
      <c r="X202" s="310" t="s">
        <v>377</v>
      </c>
      <c r="Y202" s="311"/>
      <c r="Z202" s="311"/>
      <c r="AA202" s="312"/>
      <c r="AB202" s="310" t="s">
        <v>395</v>
      </c>
      <c r="AC202" s="311"/>
      <c r="AD202" s="311"/>
      <c r="AE202" s="312"/>
      <c r="AF202" s="310" t="s">
        <v>397</v>
      </c>
      <c r="AG202" s="311"/>
      <c r="AH202" s="311"/>
      <c r="AI202" s="312"/>
      <c r="AJ202" s="310" t="s">
        <v>399</v>
      </c>
      <c r="AK202" s="311"/>
      <c r="AL202" s="311"/>
      <c r="AM202" s="312"/>
      <c r="AN202" s="310" t="s">
        <v>377</v>
      </c>
      <c r="AO202" s="311"/>
      <c r="AP202" s="311"/>
      <c r="AQ202" s="312"/>
      <c r="AR202" s="310" t="s">
        <v>398</v>
      </c>
      <c r="AS202" s="311"/>
      <c r="AT202" s="311"/>
      <c r="AU202" s="312"/>
      <c r="AV202" s="310" t="s">
        <v>377</v>
      </c>
      <c r="AW202" s="311"/>
      <c r="AX202" s="311"/>
      <c r="AY202" s="312"/>
      <c r="AZ202" s="310" t="s">
        <v>377</v>
      </c>
      <c r="BA202" s="311"/>
      <c r="BB202" s="311"/>
      <c r="BC202" s="312"/>
      <c r="BD202" s="310" t="s">
        <v>400</v>
      </c>
      <c r="BE202" s="311"/>
      <c r="BF202" s="311"/>
      <c r="BG202" s="312"/>
      <c r="BH202" s="310" t="s">
        <v>377</v>
      </c>
      <c r="BI202" s="311"/>
      <c r="BJ202" s="311"/>
      <c r="BK202" s="312"/>
      <c r="BL202" s="310" t="s">
        <v>377</v>
      </c>
      <c r="BM202" s="311"/>
      <c r="BN202" s="311"/>
      <c r="BO202" s="312"/>
      <c r="BP202" s="310" t="s">
        <v>399</v>
      </c>
      <c r="BQ202" s="311"/>
      <c r="BR202" s="311"/>
      <c r="BS202" s="312"/>
      <c r="BT202" s="356" t="s">
        <v>377</v>
      </c>
      <c r="BU202" s="316"/>
      <c r="BV202" s="316"/>
      <c r="BW202" s="317"/>
      <c r="BX202" s="310" t="s">
        <v>400</v>
      </c>
      <c r="BY202" s="311"/>
      <c r="BZ202" s="311"/>
      <c r="CA202" s="312"/>
      <c r="CB202" s="310" t="s">
        <v>400</v>
      </c>
      <c r="CC202" s="311"/>
      <c r="CD202" s="311"/>
      <c r="CE202" s="312"/>
      <c r="CF202" s="119"/>
    </row>
    <row r="203" spans="2:84" ht="95.25" customHeight="1" thickBot="1" x14ac:dyDescent="0.3">
      <c r="B203" s="120">
        <v>127</v>
      </c>
      <c r="C203" s="130" t="s">
        <v>315</v>
      </c>
      <c r="D203" s="131" t="s">
        <v>316</v>
      </c>
      <c r="E203" s="132" t="s">
        <v>42</v>
      </c>
      <c r="F203" s="132">
        <v>25</v>
      </c>
      <c r="G203" s="132" t="s">
        <v>305</v>
      </c>
      <c r="H203" s="132" t="s">
        <v>306</v>
      </c>
      <c r="I203" s="133" t="s">
        <v>45</v>
      </c>
      <c r="J203" s="160">
        <v>530000</v>
      </c>
      <c r="K203" s="149">
        <f t="shared" si="33"/>
        <v>13250000</v>
      </c>
      <c r="L203" s="310" t="s">
        <v>377</v>
      </c>
      <c r="M203" s="311"/>
      <c r="N203" s="311"/>
      <c r="O203" s="312"/>
      <c r="P203" s="310" t="s">
        <v>396</v>
      </c>
      <c r="Q203" s="311"/>
      <c r="R203" s="311"/>
      <c r="S203" s="312"/>
      <c r="T203" s="310" t="s">
        <v>377</v>
      </c>
      <c r="U203" s="311"/>
      <c r="V203" s="311"/>
      <c r="W203" s="312"/>
      <c r="X203" s="310" t="s">
        <v>377</v>
      </c>
      <c r="Y203" s="311"/>
      <c r="Z203" s="311"/>
      <c r="AA203" s="312"/>
      <c r="AB203" s="310" t="s">
        <v>395</v>
      </c>
      <c r="AC203" s="311"/>
      <c r="AD203" s="311"/>
      <c r="AE203" s="312"/>
      <c r="AF203" s="310" t="s">
        <v>397</v>
      </c>
      <c r="AG203" s="311"/>
      <c r="AH203" s="311"/>
      <c r="AI203" s="312"/>
      <c r="AJ203" s="310" t="s">
        <v>399</v>
      </c>
      <c r="AK203" s="311"/>
      <c r="AL203" s="311"/>
      <c r="AM203" s="312"/>
      <c r="AN203" s="310" t="s">
        <v>377</v>
      </c>
      <c r="AO203" s="311"/>
      <c r="AP203" s="311"/>
      <c r="AQ203" s="312"/>
      <c r="AR203" s="310" t="s">
        <v>398</v>
      </c>
      <c r="AS203" s="311"/>
      <c r="AT203" s="311"/>
      <c r="AU203" s="312"/>
      <c r="AV203" s="310" t="s">
        <v>377</v>
      </c>
      <c r="AW203" s="311"/>
      <c r="AX203" s="311"/>
      <c r="AY203" s="312"/>
      <c r="AZ203" s="310" t="s">
        <v>377</v>
      </c>
      <c r="BA203" s="311"/>
      <c r="BB203" s="311"/>
      <c r="BC203" s="312"/>
      <c r="BD203" s="310" t="s">
        <v>400</v>
      </c>
      <c r="BE203" s="311"/>
      <c r="BF203" s="311"/>
      <c r="BG203" s="312"/>
      <c r="BH203" s="310" t="s">
        <v>377</v>
      </c>
      <c r="BI203" s="311"/>
      <c r="BJ203" s="311"/>
      <c r="BK203" s="312"/>
      <c r="BL203" s="310" t="s">
        <v>377</v>
      </c>
      <c r="BM203" s="311"/>
      <c r="BN203" s="311"/>
      <c r="BO203" s="312"/>
      <c r="BP203" s="310" t="s">
        <v>399</v>
      </c>
      <c r="BQ203" s="311"/>
      <c r="BR203" s="311"/>
      <c r="BS203" s="312"/>
      <c r="BT203" s="356" t="s">
        <v>377</v>
      </c>
      <c r="BU203" s="316"/>
      <c r="BV203" s="316"/>
      <c r="BW203" s="317"/>
      <c r="BX203" s="310" t="s">
        <v>400</v>
      </c>
      <c r="BY203" s="311"/>
      <c r="BZ203" s="311"/>
      <c r="CA203" s="312"/>
      <c r="CB203" s="310" t="s">
        <v>400</v>
      </c>
      <c r="CC203" s="311"/>
      <c r="CD203" s="311"/>
      <c r="CE203" s="312"/>
      <c r="CF203" s="119"/>
    </row>
    <row r="204" spans="2:84" ht="95.25" customHeight="1" thickBot="1" x14ac:dyDescent="0.3">
      <c r="B204" s="120">
        <v>128</v>
      </c>
      <c r="C204" s="130" t="s">
        <v>317</v>
      </c>
      <c r="D204" s="131" t="s">
        <v>318</v>
      </c>
      <c r="E204" s="132" t="s">
        <v>42</v>
      </c>
      <c r="F204" s="132">
        <v>30</v>
      </c>
      <c r="G204" s="132" t="s">
        <v>305</v>
      </c>
      <c r="H204" s="132" t="s">
        <v>306</v>
      </c>
      <c r="I204" s="133" t="s">
        <v>45</v>
      </c>
      <c r="J204" s="160">
        <v>514675</v>
      </c>
      <c r="K204" s="149">
        <f t="shared" si="33"/>
        <v>15440250</v>
      </c>
      <c r="L204" s="310" t="s">
        <v>377</v>
      </c>
      <c r="M204" s="311"/>
      <c r="N204" s="311"/>
      <c r="O204" s="312"/>
      <c r="P204" s="310" t="s">
        <v>396</v>
      </c>
      <c r="Q204" s="311"/>
      <c r="R204" s="311"/>
      <c r="S204" s="312"/>
      <c r="T204" s="310" t="s">
        <v>377</v>
      </c>
      <c r="U204" s="311"/>
      <c r="V204" s="311"/>
      <c r="W204" s="312"/>
      <c r="X204" s="310" t="s">
        <v>377</v>
      </c>
      <c r="Y204" s="311"/>
      <c r="Z204" s="311"/>
      <c r="AA204" s="312"/>
      <c r="AB204" s="310" t="s">
        <v>395</v>
      </c>
      <c r="AC204" s="311"/>
      <c r="AD204" s="311"/>
      <c r="AE204" s="312"/>
      <c r="AF204" s="310" t="s">
        <v>397</v>
      </c>
      <c r="AG204" s="311"/>
      <c r="AH204" s="311"/>
      <c r="AI204" s="312"/>
      <c r="AJ204" s="310" t="s">
        <v>399</v>
      </c>
      <c r="AK204" s="311"/>
      <c r="AL204" s="311"/>
      <c r="AM204" s="312"/>
      <c r="AN204" s="310" t="s">
        <v>377</v>
      </c>
      <c r="AO204" s="311"/>
      <c r="AP204" s="311"/>
      <c r="AQ204" s="312"/>
      <c r="AR204" s="310" t="s">
        <v>398</v>
      </c>
      <c r="AS204" s="311"/>
      <c r="AT204" s="311"/>
      <c r="AU204" s="312"/>
      <c r="AV204" s="310" t="s">
        <v>377</v>
      </c>
      <c r="AW204" s="311"/>
      <c r="AX204" s="311"/>
      <c r="AY204" s="312"/>
      <c r="AZ204" s="310" t="s">
        <v>377</v>
      </c>
      <c r="BA204" s="311"/>
      <c r="BB204" s="311"/>
      <c r="BC204" s="312"/>
      <c r="BD204" s="310" t="s">
        <v>400</v>
      </c>
      <c r="BE204" s="311"/>
      <c r="BF204" s="311"/>
      <c r="BG204" s="312"/>
      <c r="BH204" s="310" t="s">
        <v>377</v>
      </c>
      <c r="BI204" s="311"/>
      <c r="BJ204" s="311"/>
      <c r="BK204" s="312"/>
      <c r="BL204" s="310" t="s">
        <v>377</v>
      </c>
      <c r="BM204" s="311"/>
      <c r="BN204" s="311"/>
      <c r="BO204" s="312"/>
      <c r="BP204" s="310" t="s">
        <v>399</v>
      </c>
      <c r="BQ204" s="311"/>
      <c r="BR204" s="311"/>
      <c r="BS204" s="312"/>
      <c r="BT204" s="356" t="s">
        <v>377</v>
      </c>
      <c r="BU204" s="316"/>
      <c r="BV204" s="316"/>
      <c r="BW204" s="317"/>
      <c r="BX204" s="310" t="s">
        <v>400</v>
      </c>
      <c r="BY204" s="311"/>
      <c r="BZ204" s="311"/>
      <c r="CA204" s="312"/>
      <c r="CB204" s="310" t="s">
        <v>400</v>
      </c>
      <c r="CC204" s="311"/>
      <c r="CD204" s="311"/>
      <c r="CE204" s="312"/>
      <c r="CF204" s="119"/>
    </row>
    <row r="205" spans="2:84" ht="95.25" customHeight="1" thickBot="1" x14ac:dyDescent="0.3">
      <c r="B205" s="120">
        <v>129</v>
      </c>
      <c r="C205" s="130" t="s">
        <v>319</v>
      </c>
      <c r="D205" s="131" t="s">
        <v>320</v>
      </c>
      <c r="E205" s="132" t="s">
        <v>42</v>
      </c>
      <c r="F205" s="132">
        <v>15</v>
      </c>
      <c r="G205" s="132" t="s">
        <v>305</v>
      </c>
      <c r="H205" s="132" t="s">
        <v>306</v>
      </c>
      <c r="I205" s="133" t="s">
        <v>45</v>
      </c>
      <c r="J205" s="160">
        <v>606900</v>
      </c>
      <c r="K205" s="149">
        <f t="shared" si="33"/>
        <v>9103500</v>
      </c>
      <c r="L205" s="310" t="s">
        <v>377</v>
      </c>
      <c r="M205" s="311"/>
      <c r="N205" s="311"/>
      <c r="O205" s="312"/>
      <c r="P205" s="310" t="s">
        <v>396</v>
      </c>
      <c r="Q205" s="311"/>
      <c r="R205" s="311"/>
      <c r="S205" s="312"/>
      <c r="T205" s="310" t="s">
        <v>377</v>
      </c>
      <c r="U205" s="311"/>
      <c r="V205" s="311"/>
      <c r="W205" s="312"/>
      <c r="X205" s="310" t="s">
        <v>377</v>
      </c>
      <c r="Y205" s="311"/>
      <c r="Z205" s="311"/>
      <c r="AA205" s="312"/>
      <c r="AB205" s="310" t="s">
        <v>395</v>
      </c>
      <c r="AC205" s="311"/>
      <c r="AD205" s="311"/>
      <c r="AE205" s="312"/>
      <c r="AF205" s="310" t="s">
        <v>397</v>
      </c>
      <c r="AG205" s="311"/>
      <c r="AH205" s="311"/>
      <c r="AI205" s="312"/>
      <c r="AJ205" s="310" t="s">
        <v>399</v>
      </c>
      <c r="AK205" s="311"/>
      <c r="AL205" s="311"/>
      <c r="AM205" s="312"/>
      <c r="AN205" s="310" t="s">
        <v>377</v>
      </c>
      <c r="AO205" s="311"/>
      <c r="AP205" s="311"/>
      <c r="AQ205" s="312"/>
      <c r="AR205" s="310" t="s">
        <v>398</v>
      </c>
      <c r="AS205" s="311"/>
      <c r="AT205" s="311"/>
      <c r="AU205" s="312"/>
      <c r="AV205" s="310" t="s">
        <v>377</v>
      </c>
      <c r="AW205" s="311"/>
      <c r="AX205" s="311"/>
      <c r="AY205" s="312"/>
      <c r="AZ205" s="310" t="s">
        <v>377</v>
      </c>
      <c r="BA205" s="311"/>
      <c r="BB205" s="311"/>
      <c r="BC205" s="312"/>
      <c r="BD205" s="310" t="s">
        <v>400</v>
      </c>
      <c r="BE205" s="311"/>
      <c r="BF205" s="311"/>
      <c r="BG205" s="312"/>
      <c r="BH205" s="310" t="s">
        <v>377</v>
      </c>
      <c r="BI205" s="311"/>
      <c r="BJ205" s="311"/>
      <c r="BK205" s="312"/>
      <c r="BL205" s="310" t="s">
        <v>377</v>
      </c>
      <c r="BM205" s="311"/>
      <c r="BN205" s="311"/>
      <c r="BO205" s="312"/>
      <c r="BP205" s="310" t="s">
        <v>399</v>
      </c>
      <c r="BQ205" s="311"/>
      <c r="BR205" s="311"/>
      <c r="BS205" s="312"/>
      <c r="BT205" s="356" t="s">
        <v>377</v>
      </c>
      <c r="BU205" s="316"/>
      <c r="BV205" s="316"/>
      <c r="BW205" s="317"/>
      <c r="BX205" s="310" t="s">
        <v>400</v>
      </c>
      <c r="BY205" s="311"/>
      <c r="BZ205" s="311"/>
      <c r="CA205" s="312"/>
      <c r="CB205" s="310" t="s">
        <v>400</v>
      </c>
      <c r="CC205" s="311"/>
      <c r="CD205" s="311"/>
      <c r="CE205" s="312"/>
      <c r="CF205" s="119"/>
    </row>
    <row r="206" spans="2:84" ht="95.25" customHeight="1" thickBot="1" x14ac:dyDescent="0.3">
      <c r="B206" s="120">
        <v>130</v>
      </c>
      <c r="C206" s="130" t="s">
        <v>321</v>
      </c>
      <c r="D206" s="131" t="s">
        <v>322</v>
      </c>
      <c r="E206" s="132" t="s">
        <v>42</v>
      </c>
      <c r="F206" s="132">
        <v>150</v>
      </c>
      <c r="G206" s="132" t="s">
        <v>305</v>
      </c>
      <c r="H206" s="132" t="s">
        <v>306</v>
      </c>
      <c r="I206" s="133" t="s">
        <v>45</v>
      </c>
      <c r="J206" s="160">
        <v>58310</v>
      </c>
      <c r="K206" s="149">
        <f t="shared" si="33"/>
        <v>8746500</v>
      </c>
      <c r="L206" s="310" t="s">
        <v>377</v>
      </c>
      <c r="M206" s="311"/>
      <c r="N206" s="311"/>
      <c r="O206" s="312"/>
      <c r="P206" s="310" t="s">
        <v>396</v>
      </c>
      <c r="Q206" s="311"/>
      <c r="R206" s="311"/>
      <c r="S206" s="312"/>
      <c r="T206" s="310" t="s">
        <v>377</v>
      </c>
      <c r="U206" s="311"/>
      <c r="V206" s="311"/>
      <c r="W206" s="312"/>
      <c r="X206" s="310" t="s">
        <v>377</v>
      </c>
      <c r="Y206" s="311"/>
      <c r="Z206" s="311"/>
      <c r="AA206" s="312"/>
      <c r="AB206" s="310" t="s">
        <v>395</v>
      </c>
      <c r="AC206" s="311"/>
      <c r="AD206" s="311"/>
      <c r="AE206" s="312"/>
      <c r="AF206" s="310" t="s">
        <v>397</v>
      </c>
      <c r="AG206" s="311"/>
      <c r="AH206" s="311"/>
      <c r="AI206" s="312"/>
      <c r="AJ206" s="310" t="s">
        <v>399</v>
      </c>
      <c r="AK206" s="311"/>
      <c r="AL206" s="311"/>
      <c r="AM206" s="312"/>
      <c r="AN206" s="310" t="s">
        <v>377</v>
      </c>
      <c r="AO206" s="311"/>
      <c r="AP206" s="311"/>
      <c r="AQ206" s="312"/>
      <c r="AR206" s="310" t="s">
        <v>398</v>
      </c>
      <c r="AS206" s="311"/>
      <c r="AT206" s="311"/>
      <c r="AU206" s="312"/>
      <c r="AV206" s="310" t="s">
        <v>377</v>
      </c>
      <c r="AW206" s="311"/>
      <c r="AX206" s="311"/>
      <c r="AY206" s="312"/>
      <c r="AZ206" s="310" t="s">
        <v>377</v>
      </c>
      <c r="BA206" s="311"/>
      <c r="BB206" s="311"/>
      <c r="BC206" s="312"/>
      <c r="BD206" s="310" t="s">
        <v>400</v>
      </c>
      <c r="BE206" s="311"/>
      <c r="BF206" s="311"/>
      <c r="BG206" s="312"/>
      <c r="BH206" s="310" t="s">
        <v>377</v>
      </c>
      <c r="BI206" s="311"/>
      <c r="BJ206" s="311"/>
      <c r="BK206" s="312"/>
      <c r="BL206" s="310" t="s">
        <v>377</v>
      </c>
      <c r="BM206" s="311"/>
      <c r="BN206" s="311"/>
      <c r="BO206" s="312"/>
      <c r="BP206" s="310" t="s">
        <v>399</v>
      </c>
      <c r="BQ206" s="311"/>
      <c r="BR206" s="311"/>
      <c r="BS206" s="312"/>
      <c r="BT206" s="356" t="s">
        <v>377</v>
      </c>
      <c r="BU206" s="316"/>
      <c r="BV206" s="316"/>
      <c r="BW206" s="317"/>
      <c r="BX206" s="310" t="s">
        <v>400</v>
      </c>
      <c r="BY206" s="311"/>
      <c r="BZ206" s="311"/>
      <c r="CA206" s="312"/>
      <c r="CB206" s="310" t="s">
        <v>400</v>
      </c>
      <c r="CC206" s="311"/>
      <c r="CD206" s="311"/>
      <c r="CE206" s="312"/>
      <c r="CF206" s="119"/>
    </row>
    <row r="207" spans="2:84" ht="95.25" customHeight="1" thickBot="1" x14ac:dyDescent="0.3">
      <c r="B207" s="120">
        <v>131</v>
      </c>
      <c r="C207" s="130" t="s">
        <v>323</v>
      </c>
      <c r="D207" s="131" t="s">
        <v>324</v>
      </c>
      <c r="E207" s="132" t="s">
        <v>42</v>
      </c>
      <c r="F207" s="132">
        <v>130</v>
      </c>
      <c r="G207" s="132" t="s">
        <v>305</v>
      </c>
      <c r="H207" s="132" t="s">
        <v>306</v>
      </c>
      <c r="I207" s="133" t="s">
        <v>45</v>
      </c>
      <c r="J207" s="160">
        <v>58310</v>
      </c>
      <c r="K207" s="149">
        <f t="shared" si="33"/>
        <v>7580300</v>
      </c>
      <c r="L207" s="310" t="s">
        <v>377</v>
      </c>
      <c r="M207" s="311"/>
      <c r="N207" s="311"/>
      <c r="O207" s="312"/>
      <c r="P207" s="310" t="s">
        <v>396</v>
      </c>
      <c r="Q207" s="311"/>
      <c r="R207" s="311"/>
      <c r="S207" s="312"/>
      <c r="T207" s="310" t="s">
        <v>377</v>
      </c>
      <c r="U207" s="311"/>
      <c r="V207" s="311"/>
      <c r="W207" s="312"/>
      <c r="X207" s="310" t="s">
        <v>377</v>
      </c>
      <c r="Y207" s="311"/>
      <c r="Z207" s="311"/>
      <c r="AA207" s="312"/>
      <c r="AB207" s="310" t="s">
        <v>395</v>
      </c>
      <c r="AC207" s="311"/>
      <c r="AD207" s="311"/>
      <c r="AE207" s="312"/>
      <c r="AF207" s="310" t="s">
        <v>397</v>
      </c>
      <c r="AG207" s="311"/>
      <c r="AH207" s="311"/>
      <c r="AI207" s="312"/>
      <c r="AJ207" s="310" t="s">
        <v>399</v>
      </c>
      <c r="AK207" s="311"/>
      <c r="AL207" s="311"/>
      <c r="AM207" s="312"/>
      <c r="AN207" s="310" t="s">
        <v>377</v>
      </c>
      <c r="AO207" s="311"/>
      <c r="AP207" s="311"/>
      <c r="AQ207" s="312"/>
      <c r="AR207" s="310" t="s">
        <v>398</v>
      </c>
      <c r="AS207" s="311"/>
      <c r="AT207" s="311"/>
      <c r="AU207" s="312"/>
      <c r="AV207" s="310" t="s">
        <v>377</v>
      </c>
      <c r="AW207" s="311"/>
      <c r="AX207" s="311"/>
      <c r="AY207" s="312"/>
      <c r="AZ207" s="310" t="s">
        <v>377</v>
      </c>
      <c r="BA207" s="311"/>
      <c r="BB207" s="311"/>
      <c r="BC207" s="312"/>
      <c r="BD207" s="310" t="s">
        <v>400</v>
      </c>
      <c r="BE207" s="311"/>
      <c r="BF207" s="311"/>
      <c r="BG207" s="312"/>
      <c r="BH207" s="310" t="s">
        <v>377</v>
      </c>
      <c r="BI207" s="311"/>
      <c r="BJ207" s="311"/>
      <c r="BK207" s="312"/>
      <c r="BL207" s="310" t="s">
        <v>377</v>
      </c>
      <c r="BM207" s="311"/>
      <c r="BN207" s="311"/>
      <c r="BO207" s="312"/>
      <c r="BP207" s="310" t="s">
        <v>399</v>
      </c>
      <c r="BQ207" s="311"/>
      <c r="BR207" s="311"/>
      <c r="BS207" s="312"/>
      <c r="BT207" s="356" t="s">
        <v>377</v>
      </c>
      <c r="BU207" s="316"/>
      <c r="BV207" s="316"/>
      <c r="BW207" s="317"/>
      <c r="BX207" s="310" t="s">
        <v>400</v>
      </c>
      <c r="BY207" s="311"/>
      <c r="BZ207" s="311"/>
      <c r="CA207" s="312"/>
      <c r="CB207" s="310" t="s">
        <v>400</v>
      </c>
      <c r="CC207" s="311"/>
      <c r="CD207" s="311"/>
      <c r="CE207" s="312"/>
      <c r="CF207" s="119"/>
    </row>
    <row r="208" spans="2:84" ht="95.25" customHeight="1" thickBot="1" x14ac:dyDescent="0.3">
      <c r="B208" s="120">
        <v>132</v>
      </c>
      <c r="C208" s="130" t="s">
        <v>325</v>
      </c>
      <c r="D208" s="131" t="s">
        <v>326</v>
      </c>
      <c r="E208" s="132" t="s">
        <v>42</v>
      </c>
      <c r="F208" s="132">
        <v>4</v>
      </c>
      <c r="G208" s="132" t="s">
        <v>305</v>
      </c>
      <c r="H208" s="132" t="s">
        <v>306</v>
      </c>
      <c r="I208" s="133" t="s">
        <v>45</v>
      </c>
      <c r="J208" s="160">
        <v>601575</v>
      </c>
      <c r="K208" s="149">
        <f t="shared" si="33"/>
        <v>2406300</v>
      </c>
      <c r="L208" s="310" t="s">
        <v>377</v>
      </c>
      <c r="M208" s="311"/>
      <c r="N208" s="311"/>
      <c r="O208" s="312"/>
      <c r="P208" s="310" t="s">
        <v>396</v>
      </c>
      <c r="Q208" s="311"/>
      <c r="R208" s="311"/>
      <c r="S208" s="312"/>
      <c r="T208" s="310" t="s">
        <v>377</v>
      </c>
      <c r="U208" s="311"/>
      <c r="V208" s="311"/>
      <c r="W208" s="312"/>
      <c r="X208" s="310" t="s">
        <v>377</v>
      </c>
      <c r="Y208" s="311"/>
      <c r="Z208" s="311"/>
      <c r="AA208" s="312"/>
      <c r="AB208" s="310" t="s">
        <v>395</v>
      </c>
      <c r="AC208" s="311"/>
      <c r="AD208" s="311"/>
      <c r="AE208" s="312"/>
      <c r="AF208" s="310" t="s">
        <v>397</v>
      </c>
      <c r="AG208" s="311"/>
      <c r="AH208" s="311"/>
      <c r="AI208" s="312"/>
      <c r="AJ208" s="310" t="s">
        <v>399</v>
      </c>
      <c r="AK208" s="311"/>
      <c r="AL208" s="311"/>
      <c r="AM208" s="312"/>
      <c r="AN208" s="310" t="s">
        <v>377</v>
      </c>
      <c r="AO208" s="311"/>
      <c r="AP208" s="311"/>
      <c r="AQ208" s="312"/>
      <c r="AR208" s="310" t="s">
        <v>398</v>
      </c>
      <c r="AS208" s="311"/>
      <c r="AT208" s="311"/>
      <c r="AU208" s="312"/>
      <c r="AV208" s="310" t="s">
        <v>377</v>
      </c>
      <c r="AW208" s="311"/>
      <c r="AX208" s="311"/>
      <c r="AY208" s="312"/>
      <c r="AZ208" s="310" t="s">
        <v>377</v>
      </c>
      <c r="BA208" s="311"/>
      <c r="BB208" s="311"/>
      <c r="BC208" s="312"/>
      <c r="BD208" s="310" t="s">
        <v>400</v>
      </c>
      <c r="BE208" s="311"/>
      <c r="BF208" s="311"/>
      <c r="BG208" s="312"/>
      <c r="BH208" s="310" t="s">
        <v>377</v>
      </c>
      <c r="BI208" s="311"/>
      <c r="BJ208" s="311"/>
      <c r="BK208" s="312"/>
      <c r="BL208" s="310" t="s">
        <v>377</v>
      </c>
      <c r="BM208" s="311"/>
      <c r="BN208" s="311"/>
      <c r="BO208" s="312"/>
      <c r="BP208" s="310" t="s">
        <v>399</v>
      </c>
      <c r="BQ208" s="311"/>
      <c r="BR208" s="311"/>
      <c r="BS208" s="312"/>
      <c r="BT208" s="356" t="s">
        <v>377</v>
      </c>
      <c r="BU208" s="316"/>
      <c r="BV208" s="316"/>
      <c r="BW208" s="317"/>
      <c r="BX208" s="310" t="s">
        <v>400</v>
      </c>
      <c r="BY208" s="311"/>
      <c r="BZ208" s="311"/>
      <c r="CA208" s="312"/>
      <c r="CB208" s="310" t="s">
        <v>400</v>
      </c>
      <c r="CC208" s="311"/>
      <c r="CD208" s="311"/>
      <c r="CE208" s="312"/>
      <c r="CF208" s="119"/>
    </row>
    <row r="209" spans="2:84" ht="95.25" customHeight="1" thickBot="1" x14ac:dyDescent="0.3">
      <c r="B209" s="120">
        <v>133</v>
      </c>
      <c r="C209" s="130" t="s">
        <v>327</v>
      </c>
      <c r="D209" s="131" t="s">
        <v>328</v>
      </c>
      <c r="E209" s="132" t="s">
        <v>42</v>
      </c>
      <c r="F209" s="132">
        <v>20</v>
      </c>
      <c r="G209" s="132" t="s">
        <v>305</v>
      </c>
      <c r="H209" s="132" t="s">
        <v>306</v>
      </c>
      <c r="I209" s="133" t="s">
        <v>45</v>
      </c>
      <c r="J209" s="160">
        <v>298000</v>
      </c>
      <c r="K209" s="149">
        <f t="shared" si="33"/>
        <v>5960000</v>
      </c>
      <c r="L209" s="310" t="s">
        <v>377</v>
      </c>
      <c r="M209" s="311"/>
      <c r="N209" s="311"/>
      <c r="O209" s="312"/>
      <c r="P209" s="310" t="s">
        <v>396</v>
      </c>
      <c r="Q209" s="311"/>
      <c r="R209" s="311"/>
      <c r="S209" s="312"/>
      <c r="T209" s="310" t="s">
        <v>377</v>
      </c>
      <c r="U209" s="311"/>
      <c r="V209" s="311"/>
      <c r="W209" s="312"/>
      <c r="X209" s="310" t="s">
        <v>377</v>
      </c>
      <c r="Y209" s="311"/>
      <c r="Z209" s="311"/>
      <c r="AA209" s="312"/>
      <c r="AB209" s="310" t="s">
        <v>395</v>
      </c>
      <c r="AC209" s="311"/>
      <c r="AD209" s="311"/>
      <c r="AE209" s="312"/>
      <c r="AF209" s="310" t="s">
        <v>397</v>
      </c>
      <c r="AG209" s="311"/>
      <c r="AH209" s="311"/>
      <c r="AI209" s="312"/>
      <c r="AJ209" s="310" t="s">
        <v>399</v>
      </c>
      <c r="AK209" s="311"/>
      <c r="AL209" s="311"/>
      <c r="AM209" s="312"/>
      <c r="AN209" s="310" t="s">
        <v>377</v>
      </c>
      <c r="AO209" s="311"/>
      <c r="AP209" s="311"/>
      <c r="AQ209" s="312"/>
      <c r="AR209" s="310" t="s">
        <v>398</v>
      </c>
      <c r="AS209" s="311"/>
      <c r="AT209" s="311"/>
      <c r="AU209" s="312"/>
      <c r="AV209" s="310" t="s">
        <v>377</v>
      </c>
      <c r="AW209" s="311"/>
      <c r="AX209" s="311"/>
      <c r="AY209" s="312"/>
      <c r="AZ209" s="310" t="s">
        <v>377</v>
      </c>
      <c r="BA209" s="311"/>
      <c r="BB209" s="311"/>
      <c r="BC209" s="312"/>
      <c r="BD209" s="310" t="s">
        <v>400</v>
      </c>
      <c r="BE209" s="311"/>
      <c r="BF209" s="311"/>
      <c r="BG209" s="312"/>
      <c r="BH209" s="310" t="s">
        <v>377</v>
      </c>
      <c r="BI209" s="311"/>
      <c r="BJ209" s="311"/>
      <c r="BK209" s="312"/>
      <c r="BL209" s="310" t="s">
        <v>377</v>
      </c>
      <c r="BM209" s="311"/>
      <c r="BN209" s="311"/>
      <c r="BO209" s="312"/>
      <c r="BP209" s="310" t="s">
        <v>399</v>
      </c>
      <c r="BQ209" s="311"/>
      <c r="BR209" s="311"/>
      <c r="BS209" s="312"/>
      <c r="BT209" s="356" t="s">
        <v>377</v>
      </c>
      <c r="BU209" s="316"/>
      <c r="BV209" s="316"/>
      <c r="BW209" s="317"/>
      <c r="BX209" s="310" t="s">
        <v>400</v>
      </c>
      <c r="BY209" s="311"/>
      <c r="BZ209" s="311"/>
      <c r="CA209" s="312"/>
      <c r="CB209" s="310" t="s">
        <v>400</v>
      </c>
      <c r="CC209" s="311"/>
      <c r="CD209" s="311"/>
      <c r="CE209" s="312"/>
      <c r="CF209" s="119"/>
    </row>
    <row r="210" spans="2:84" ht="95.25" customHeight="1" thickBot="1" x14ac:dyDescent="0.3">
      <c r="B210" s="120">
        <v>134</v>
      </c>
      <c r="C210" s="130" t="s">
        <v>329</v>
      </c>
      <c r="D210" s="131" t="s">
        <v>330</v>
      </c>
      <c r="E210" s="132" t="s">
        <v>42</v>
      </c>
      <c r="F210" s="132">
        <v>10</v>
      </c>
      <c r="G210" s="132" t="s">
        <v>305</v>
      </c>
      <c r="H210" s="132" t="s">
        <v>306</v>
      </c>
      <c r="I210" s="133" t="s">
        <v>45</v>
      </c>
      <c r="J210" s="160">
        <v>258197</v>
      </c>
      <c r="K210" s="149">
        <f t="shared" si="33"/>
        <v>2581970</v>
      </c>
      <c r="L210" s="310" t="s">
        <v>377</v>
      </c>
      <c r="M210" s="311"/>
      <c r="N210" s="311"/>
      <c r="O210" s="312"/>
      <c r="P210" s="310" t="s">
        <v>396</v>
      </c>
      <c r="Q210" s="311"/>
      <c r="R210" s="311"/>
      <c r="S210" s="312"/>
      <c r="T210" s="310" t="s">
        <v>377</v>
      </c>
      <c r="U210" s="311"/>
      <c r="V210" s="311"/>
      <c r="W210" s="312"/>
      <c r="X210" s="310" t="s">
        <v>377</v>
      </c>
      <c r="Y210" s="311"/>
      <c r="Z210" s="311"/>
      <c r="AA210" s="312"/>
      <c r="AB210" s="310" t="s">
        <v>395</v>
      </c>
      <c r="AC210" s="311"/>
      <c r="AD210" s="311"/>
      <c r="AE210" s="312"/>
      <c r="AF210" s="310" t="s">
        <v>397</v>
      </c>
      <c r="AG210" s="311"/>
      <c r="AH210" s="311"/>
      <c r="AI210" s="312"/>
      <c r="AJ210" s="310" t="s">
        <v>399</v>
      </c>
      <c r="AK210" s="311"/>
      <c r="AL210" s="311"/>
      <c r="AM210" s="312"/>
      <c r="AN210" s="310" t="s">
        <v>377</v>
      </c>
      <c r="AO210" s="311"/>
      <c r="AP210" s="311"/>
      <c r="AQ210" s="312"/>
      <c r="AR210" s="310" t="s">
        <v>398</v>
      </c>
      <c r="AS210" s="311"/>
      <c r="AT210" s="311"/>
      <c r="AU210" s="312"/>
      <c r="AV210" s="310" t="s">
        <v>377</v>
      </c>
      <c r="AW210" s="311"/>
      <c r="AX210" s="311"/>
      <c r="AY210" s="312"/>
      <c r="AZ210" s="310" t="s">
        <v>377</v>
      </c>
      <c r="BA210" s="311"/>
      <c r="BB210" s="311"/>
      <c r="BC210" s="312"/>
      <c r="BD210" s="310" t="s">
        <v>400</v>
      </c>
      <c r="BE210" s="311"/>
      <c r="BF210" s="311"/>
      <c r="BG210" s="312"/>
      <c r="BH210" s="310" t="s">
        <v>377</v>
      </c>
      <c r="BI210" s="311"/>
      <c r="BJ210" s="311"/>
      <c r="BK210" s="312"/>
      <c r="BL210" s="310" t="s">
        <v>377</v>
      </c>
      <c r="BM210" s="311"/>
      <c r="BN210" s="311"/>
      <c r="BO210" s="312"/>
      <c r="BP210" s="310" t="s">
        <v>399</v>
      </c>
      <c r="BQ210" s="311"/>
      <c r="BR210" s="311"/>
      <c r="BS210" s="312"/>
      <c r="BT210" s="356" t="s">
        <v>377</v>
      </c>
      <c r="BU210" s="316"/>
      <c r="BV210" s="316"/>
      <c r="BW210" s="317"/>
      <c r="BX210" s="310" t="s">
        <v>400</v>
      </c>
      <c r="BY210" s="311"/>
      <c r="BZ210" s="311"/>
      <c r="CA210" s="312"/>
      <c r="CB210" s="310" t="s">
        <v>400</v>
      </c>
      <c r="CC210" s="311"/>
      <c r="CD210" s="311"/>
      <c r="CE210" s="312"/>
      <c r="CF210" s="119"/>
    </row>
    <row r="211" spans="2:84" ht="95.25" customHeight="1" thickBot="1" x14ac:dyDescent="0.3">
      <c r="B211" s="120">
        <v>135</v>
      </c>
      <c r="C211" s="130" t="s">
        <v>331</v>
      </c>
      <c r="D211" s="131" t="s">
        <v>332</v>
      </c>
      <c r="E211" s="132" t="s">
        <v>42</v>
      </c>
      <c r="F211" s="132">
        <v>10</v>
      </c>
      <c r="G211" s="132" t="s">
        <v>305</v>
      </c>
      <c r="H211" s="132" t="s">
        <v>306</v>
      </c>
      <c r="I211" s="133" t="s">
        <v>45</v>
      </c>
      <c r="J211" s="160">
        <v>265882</v>
      </c>
      <c r="K211" s="149">
        <f t="shared" si="33"/>
        <v>2658820</v>
      </c>
      <c r="L211" s="310" t="s">
        <v>377</v>
      </c>
      <c r="M211" s="311"/>
      <c r="N211" s="311"/>
      <c r="O211" s="312"/>
      <c r="P211" s="310" t="s">
        <v>396</v>
      </c>
      <c r="Q211" s="311"/>
      <c r="R211" s="311"/>
      <c r="S211" s="312"/>
      <c r="T211" s="310" t="s">
        <v>377</v>
      </c>
      <c r="U211" s="311"/>
      <c r="V211" s="311"/>
      <c r="W211" s="312"/>
      <c r="X211" s="310" t="s">
        <v>377</v>
      </c>
      <c r="Y211" s="311"/>
      <c r="Z211" s="311"/>
      <c r="AA211" s="312"/>
      <c r="AB211" s="310" t="s">
        <v>395</v>
      </c>
      <c r="AC211" s="311"/>
      <c r="AD211" s="311"/>
      <c r="AE211" s="312"/>
      <c r="AF211" s="310" t="s">
        <v>397</v>
      </c>
      <c r="AG211" s="311"/>
      <c r="AH211" s="311"/>
      <c r="AI211" s="312"/>
      <c r="AJ211" s="310" t="s">
        <v>399</v>
      </c>
      <c r="AK211" s="311"/>
      <c r="AL211" s="311"/>
      <c r="AM211" s="312"/>
      <c r="AN211" s="310" t="s">
        <v>377</v>
      </c>
      <c r="AO211" s="311"/>
      <c r="AP211" s="311"/>
      <c r="AQ211" s="312"/>
      <c r="AR211" s="310" t="s">
        <v>398</v>
      </c>
      <c r="AS211" s="311"/>
      <c r="AT211" s="311"/>
      <c r="AU211" s="312"/>
      <c r="AV211" s="310" t="s">
        <v>377</v>
      </c>
      <c r="AW211" s="311"/>
      <c r="AX211" s="311"/>
      <c r="AY211" s="312"/>
      <c r="AZ211" s="310" t="s">
        <v>377</v>
      </c>
      <c r="BA211" s="311"/>
      <c r="BB211" s="311"/>
      <c r="BC211" s="312"/>
      <c r="BD211" s="310" t="s">
        <v>400</v>
      </c>
      <c r="BE211" s="311"/>
      <c r="BF211" s="311"/>
      <c r="BG211" s="312"/>
      <c r="BH211" s="310" t="s">
        <v>377</v>
      </c>
      <c r="BI211" s="311"/>
      <c r="BJ211" s="311"/>
      <c r="BK211" s="312"/>
      <c r="BL211" s="310" t="s">
        <v>377</v>
      </c>
      <c r="BM211" s="311"/>
      <c r="BN211" s="311"/>
      <c r="BO211" s="312"/>
      <c r="BP211" s="310" t="s">
        <v>399</v>
      </c>
      <c r="BQ211" s="311"/>
      <c r="BR211" s="311"/>
      <c r="BS211" s="312"/>
      <c r="BT211" s="356" t="s">
        <v>377</v>
      </c>
      <c r="BU211" s="316"/>
      <c r="BV211" s="316"/>
      <c r="BW211" s="317"/>
      <c r="BX211" s="310" t="s">
        <v>400</v>
      </c>
      <c r="BY211" s="311"/>
      <c r="BZ211" s="311"/>
      <c r="CA211" s="312"/>
      <c r="CB211" s="310" t="s">
        <v>400</v>
      </c>
      <c r="CC211" s="311"/>
      <c r="CD211" s="311"/>
      <c r="CE211" s="312"/>
      <c r="CF211" s="119"/>
    </row>
    <row r="212" spans="2:84" ht="95.25" customHeight="1" thickBot="1" x14ac:dyDescent="0.3">
      <c r="B212" s="120">
        <v>136</v>
      </c>
      <c r="C212" s="130" t="s">
        <v>333</v>
      </c>
      <c r="D212" s="131" t="s">
        <v>334</v>
      </c>
      <c r="E212" s="132" t="s">
        <v>42</v>
      </c>
      <c r="F212" s="132">
        <v>10</v>
      </c>
      <c r="G212" s="132" t="s">
        <v>305</v>
      </c>
      <c r="H212" s="132" t="s">
        <v>306</v>
      </c>
      <c r="I212" s="133" t="s">
        <v>45</v>
      </c>
      <c r="J212" s="160">
        <v>215268</v>
      </c>
      <c r="K212" s="149">
        <f t="shared" si="33"/>
        <v>2152680</v>
      </c>
      <c r="L212" s="310" t="s">
        <v>377</v>
      </c>
      <c r="M212" s="311"/>
      <c r="N212" s="311"/>
      <c r="O212" s="312"/>
      <c r="P212" s="310" t="s">
        <v>396</v>
      </c>
      <c r="Q212" s="311"/>
      <c r="R212" s="311"/>
      <c r="S212" s="312"/>
      <c r="T212" s="310" t="s">
        <v>377</v>
      </c>
      <c r="U212" s="311"/>
      <c r="V212" s="311"/>
      <c r="W212" s="312"/>
      <c r="X212" s="310" t="s">
        <v>377</v>
      </c>
      <c r="Y212" s="311"/>
      <c r="Z212" s="311"/>
      <c r="AA212" s="312"/>
      <c r="AB212" s="310" t="s">
        <v>395</v>
      </c>
      <c r="AC212" s="311"/>
      <c r="AD212" s="311"/>
      <c r="AE212" s="312"/>
      <c r="AF212" s="310" t="s">
        <v>397</v>
      </c>
      <c r="AG212" s="311"/>
      <c r="AH212" s="311"/>
      <c r="AI212" s="312"/>
      <c r="AJ212" s="310" t="s">
        <v>399</v>
      </c>
      <c r="AK212" s="311"/>
      <c r="AL212" s="311"/>
      <c r="AM212" s="312"/>
      <c r="AN212" s="310" t="s">
        <v>377</v>
      </c>
      <c r="AO212" s="311"/>
      <c r="AP212" s="311"/>
      <c r="AQ212" s="312"/>
      <c r="AR212" s="310" t="s">
        <v>398</v>
      </c>
      <c r="AS212" s="311"/>
      <c r="AT212" s="311"/>
      <c r="AU212" s="312"/>
      <c r="AV212" s="310" t="s">
        <v>377</v>
      </c>
      <c r="AW212" s="311"/>
      <c r="AX212" s="311"/>
      <c r="AY212" s="312"/>
      <c r="AZ212" s="310" t="s">
        <v>377</v>
      </c>
      <c r="BA212" s="311"/>
      <c r="BB212" s="311"/>
      <c r="BC212" s="312"/>
      <c r="BD212" s="310" t="s">
        <v>400</v>
      </c>
      <c r="BE212" s="311"/>
      <c r="BF212" s="311"/>
      <c r="BG212" s="312"/>
      <c r="BH212" s="310" t="s">
        <v>377</v>
      </c>
      <c r="BI212" s="311"/>
      <c r="BJ212" s="311"/>
      <c r="BK212" s="312"/>
      <c r="BL212" s="310" t="s">
        <v>377</v>
      </c>
      <c r="BM212" s="311"/>
      <c r="BN212" s="311"/>
      <c r="BO212" s="312"/>
      <c r="BP212" s="310" t="s">
        <v>399</v>
      </c>
      <c r="BQ212" s="311"/>
      <c r="BR212" s="311"/>
      <c r="BS212" s="312"/>
      <c r="BT212" s="356" t="s">
        <v>377</v>
      </c>
      <c r="BU212" s="316"/>
      <c r="BV212" s="316"/>
      <c r="BW212" s="317"/>
      <c r="BX212" s="310" t="s">
        <v>400</v>
      </c>
      <c r="BY212" s="311"/>
      <c r="BZ212" s="311"/>
      <c r="CA212" s="312"/>
      <c r="CB212" s="310" t="s">
        <v>400</v>
      </c>
      <c r="CC212" s="311"/>
      <c r="CD212" s="311"/>
      <c r="CE212" s="312"/>
      <c r="CF212" s="119"/>
    </row>
    <row r="213" spans="2:84" ht="95.25" customHeight="1" thickBot="1" x14ac:dyDescent="0.3">
      <c r="B213" s="120">
        <v>137</v>
      </c>
      <c r="C213" s="130" t="s">
        <v>335</v>
      </c>
      <c r="D213" s="131" t="s">
        <v>336</v>
      </c>
      <c r="E213" s="132" t="s">
        <v>42</v>
      </c>
      <c r="F213" s="132">
        <v>1</v>
      </c>
      <c r="G213" s="132" t="s">
        <v>305</v>
      </c>
      <c r="H213" s="132" t="s">
        <v>306</v>
      </c>
      <c r="I213" s="133" t="s">
        <v>45</v>
      </c>
      <c r="J213" s="160">
        <v>3000000</v>
      </c>
      <c r="K213" s="149">
        <f t="shared" si="33"/>
        <v>3000000</v>
      </c>
      <c r="L213" s="310" t="s">
        <v>377</v>
      </c>
      <c r="M213" s="311"/>
      <c r="N213" s="311"/>
      <c r="O213" s="312"/>
      <c r="P213" s="310" t="s">
        <v>396</v>
      </c>
      <c r="Q213" s="311"/>
      <c r="R213" s="311"/>
      <c r="S213" s="312"/>
      <c r="T213" s="310" t="s">
        <v>377</v>
      </c>
      <c r="U213" s="311"/>
      <c r="V213" s="311"/>
      <c r="W213" s="312"/>
      <c r="X213" s="310" t="s">
        <v>377</v>
      </c>
      <c r="Y213" s="311"/>
      <c r="Z213" s="311"/>
      <c r="AA213" s="312"/>
      <c r="AB213" s="310" t="s">
        <v>395</v>
      </c>
      <c r="AC213" s="311"/>
      <c r="AD213" s="311"/>
      <c r="AE213" s="312"/>
      <c r="AF213" s="310" t="s">
        <v>397</v>
      </c>
      <c r="AG213" s="311"/>
      <c r="AH213" s="311"/>
      <c r="AI213" s="312"/>
      <c r="AJ213" s="310" t="s">
        <v>399</v>
      </c>
      <c r="AK213" s="311"/>
      <c r="AL213" s="311"/>
      <c r="AM213" s="312"/>
      <c r="AN213" s="310" t="s">
        <v>377</v>
      </c>
      <c r="AO213" s="311"/>
      <c r="AP213" s="311"/>
      <c r="AQ213" s="312"/>
      <c r="AR213" s="310" t="s">
        <v>398</v>
      </c>
      <c r="AS213" s="311"/>
      <c r="AT213" s="311"/>
      <c r="AU213" s="312"/>
      <c r="AV213" s="310" t="s">
        <v>377</v>
      </c>
      <c r="AW213" s="311"/>
      <c r="AX213" s="311"/>
      <c r="AY213" s="312"/>
      <c r="AZ213" s="310" t="s">
        <v>377</v>
      </c>
      <c r="BA213" s="311"/>
      <c r="BB213" s="311"/>
      <c r="BC213" s="312"/>
      <c r="BD213" s="310" t="s">
        <v>400</v>
      </c>
      <c r="BE213" s="311"/>
      <c r="BF213" s="311"/>
      <c r="BG213" s="312"/>
      <c r="BH213" s="310" t="s">
        <v>377</v>
      </c>
      <c r="BI213" s="311"/>
      <c r="BJ213" s="311"/>
      <c r="BK213" s="312"/>
      <c r="BL213" s="310" t="s">
        <v>377</v>
      </c>
      <c r="BM213" s="311"/>
      <c r="BN213" s="311"/>
      <c r="BO213" s="312"/>
      <c r="BP213" s="310" t="s">
        <v>399</v>
      </c>
      <c r="BQ213" s="311"/>
      <c r="BR213" s="311"/>
      <c r="BS213" s="312"/>
      <c r="BT213" s="356" t="s">
        <v>377</v>
      </c>
      <c r="BU213" s="316"/>
      <c r="BV213" s="316"/>
      <c r="BW213" s="317"/>
      <c r="BX213" s="310" t="s">
        <v>400</v>
      </c>
      <c r="BY213" s="311"/>
      <c r="BZ213" s="311"/>
      <c r="CA213" s="312"/>
      <c r="CB213" s="310" t="s">
        <v>400</v>
      </c>
      <c r="CC213" s="311"/>
      <c r="CD213" s="311"/>
      <c r="CE213" s="312"/>
      <c r="CF213" s="119"/>
    </row>
    <row r="214" spans="2:84" ht="95.25" customHeight="1" thickBot="1" x14ac:dyDescent="0.3">
      <c r="B214" s="120">
        <v>138</v>
      </c>
      <c r="C214" s="130" t="s">
        <v>337</v>
      </c>
      <c r="D214" s="131" t="s">
        <v>338</v>
      </c>
      <c r="E214" s="132" t="s">
        <v>42</v>
      </c>
      <c r="F214" s="132">
        <v>1</v>
      </c>
      <c r="G214" s="132" t="s">
        <v>305</v>
      </c>
      <c r="H214" s="132" t="s">
        <v>306</v>
      </c>
      <c r="I214" s="133" t="s">
        <v>45</v>
      </c>
      <c r="J214" s="160">
        <v>2700000</v>
      </c>
      <c r="K214" s="149">
        <f t="shared" si="33"/>
        <v>2700000</v>
      </c>
      <c r="L214" s="310" t="s">
        <v>377</v>
      </c>
      <c r="M214" s="311"/>
      <c r="N214" s="311"/>
      <c r="O214" s="312"/>
      <c r="P214" s="310" t="s">
        <v>396</v>
      </c>
      <c r="Q214" s="311"/>
      <c r="R214" s="311"/>
      <c r="S214" s="312"/>
      <c r="T214" s="310" t="s">
        <v>377</v>
      </c>
      <c r="U214" s="311"/>
      <c r="V214" s="311"/>
      <c r="W214" s="312"/>
      <c r="X214" s="310" t="s">
        <v>377</v>
      </c>
      <c r="Y214" s="311"/>
      <c r="Z214" s="311"/>
      <c r="AA214" s="312"/>
      <c r="AB214" s="310" t="s">
        <v>395</v>
      </c>
      <c r="AC214" s="311"/>
      <c r="AD214" s="311"/>
      <c r="AE214" s="312"/>
      <c r="AF214" s="310" t="s">
        <v>397</v>
      </c>
      <c r="AG214" s="311"/>
      <c r="AH214" s="311"/>
      <c r="AI214" s="312"/>
      <c r="AJ214" s="310" t="s">
        <v>399</v>
      </c>
      <c r="AK214" s="311"/>
      <c r="AL214" s="311"/>
      <c r="AM214" s="312"/>
      <c r="AN214" s="310" t="s">
        <v>377</v>
      </c>
      <c r="AO214" s="311"/>
      <c r="AP214" s="311"/>
      <c r="AQ214" s="312"/>
      <c r="AR214" s="310" t="s">
        <v>398</v>
      </c>
      <c r="AS214" s="311"/>
      <c r="AT214" s="311"/>
      <c r="AU214" s="312"/>
      <c r="AV214" s="310" t="s">
        <v>377</v>
      </c>
      <c r="AW214" s="311"/>
      <c r="AX214" s="311"/>
      <c r="AY214" s="312"/>
      <c r="AZ214" s="310" t="s">
        <v>377</v>
      </c>
      <c r="BA214" s="311"/>
      <c r="BB214" s="311"/>
      <c r="BC214" s="312"/>
      <c r="BD214" s="310" t="s">
        <v>400</v>
      </c>
      <c r="BE214" s="311"/>
      <c r="BF214" s="311"/>
      <c r="BG214" s="312"/>
      <c r="BH214" s="310" t="s">
        <v>377</v>
      </c>
      <c r="BI214" s="311"/>
      <c r="BJ214" s="311"/>
      <c r="BK214" s="312"/>
      <c r="BL214" s="310" t="s">
        <v>377</v>
      </c>
      <c r="BM214" s="311"/>
      <c r="BN214" s="311"/>
      <c r="BO214" s="312"/>
      <c r="BP214" s="310" t="s">
        <v>399</v>
      </c>
      <c r="BQ214" s="311"/>
      <c r="BR214" s="311"/>
      <c r="BS214" s="312"/>
      <c r="BT214" s="356" t="s">
        <v>377</v>
      </c>
      <c r="BU214" s="316"/>
      <c r="BV214" s="316"/>
      <c r="BW214" s="317"/>
      <c r="BX214" s="310" t="s">
        <v>400</v>
      </c>
      <c r="BY214" s="311"/>
      <c r="BZ214" s="311"/>
      <c r="CA214" s="312"/>
      <c r="CB214" s="310" t="s">
        <v>400</v>
      </c>
      <c r="CC214" s="311"/>
      <c r="CD214" s="311"/>
      <c r="CE214" s="312"/>
      <c r="CF214" s="119"/>
    </row>
    <row r="215" spans="2:84" ht="95.25" customHeight="1" thickBot="1" x14ac:dyDescent="0.3">
      <c r="B215" s="120">
        <v>139</v>
      </c>
      <c r="C215" s="130" t="s">
        <v>339</v>
      </c>
      <c r="D215" s="131" t="s">
        <v>340</v>
      </c>
      <c r="E215" s="132" t="s">
        <v>42</v>
      </c>
      <c r="F215" s="132">
        <v>1</v>
      </c>
      <c r="G215" s="132" t="s">
        <v>305</v>
      </c>
      <c r="H215" s="132" t="s">
        <v>306</v>
      </c>
      <c r="I215" s="133" t="s">
        <v>45</v>
      </c>
      <c r="J215" s="160">
        <v>3000000</v>
      </c>
      <c r="K215" s="149">
        <f t="shared" si="33"/>
        <v>3000000</v>
      </c>
      <c r="L215" s="310" t="s">
        <v>377</v>
      </c>
      <c r="M215" s="311"/>
      <c r="N215" s="311"/>
      <c r="O215" s="312"/>
      <c r="P215" s="310" t="s">
        <v>396</v>
      </c>
      <c r="Q215" s="311"/>
      <c r="R215" s="311"/>
      <c r="S215" s="312"/>
      <c r="T215" s="310" t="s">
        <v>377</v>
      </c>
      <c r="U215" s="311"/>
      <c r="V215" s="311"/>
      <c r="W215" s="312"/>
      <c r="X215" s="310" t="s">
        <v>377</v>
      </c>
      <c r="Y215" s="311"/>
      <c r="Z215" s="311"/>
      <c r="AA215" s="312"/>
      <c r="AB215" s="310" t="s">
        <v>395</v>
      </c>
      <c r="AC215" s="311"/>
      <c r="AD215" s="311"/>
      <c r="AE215" s="312"/>
      <c r="AF215" s="310" t="s">
        <v>397</v>
      </c>
      <c r="AG215" s="311"/>
      <c r="AH215" s="311"/>
      <c r="AI215" s="312"/>
      <c r="AJ215" s="310" t="s">
        <v>399</v>
      </c>
      <c r="AK215" s="311"/>
      <c r="AL215" s="311"/>
      <c r="AM215" s="312"/>
      <c r="AN215" s="310" t="s">
        <v>377</v>
      </c>
      <c r="AO215" s="311"/>
      <c r="AP215" s="311"/>
      <c r="AQ215" s="312"/>
      <c r="AR215" s="310" t="s">
        <v>398</v>
      </c>
      <c r="AS215" s="311"/>
      <c r="AT215" s="311"/>
      <c r="AU215" s="312"/>
      <c r="AV215" s="310" t="s">
        <v>377</v>
      </c>
      <c r="AW215" s="311"/>
      <c r="AX215" s="311"/>
      <c r="AY215" s="312"/>
      <c r="AZ215" s="310" t="s">
        <v>377</v>
      </c>
      <c r="BA215" s="311"/>
      <c r="BB215" s="311"/>
      <c r="BC215" s="312"/>
      <c r="BD215" s="310" t="s">
        <v>400</v>
      </c>
      <c r="BE215" s="311"/>
      <c r="BF215" s="311"/>
      <c r="BG215" s="312"/>
      <c r="BH215" s="310" t="s">
        <v>377</v>
      </c>
      <c r="BI215" s="311"/>
      <c r="BJ215" s="311"/>
      <c r="BK215" s="312"/>
      <c r="BL215" s="310" t="s">
        <v>377</v>
      </c>
      <c r="BM215" s="311"/>
      <c r="BN215" s="311"/>
      <c r="BO215" s="312"/>
      <c r="BP215" s="310" t="s">
        <v>399</v>
      </c>
      <c r="BQ215" s="311"/>
      <c r="BR215" s="311"/>
      <c r="BS215" s="312"/>
      <c r="BT215" s="356" t="s">
        <v>377</v>
      </c>
      <c r="BU215" s="316"/>
      <c r="BV215" s="316"/>
      <c r="BW215" s="317"/>
      <c r="BX215" s="310" t="s">
        <v>400</v>
      </c>
      <c r="BY215" s="311"/>
      <c r="BZ215" s="311"/>
      <c r="CA215" s="312"/>
      <c r="CB215" s="310" t="s">
        <v>400</v>
      </c>
      <c r="CC215" s="311"/>
      <c r="CD215" s="311"/>
      <c r="CE215" s="312"/>
      <c r="CF215" s="119"/>
    </row>
    <row r="216" spans="2:84" ht="95.25" customHeight="1" thickBot="1" x14ac:dyDescent="0.3">
      <c r="B216" s="120">
        <v>140</v>
      </c>
      <c r="C216" s="130" t="s">
        <v>341</v>
      </c>
      <c r="D216" s="131" t="s">
        <v>342</v>
      </c>
      <c r="E216" s="132" t="s">
        <v>42</v>
      </c>
      <c r="F216" s="132">
        <v>1</v>
      </c>
      <c r="G216" s="132" t="s">
        <v>305</v>
      </c>
      <c r="H216" s="132" t="s">
        <v>306</v>
      </c>
      <c r="I216" s="133" t="s">
        <v>45</v>
      </c>
      <c r="J216" s="160">
        <v>575000</v>
      </c>
      <c r="K216" s="149">
        <f t="shared" si="33"/>
        <v>575000</v>
      </c>
      <c r="L216" s="310" t="s">
        <v>377</v>
      </c>
      <c r="M216" s="311"/>
      <c r="N216" s="311"/>
      <c r="O216" s="312"/>
      <c r="P216" s="310" t="s">
        <v>396</v>
      </c>
      <c r="Q216" s="311"/>
      <c r="R216" s="311"/>
      <c r="S216" s="312"/>
      <c r="T216" s="310" t="s">
        <v>377</v>
      </c>
      <c r="U216" s="311"/>
      <c r="V216" s="311"/>
      <c r="W216" s="312"/>
      <c r="X216" s="310" t="s">
        <v>377</v>
      </c>
      <c r="Y216" s="311"/>
      <c r="Z216" s="311"/>
      <c r="AA216" s="312"/>
      <c r="AB216" s="310" t="s">
        <v>395</v>
      </c>
      <c r="AC216" s="311"/>
      <c r="AD216" s="311"/>
      <c r="AE216" s="312"/>
      <c r="AF216" s="310" t="s">
        <v>397</v>
      </c>
      <c r="AG216" s="311"/>
      <c r="AH216" s="311"/>
      <c r="AI216" s="312"/>
      <c r="AJ216" s="310" t="s">
        <v>399</v>
      </c>
      <c r="AK216" s="311"/>
      <c r="AL216" s="311"/>
      <c r="AM216" s="312"/>
      <c r="AN216" s="310" t="s">
        <v>377</v>
      </c>
      <c r="AO216" s="311"/>
      <c r="AP216" s="311"/>
      <c r="AQ216" s="312"/>
      <c r="AR216" s="310" t="s">
        <v>398</v>
      </c>
      <c r="AS216" s="311"/>
      <c r="AT216" s="311"/>
      <c r="AU216" s="312"/>
      <c r="AV216" s="310" t="s">
        <v>377</v>
      </c>
      <c r="AW216" s="311"/>
      <c r="AX216" s="311"/>
      <c r="AY216" s="312"/>
      <c r="AZ216" s="310" t="s">
        <v>377</v>
      </c>
      <c r="BA216" s="311"/>
      <c r="BB216" s="311"/>
      <c r="BC216" s="312"/>
      <c r="BD216" s="310" t="s">
        <v>400</v>
      </c>
      <c r="BE216" s="311"/>
      <c r="BF216" s="311"/>
      <c r="BG216" s="312"/>
      <c r="BH216" s="310" t="s">
        <v>377</v>
      </c>
      <c r="BI216" s="311"/>
      <c r="BJ216" s="311"/>
      <c r="BK216" s="312"/>
      <c r="BL216" s="310" t="s">
        <v>377</v>
      </c>
      <c r="BM216" s="311"/>
      <c r="BN216" s="311"/>
      <c r="BO216" s="312"/>
      <c r="BP216" s="310" t="s">
        <v>399</v>
      </c>
      <c r="BQ216" s="311"/>
      <c r="BR216" s="311"/>
      <c r="BS216" s="312"/>
      <c r="BT216" s="356" t="s">
        <v>377</v>
      </c>
      <c r="BU216" s="316"/>
      <c r="BV216" s="316"/>
      <c r="BW216" s="317"/>
      <c r="BX216" s="310" t="s">
        <v>400</v>
      </c>
      <c r="BY216" s="311"/>
      <c r="BZ216" s="311"/>
      <c r="CA216" s="312"/>
      <c r="CB216" s="310" t="s">
        <v>400</v>
      </c>
      <c r="CC216" s="311"/>
      <c r="CD216" s="311"/>
      <c r="CE216" s="312"/>
      <c r="CF216" s="119"/>
    </row>
    <row r="217" spans="2:84" ht="32.25" customHeight="1" thickBot="1" x14ac:dyDescent="0.3">
      <c r="B217" s="120">
        <v>141</v>
      </c>
      <c r="C217" s="130" t="s">
        <v>343</v>
      </c>
      <c r="D217" s="131" t="s">
        <v>344</v>
      </c>
      <c r="E217" s="132" t="s">
        <v>42</v>
      </c>
      <c r="F217" s="132">
        <v>5</v>
      </c>
      <c r="G217" s="132" t="s">
        <v>305</v>
      </c>
      <c r="H217" s="132" t="s">
        <v>45</v>
      </c>
      <c r="I217" s="133" t="s">
        <v>45</v>
      </c>
      <c r="J217" s="160">
        <v>120673</v>
      </c>
      <c r="K217" s="149">
        <f t="shared" si="33"/>
        <v>603365</v>
      </c>
      <c r="L217" s="310" t="s">
        <v>377</v>
      </c>
      <c r="M217" s="311"/>
      <c r="N217" s="311"/>
      <c r="O217" s="312"/>
      <c r="P217" s="310" t="s">
        <v>396</v>
      </c>
      <c r="Q217" s="311"/>
      <c r="R217" s="311"/>
      <c r="S217" s="312"/>
      <c r="T217" s="310" t="s">
        <v>377</v>
      </c>
      <c r="U217" s="311"/>
      <c r="V217" s="311"/>
      <c r="W217" s="312"/>
      <c r="X217" s="310" t="s">
        <v>377</v>
      </c>
      <c r="Y217" s="311"/>
      <c r="Z217" s="311"/>
      <c r="AA217" s="312"/>
      <c r="AB217" s="310" t="s">
        <v>395</v>
      </c>
      <c r="AC217" s="311"/>
      <c r="AD217" s="311"/>
      <c r="AE217" s="312"/>
      <c r="AF217" s="310" t="s">
        <v>397</v>
      </c>
      <c r="AG217" s="311"/>
      <c r="AH217" s="311"/>
      <c r="AI217" s="312"/>
      <c r="AJ217" s="310" t="s">
        <v>399</v>
      </c>
      <c r="AK217" s="311"/>
      <c r="AL217" s="311"/>
      <c r="AM217" s="312"/>
      <c r="AN217" s="310" t="s">
        <v>377</v>
      </c>
      <c r="AO217" s="311"/>
      <c r="AP217" s="311"/>
      <c r="AQ217" s="312"/>
      <c r="AR217" s="310" t="s">
        <v>398</v>
      </c>
      <c r="AS217" s="311"/>
      <c r="AT217" s="311"/>
      <c r="AU217" s="312"/>
      <c r="AV217" s="189">
        <v>120130</v>
      </c>
      <c r="AW217" s="190">
        <v>0</v>
      </c>
      <c r="AX217" s="152">
        <f t="shared" si="26"/>
        <v>120130</v>
      </c>
      <c r="AY217" s="153">
        <f>+AX217*F217</f>
        <v>600650</v>
      </c>
      <c r="AZ217" s="310" t="s">
        <v>377</v>
      </c>
      <c r="BA217" s="311"/>
      <c r="BB217" s="311"/>
      <c r="BC217" s="312"/>
      <c r="BD217" s="310" t="s">
        <v>400</v>
      </c>
      <c r="BE217" s="311"/>
      <c r="BF217" s="311"/>
      <c r="BG217" s="312"/>
      <c r="BH217" s="310" t="s">
        <v>377</v>
      </c>
      <c r="BI217" s="311"/>
      <c r="BJ217" s="311"/>
      <c r="BK217" s="312"/>
      <c r="BL217" s="310" t="s">
        <v>377</v>
      </c>
      <c r="BM217" s="311"/>
      <c r="BN217" s="311"/>
      <c r="BO217" s="312"/>
      <c r="BP217" s="310" t="s">
        <v>399</v>
      </c>
      <c r="BQ217" s="311"/>
      <c r="BR217" s="311"/>
      <c r="BS217" s="312"/>
      <c r="BT217" s="356" t="s">
        <v>377</v>
      </c>
      <c r="BU217" s="316"/>
      <c r="BV217" s="316"/>
      <c r="BW217" s="317"/>
      <c r="BX217" s="310" t="s">
        <v>400</v>
      </c>
      <c r="BY217" s="311"/>
      <c r="BZ217" s="311"/>
      <c r="CA217" s="312"/>
      <c r="CB217" s="310" t="s">
        <v>400</v>
      </c>
      <c r="CC217" s="311"/>
      <c r="CD217" s="311"/>
      <c r="CE217" s="312"/>
      <c r="CF217" s="119"/>
    </row>
    <row r="218" spans="2:84" ht="16.5" thickBot="1" x14ac:dyDescent="0.3">
      <c r="B218" s="120"/>
      <c r="C218" s="130"/>
      <c r="D218" s="131"/>
      <c r="E218" s="132"/>
      <c r="F218" s="132"/>
      <c r="G218" s="132"/>
      <c r="H218" s="132"/>
      <c r="I218" s="133"/>
      <c r="J218" s="160"/>
      <c r="K218" s="149"/>
      <c r="L218" s="154"/>
      <c r="M218" s="155"/>
      <c r="N218" s="155"/>
      <c r="O218" s="156"/>
      <c r="P218" s="154"/>
      <c r="Q218" s="155"/>
      <c r="R218" s="155"/>
      <c r="S218" s="156"/>
      <c r="T218" s="154"/>
      <c r="U218" s="155"/>
      <c r="V218" s="155"/>
      <c r="W218" s="156"/>
      <c r="X218" s="154"/>
      <c r="Y218" s="155"/>
      <c r="Z218" s="155"/>
      <c r="AA218" s="156"/>
      <c r="AB218" s="154"/>
      <c r="AC218" s="155"/>
      <c r="AD218" s="155"/>
      <c r="AE218" s="156"/>
      <c r="AF218" s="154"/>
      <c r="AG218" s="155"/>
      <c r="AH218" s="155"/>
      <c r="AI218" s="156"/>
      <c r="AJ218" s="154"/>
      <c r="AK218" s="155"/>
      <c r="AL218" s="155"/>
      <c r="AM218" s="156"/>
      <c r="AN218" s="154"/>
      <c r="AO218" s="155"/>
      <c r="AP218" s="155"/>
      <c r="AQ218" s="156"/>
      <c r="AR218" s="154"/>
      <c r="AS218" s="155"/>
      <c r="AT218" s="155"/>
      <c r="AU218" s="156"/>
      <c r="AV218" s="318" t="s">
        <v>380</v>
      </c>
      <c r="AW218" s="319"/>
      <c r="AX218" s="319"/>
      <c r="AY218" s="320"/>
      <c r="AZ218" s="154"/>
      <c r="BA218" s="155"/>
      <c r="BB218" s="155"/>
      <c r="BC218" s="156"/>
      <c r="BD218" s="154"/>
      <c r="BE218" s="155"/>
      <c r="BF218" s="155"/>
      <c r="BG218" s="156"/>
      <c r="BH218" s="154"/>
      <c r="BI218" s="155"/>
      <c r="BJ218" s="155"/>
      <c r="BK218" s="156"/>
      <c r="BL218" s="154"/>
      <c r="BM218" s="155"/>
      <c r="BN218" s="155"/>
      <c r="BO218" s="156"/>
      <c r="BP218" s="154"/>
      <c r="BQ218" s="155"/>
      <c r="BR218" s="155"/>
      <c r="BS218" s="156"/>
      <c r="BT218" s="177"/>
      <c r="BU218" s="178"/>
      <c r="BV218" s="178"/>
      <c r="BW218" s="179"/>
      <c r="BX218" s="154"/>
      <c r="BY218" s="155"/>
      <c r="BZ218" s="155"/>
      <c r="CA218" s="156"/>
      <c r="CB218" s="154"/>
      <c r="CC218" s="155"/>
      <c r="CD218" s="155"/>
      <c r="CE218" s="156"/>
      <c r="CF218" s="119"/>
    </row>
    <row r="219" spans="2:84" ht="95.25" customHeight="1" thickBot="1" x14ac:dyDescent="0.3">
      <c r="B219" s="120">
        <v>142</v>
      </c>
      <c r="C219" s="130" t="s">
        <v>345</v>
      </c>
      <c r="D219" s="131" t="s">
        <v>346</v>
      </c>
      <c r="E219" s="132" t="s">
        <v>42</v>
      </c>
      <c r="F219" s="132">
        <v>200</v>
      </c>
      <c r="G219" s="132" t="s">
        <v>305</v>
      </c>
      <c r="H219" s="132" t="s">
        <v>306</v>
      </c>
      <c r="I219" s="133" t="s">
        <v>45</v>
      </c>
      <c r="J219" s="160">
        <v>60750</v>
      </c>
      <c r="K219" s="149">
        <f t="shared" si="33"/>
        <v>12150000</v>
      </c>
      <c r="L219" s="310" t="s">
        <v>377</v>
      </c>
      <c r="M219" s="311"/>
      <c r="N219" s="311"/>
      <c r="O219" s="312"/>
      <c r="P219" s="310" t="s">
        <v>396</v>
      </c>
      <c r="Q219" s="311"/>
      <c r="R219" s="311"/>
      <c r="S219" s="312"/>
      <c r="T219" s="310" t="s">
        <v>377</v>
      </c>
      <c r="U219" s="311"/>
      <c r="V219" s="311"/>
      <c r="W219" s="312"/>
      <c r="X219" s="310" t="s">
        <v>377</v>
      </c>
      <c r="Y219" s="311"/>
      <c r="Z219" s="311"/>
      <c r="AA219" s="312"/>
      <c r="AB219" s="310" t="s">
        <v>395</v>
      </c>
      <c r="AC219" s="311"/>
      <c r="AD219" s="311"/>
      <c r="AE219" s="312"/>
      <c r="AF219" s="310" t="s">
        <v>397</v>
      </c>
      <c r="AG219" s="311"/>
      <c r="AH219" s="311"/>
      <c r="AI219" s="312"/>
      <c r="AJ219" s="310" t="s">
        <v>399</v>
      </c>
      <c r="AK219" s="311"/>
      <c r="AL219" s="311"/>
      <c r="AM219" s="312"/>
      <c r="AN219" s="310" t="s">
        <v>377</v>
      </c>
      <c r="AO219" s="311"/>
      <c r="AP219" s="311"/>
      <c r="AQ219" s="312"/>
      <c r="AR219" s="310" t="s">
        <v>398</v>
      </c>
      <c r="AS219" s="311"/>
      <c r="AT219" s="311"/>
      <c r="AU219" s="312"/>
      <c r="AV219" s="310" t="s">
        <v>377</v>
      </c>
      <c r="AW219" s="311"/>
      <c r="AX219" s="311"/>
      <c r="AY219" s="312"/>
      <c r="AZ219" s="310" t="s">
        <v>377</v>
      </c>
      <c r="BA219" s="311"/>
      <c r="BB219" s="311"/>
      <c r="BC219" s="312"/>
      <c r="BD219" s="310" t="s">
        <v>400</v>
      </c>
      <c r="BE219" s="311"/>
      <c r="BF219" s="311"/>
      <c r="BG219" s="312"/>
      <c r="BH219" s="310" t="s">
        <v>377</v>
      </c>
      <c r="BI219" s="311"/>
      <c r="BJ219" s="311"/>
      <c r="BK219" s="312"/>
      <c r="BL219" s="310" t="s">
        <v>377</v>
      </c>
      <c r="BM219" s="311"/>
      <c r="BN219" s="311"/>
      <c r="BO219" s="312"/>
      <c r="BP219" s="310" t="s">
        <v>399</v>
      </c>
      <c r="BQ219" s="311"/>
      <c r="BR219" s="311"/>
      <c r="BS219" s="312"/>
      <c r="BT219" s="356" t="s">
        <v>377</v>
      </c>
      <c r="BU219" s="316"/>
      <c r="BV219" s="316"/>
      <c r="BW219" s="317"/>
      <c r="BX219" s="310" t="s">
        <v>400</v>
      </c>
      <c r="BY219" s="311"/>
      <c r="BZ219" s="311"/>
      <c r="CA219" s="312"/>
      <c r="CB219" s="310" t="s">
        <v>400</v>
      </c>
      <c r="CC219" s="311"/>
      <c r="CD219" s="311"/>
      <c r="CE219" s="312"/>
      <c r="CF219" s="119"/>
    </row>
    <row r="220" spans="2:84" ht="95.25" customHeight="1" thickBot="1" x14ac:dyDescent="0.3">
      <c r="B220" s="120">
        <v>143</v>
      </c>
      <c r="C220" s="130" t="s">
        <v>347</v>
      </c>
      <c r="D220" s="131" t="s">
        <v>348</v>
      </c>
      <c r="E220" s="132" t="s">
        <v>42</v>
      </c>
      <c r="F220" s="132">
        <v>200</v>
      </c>
      <c r="G220" s="132" t="s">
        <v>305</v>
      </c>
      <c r="H220" s="132" t="s">
        <v>306</v>
      </c>
      <c r="I220" s="133" t="s">
        <v>45</v>
      </c>
      <c r="J220" s="160">
        <v>178500</v>
      </c>
      <c r="K220" s="149">
        <f t="shared" si="33"/>
        <v>35700000</v>
      </c>
      <c r="L220" s="310" t="s">
        <v>377</v>
      </c>
      <c r="M220" s="311"/>
      <c r="N220" s="311"/>
      <c r="O220" s="312"/>
      <c r="P220" s="310" t="s">
        <v>396</v>
      </c>
      <c r="Q220" s="311"/>
      <c r="R220" s="311"/>
      <c r="S220" s="312"/>
      <c r="T220" s="310" t="s">
        <v>377</v>
      </c>
      <c r="U220" s="311"/>
      <c r="V220" s="311"/>
      <c r="W220" s="312"/>
      <c r="X220" s="310" t="s">
        <v>377</v>
      </c>
      <c r="Y220" s="311"/>
      <c r="Z220" s="311"/>
      <c r="AA220" s="312"/>
      <c r="AB220" s="310" t="s">
        <v>395</v>
      </c>
      <c r="AC220" s="311"/>
      <c r="AD220" s="311"/>
      <c r="AE220" s="312"/>
      <c r="AF220" s="310" t="s">
        <v>397</v>
      </c>
      <c r="AG220" s="311"/>
      <c r="AH220" s="311"/>
      <c r="AI220" s="312"/>
      <c r="AJ220" s="310" t="s">
        <v>399</v>
      </c>
      <c r="AK220" s="311"/>
      <c r="AL220" s="311"/>
      <c r="AM220" s="312"/>
      <c r="AN220" s="310" t="s">
        <v>377</v>
      </c>
      <c r="AO220" s="311"/>
      <c r="AP220" s="311"/>
      <c r="AQ220" s="312"/>
      <c r="AR220" s="310" t="s">
        <v>398</v>
      </c>
      <c r="AS220" s="311"/>
      <c r="AT220" s="311"/>
      <c r="AU220" s="312"/>
      <c r="AV220" s="310" t="s">
        <v>377</v>
      </c>
      <c r="AW220" s="311"/>
      <c r="AX220" s="311"/>
      <c r="AY220" s="312"/>
      <c r="AZ220" s="310" t="s">
        <v>377</v>
      </c>
      <c r="BA220" s="311"/>
      <c r="BB220" s="311"/>
      <c r="BC220" s="312"/>
      <c r="BD220" s="310" t="s">
        <v>400</v>
      </c>
      <c r="BE220" s="311"/>
      <c r="BF220" s="311"/>
      <c r="BG220" s="312"/>
      <c r="BH220" s="310" t="s">
        <v>377</v>
      </c>
      <c r="BI220" s="311"/>
      <c r="BJ220" s="311"/>
      <c r="BK220" s="312"/>
      <c r="BL220" s="310" t="s">
        <v>377</v>
      </c>
      <c r="BM220" s="311"/>
      <c r="BN220" s="311"/>
      <c r="BO220" s="312"/>
      <c r="BP220" s="310" t="s">
        <v>399</v>
      </c>
      <c r="BQ220" s="311"/>
      <c r="BR220" s="311"/>
      <c r="BS220" s="312"/>
      <c r="BT220" s="356" t="s">
        <v>377</v>
      </c>
      <c r="BU220" s="316"/>
      <c r="BV220" s="316"/>
      <c r="BW220" s="317"/>
      <c r="BX220" s="310" t="s">
        <v>400</v>
      </c>
      <c r="BY220" s="311"/>
      <c r="BZ220" s="311"/>
      <c r="CA220" s="312"/>
      <c r="CB220" s="310" t="s">
        <v>400</v>
      </c>
      <c r="CC220" s="311"/>
      <c r="CD220" s="311"/>
      <c r="CE220" s="312"/>
      <c r="CF220" s="119"/>
    </row>
    <row r="221" spans="2:84" ht="95.25" customHeight="1" thickBot="1" x14ac:dyDescent="0.3">
      <c r="B221" s="120">
        <v>144</v>
      </c>
      <c r="C221" s="130" t="s">
        <v>349</v>
      </c>
      <c r="D221" s="131" t="s">
        <v>350</v>
      </c>
      <c r="E221" s="132" t="s">
        <v>42</v>
      </c>
      <c r="F221" s="132">
        <v>10</v>
      </c>
      <c r="G221" s="132" t="s">
        <v>305</v>
      </c>
      <c r="H221" s="132" t="s">
        <v>306</v>
      </c>
      <c r="I221" s="133" t="s">
        <v>45</v>
      </c>
      <c r="J221" s="160">
        <v>292100</v>
      </c>
      <c r="K221" s="149">
        <f t="shared" si="33"/>
        <v>2921000</v>
      </c>
      <c r="L221" s="310" t="s">
        <v>377</v>
      </c>
      <c r="M221" s="311"/>
      <c r="N221" s="311"/>
      <c r="O221" s="312"/>
      <c r="P221" s="310" t="s">
        <v>396</v>
      </c>
      <c r="Q221" s="311"/>
      <c r="R221" s="311"/>
      <c r="S221" s="312"/>
      <c r="T221" s="310" t="s">
        <v>377</v>
      </c>
      <c r="U221" s="311"/>
      <c r="V221" s="311"/>
      <c r="W221" s="312"/>
      <c r="X221" s="310" t="s">
        <v>377</v>
      </c>
      <c r="Y221" s="311"/>
      <c r="Z221" s="311"/>
      <c r="AA221" s="312"/>
      <c r="AB221" s="310" t="s">
        <v>395</v>
      </c>
      <c r="AC221" s="311"/>
      <c r="AD221" s="311"/>
      <c r="AE221" s="312"/>
      <c r="AF221" s="310" t="s">
        <v>397</v>
      </c>
      <c r="AG221" s="311"/>
      <c r="AH221" s="311"/>
      <c r="AI221" s="312"/>
      <c r="AJ221" s="310" t="s">
        <v>399</v>
      </c>
      <c r="AK221" s="311"/>
      <c r="AL221" s="311"/>
      <c r="AM221" s="312"/>
      <c r="AN221" s="310" t="s">
        <v>377</v>
      </c>
      <c r="AO221" s="311"/>
      <c r="AP221" s="311"/>
      <c r="AQ221" s="312"/>
      <c r="AR221" s="310" t="s">
        <v>398</v>
      </c>
      <c r="AS221" s="311"/>
      <c r="AT221" s="311"/>
      <c r="AU221" s="312"/>
      <c r="AV221" s="310" t="s">
        <v>377</v>
      </c>
      <c r="AW221" s="311"/>
      <c r="AX221" s="311"/>
      <c r="AY221" s="312"/>
      <c r="AZ221" s="310" t="s">
        <v>377</v>
      </c>
      <c r="BA221" s="311"/>
      <c r="BB221" s="311"/>
      <c r="BC221" s="312"/>
      <c r="BD221" s="310" t="s">
        <v>400</v>
      </c>
      <c r="BE221" s="311"/>
      <c r="BF221" s="311"/>
      <c r="BG221" s="312"/>
      <c r="BH221" s="310" t="s">
        <v>377</v>
      </c>
      <c r="BI221" s="311"/>
      <c r="BJ221" s="311"/>
      <c r="BK221" s="312"/>
      <c r="BL221" s="310" t="s">
        <v>377</v>
      </c>
      <c r="BM221" s="311"/>
      <c r="BN221" s="311"/>
      <c r="BO221" s="312"/>
      <c r="BP221" s="310" t="s">
        <v>399</v>
      </c>
      <c r="BQ221" s="311"/>
      <c r="BR221" s="311"/>
      <c r="BS221" s="312"/>
      <c r="BT221" s="356" t="s">
        <v>377</v>
      </c>
      <c r="BU221" s="316"/>
      <c r="BV221" s="316"/>
      <c r="BW221" s="317"/>
      <c r="BX221" s="310" t="s">
        <v>400</v>
      </c>
      <c r="BY221" s="311"/>
      <c r="BZ221" s="311"/>
      <c r="CA221" s="312"/>
      <c r="CB221" s="310" t="s">
        <v>400</v>
      </c>
      <c r="CC221" s="311"/>
      <c r="CD221" s="311"/>
      <c r="CE221" s="312"/>
      <c r="CF221" s="119"/>
    </row>
    <row r="222" spans="2:84" ht="95.25" customHeight="1" thickBot="1" x14ac:dyDescent="0.3">
      <c r="B222" s="120">
        <v>145</v>
      </c>
      <c r="C222" s="130" t="s">
        <v>351</v>
      </c>
      <c r="D222" s="131" t="s">
        <v>352</v>
      </c>
      <c r="E222" s="132" t="s">
        <v>42</v>
      </c>
      <c r="F222" s="132">
        <v>30</v>
      </c>
      <c r="G222" s="132" t="s">
        <v>305</v>
      </c>
      <c r="H222" s="132" t="s">
        <v>306</v>
      </c>
      <c r="I222" s="133" t="s">
        <v>45</v>
      </c>
      <c r="J222" s="160">
        <v>535500</v>
      </c>
      <c r="K222" s="149">
        <f t="shared" si="33"/>
        <v>16065000</v>
      </c>
      <c r="L222" s="310" t="s">
        <v>377</v>
      </c>
      <c r="M222" s="311"/>
      <c r="N222" s="311"/>
      <c r="O222" s="312"/>
      <c r="P222" s="310" t="s">
        <v>396</v>
      </c>
      <c r="Q222" s="311"/>
      <c r="R222" s="311"/>
      <c r="S222" s="312"/>
      <c r="T222" s="310" t="s">
        <v>377</v>
      </c>
      <c r="U222" s="311"/>
      <c r="V222" s="311"/>
      <c r="W222" s="312"/>
      <c r="X222" s="310" t="s">
        <v>377</v>
      </c>
      <c r="Y222" s="311"/>
      <c r="Z222" s="311"/>
      <c r="AA222" s="312"/>
      <c r="AB222" s="310" t="s">
        <v>395</v>
      </c>
      <c r="AC222" s="311"/>
      <c r="AD222" s="311"/>
      <c r="AE222" s="312"/>
      <c r="AF222" s="310" t="s">
        <v>397</v>
      </c>
      <c r="AG222" s="311"/>
      <c r="AH222" s="311"/>
      <c r="AI222" s="312"/>
      <c r="AJ222" s="310" t="s">
        <v>399</v>
      </c>
      <c r="AK222" s="311"/>
      <c r="AL222" s="311"/>
      <c r="AM222" s="312"/>
      <c r="AN222" s="310" t="s">
        <v>377</v>
      </c>
      <c r="AO222" s="311"/>
      <c r="AP222" s="311"/>
      <c r="AQ222" s="312"/>
      <c r="AR222" s="310" t="s">
        <v>398</v>
      </c>
      <c r="AS222" s="311"/>
      <c r="AT222" s="311"/>
      <c r="AU222" s="312"/>
      <c r="AV222" s="310" t="s">
        <v>377</v>
      </c>
      <c r="AW222" s="311"/>
      <c r="AX222" s="311"/>
      <c r="AY222" s="312"/>
      <c r="AZ222" s="310" t="s">
        <v>377</v>
      </c>
      <c r="BA222" s="311"/>
      <c r="BB222" s="311"/>
      <c r="BC222" s="312"/>
      <c r="BD222" s="310" t="s">
        <v>400</v>
      </c>
      <c r="BE222" s="311"/>
      <c r="BF222" s="311"/>
      <c r="BG222" s="312"/>
      <c r="BH222" s="310" t="s">
        <v>377</v>
      </c>
      <c r="BI222" s="311"/>
      <c r="BJ222" s="311"/>
      <c r="BK222" s="312"/>
      <c r="BL222" s="310" t="s">
        <v>377</v>
      </c>
      <c r="BM222" s="311"/>
      <c r="BN222" s="311"/>
      <c r="BO222" s="312"/>
      <c r="BP222" s="310" t="s">
        <v>399</v>
      </c>
      <c r="BQ222" s="311"/>
      <c r="BR222" s="311"/>
      <c r="BS222" s="312"/>
      <c r="BT222" s="356" t="s">
        <v>377</v>
      </c>
      <c r="BU222" s="316"/>
      <c r="BV222" s="316"/>
      <c r="BW222" s="317"/>
      <c r="BX222" s="310" t="s">
        <v>400</v>
      </c>
      <c r="BY222" s="311"/>
      <c r="BZ222" s="311"/>
      <c r="CA222" s="312"/>
      <c r="CB222" s="310" t="s">
        <v>400</v>
      </c>
      <c r="CC222" s="311"/>
      <c r="CD222" s="311"/>
      <c r="CE222" s="312"/>
      <c r="CF222" s="119"/>
    </row>
    <row r="223" spans="2:84" ht="95.25" customHeight="1" thickBot="1" x14ac:dyDescent="0.3">
      <c r="B223" s="120">
        <v>146</v>
      </c>
      <c r="C223" s="130" t="s">
        <v>353</v>
      </c>
      <c r="D223" s="131" t="s">
        <v>354</v>
      </c>
      <c r="E223" s="132" t="s">
        <v>42</v>
      </c>
      <c r="F223" s="132">
        <v>15</v>
      </c>
      <c r="G223" s="132" t="s">
        <v>305</v>
      </c>
      <c r="H223" s="132" t="s">
        <v>306</v>
      </c>
      <c r="I223" s="133" t="s">
        <v>45</v>
      </c>
      <c r="J223" s="160">
        <v>453838</v>
      </c>
      <c r="K223" s="149">
        <f t="shared" si="33"/>
        <v>6807570</v>
      </c>
      <c r="L223" s="310" t="s">
        <v>377</v>
      </c>
      <c r="M223" s="311"/>
      <c r="N223" s="311"/>
      <c r="O223" s="312"/>
      <c r="P223" s="310" t="s">
        <v>396</v>
      </c>
      <c r="Q223" s="311"/>
      <c r="R223" s="311"/>
      <c r="S223" s="312"/>
      <c r="T223" s="310" t="s">
        <v>377</v>
      </c>
      <c r="U223" s="311"/>
      <c r="V223" s="311"/>
      <c r="W223" s="312"/>
      <c r="X223" s="310" t="s">
        <v>377</v>
      </c>
      <c r="Y223" s="311"/>
      <c r="Z223" s="311"/>
      <c r="AA223" s="312"/>
      <c r="AB223" s="310" t="s">
        <v>395</v>
      </c>
      <c r="AC223" s="311"/>
      <c r="AD223" s="311"/>
      <c r="AE223" s="312"/>
      <c r="AF223" s="310" t="s">
        <v>397</v>
      </c>
      <c r="AG223" s="311"/>
      <c r="AH223" s="311"/>
      <c r="AI223" s="312"/>
      <c r="AJ223" s="310" t="s">
        <v>399</v>
      </c>
      <c r="AK223" s="311"/>
      <c r="AL223" s="311"/>
      <c r="AM223" s="312"/>
      <c r="AN223" s="310" t="s">
        <v>377</v>
      </c>
      <c r="AO223" s="311"/>
      <c r="AP223" s="311"/>
      <c r="AQ223" s="312"/>
      <c r="AR223" s="310" t="s">
        <v>398</v>
      </c>
      <c r="AS223" s="311"/>
      <c r="AT223" s="311"/>
      <c r="AU223" s="312"/>
      <c r="AV223" s="310" t="s">
        <v>377</v>
      </c>
      <c r="AW223" s="311"/>
      <c r="AX223" s="311"/>
      <c r="AY223" s="312"/>
      <c r="AZ223" s="310" t="s">
        <v>377</v>
      </c>
      <c r="BA223" s="311"/>
      <c r="BB223" s="311"/>
      <c r="BC223" s="312"/>
      <c r="BD223" s="310" t="s">
        <v>400</v>
      </c>
      <c r="BE223" s="311"/>
      <c r="BF223" s="311"/>
      <c r="BG223" s="312"/>
      <c r="BH223" s="310" t="s">
        <v>377</v>
      </c>
      <c r="BI223" s="311"/>
      <c r="BJ223" s="311"/>
      <c r="BK223" s="312"/>
      <c r="BL223" s="310" t="s">
        <v>377</v>
      </c>
      <c r="BM223" s="311"/>
      <c r="BN223" s="311"/>
      <c r="BO223" s="312"/>
      <c r="BP223" s="310" t="s">
        <v>399</v>
      </c>
      <c r="BQ223" s="311"/>
      <c r="BR223" s="311"/>
      <c r="BS223" s="312"/>
      <c r="BT223" s="356" t="s">
        <v>377</v>
      </c>
      <c r="BU223" s="316"/>
      <c r="BV223" s="316"/>
      <c r="BW223" s="317"/>
      <c r="BX223" s="310" t="s">
        <v>400</v>
      </c>
      <c r="BY223" s="311"/>
      <c r="BZ223" s="311"/>
      <c r="CA223" s="312"/>
      <c r="CB223" s="310" t="s">
        <v>400</v>
      </c>
      <c r="CC223" s="311"/>
      <c r="CD223" s="311"/>
      <c r="CE223" s="312"/>
      <c r="CF223" s="119"/>
    </row>
    <row r="224" spans="2:84" ht="95.25" customHeight="1" thickBot="1" x14ac:dyDescent="0.3">
      <c r="B224" s="120">
        <v>147</v>
      </c>
      <c r="C224" s="130" t="s">
        <v>355</v>
      </c>
      <c r="D224" s="131" t="s">
        <v>356</v>
      </c>
      <c r="E224" s="132" t="s">
        <v>42</v>
      </c>
      <c r="F224" s="132">
        <v>15</v>
      </c>
      <c r="G224" s="132" t="s">
        <v>305</v>
      </c>
      <c r="H224" s="132" t="s">
        <v>306</v>
      </c>
      <c r="I224" s="133" t="s">
        <v>45</v>
      </c>
      <c r="J224" s="160">
        <v>690000</v>
      </c>
      <c r="K224" s="149">
        <f t="shared" si="33"/>
        <v>10350000</v>
      </c>
      <c r="L224" s="310" t="s">
        <v>377</v>
      </c>
      <c r="M224" s="311"/>
      <c r="N224" s="311"/>
      <c r="O224" s="312"/>
      <c r="P224" s="310" t="s">
        <v>396</v>
      </c>
      <c r="Q224" s="311"/>
      <c r="R224" s="311"/>
      <c r="S224" s="312"/>
      <c r="T224" s="310" t="s">
        <v>377</v>
      </c>
      <c r="U224" s="311"/>
      <c r="V224" s="311"/>
      <c r="W224" s="312"/>
      <c r="X224" s="310" t="s">
        <v>377</v>
      </c>
      <c r="Y224" s="311"/>
      <c r="Z224" s="311"/>
      <c r="AA224" s="312"/>
      <c r="AB224" s="310" t="s">
        <v>395</v>
      </c>
      <c r="AC224" s="311"/>
      <c r="AD224" s="311"/>
      <c r="AE224" s="312"/>
      <c r="AF224" s="310" t="s">
        <v>397</v>
      </c>
      <c r="AG224" s="311"/>
      <c r="AH224" s="311"/>
      <c r="AI224" s="312"/>
      <c r="AJ224" s="310" t="s">
        <v>399</v>
      </c>
      <c r="AK224" s="311"/>
      <c r="AL224" s="311"/>
      <c r="AM224" s="312"/>
      <c r="AN224" s="310" t="s">
        <v>377</v>
      </c>
      <c r="AO224" s="311"/>
      <c r="AP224" s="311"/>
      <c r="AQ224" s="312"/>
      <c r="AR224" s="310" t="s">
        <v>398</v>
      </c>
      <c r="AS224" s="311"/>
      <c r="AT224" s="311"/>
      <c r="AU224" s="312"/>
      <c r="AV224" s="310" t="s">
        <v>377</v>
      </c>
      <c r="AW224" s="311"/>
      <c r="AX224" s="311"/>
      <c r="AY224" s="312"/>
      <c r="AZ224" s="310" t="s">
        <v>377</v>
      </c>
      <c r="BA224" s="311"/>
      <c r="BB224" s="311"/>
      <c r="BC224" s="312"/>
      <c r="BD224" s="310" t="s">
        <v>400</v>
      </c>
      <c r="BE224" s="311"/>
      <c r="BF224" s="311"/>
      <c r="BG224" s="312"/>
      <c r="BH224" s="310" t="s">
        <v>377</v>
      </c>
      <c r="BI224" s="311"/>
      <c r="BJ224" s="311"/>
      <c r="BK224" s="312"/>
      <c r="BL224" s="310" t="s">
        <v>377</v>
      </c>
      <c r="BM224" s="311"/>
      <c r="BN224" s="311"/>
      <c r="BO224" s="312"/>
      <c r="BP224" s="310" t="s">
        <v>399</v>
      </c>
      <c r="BQ224" s="311"/>
      <c r="BR224" s="311"/>
      <c r="BS224" s="312"/>
      <c r="BT224" s="356" t="s">
        <v>377</v>
      </c>
      <c r="BU224" s="316"/>
      <c r="BV224" s="316"/>
      <c r="BW224" s="317"/>
      <c r="BX224" s="310" t="s">
        <v>400</v>
      </c>
      <c r="BY224" s="311"/>
      <c r="BZ224" s="311"/>
      <c r="CA224" s="312"/>
      <c r="CB224" s="310" t="s">
        <v>400</v>
      </c>
      <c r="CC224" s="311"/>
      <c r="CD224" s="311"/>
      <c r="CE224" s="312"/>
      <c r="CF224" s="119"/>
    </row>
    <row r="225" spans="2:84" ht="32.25" customHeight="1" thickBot="1" x14ac:dyDescent="0.3">
      <c r="B225" s="120">
        <v>148</v>
      </c>
      <c r="C225" s="130" t="s">
        <v>357</v>
      </c>
      <c r="D225" s="131" t="s">
        <v>358</v>
      </c>
      <c r="E225" s="132" t="s">
        <v>42</v>
      </c>
      <c r="F225" s="132">
        <v>3</v>
      </c>
      <c r="G225" s="132" t="s">
        <v>305</v>
      </c>
      <c r="H225" s="132" t="s">
        <v>44</v>
      </c>
      <c r="I225" s="133" t="s">
        <v>45</v>
      </c>
      <c r="J225" s="160">
        <v>416500</v>
      </c>
      <c r="K225" s="149">
        <f t="shared" si="33"/>
        <v>1249500</v>
      </c>
      <c r="L225" s="310" t="s">
        <v>377</v>
      </c>
      <c r="M225" s="311"/>
      <c r="N225" s="311"/>
      <c r="O225" s="312"/>
      <c r="P225" s="310" t="s">
        <v>396</v>
      </c>
      <c r="Q225" s="311"/>
      <c r="R225" s="311"/>
      <c r="S225" s="312"/>
      <c r="T225" s="310" t="s">
        <v>377</v>
      </c>
      <c r="U225" s="311"/>
      <c r="V225" s="311"/>
      <c r="W225" s="312"/>
      <c r="X225" s="310" t="s">
        <v>377</v>
      </c>
      <c r="Y225" s="311"/>
      <c r="Z225" s="311"/>
      <c r="AA225" s="312"/>
      <c r="AB225" s="310" t="s">
        <v>395</v>
      </c>
      <c r="AC225" s="311"/>
      <c r="AD225" s="311"/>
      <c r="AE225" s="312"/>
      <c r="AF225" s="310" t="s">
        <v>397</v>
      </c>
      <c r="AG225" s="311"/>
      <c r="AH225" s="311"/>
      <c r="AI225" s="312"/>
      <c r="AJ225" s="310" t="s">
        <v>399</v>
      </c>
      <c r="AK225" s="311"/>
      <c r="AL225" s="311"/>
      <c r="AM225" s="312"/>
      <c r="AN225" s="310" t="s">
        <v>377</v>
      </c>
      <c r="AO225" s="311"/>
      <c r="AP225" s="311"/>
      <c r="AQ225" s="312"/>
      <c r="AR225" s="310" t="s">
        <v>398</v>
      </c>
      <c r="AS225" s="311"/>
      <c r="AT225" s="311"/>
      <c r="AU225" s="312"/>
      <c r="AV225" s="310" t="s">
        <v>377</v>
      </c>
      <c r="AW225" s="311"/>
      <c r="AX225" s="311"/>
      <c r="AY225" s="312"/>
      <c r="AZ225" s="310" t="s">
        <v>377</v>
      </c>
      <c r="BA225" s="311"/>
      <c r="BB225" s="311"/>
      <c r="BC225" s="312"/>
      <c r="BD225" s="310" t="s">
        <v>400</v>
      </c>
      <c r="BE225" s="311"/>
      <c r="BF225" s="311"/>
      <c r="BG225" s="312"/>
      <c r="BH225" s="310" t="s">
        <v>377</v>
      </c>
      <c r="BI225" s="311"/>
      <c r="BJ225" s="311"/>
      <c r="BK225" s="312"/>
      <c r="BL225" s="310" t="s">
        <v>377</v>
      </c>
      <c r="BM225" s="311"/>
      <c r="BN225" s="311"/>
      <c r="BO225" s="312"/>
      <c r="BP225" s="310" t="s">
        <v>399</v>
      </c>
      <c r="BQ225" s="311"/>
      <c r="BR225" s="311"/>
      <c r="BS225" s="312"/>
      <c r="BT225" s="356" t="s">
        <v>377</v>
      </c>
      <c r="BU225" s="316"/>
      <c r="BV225" s="316"/>
      <c r="BW225" s="317"/>
      <c r="BX225" s="310" t="s">
        <v>400</v>
      </c>
      <c r="BY225" s="311"/>
      <c r="BZ225" s="311"/>
      <c r="CA225" s="312"/>
      <c r="CB225" s="310" t="s">
        <v>400</v>
      </c>
      <c r="CC225" s="311"/>
      <c r="CD225" s="311"/>
      <c r="CE225" s="312"/>
      <c r="CF225" s="119"/>
    </row>
    <row r="226" spans="2:84" ht="32.25" customHeight="1" thickBot="1" x14ac:dyDescent="0.3">
      <c r="B226" s="120">
        <v>149</v>
      </c>
      <c r="C226" s="130" t="s">
        <v>359</v>
      </c>
      <c r="D226" s="131" t="s">
        <v>360</v>
      </c>
      <c r="E226" s="132" t="s">
        <v>42</v>
      </c>
      <c r="F226" s="132">
        <v>3</v>
      </c>
      <c r="G226" s="132" t="s">
        <v>305</v>
      </c>
      <c r="H226" s="132" t="s">
        <v>44</v>
      </c>
      <c r="I226" s="133" t="s">
        <v>45</v>
      </c>
      <c r="J226" s="160">
        <v>930000</v>
      </c>
      <c r="K226" s="149">
        <f t="shared" si="33"/>
        <v>2790000</v>
      </c>
      <c r="L226" s="310" t="s">
        <v>377</v>
      </c>
      <c r="M226" s="311"/>
      <c r="N226" s="311"/>
      <c r="O226" s="312"/>
      <c r="P226" s="310" t="s">
        <v>396</v>
      </c>
      <c r="Q226" s="311"/>
      <c r="R226" s="311"/>
      <c r="S226" s="312"/>
      <c r="T226" s="310" t="s">
        <v>377</v>
      </c>
      <c r="U226" s="311"/>
      <c r="V226" s="311"/>
      <c r="W226" s="312"/>
      <c r="X226" s="310" t="s">
        <v>377</v>
      </c>
      <c r="Y226" s="311"/>
      <c r="Z226" s="311"/>
      <c r="AA226" s="312"/>
      <c r="AB226" s="310" t="s">
        <v>395</v>
      </c>
      <c r="AC226" s="311"/>
      <c r="AD226" s="311"/>
      <c r="AE226" s="312"/>
      <c r="AF226" s="310" t="s">
        <v>397</v>
      </c>
      <c r="AG226" s="311"/>
      <c r="AH226" s="311"/>
      <c r="AI226" s="312"/>
      <c r="AJ226" s="310" t="s">
        <v>399</v>
      </c>
      <c r="AK226" s="311"/>
      <c r="AL226" s="311"/>
      <c r="AM226" s="312"/>
      <c r="AN226" s="310" t="s">
        <v>377</v>
      </c>
      <c r="AO226" s="311"/>
      <c r="AP226" s="311"/>
      <c r="AQ226" s="312"/>
      <c r="AR226" s="310" t="s">
        <v>398</v>
      </c>
      <c r="AS226" s="311"/>
      <c r="AT226" s="311"/>
      <c r="AU226" s="312"/>
      <c r="AV226" s="310" t="s">
        <v>377</v>
      </c>
      <c r="AW226" s="311"/>
      <c r="AX226" s="311"/>
      <c r="AY226" s="312"/>
      <c r="AZ226" s="310" t="s">
        <v>377</v>
      </c>
      <c r="BA226" s="311"/>
      <c r="BB226" s="311"/>
      <c r="BC226" s="312"/>
      <c r="BD226" s="310" t="s">
        <v>400</v>
      </c>
      <c r="BE226" s="311"/>
      <c r="BF226" s="311"/>
      <c r="BG226" s="312"/>
      <c r="BH226" s="310" t="s">
        <v>377</v>
      </c>
      <c r="BI226" s="311"/>
      <c r="BJ226" s="311"/>
      <c r="BK226" s="312"/>
      <c r="BL226" s="310" t="s">
        <v>377</v>
      </c>
      <c r="BM226" s="311"/>
      <c r="BN226" s="311"/>
      <c r="BO226" s="312"/>
      <c r="BP226" s="310" t="s">
        <v>399</v>
      </c>
      <c r="BQ226" s="311"/>
      <c r="BR226" s="311"/>
      <c r="BS226" s="312"/>
      <c r="BT226" s="356" t="s">
        <v>377</v>
      </c>
      <c r="BU226" s="316"/>
      <c r="BV226" s="316"/>
      <c r="BW226" s="317"/>
      <c r="BX226" s="310" t="s">
        <v>400</v>
      </c>
      <c r="BY226" s="311"/>
      <c r="BZ226" s="311"/>
      <c r="CA226" s="312"/>
      <c r="CB226" s="310" t="s">
        <v>400</v>
      </c>
      <c r="CC226" s="311"/>
      <c r="CD226" s="311"/>
      <c r="CE226" s="312"/>
      <c r="CF226" s="119"/>
    </row>
    <row r="227" spans="2:84" ht="32.25" customHeight="1" thickBot="1" x14ac:dyDescent="0.3">
      <c r="B227" s="120">
        <v>150</v>
      </c>
      <c r="C227" s="130" t="s">
        <v>361</v>
      </c>
      <c r="D227" s="131" t="s">
        <v>362</v>
      </c>
      <c r="E227" s="132" t="s">
        <v>42</v>
      </c>
      <c r="F227" s="132">
        <v>2</v>
      </c>
      <c r="G227" s="132" t="s">
        <v>305</v>
      </c>
      <c r="H227" s="132" t="s">
        <v>44</v>
      </c>
      <c r="I227" s="133" t="s">
        <v>45</v>
      </c>
      <c r="J227" s="160">
        <v>930000</v>
      </c>
      <c r="K227" s="149">
        <f t="shared" si="33"/>
        <v>1860000</v>
      </c>
      <c r="L227" s="310" t="s">
        <v>377</v>
      </c>
      <c r="M227" s="311"/>
      <c r="N227" s="311"/>
      <c r="O227" s="312"/>
      <c r="P227" s="310" t="s">
        <v>396</v>
      </c>
      <c r="Q227" s="311"/>
      <c r="R227" s="311"/>
      <c r="S227" s="312"/>
      <c r="T227" s="310" t="s">
        <v>377</v>
      </c>
      <c r="U227" s="311"/>
      <c r="V227" s="311"/>
      <c r="W227" s="312"/>
      <c r="X227" s="310" t="s">
        <v>377</v>
      </c>
      <c r="Y227" s="311"/>
      <c r="Z227" s="311"/>
      <c r="AA227" s="312"/>
      <c r="AB227" s="310" t="s">
        <v>395</v>
      </c>
      <c r="AC227" s="311"/>
      <c r="AD227" s="311"/>
      <c r="AE227" s="312"/>
      <c r="AF227" s="310" t="s">
        <v>397</v>
      </c>
      <c r="AG227" s="311"/>
      <c r="AH227" s="311"/>
      <c r="AI227" s="312"/>
      <c r="AJ227" s="310" t="s">
        <v>399</v>
      </c>
      <c r="AK227" s="311"/>
      <c r="AL227" s="311"/>
      <c r="AM227" s="312"/>
      <c r="AN227" s="310" t="s">
        <v>377</v>
      </c>
      <c r="AO227" s="311"/>
      <c r="AP227" s="311"/>
      <c r="AQ227" s="312"/>
      <c r="AR227" s="310" t="s">
        <v>398</v>
      </c>
      <c r="AS227" s="311"/>
      <c r="AT227" s="311"/>
      <c r="AU227" s="312"/>
      <c r="AV227" s="310" t="s">
        <v>377</v>
      </c>
      <c r="AW227" s="311"/>
      <c r="AX227" s="311"/>
      <c r="AY227" s="312"/>
      <c r="AZ227" s="310" t="s">
        <v>377</v>
      </c>
      <c r="BA227" s="311"/>
      <c r="BB227" s="311"/>
      <c r="BC227" s="312"/>
      <c r="BD227" s="310" t="s">
        <v>400</v>
      </c>
      <c r="BE227" s="311"/>
      <c r="BF227" s="311"/>
      <c r="BG227" s="312"/>
      <c r="BH227" s="310" t="s">
        <v>377</v>
      </c>
      <c r="BI227" s="311"/>
      <c r="BJ227" s="311"/>
      <c r="BK227" s="312"/>
      <c r="BL227" s="310" t="s">
        <v>377</v>
      </c>
      <c r="BM227" s="311"/>
      <c r="BN227" s="311"/>
      <c r="BO227" s="312"/>
      <c r="BP227" s="310" t="s">
        <v>399</v>
      </c>
      <c r="BQ227" s="311"/>
      <c r="BR227" s="311"/>
      <c r="BS227" s="312"/>
      <c r="BT227" s="356" t="s">
        <v>377</v>
      </c>
      <c r="BU227" s="316"/>
      <c r="BV227" s="316"/>
      <c r="BW227" s="317"/>
      <c r="BX227" s="310" t="s">
        <v>400</v>
      </c>
      <c r="BY227" s="311"/>
      <c r="BZ227" s="311"/>
      <c r="CA227" s="312"/>
      <c r="CB227" s="310" t="s">
        <v>400</v>
      </c>
      <c r="CC227" s="311"/>
      <c r="CD227" s="311"/>
      <c r="CE227" s="312"/>
      <c r="CF227" s="119"/>
    </row>
    <row r="228" spans="2:84" ht="32.25" customHeight="1" thickBot="1" x14ac:dyDescent="0.3">
      <c r="B228" s="120">
        <v>151</v>
      </c>
      <c r="C228" s="130" t="s">
        <v>363</v>
      </c>
      <c r="D228" s="131" t="s">
        <v>364</v>
      </c>
      <c r="E228" s="132" t="s">
        <v>42</v>
      </c>
      <c r="F228" s="132">
        <v>2</v>
      </c>
      <c r="G228" s="132" t="s">
        <v>305</v>
      </c>
      <c r="H228" s="132" t="s">
        <v>44</v>
      </c>
      <c r="I228" s="133" t="s">
        <v>45</v>
      </c>
      <c r="J228" s="160">
        <v>930000</v>
      </c>
      <c r="K228" s="149">
        <f t="shared" si="33"/>
        <v>1860000</v>
      </c>
      <c r="L228" s="310" t="s">
        <v>377</v>
      </c>
      <c r="M228" s="311"/>
      <c r="N228" s="311"/>
      <c r="O228" s="312"/>
      <c r="P228" s="310" t="s">
        <v>396</v>
      </c>
      <c r="Q228" s="311"/>
      <c r="R228" s="311"/>
      <c r="S228" s="312"/>
      <c r="T228" s="310" t="s">
        <v>377</v>
      </c>
      <c r="U228" s="311"/>
      <c r="V228" s="311"/>
      <c r="W228" s="312"/>
      <c r="X228" s="310" t="s">
        <v>377</v>
      </c>
      <c r="Y228" s="311"/>
      <c r="Z228" s="311"/>
      <c r="AA228" s="312"/>
      <c r="AB228" s="310" t="s">
        <v>395</v>
      </c>
      <c r="AC228" s="311"/>
      <c r="AD228" s="311"/>
      <c r="AE228" s="312"/>
      <c r="AF228" s="310" t="s">
        <v>397</v>
      </c>
      <c r="AG228" s="311"/>
      <c r="AH228" s="311"/>
      <c r="AI228" s="312"/>
      <c r="AJ228" s="310" t="s">
        <v>399</v>
      </c>
      <c r="AK228" s="311"/>
      <c r="AL228" s="311"/>
      <c r="AM228" s="312"/>
      <c r="AN228" s="310" t="s">
        <v>377</v>
      </c>
      <c r="AO228" s="311"/>
      <c r="AP228" s="311"/>
      <c r="AQ228" s="312"/>
      <c r="AR228" s="310" t="s">
        <v>398</v>
      </c>
      <c r="AS228" s="311"/>
      <c r="AT228" s="311"/>
      <c r="AU228" s="312"/>
      <c r="AV228" s="310" t="s">
        <v>377</v>
      </c>
      <c r="AW228" s="311"/>
      <c r="AX228" s="311"/>
      <c r="AY228" s="312"/>
      <c r="AZ228" s="310" t="s">
        <v>377</v>
      </c>
      <c r="BA228" s="311"/>
      <c r="BB228" s="311"/>
      <c r="BC228" s="312"/>
      <c r="BD228" s="310" t="s">
        <v>400</v>
      </c>
      <c r="BE228" s="311"/>
      <c r="BF228" s="311"/>
      <c r="BG228" s="312"/>
      <c r="BH228" s="310" t="s">
        <v>377</v>
      </c>
      <c r="BI228" s="311"/>
      <c r="BJ228" s="311"/>
      <c r="BK228" s="312"/>
      <c r="BL228" s="310" t="s">
        <v>377</v>
      </c>
      <c r="BM228" s="311"/>
      <c r="BN228" s="311"/>
      <c r="BO228" s="312"/>
      <c r="BP228" s="310" t="s">
        <v>399</v>
      </c>
      <c r="BQ228" s="311"/>
      <c r="BR228" s="311"/>
      <c r="BS228" s="312"/>
      <c r="BT228" s="356" t="s">
        <v>377</v>
      </c>
      <c r="BU228" s="316"/>
      <c r="BV228" s="316"/>
      <c r="BW228" s="317"/>
      <c r="BX228" s="310" t="s">
        <v>400</v>
      </c>
      <c r="BY228" s="311"/>
      <c r="BZ228" s="311"/>
      <c r="CA228" s="312"/>
      <c r="CB228" s="310" t="s">
        <v>400</v>
      </c>
      <c r="CC228" s="311"/>
      <c r="CD228" s="311"/>
      <c r="CE228" s="312"/>
      <c r="CF228" s="119"/>
    </row>
    <row r="229" spans="2:84" ht="32.25" customHeight="1" thickBot="1" x14ac:dyDescent="0.3">
      <c r="B229" s="120">
        <v>152</v>
      </c>
      <c r="C229" s="130" t="s">
        <v>365</v>
      </c>
      <c r="D229" s="131" t="s">
        <v>366</v>
      </c>
      <c r="E229" s="132" t="s">
        <v>42</v>
      </c>
      <c r="F229" s="132">
        <v>30</v>
      </c>
      <c r="G229" s="132" t="s">
        <v>305</v>
      </c>
      <c r="H229" s="132" t="s">
        <v>44</v>
      </c>
      <c r="I229" s="133" t="s">
        <v>45</v>
      </c>
      <c r="J229" s="160">
        <v>520000</v>
      </c>
      <c r="K229" s="149">
        <f t="shared" si="33"/>
        <v>15600000</v>
      </c>
      <c r="L229" s="310" t="s">
        <v>377</v>
      </c>
      <c r="M229" s="311"/>
      <c r="N229" s="311"/>
      <c r="O229" s="312"/>
      <c r="P229" s="310" t="s">
        <v>396</v>
      </c>
      <c r="Q229" s="311"/>
      <c r="R229" s="311"/>
      <c r="S229" s="312"/>
      <c r="T229" s="310" t="s">
        <v>377</v>
      </c>
      <c r="U229" s="311"/>
      <c r="V229" s="311"/>
      <c r="W229" s="312"/>
      <c r="X229" s="310" t="s">
        <v>377</v>
      </c>
      <c r="Y229" s="311"/>
      <c r="Z229" s="311"/>
      <c r="AA229" s="312"/>
      <c r="AB229" s="310" t="s">
        <v>395</v>
      </c>
      <c r="AC229" s="311"/>
      <c r="AD229" s="311"/>
      <c r="AE229" s="312"/>
      <c r="AF229" s="310" t="s">
        <v>397</v>
      </c>
      <c r="AG229" s="311"/>
      <c r="AH229" s="311"/>
      <c r="AI229" s="312"/>
      <c r="AJ229" s="310" t="s">
        <v>399</v>
      </c>
      <c r="AK229" s="311"/>
      <c r="AL229" s="311"/>
      <c r="AM229" s="312"/>
      <c r="AN229" s="310" t="s">
        <v>377</v>
      </c>
      <c r="AO229" s="311"/>
      <c r="AP229" s="311"/>
      <c r="AQ229" s="312"/>
      <c r="AR229" s="310" t="s">
        <v>398</v>
      </c>
      <c r="AS229" s="311"/>
      <c r="AT229" s="311"/>
      <c r="AU229" s="312"/>
      <c r="AV229" s="310" t="s">
        <v>377</v>
      </c>
      <c r="AW229" s="311"/>
      <c r="AX229" s="311"/>
      <c r="AY229" s="312"/>
      <c r="AZ229" s="310" t="s">
        <v>377</v>
      </c>
      <c r="BA229" s="311"/>
      <c r="BB229" s="311"/>
      <c r="BC229" s="312"/>
      <c r="BD229" s="310" t="s">
        <v>400</v>
      </c>
      <c r="BE229" s="311"/>
      <c r="BF229" s="311"/>
      <c r="BG229" s="312"/>
      <c r="BH229" s="310" t="s">
        <v>377</v>
      </c>
      <c r="BI229" s="311"/>
      <c r="BJ229" s="311"/>
      <c r="BK229" s="312"/>
      <c r="BL229" s="310" t="s">
        <v>377</v>
      </c>
      <c r="BM229" s="311"/>
      <c r="BN229" s="311"/>
      <c r="BO229" s="312"/>
      <c r="BP229" s="310" t="s">
        <v>399</v>
      </c>
      <c r="BQ229" s="311"/>
      <c r="BR229" s="311"/>
      <c r="BS229" s="312"/>
      <c r="BT229" s="356" t="s">
        <v>377</v>
      </c>
      <c r="BU229" s="316"/>
      <c r="BV229" s="316"/>
      <c r="BW229" s="317"/>
      <c r="BX229" s="310" t="s">
        <v>400</v>
      </c>
      <c r="BY229" s="311"/>
      <c r="BZ229" s="311"/>
      <c r="CA229" s="312"/>
      <c r="CB229" s="310" t="s">
        <v>400</v>
      </c>
      <c r="CC229" s="311"/>
      <c r="CD229" s="311"/>
      <c r="CE229" s="312"/>
      <c r="CF229" s="119"/>
    </row>
    <row r="230" spans="2:84" ht="95.25" customHeight="1" thickBot="1" x14ac:dyDescent="0.3">
      <c r="B230" s="120">
        <v>153</v>
      </c>
      <c r="C230" s="130" t="s">
        <v>367</v>
      </c>
      <c r="D230" s="131" t="s">
        <v>368</v>
      </c>
      <c r="E230" s="132" t="s">
        <v>42</v>
      </c>
      <c r="F230" s="132">
        <v>2</v>
      </c>
      <c r="G230" s="132" t="s">
        <v>305</v>
      </c>
      <c r="H230" s="132" t="s">
        <v>306</v>
      </c>
      <c r="I230" s="133" t="s">
        <v>45</v>
      </c>
      <c r="J230" s="160">
        <v>1136617</v>
      </c>
      <c r="K230" s="149">
        <f t="shared" si="33"/>
        <v>2273234</v>
      </c>
      <c r="L230" s="310" t="s">
        <v>377</v>
      </c>
      <c r="M230" s="311"/>
      <c r="N230" s="311"/>
      <c r="O230" s="312"/>
      <c r="P230" s="310" t="s">
        <v>396</v>
      </c>
      <c r="Q230" s="311"/>
      <c r="R230" s="311"/>
      <c r="S230" s="312"/>
      <c r="T230" s="310" t="s">
        <v>377</v>
      </c>
      <c r="U230" s="311"/>
      <c r="V230" s="311"/>
      <c r="W230" s="312"/>
      <c r="X230" s="310" t="s">
        <v>377</v>
      </c>
      <c r="Y230" s="311"/>
      <c r="Z230" s="311"/>
      <c r="AA230" s="312"/>
      <c r="AB230" s="310" t="s">
        <v>395</v>
      </c>
      <c r="AC230" s="311"/>
      <c r="AD230" s="311"/>
      <c r="AE230" s="312"/>
      <c r="AF230" s="310" t="s">
        <v>397</v>
      </c>
      <c r="AG230" s="311"/>
      <c r="AH230" s="311"/>
      <c r="AI230" s="312"/>
      <c r="AJ230" s="310" t="s">
        <v>399</v>
      </c>
      <c r="AK230" s="311"/>
      <c r="AL230" s="311"/>
      <c r="AM230" s="312"/>
      <c r="AN230" s="310" t="s">
        <v>377</v>
      </c>
      <c r="AO230" s="311"/>
      <c r="AP230" s="311"/>
      <c r="AQ230" s="312"/>
      <c r="AR230" s="310" t="s">
        <v>398</v>
      </c>
      <c r="AS230" s="311"/>
      <c r="AT230" s="311"/>
      <c r="AU230" s="312"/>
      <c r="AV230" s="310" t="s">
        <v>377</v>
      </c>
      <c r="AW230" s="311"/>
      <c r="AX230" s="311"/>
      <c r="AY230" s="312"/>
      <c r="AZ230" s="310" t="s">
        <v>377</v>
      </c>
      <c r="BA230" s="311"/>
      <c r="BB230" s="311"/>
      <c r="BC230" s="312"/>
      <c r="BD230" s="310" t="s">
        <v>400</v>
      </c>
      <c r="BE230" s="311"/>
      <c r="BF230" s="311"/>
      <c r="BG230" s="312"/>
      <c r="BH230" s="310" t="s">
        <v>377</v>
      </c>
      <c r="BI230" s="311"/>
      <c r="BJ230" s="311"/>
      <c r="BK230" s="312"/>
      <c r="BL230" s="310" t="s">
        <v>377</v>
      </c>
      <c r="BM230" s="311"/>
      <c r="BN230" s="311"/>
      <c r="BO230" s="312"/>
      <c r="BP230" s="310" t="s">
        <v>399</v>
      </c>
      <c r="BQ230" s="311"/>
      <c r="BR230" s="311"/>
      <c r="BS230" s="312"/>
      <c r="BT230" s="356" t="s">
        <v>377</v>
      </c>
      <c r="BU230" s="316"/>
      <c r="BV230" s="316"/>
      <c r="BW230" s="317"/>
      <c r="BX230" s="310" t="s">
        <v>400</v>
      </c>
      <c r="BY230" s="311"/>
      <c r="BZ230" s="311"/>
      <c r="CA230" s="312"/>
      <c r="CB230" s="310" t="s">
        <v>400</v>
      </c>
      <c r="CC230" s="311"/>
      <c r="CD230" s="311"/>
      <c r="CE230" s="312"/>
      <c r="CF230" s="119"/>
    </row>
    <row r="231" spans="2:84" ht="32.25" customHeight="1" thickBot="1" x14ac:dyDescent="0.3">
      <c r="B231" s="120">
        <v>154</v>
      </c>
      <c r="C231" s="130" t="s">
        <v>369</v>
      </c>
      <c r="D231" s="131" t="s">
        <v>370</v>
      </c>
      <c r="E231" s="132" t="s">
        <v>42</v>
      </c>
      <c r="F231" s="132">
        <v>10</v>
      </c>
      <c r="G231" s="132" t="s">
        <v>305</v>
      </c>
      <c r="H231" s="132" t="s">
        <v>45</v>
      </c>
      <c r="I231" s="133" t="s">
        <v>45</v>
      </c>
      <c r="J231" s="160">
        <v>203833</v>
      </c>
      <c r="K231" s="149">
        <f t="shared" si="33"/>
        <v>2038330</v>
      </c>
      <c r="L231" s="310" t="s">
        <v>377</v>
      </c>
      <c r="M231" s="311"/>
      <c r="N231" s="311"/>
      <c r="O231" s="312"/>
      <c r="P231" s="310" t="s">
        <v>396</v>
      </c>
      <c r="Q231" s="311"/>
      <c r="R231" s="311"/>
      <c r="S231" s="312"/>
      <c r="T231" s="310" t="s">
        <v>377</v>
      </c>
      <c r="U231" s="311"/>
      <c r="V231" s="311"/>
      <c r="W231" s="312"/>
      <c r="X231" s="310" t="s">
        <v>377</v>
      </c>
      <c r="Y231" s="311"/>
      <c r="Z231" s="311"/>
      <c r="AA231" s="312"/>
      <c r="AB231" s="310" t="s">
        <v>395</v>
      </c>
      <c r="AC231" s="311"/>
      <c r="AD231" s="311"/>
      <c r="AE231" s="312"/>
      <c r="AF231" s="310" t="s">
        <v>397</v>
      </c>
      <c r="AG231" s="311"/>
      <c r="AH231" s="311"/>
      <c r="AI231" s="312"/>
      <c r="AJ231" s="310" t="s">
        <v>399</v>
      </c>
      <c r="AK231" s="311"/>
      <c r="AL231" s="311"/>
      <c r="AM231" s="312"/>
      <c r="AN231" s="310" t="s">
        <v>377</v>
      </c>
      <c r="AO231" s="311"/>
      <c r="AP231" s="311"/>
      <c r="AQ231" s="312"/>
      <c r="AR231" s="310" t="s">
        <v>398</v>
      </c>
      <c r="AS231" s="311"/>
      <c r="AT231" s="311"/>
      <c r="AU231" s="312"/>
      <c r="AV231" s="310" t="s">
        <v>377</v>
      </c>
      <c r="AW231" s="311"/>
      <c r="AX231" s="311"/>
      <c r="AY231" s="312"/>
      <c r="AZ231" s="310" t="s">
        <v>377</v>
      </c>
      <c r="BA231" s="311"/>
      <c r="BB231" s="311"/>
      <c r="BC231" s="312"/>
      <c r="BD231" s="310" t="s">
        <v>400</v>
      </c>
      <c r="BE231" s="311"/>
      <c r="BF231" s="311"/>
      <c r="BG231" s="312"/>
      <c r="BH231" s="310" t="s">
        <v>377</v>
      </c>
      <c r="BI231" s="311"/>
      <c r="BJ231" s="311"/>
      <c r="BK231" s="312"/>
      <c r="BL231" s="310" t="s">
        <v>377</v>
      </c>
      <c r="BM231" s="311"/>
      <c r="BN231" s="311"/>
      <c r="BO231" s="312"/>
      <c r="BP231" s="310" t="s">
        <v>399</v>
      </c>
      <c r="BQ231" s="311"/>
      <c r="BR231" s="311"/>
      <c r="BS231" s="312"/>
      <c r="BT231" s="356" t="s">
        <v>377</v>
      </c>
      <c r="BU231" s="316"/>
      <c r="BV231" s="316"/>
      <c r="BW231" s="317"/>
      <c r="BX231" s="310" t="s">
        <v>400</v>
      </c>
      <c r="BY231" s="311"/>
      <c r="BZ231" s="311"/>
      <c r="CA231" s="312"/>
      <c r="CB231" s="310" t="s">
        <v>400</v>
      </c>
      <c r="CC231" s="311"/>
      <c r="CD231" s="311"/>
      <c r="CE231" s="312"/>
      <c r="CF231" s="119"/>
    </row>
    <row r="232" spans="2:84" ht="32.25" customHeight="1" thickBot="1" x14ac:dyDescent="0.3">
      <c r="B232" s="120">
        <v>155</v>
      </c>
      <c r="C232" s="130" t="s">
        <v>371</v>
      </c>
      <c r="D232" s="131" t="s">
        <v>372</v>
      </c>
      <c r="E232" s="132" t="s">
        <v>42</v>
      </c>
      <c r="F232" s="132">
        <v>10</v>
      </c>
      <c r="G232" s="132" t="s">
        <v>305</v>
      </c>
      <c r="H232" s="132" t="s">
        <v>45</v>
      </c>
      <c r="I232" s="133" t="s">
        <v>45</v>
      </c>
      <c r="J232" s="160">
        <v>179056</v>
      </c>
      <c r="K232" s="149">
        <f t="shared" si="33"/>
        <v>1790560</v>
      </c>
      <c r="L232" s="310" t="s">
        <v>377</v>
      </c>
      <c r="M232" s="311"/>
      <c r="N232" s="311"/>
      <c r="O232" s="312"/>
      <c r="P232" s="310" t="s">
        <v>396</v>
      </c>
      <c r="Q232" s="311"/>
      <c r="R232" s="311"/>
      <c r="S232" s="312"/>
      <c r="T232" s="310" t="s">
        <v>377</v>
      </c>
      <c r="U232" s="311"/>
      <c r="V232" s="311"/>
      <c r="W232" s="312"/>
      <c r="X232" s="310" t="s">
        <v>377</v>
      </c>
      <c r="Y232" s="311"/>
      <c r="Z232" s="311"/>
      <c r="AA232" s="312"/>
      <c r="AB232" s="310" t="s">
        <v>395</v>
      </c>
      <c r="AC232" s="311"/>
      <c r="AD232" s="311"/>
      <c r="AE232" s="312"/>
      <c r="AF232" s="310" t="s">
        <v>397</v>
      </c>
      <c r="AG232" s="311"/>
      <c r="AH232" s="311"/>
      <c r="AI232" s="312"/>
      <c r="AJ232" s="310" t="s">
        <v>399</v>
      </c>
      <c r="AK232" s="311"/>
      <c r="AL232" s="311"/>
      <c r="AM232" s="312"/>
      <c r="AN232" s="310" t="s">
        <v>377</v>
      </c>
      <c r="AO232" s="311"/>
      <c r="AP232" s="311"/>
      <c r="AQ232" s="312"/>
      <c r="AR232" s="310" t="s">
        <v>398</v>
      </c>
      <c r="AS232" s="311"/>
      <c r="AT232" s="311"/>
      <c r="AU232" s="312"/>
      <c r="AV232" s="310" t="s">
        <v>377</v>
      </c>
      <c r="AW232" s="311"/>
      <c r="AX232" s="311"/>
      <c r="AY232" s="312"/>
      <c r="AZ232" s="310" t="s">
        <v>377</v>
      </c>
      <c r="BA232" s="311"/>
      <c r="BB232" s="311"/>
      <c r="BC232" s="312"/>
      <c r="BD232" s="310" t="s">
        <v>400</v>
      </c>
      <c r="BE232" s="311"/>
      <c r="BF232" s="311"/>
      <c r="BG232" s="312"/>
      <c r="BH232" s="310" t="s">
        <v>377</v>
      </c>
      <c r="BI232" s="311"/>
      <c r="BJ232" s="311"/>
      <c r="BK232" s="312"/>
      <c r="BL232" s="310" t="s">
        <v>377</v>
      </c>
      <c r="BM232" s="311"/>
      <c r="BN232" s="311"/>
      <c r="BO232" s="312"/>
      <c r="BP232" s="310" t="s">
        <v>399</v>
      </c>
      <c r="BQ232" s="311"/>
      <c r="BR232" s="311"/>
      <c r="BS232" s="312"/>
      <c r="BT232" s="356" t="s">
        <v>377</v>
      </c>
      <c r="BU232" s="316"/>
      <c r="BV232" s="316"/>
      <c r="BW232" s="317"/>
      <c r="BX232" s="310" t="s">
        <v>400</v>
      </c>
      <c r="BY232" s="311"/>
      <c r="BZ232" s="311"/>
      <c r="CA232" s="312"/>
      <c r="CB232" s="310" t="s">
        <v>400</v>
      </c>
      <c r="CC232" s="311"/>
      <c r="CD232" s="311"/>
      <c r="CE232" s="312"/>
      <c r="CF232" s="119"/>
    </row>
    <row r="233" spans="2:84" ht="32.25" customHeight="1" thickBot="1" x14ac:dyDescent="0.3">
      <c r="B233" s="138">
        <v>156</v>
      </c>
      <c r="C233" s="139" t="s">
        <v>373</v>
      </c>
      <c r="D233" s="140" t="s">
        <v>374</v>
      </c>
      <c r="E233" s="141" t="s">
        <v>42</v>
      </c>
      <c r="F233" s="142">
        <v>100</v>
      </c>
      <c r="G233" s="142" t="s">
        <v>305</v>
      </c>
      <c r="H233" s="142" t="s">
        <v>44</v>
      </c>
      <c r="I233" s="143" t="s">
        <v>44</v>
      </c>
      <c r="J233" s="201">
        <v>11911</v>
      </c>
      <c r="K233" s="202">
        <f t="shared" si="33"/>
        <v>1191100</v>
      </c>
      <c r="L233" s="353" t="s">
        <v>377</v>
      </c>
      <c r="M233" s="354"/>
      <c r="N233" s="354"/>
      <c r="O233" s="355"/>
      <c r="P233" s="310" t="s">
        <v>396</v>
      </c>
      <c r="Q233" s="311"/>
      <c r="R233" s="311"/>
      <c r="S233" s="312"/>
      <c r="T233" s="353" t="s">
        <v>377</v>
      </c>
      <c r="U233" s="354"/>
      <c r="V233" s="354"/>
      <c r="W233" s="355"/>
      <c r="X233" s="353" t="s">
        <v>377</v>
      </c>
      <c r="Y233" s="354"/>
      <c r="Z233" s="354"/>
      <c r="AA233" s="355"/>
      <c r="AB233" s="310" t="s">
        <v>395</v>
      </c>
      <c r="AC233" s="311"/>
      <c r="AD233" s="311"/>
      <c r="AE233" s="312"/>
      <c r="AF233" s="310" t="s">
        <v>397</v>
      </c>
      <c r="AG233" s="311"/>
      <c r="AH233" s="311"/>
      <c r="AI233" s="312"/>
      <c r="AJ233" s="310" t="s">
        <v>399</v>
      </c>
      <c r="AK233" s="311"/>
      <c r="AL233" s="311"/>
      <c r="AM233" s="312"/>
      <c r="AN233" s="353" t="s">
        <v>377</v>
      </c>
      <c r="AO233" s="354"/>
      <c r="AP233" s="354"/>
      <c r="AQ233" s="355"/>
      <c r="AR233" s="310" t="s">
        <v>398</v>
      </c>
      <c r="AS233" s="311"/>
      <c r="AT233" s="311"/>
      <c r="AU233" s="312"/>
      <c r="AV233" s="203">
        <v>10008</v>
      </c>
      <c r="AW233" s="204">
        <f>AV233*19%</f>
        <v>1901.52</v>
      </c>
      <c r="AX233" s="205">
        <f t="shared" si="26"/>
        <v>11909.52</v>
      </c>
      <c r="AY233" s="206">
        <f>+AX233*F233</f>
        <v>1190952</v>
      </c>
      <c r="AZ233" s="310" t="s">
        <v>377</v>
      </c>
      <c r="BA233" s="311"/>
      <c r="BB233" s="311"/>
      <c r="BC233" s="312"/>
      <c r="BD233" s="310" t="s">
        <v>400</v>
      </c>
      <c r="BE233" s="311"/>
      <c r="BF233" s="311"/>
      <c r="BG233" s="312"/>
      <c r="BH233" s="310" t="s">
        <v>377</v>
      </c>
      <c r="BI233" s="311"/>
      <c r="BJ233" s="311"/>
      <c r="BK233" s="312"/>
      <c r="BL233" s="310" t="s">
        <v>377</v>
      </c>
      <c r="BM233" s="311"/>
      <c r="BN233" s="311"/>
      <c r="BO233" s="312"/>
      <c r="BP233" s="310" t="s">
        <v>399</v>
      </c>
      <c r="BQ233" s="311"/>
      <c r="BR233" s="311"/>
      <c r="BS233" s="312"/>
      <c r="BT233" s="310" t="s">
        <v>377</v>
      </c>
      <c r="BU233" s="311"/>
      <c r="BV233" s="311"/>
      <c r="BW233" s="312"/>
      <c r="BX233" s="310" t="s">
        <v>400</v>
      </c>
      <c r="BY233" s="311"/>
      <c r="BZ233" s="311"/>
      <c r="CA233" s="312"/>
      <c r="CB233" s="310" t="s">
        <v>400</v>
      </c>
      <c r="CC233" s="311"/>
      <c r="CD233" s="311"/>
      <c r="CE233" s="312"/>
      <c r="CF233" s="119"/>
    </row>
    <row r="234" spans="2:84" ht="16.5" thickBot="1" x14ac:dyDescent="0.3">
      <c r="B234" s="46"/>
      <c r="C234" s="47"/>
      <c r="D234" s="48"/>
      <c r="E234" s="51"/>
      <c r="F234" s="207"/>
      <c r="G234" s="123"/>
      <c r="H234" s="123"/>
      <c r="I234" s="123"/>
      <c r="J234" s="208"/>
      <c r="K234" s="208"/>
      <c r="L234" s="316"/>
      <c r="M234" s="316"/>
      <c r="N234" s="316"/>
      <c r="O234" s="316"/>
      <c r="P234" s="316"/>
      <c r="Q234" s="316"/>
      <c r="R234" s="316"/>
      <c r="S234" s="316"/>
      <c r="T234" s="316"/>
      <c r="U234" s="316"/>
      <c r="V234" s="316"/>
      <c r="W234" s="316"/>
      <c r="X234" s="316"/>
      <c r="Y234" s="316"/>
      <c r="Z234" s="316"/>
      <c r="AA234" s="316"/>
      <c r="AB234" s="316"/>
      <c r="AC234" s="316"/>
      <c r="AD234" s="316"/>
      <c r="AE234" s="316"/>
      <c r="AF234" s="316"/>
      <c r="AG234" s="316"/>
      <c r="AH234" s="316"/>
      <c r="AI234" s="316"/>
      <c r="AJ234" s="316"/>
      <c r="AK234" s="316"/>
      <c r="AL234" s="316"/>
      <c r="AM234" s="316"/>
      <c r="AN234" s="316"/>
      <c r="AO234" s="316"/>
      <c r="AP234" s="316"/>
      <c r="AQ234" s="317"/>
      <c r="AR234" s="311"/>
      <c r="AS234" s="311"/>
      <c r="AT234" s="311"/>
      <c r="AU234" s="312"/>
      <c r="AV234" s="313" t="s">
        <v>380</v>
      </c>
      <c r="AW234" s="314"/>
      <c r="AX234" s="314"/>
      <c r="AY234" s="315"/>
      <c r="AZ234" s="310"/>
      <c r="BA234" s="311"/>
      <c r="BB234" s="311"/>
      <c r="BC234" s="312"/>
      <c r="BD234" s="310"/>
      <c r="BE234" s="311"/>
      <c r="BF234" s="311"/>
      <c r="BG234" s="312"/>
      <c r="BH234" s="310"/>
      <c r="BI234" s="311"/>
      <c r="BJ234" s="311"/>
      <c r="BK234" s="312"/>
      <c r="BL234" s="310"/>
      <c r="BM234" s="311"/>
      <c r="BN234" s="311"/>
      <c r="BO234" s="312"/>
      <c r="BP234" s="310"/>
      <c r="BQ234" s="311"/>
      <c r="BR234" s="311"/>
      <c r="BS234" s="312"/>
      <c r="BT234" s="310"/>
      <c r="BU234" s="311"/>
      <c r="BV234" s="311"/>
      <c r="BW234" s="312"/>
      <c r="BX234" s="154"/>
      <c r="BY234" s="155"/>
      <c r="BZ234" s="155"/>
      <c r="CA234" s="156"/>
      <c r="CB234" s="154"/>
      <c r="CC234" s="155"/>
      <c r="CD234" s="155"/>
      <c r="CE234" s="156"/>
    </row>
    <row r="235" spans="2:84" x14ac:dyDescent="0.25">
      <c r="B235" s="239" t="s">
        <v>375</v>
      </c>
      <c r="C235" s="240"/>
      <c r="D235" s="240"/>
      <c r="E235" s="240"/>
      <c r="F235" s="349"/>
      <c r="G235" s="349"/>
      <c r="H235" s="349"/>
      <c r="I235" s="349"/>
      <c r="J235" s="122"/>
      <c r="K235" s="122"/>
      <c r="L235" s="209"/>
      <c r="M235" s="209"/>
      <c r="N235" s="210"/>
      <c r="O235" s="211"/>
      <c r="P235" s="350"/>
      <c r="Q235" s="351"/>
      <c r="R235" s="351"/>
      <c r="S235" s="352"/>
      <c r="T235" s="209"/>
      <c r="U235" s="209"/>
      <c r="V235" s="210"/>
      <c r="W235" s="211"/>
      <c r="X235" s="209"/>
      <c r="Y235" s="209"/>
      <c r="Z235" s="210"/>
      <c r="AA235" s="211"/>
      <c r="AB235" s="350"/>
      <c r="AC235" s="351"/>
      <c r="AD235" s="351"/>
      <c r="AE235" s="352"/>
      <c r="AF235" s="350"/>
      <c r="AG235" s="351"/>
      <c r="AH235" s="351"/>
      <c r="AI235" s="352"/>
      <c r="AJ235" s="350"/>
      <c r="AK235" s="351"/>
      <c r="AL235" s="351"/>
      <c r="AM235" s="352"/>
      <c r="AN235" s="209"/>
      <c r="AO235" s="209"/>
      <c r="AP235" s="210"/>
      <c r="AQ235" s="211"/>
      <c r="AR235" s="346"/>
      <c r="AS235" s="347"/>
      <c r="AT235" s="347"/>
      <c r="AU235" s="348"/>
      <c r="AV235" s="209"/>
      <c r="AW235" s="209"/>
      <c r="AX235" s="210"/>
      <c r="AY235" s="211"/>
      <c r="AZ235" s="346"/>
      <c r="BA235" s="347"/>
      <c r="BB235" s="347"/>
      <c r="BC235" s="348"/>
      <c r="BD235" s="346"/>
      <c r="BE235" s="347"/>
      <c r="BF235" s="347"/>
      <c r="BG235" s="348"/>
      <c r="BH235" s="212"/>
      <c r="BI235" s="212"/>
      <c r="BJ235" s="213"/>
      <c r="BK235" s="214"/>
      <c r="BL235" s="212"/>
      <c r="BM235" s="212"/>
      <c r="BN235" s="213"/>
      <c r="BO235" s="214"/>
      <c r="BP235" s="346"/>
      <c r="BQ235" s="347"/>
      <c r="BR235" s="347"/>
      <c r="BS235" s="348"/>
      <c r="BT235" s="212"/>
      <c r="BU235" s="212"/>
      <c r="BV235" s="213"/>
      <c r="BW235" s="214"/>
      <c r="BX235" s="346" t="s">
        <v>46</v>
      </c>
      <c r="BY235" s="347"/>
      <c r="BZ235" s="347"/>
      <c r="CA235" s="348"/>
      <c r="CB235" s="346" t="s">
        <v>46</v>
      </c>
      <c r="CC235" s="347"/>
      <c r="CD235" s="347"/>
      <c r="CE235" s="348"/>
    </row>
    <row r="236" spans="2:84" ht="177" customHeight="1" x14ac:dyDescent="0.25">
      <c r="B236" s="305" t="s">
        <v>408</v>
      </c>
      <c r="C236" s="306"/>
      <c r="D236" s="306"/>
      <c r="E236" s="306"/>
      <c r="F236" s="306"/>
      <c r="G236" s="306"/>
      <c r="H236" s="306"/>
      <c r="I236" s="306"/>
      <c r="J236" s="306"/>
      <c r="K236" s="306"/>
      <c r="L236" s="306"/>
      <c r="M236" s="306"/>
      <c r="N236" s="306"/>
      <c r="O236" s="306"/>
      <c r="P236" s="306"/>
      <c r="Q236" s="306"/>
      <c r="R236" s="306"/>
      <c r="S236" s="306"/>
      <c r="T236" s="306"/>
      <c r="U236" s="306"/>
      <c r="V236" s="306"/>
      <c r="W236" s="306"/>
      <c r="X236" s="306"/>
      <c r="Y236" s="306"/>
      <c r="Z236" s="306"/>
      <c r="AA236" s="306"/>
      <c r="AB236" s="306"/>
      <c r="AC236" s="306"/>
      <c r="AD236" s="306"/>
      <c r="AE236" s="306"/>
      <c r="AF236" s="306"/>
      <c r="AG236" s="306"/>
      <c r="AH236" s="306"/>
      <c r="AI236" s="306"/>
      <c r="AJ236" s="306"/>
      <c r="AK236" s="306"/>
      <c r="AL236" s="306"/>
      <c r="AM236" s="306"/>
      <c r="AN236" s="306"/>
      <c r="AO236" s="306"/>
      <c r="AP236" s="306"/>
      <c r="AQ236" s="306"/>
      <c r="AR236" s="306"/>
      <c r="AS236" s="306"/>
      <c r="AT236" s="306"/>
      <c r="AU236" s="306"/>
      <c r="AV236" s="306"/>
      <c r="AW236" s="306"/>
      <c r="AX236" s="306"/>
      <c r="AY236" s="306"/>
      <c r="AZ236" s="306"/>
      <c r="BA236" s="306"/>
      <c r="BB236" s="306"/>
      <c r="BC236" s="306"/>
      <c r="BD236" s="306"/>
      <c r="BE236" s="306"/>
      <c r="BF236" s="306"/>
      <c r="BG236" s="306"/>
      <c r="BH236" s="306"/>
      <c r="BI236" s="306"/>
      <c r="BJ236" s="306"/>
      <c r="BK236" s="306"/>
      <c r="BL236" s="306"/>
      <c r="BM236" s="306"/>
      <c r="BN236" s="306"/>
      <c r="BO236" s="306"/>
      <c r="BP236" s="306"/>
      <c r="BQ236" s="306"/>
      <c r="BR236" s="306"/>
      <c r="BS236" s="306"/>
      <c r="BT236" s="306"/>
      <c r="BU236" s="306"/>
      <c r="BV236" s="306"/>
      <c r="BW236" s="306"/>
      <c r="BX236" s="68"/>
      <c r="BY236" s="68"/>
      <c r="BZ236" s="68"/>
      <c r="CA236" s="68"/>
      <c r="CB236" s="68"/>
      <c r="CC236" s="68"/>
      <c r="CD236" s="68"/>
      <c r="CE236" s="68"/>
    </row>
    <row r="237" spans="2:84" ht="18.75" x14ac:dyDescent="0.25">
      <c r="B237" s="337" t="s">
        <v>1</v>
      </c>
      <c r="C237" s="338"/>
      <c r="D237" s="338"/>
      <c r="E237" s="338"/>
      <c r="F237" s="338"/>
      <c r="G237" s="338"/>
      <c r="H237" s="338"/>
      <c r="I237" s="338"/>
      <c r="J237" s="338"/>
      <c r="K237" s="338"/>
      <c r="L237" s="338"/>
      <c r="M237" s="338"/>
      <c r="N237" s="339"/>
      <c r="O237" s="67"/>
      <c r="P237" s="68"/>
      <c r="Q237" s="68"/>
      <c r="R237" s="68"/>
      <c r="S237" s="68"/>
      <c r="T237" s="69"/>
      <c r="U237" s="69"/>
      <c r="V237" s="68"/>
      <c r="W237" s="67"/>
      <c r="X237" s="69"/>
      <c r="Y237" s="69"/>
      <c r="Z237" s="68"/>
      <c r="AA237" s="67"/>
      <c r="AB237" s="68"/>
      <c r="AC237" s="68"/>
      <c r="AD237" s="68"/>
      <c r="AE237" s="68"/>
      <c r="AF237" s="68"/>
      <c r="AG237" s="68"/>
      <c r="AH237" s="68"/>
      <c r="AI237" s="68"/>
      <c r="AJ237" s="68"/>
      <c r="AK237" s="68"/>
      <c r="AL237" s="68"/>
      <c r="AM237" s="68"/>
      <c r="AN237" s="69"/>
      <c r="AO237" s="69"/>
      <c r="AP237" s="68"/>
      <c r="AQ237" s="67"/>
      <c r="AR237" s="68"/>
      <c r="AS237" s="68"/>
      <c r="AT237" s="68"/>
      <c r="AU237" s="68"/>
      <c r="AV237" s="69"/>
      <c r="AW237" s="69"/>
      <c r="AX237" s="68"/>
      <c r="AY237" s="67"/>
      <c r="AZ237" s="68"/>
      <c r="BA237" s="68"/>
      <c r="BB237" s="68"/>
      <c r="BC237" s="68"/>
      <c r="BD237" s="68"/>
      <c r="BE237" s="68"/>
      <c r="BF237" s="68"/>
      <c r="BG237" s="68"/>
      <c r="BH237" s="69"/>
      <c r="BI237" s="69"/>
      <c r="BJ237" s="68"/>
      <c r="BK237" s="67"/>
      <c r="BL237" s="69"/>
      <c r="BM237" s="69"/>
      <c r="BN237" s="68"/>
      <c r="BO237" s="67"/>
      <c r="BP237" s="68"/>
      <c r="BQ237" s="68"/>
      <c r="BR237" s="68"/>
      <c r="BS237" s="68"/>
      <c r="BT237" s="69"/>
      <c r="BU237" s="69"/>
      <c r="BV237" s="68"/>
      <c r="BW237" s="67"/>
      <c r="BX237" s="68"/>
      <c r="BY237" s="68"/>
      <c r="BZ237" s="68"/>
      <c r="CA237" s="68"/>
      <c r="CB237" s="68"/>
      <c r="CC237" s="68"/>
      <c r="CD237" s="68"/>
      <c r="CE237" s="68"/>
    </row>
    <row r="238" spans="2:84" ht="72" customHeight="1" x14ac:dyDescent="0.25">
      <c r="B238" s="340" t="s">
        <v>2</v>
      </c>
      <c r="C238" s="341"/>
      <c r="D238" s="341"/>
      <c r="E238" s="341"/>
      <c r="F238" s="342"/>
      <c r="G238" s="342"/>
      <c r="H238" s="342"/>
      <c r="I238" s="342"/>
      <c r="J238" s="342"/>
      <c r="K238" s="342"/>
      <c r="L238" s="342"/>
      <c r="M238" s="342"/>
      <c r="N238" s="343"/>
      <c r="O238" s="67"/>
      <c r="P238" s="68"/>
      <c r="Q238" s="68"/>
      <c r="R238" s="68"/>
      <c r="S238" s="68"/>
      <c r="T238" s="69"/>
      <c r="U238" s="69"/>
      <c r="V238" s="68"/>
      <c r="W238" s="67"/>
      <c r="X238" s="69"/>
      <c r="Y238" s="69"/>
      <c r="Z238" s="68"/>
      <c r="AA238" s="67"/>
      <c r="AB238" s="68"/>
      <c r="AC238" s="68"/>
      <c r="AD238" s="68"/>
      <c r="AE238" s="68"/>
      <c r="AF238" s="68"/>
      <c r="AG238" s="68"/>
      <c r="AH238" s="68"/>
      <c r="AI238" s="68"/>
      <c r="AJ238" s="68"/>
      <c r="AK238" s="68"/>
      <c r="AL238" s="68"/>
      <c r="AM238" s="68"/>
      <c r="AN238" s="69"/>
      <c r="AO238" s="69"/>
      <c r="AP238" s="68"/>
      <c r="AQ238" s="67"/>
      <c r="AR238" s="68"/>
      <c r="AS238" s="68"/>
      <c r="AT238" s="68"/>
      <c r="AU238" s="68"/>
      <c r="AV238" s="69"/>
      <c r="AW238" s="69"/>
      <c r="AX238" s="68"/>
      <c r="AY238" s="67"/>
      <c r="AZ238" s="68"/>
      <c r="BA238" s="68"/>
      <c r="BB238" s="68"/>
      <c r="BC238" s="68"/>
      <c r="BD238" s="68"/>
      <c r="BE238" s="68"/>
      <c r="BF238" s="68"/>
      <c r="BG238" s="68"/>
      <c r="BH238" s="69"/>
      <c r="BI238" s="69"/>
      <c r="BJ238" s="68"/>
      <c r="BK238" s="67"/>
      <c r="BL238" s="69"/>
      <c r="BM238" s="69"/>
      <c r="BN238" s="68"/>
      <c r="BO238" s="67"/>
      <c r="BP238" s="68"/>
      <c r="BQ238" s="68"/>
      <c r="BR238" s="68"/>
      <c r="BS238" s="68"/>
      <c r="BT238" s="69"/>
      <c r="BU238" s="69"/>
      <c r="BV238" s="68"/>
      <c r="BW238" s="67"/>
      <c r="BX238" s="68"/>
      <c r="BY238" s="68"/>
      <c r="BZ238" s="68"/>
      <c r="CA238" s="68"/>
      <c r="CB238" s="68"/>
      <c r="CC238" s="68"/>
      <c r="CD238" s="68"/>
      <c r="CE238" s="68"/>
    </row>
    <row r="239" spans="2:84" ht="18.75" x14ac:dyDescent="0.25">
      <c r="B239" s="340" t="s">
        <v>3</v>
      </c>
      <c r="C239" s="341"/>
      <c r="D239" s="341"/>
      <c r="E239" s="341"/>
      <c r="F239" s="344" t="s">
        <v>5</v>
      </c>
      <c r="G239" s="344"/>
      <c r="H239" s="344"/>
      <c r="I239" s="344"/>
      <c r="J239" s="344"/>
      <c r="K239" s="344"/>
      <c r="L239" s="344"/>
      <c r="M239" s="344"/>
      <c r="N239" s="345"/>
      <c r="O239" s="67"/>
      <c r="P239" s="68"/>
      <c r="Q239" s="68"/>
      <c r="R239" s="68"/>
      <c r="S239" s="68"/>
      <c r="T239" s="69"/>
      <c r="U239" s="69"/>
      <c r="V239" s="68"/>
      <c r="W239" s="67"/>
      <c r="X239" s="69"/>
      <c r="Y239" s="69"/>
      <c r="Z239" s="68"/>
      <c r="AA239" s="67"/>
      <c r="AB239" s="68"/>
      <c r="AC239" s="68"/>
      <c r="AD239" s="68"/>
      <c r="AE239" s="68"/>
      <c r="AF239" s="68"/>
      <c r="AG239" s="68"/>
      <c r="AH239" s="68"/>
      <c r="AI239" s="68"/>
      <c r="AJ239" s="68"/>
      <c r="AK239" s="68"/>
      <c r="AL239" s="68"/>
      <c r="AM239" s="68"/>
      <c r="AN239" s="69"/>
      <c r="AO239" s="69"/>
      <c r="AP239" s="68"/>
      <c r="AQ239" s="67"/>
      <c r="AR239" s="68"/>
      <c r="AS239" s="68"/>
      <c r="AT239" s="68"/>
      <c r="AU239" s="68"/>
      <c r="AV239" s="69"/>
      <c r="AW239" s="69"/>
      <c r="AX239" s="68"/>
      <c r="AY239" s="67"/>
      <c r="AZ239" s="68"/>
      <c r="BA239" s="68"/>
      <c r="BB239" s="68"/>
      <c r="BC239" s="68"/>
      <c r="BD239" s="68"/>
      <c r="BE239" s="68"/>
      <c r="BF239" s="68"/>
      <c r="BG239" s="68"/>
      <c r="BH239" s="69"/>
      <c r="BI239" s="69"/>
      <c r="BJ239" s="68"/>
      <c r="BK239" s="67"/>
      <c r="BL239" s="69"/>
      <c r="BM239" s="69"/>
      <c r="BN239" s="68"/>
      <c r="BO239" s="67"/>
      <c r="BP239" s="68"/>
      <c r="BQ239" s="68"/>
      <c r="BR239" s="68"/>
      <c r="BS239" s="68"/>
      <c r="BT239" s="69"/>
      <c r="BU239" s="69"/>
      <c r="BV239" s="68"/>
      <c r="BW239" s="67"/>
      <c r="BX239" s="68"/>
      <c r="BY239" s="68"/>
      <c r="BZ239" s="68"/>
      <c r="CA239" s="68"/>
      <c r="CB239" s="68"/>
      <c r="CC239" s="68"/>
      <c r="CD239" s="68"/>
      <c r="CE239" s="68"/>
    </row>
    <row r="240" spans="2:84" ht="19.5" thickBot="1" x14ac:dyDescent="0.3">
      <c r="B240" s="333" t="s">
        <v>4</v>
      </c>
      <c r="C240" s="334"/>
      <c r="D240" s="334"/>
      <c r="E240" s="334"/>
      <c r="F240" s="335">
        <v>44909</v>
      </c>
      <c r="G240" s="335"/>
      <c r="H240" s="335"/>
      <c r="I240" s="335"/>
      <c r="J240" s="335"/>
      <c r="K240" s="335"/>
      <c r="L240" s="335"/>
      <c r="M240" s="335"/>
      <c r="N240" s="336"/>
      <c r="O240" s="67"/>
      <c r="P240" s="68"/>
      <c r="Q240" s="68"/>
      <c r="R240" s="68"/>
      <c r="S240" s="68"/>
      <c r="T240" s="69"/>
      <c r="U240" s="69"/>
      <c r="V240" s="68"/>
      <c r="W240" s="67"/>
      <c r="X240" s="69"/>
      <c r="Y240" s="69"/>
      <c r="Z240" s="68"/>
      <c r="AA240" s="67"/>
      <c r="AB240" s="68"/>
      <c r="AC240" s="68"/>
      <c r="AD240" s="68"/>
      <c r="AE240" s="68"/>
      <c r="AF240" s="68"/>
      <c r="AG240" s="68"/>
      <c r="AH240" s="68"/>
      <c r="AI240" s="68"/>
      <c r="AJ240" s="68"/>
      <c r="AK240" s="68"/>
      <c r="AL240" s="68"/>
      <c r="AM240" s="68"/>
      <c r="AN240" s="69"/>
      <c r="AO240" s="69"/>
      <c r="AP240" s="68"/>
      <c r="AQ240" s="67"/>
      <c r="AR240" s="68"/>
      <c r="AS240" s="68"/>
      <c r="AT240" s="68"/>
      <c r="AU240" s="68"/>
      <c r="AV240" s="69"/>
      <c r="AW240" s="69"/>
      <c r="AX240" s="68"/>
      <c r="AY240" s="67"/>
      <c r="AZ240" s="68"/>
      <c r="BA240" s="68"/>
      <c r="BB240" s="68"/>
      <c r="BC240" s="68"/>
      <c r="BD240" s="68"/>
      <c r="BE240" s="68"/>
      <c r="BF240" s="68"/>
      <c r="BG240" s="68"/>
      <c r="BH240" s="69"/>
      <c r="BI240" s="69"/>
      <c r="BJ240" s="68"/>
      <c r="BK240" s="67"/>
      <c r="BL240" s="69"/>
      <c r="BM240" s="69"/>
      <c r="BN240" s="68"/>
      <c r="BO240" s="67"/>
      <c r="BP240" s="68"/>
      <c r="BQ240" s="68"/>
      <c r="BR240" s="68"/>
      <c r="BS240" s="68"/>
      <c r="BT240" s="69"/>
      <c r="BU240" s="69"/>
      <c r="BV240" s="68"/>
      <c r="BW240" s="67"/>
      <c r="BX240" s="68"/>
      <c r="BY240" s="68"/>
      <c r="BZ240" s="68"/>
      <c r="CA240" s="68"/>
      <c r="CB240" s="68"/>
      <c r="CC240" s="68"/>
      <c r="CD240" s="68"/>
      <c r="CE240" s="68"/>
    </row>
  </sheetData>
  <autoFilter ref="B9:CF240" xr:uid="{64DBA42B-B7E0-430B-8C79-088EDD263E58}"/>
  <mergeCells count="2949">
    <mergeCell ref="AZ144:BC144"/>
    <mergeCell ref="AZ147:BC147"/>
    <mergeCell ref="AZ149:BC149"/>
    <mergeCell ref="AZ153:BC153"/>
    <mergeCell ref="AZ152:BC152"/>
    <mergeCell ref="AZ160:BC160"/>
    <mergeCell ref="AZ163:BC163"/>
    <mergeCell ref="AZ166:BC166"/>
    <mergeCell ref="AZ169:BC169"/>
    <mergeCell ref="AZ171:BC171"/>
    <mergeCell ref="AZ179:BC179"/>
    <mergeCell ref="AZ181:BC181"/>
    <mergeCell ref="AZ185:BC185"/>
    <mergeCell ref="AZ191:BC191"/>
    <mergeCell ref="AZ195:BC195"/>
    <mergeCell ref="AJ6:AM7"/>
    <mergeCell ref="AN6:AQ7"/>
    <mergeCell ref="B1:N4"/>
    <mergeCell ref="E5:N5"/>
    <mergeCell ref="B6:K7"/>
    <mergeCell ref="L6:O7"/>
    <mergeCell ref="P6:S7"/>
    <mergeCell ref="AZ23:BC23"/>
    <mergeCell ref="AZ108:BC108"/>
    <mergeCell ref="AZ39:BC39"/>
    <mergeCell ref="AZ44:BC44"/>
    <mergeCell ref="AZ49:BC49"/>
    <mergeCell ref="AZ51:BC51"/>
    <mergeCell ref="AZ53:BC53"/>
    <mergeCell ref="AZ57:BC57"/>
    <mergeCell ref="AZ59:BC59"/>
    <mergeCell ref="AZ61:BC61"/>
    <mergeCell ref="AZ81:BC81"/>
    <mergeCell ref="O8:O9"/>
    <mergeCell ref="P8:P9"/>
    <mergeCell ref="Q8:Q9"/>
    <mergeCell ref="R8:R9"/>
    <mergeCell ref="S8:S9"/>
    <mergeCell ref="T8:T9"/>
    <mergeCell ref="H8:I8"/>
    <mergeCell ref="J8:J9"/>
    <mergeCell ref="K8:K9"/>
    <mergeCell ref="L8:L9"/>
    <mergeCell ref="M8:M9"/>
    <mergeCell ref="N8:N9"/>
    <mergeCell ref="BP6:BS7"/>
    <mergeCell ref="BT6:BW7"/>
    <mergeCell ref="BX6:CA7"/>
    <mergeCell ref="CB6:CE7"/>
    <mergeCell ref="B8:B9"/>
    <mergeCell ref="C8:C9"/>
    <mergeCell ref="D8:D9"/>
    <mergeCell ref="E8:E9"/>
    <mergeCell ref="F8:F9"/>
    <mergeCell ref="G8:G9"/>
    <mergeCell ref="AR6:AU7"/>
    <mergeCell ref="AV6:AY7"/>
    <mergeCell ref="AZ6:BC7"/>
    <mergeCell ref="BD6:BG7"/>
    <mergeCell ref="BH6:BK7"/>
    <mergeCell ref="BL6:BO7"/>
    <mergeCell ref="T6:W7"/>
    <mergeCell ref="X6:AA7"/>
    <mergeCell ref="AB6:AE7"/>
    <mergeCell ref="AF6:AI7"/>
    <mergeCell ref="AG8:AG9"/>
    <mergeCell ref="AH8:AH9"/>
    <mergeCell ref="AI8:AI9"/>
    <mergeCell ref="AJ8:AJ9"/>
    <mergeCell ref="AK8:AK9"/>
    <mergeCell ref="AL8:AL9"/>
    <mergeCell ref="AA8:AA9"/>
    <mergeCell ref="AB8:AB9"/>
    <mergeCell ref="AC8:AC9"/>
    <mergeCell ref="AD8:AD9"/>
    <mergeCell ref="AE8:AE9"/>
    <mergeCell ref="AF8:AF9"/>
    <mergeCell ref="U8:U9"/>
    <mergeCell ref="V8:V9"/>
    <mergeCell ref="W8:W9"/>
    <mergeCell ref="X8:X9"/>
    <mergeCell ref="Y8:Y9"/>
    <mergeCell ref="Z8:Z9"/>
    <mergeCell ref="BI8:BI9"/>
    <mergeCell ref="BJ8:BJ9"/>
    <mergeCell ref="AY8:AY9"/>
    <mergeCell ref="AZ8:AZ9"/>
    <mergeCell ref="BA8:BA9"/>
    <mergeCell ref="BB8:BB9"/>
    <mergeCell ref="BC8:BC9"/>
    <mergeCell ref="BD8:BD9"/>
    <mergeCell ref="AS8:AS9"/>
    <mergeCell ref="AT8:AT9"/>
    <mergeCell ref="AU8:AU9"/>
    <mergeCell ref="AV8:AV9"/>
    <mergeCell ref="AW8:AW9"/>
    <mergeCell ref="AX8:AX9"/>
    <mergeCell ref="AM8:AM9"/>
    <mergeCell ref="AN8:AN9"/>
    <mergeCell ref="AO8:AO9"/>
    <mergeCell ref="AP8:AP9"/>
    <mergeCell ref="AQ8:AQ9"/>
    <mergeCell ref="AR8:AR9"/>
    <mergeCell ref="CC8:CC9"/>
    <mergeCell ref="CD8:CD9"/>
    <mergeCell ref="CE8:CE9"/>
    <mergeCell ref="L10:O10"/>
    <mergeCell ref="P10:S10"/>
    <mergeCell ref="X10:AA10"/>
    <mergeCell ref="AB10:AE10"/>
    <mergeCell ref="AF10:AI10"/>
    <mergeCell ref="AJ10:AM10"/>
    <mergeCell ref="AN10:AQ10"/>
    <mergeCell ref="BW8:BW9"/>
    <mergeCell ref="BX8:BX9"/>
    <mergeCell ref="BY8:BY9"/>
    <mergeCell ref="BZ8:BZ9"/>
    <mergeCell ref="CA8:CA9"/>
    <mergeCell ref="CB8:CB9"/>
    <mergeCell ref="BQ8:BQ9"/>
    <mergeCell ref="BR8:BR9"/>
    <mergeCell ref="BS8:BS9"/>
    <mergeCell ref="BT8:BT9"/>
    <mergeCell ref="BU8:BU9"/>
    <mergeCell ref="BV8:BV9"/>
    <mergeCell ref="BK8:BK9"/>
    <mergeCell ref="BL8:BL9"/>
    <mergeCell ref="BM8:BM9"/>
    <mergeCell ref="BN8:BN9"/>
    <mergeCell ref="BO8:BO9"/>
    <mergeCell ref="BP8:BP9"/>
    <mergeCell ref="BE8:BE9"/>
    <mergeCell ref="BF8:BF9"/>
    <mergeCell ref="BG8:BG9"/>
    <mergeCell ref="BH8:BH9"/>
    <mergeCell ref="L14:O14"/>
    <mergeCell ref="P14:S14"/>
    <mergeCell ref="X14:AA14"/>
    <mergeCell ref="AB14:AE14"/>
    <mergeCell ref="AF14:AI14"/>
    <mergeCell ref="AN12:AQ12"/>
    <mergeCell ref="AR12:AU12"/>
    <mergeCell ref="AV12:AY12"/>
    <mergeCell ref="AZ12:BC12"/>
    <mergeCell ref="BD12:BG12"/>
    <mergeCell ref="BH12:BK12"/>
    <mergeCell ref="BP10:BS10"/>
    <mergeCell ref="BT10:BW10"/>
    <mergeCell ref="BX10:CA10"/>
    <mergeCell ref="CB10:CE10"/>
    <mergeCell ref="L12:O12"/>
    <mergeCell ref="P12:S12"/>
    <mergeCell ref="X12:AA12"/>
    <mergeCell ref="AB12:AE12"/>
    <mergeCell ref="AF12:AI12"/>
    <mergeCell ref="AJ12:AM12"/>
    <mergeCell ref="AR10:AU10"/>
    <mergeCell ref="AV10:AY10"/>
    <mergeCell ref="AZ10:BC10"/>
    <mergeCell ref="BD10:BG10"/>
    <mergeCell ref="BH10:BK10"/>
    <mergeCell ref="BL10:BO10"/>
    <mergeCell ref="BH14:BK14"/>
    <mergeCell ref="BL14:BO14"/>
    <mergeCell ref="BP14:BS14"/>
    <mergeCell ref="BT14:BW14"/>
    <mergeCell ref="BX14:CA14"/>
    <mergeCell ref="CB14:CE14"/>
    <mergeCell ref="AJ14:AM14"/>
    <mergeCell ref="AN14:AQ14"/>
    <mergeCell ref="AR14:AU14"/>
    <mergeCell ref="AV14:AY14"/>
    <mergeCell ref="AZ14:BC14"/>
    <mergeCell ref="BD14:BG14"/>
    <mergeCell ref="BL12:BO12"/>
    <mergeCell ref="BP12:BS12"/>
    <mergeCell ref="BT12:BW12"/>
    <mergeCell ref="BX12:CA12"/>
    <mergeCell ref="CB12:CE12"/>
    <mergeCell ref="BL16:BO16"/>
    <mergeCell ref="BP16:BS16"/>
    <mergeCell ref="BT16:BW16"/>
    <mergeCell ref="BX16:CA16"/>
    <mergeCell ref="CB16:CE16"/>
    <mergeCell ref="L18:O18"/>
    <mergeCell ref="P18:S18"/>
    <mergeCell ref="X18:AA18"/>
    <mergeCell ref="AB18:AE18"/>
    <mergeCell ref="AF18:AI18"/>
    <mergeCell ref="AN16:AQ16"/>
    <mergeCell ref="AR16:AU16"/>
    <mergeCell ref="AV16:AY16"/>
    <mergeCell ref="AZ16:BC16"/>
    <mergeCell ref="BD16:BG16"/>
    <mergeCell ref="BH16:BK16"/>
    <mergeCell ref="L16:O16"/>
    <mergeCell ref="P16:S16"/>
    <mergeCell ref="X16:AA16"/>
    <mergeCell ref="AB16:AE16"/>
    <mergeCell ref="AF16:AI16"/>
    <mergeCell ref="AJ16:AM16"/>
    <mergeCell ref="L20:O20"/>
    <mergeCell ref="P20:S20"/>
    <mergeCell ref="X20:AA20"/>
    <mergeCell ref="AB20:AE20"/>
    <mergeCell ref="AF20:AI20"/>
    <mergeCell ref="AJ20:AM20"/>
    <mergeCell ref="BH18:BK18"/>
    <mergeCell ref="BL18:BO18"/>
    <mergeCell ref="BP18:BS18"/>
    <mergeCell ref="BT18:BW18"/>
    <mergeCell ref="BX18:CA18"/>
    <mergeCell ref="CB18:CE18"/>
    <mergeCell ref="AJ18:AM18"/>
    <mergeCell ref="AN18:AQ18"/>
    <mergeCell ref="AR18:AU18"/>
    <mergeCell ref="AV18:AY18"/>
    <mergeCell ref="AZ18:BC18"/>
    <mergeCell ref="BD18:BG18"/>
    <mergeCell ref="BL22:BO22"/>
    <mergeCell ref="BP22:BS22"/>
    <mergeCell ref="BT22:BW22"/>
    <mergeCell ref="BX22:CA22"/>
    <mergeCell ref="CB22:CE22"/>
    <mergeCell ref="L24:O24"/>
    <mergeCell ref="P24:S24"/>
    <mergeCell ref="T24:W24"/>
    <mergeCell ref="X24:AA24"/>
    <mergeCell ref="AB24:AE24"/>
    <mergeCell ref="AN22:AQ22"/>
    <mergeCell ref="AR22:AU22"/>
    <mergeCell ref="AV22:AY22"/>
    <mergeCell ref="AZ22:BC22"/>
    <mergeCell ref="BD22:BG22"/>
    <mergeCell ref="BH22:BK22"/>
    <mergeCell ref="BL20:BO20"/>
    <mergeCell ref="BP20:BS20"/>
    <mergeCell ref="BT20:BW20"/>
    <mergeCell ref="BX20:CA20"/>
    <mergeCell ref="CB20:CE20"/>
    <mergeCell ref="L22:O22"/>
    <mergeCell ref="P22:S22"/>
    <mergeCell ref="AB22:AE22"/>
    <mergeCell ref="AF22:AI22"/>
    <mergeCell ref="AJ22:AM22"/>
    <mergeCell ref="AN20:AQ20"/>
    <mergeCell ref="AR20:AU20"/>
    <mergeCell ref="AV20:AY20"/>
    <mergeCell ref="AZ20:BC20"/>
    <mergeCell ref="BD20:BG20"/>
    <mergeCell ref="BH20:BK20"/>
    <mergeCell ref="CB24:CE24"/>
    <mergeCell ref="L25:O25"/>
    <mergeCell ref="P25:S25"/>
    <mergeCell ref="T25:W25"/>
    <mergeCell ref="X25:AA25"/>
    <mergeCell ref="AB25:AE25"/>
    <mergeCell ref="AF25:AI25"/>
    <mergeCell ref="AJ25:AM25"/>
    <mergeCell ref="AN25:AQ25"/>
    <mergeCell ref="AR25:AU25"/>
    <mergeCell ref="BD24:BG24"/>
    <mergeCell ref="BH24:BK24"/>
    <mergeCell ref="BL24:BO24"/>
    <mergeCell ref="BP24:BS24"/>
    <mergeCell ref="BT24:BW24"/>
    <mergeCell ref="BX24:CA24"/>
    <mergeCell ref="AF24:AI24"/>
    <mergeCell ref="AJ24:AM24"/>
    <mergeCell ref="AN24:AQ24"/>
    <mergeCell ref="AR24:AU24"/>
    <mergeCell ref="AV24:AY24"/>
    <mergeCell ref="AZ24:BC24"/>
    <mergeCell ref="BL26:BO26"/>
    <mergeCell ref="BP26:BS26"/>
    <mergeCell ref="BT26:BW26"/>
    <mergeCell ref="BX26:CA26"/>
    <mergeCell ref="CB26:CE26"/>
    <mergeCell ref="L27:O27"/>
    <mergeCell ref="P27:S27"/>
    <mergeCell ref="T27:W27"/>
    <mergeCell ref="X27:AA27"/>
    <mergeCell ref="AB27:AE27"/>
    <mergeCell ref="AN26:AQ26"/>
    <mergeCell ref="AR26:AU26"/>
    <mergeCell ref="AV26:AY26"/>
    <mergeCell ref="AZ26:BC26"/>
    <mergeCell ref="BD26:BG26"/>
    <mergeCell ref="BH26:BK26"/>
    <mergeCell ref="BT25:BW25"/>
    <mergeCell ref="BX25:CA25"/>
    <mergeCell ref="CB25:CE25"/>
    <mergeCell ref="L26:O26"/>
    <mergeCell ref="P26:S26"/>
    <mergeCell ref="T26:W26"/>
    <mergeCell ref="X26:AA26"/>
    <mergeCell ref="AB26:AE26"/>
    <mergeCell ref="AF26:AI26"/>
    <mergeCell ref="AJ26:AM26"/>
    <mergeCell ref="AV25:AY25"/>
    <mergeCell ref="AZ25:BC25"/>
    <mergeCell ref="BD25:BG25"/>
    <mergeCell ref="BH25:BK25"/>
    <mergeCell ref="BL25:BO25"/>
    <mergeCell ref="BP25:BS25"/>
    <mergeCell ref="CB27:CE27"/>
    <mergeCell ref="L28:O28"/>
    <mergeCell ref="P28:S28"/>
    <mergeCell ref="T28:W28"/>
    <mergeCell ref="X28:AA28"/>
    <mergeCell ref="AB28:AE28"/>
    <mergeCell ref="AF28:AI28"/>
    <mergeCell ref="AJ28:AM28"/>
    <mergeCell ref="AN28:AQ28"/>
    <mergeCell ref="AR28:AU28"/>
    <mergeCell ref="BD27:BG27"/>
    <mergeCell ref="BH27:BK27"/>
    <mergeCell ref="BL27:BO27"/>
    <mergeCell ref="BP27:BS27"/>
    <mergeCell ref="BT27:BW27"/>
    <mergeCell ref="BX27:CA27"/>
    <mergeCell ref="AF27:AI27"/>
    <mergeCell ref="AJ27:AM27"/>
    <mergeCell ref="AN27:AQ27"/>
    <mergeCell ref="AR27:AU27"/>
    <mergeCell ref="AV27:AY27"/>
    <mergeCell ref="AZ27:BC27"/>
    <mergeCell ref="BL29:BO29"/>
    <mergeCell ref="BP29:BS29"/>
    <mergeCell ref="BT29:BW29"/>
    <mergeCell ref="BX29:CA29"/>
    <mergeCell ref="CB29:CE29"/>
    <mergeCell ref="L30:O30"/>
    <mergeCell ref="P30:S30"/>
    <mergeCell ref="T30:W30"/>
    <mergeCell ref="X30:AA30"/>
    <mergeCell ref="AB30:AE30"/>
    <mergeCell ref="AN29:AQ29"/>
    <mergeCell ref="AR29:AU29"/>
    <mergeCell ref="AV29:AY29"/>
    <mergeCell ref="AZ29:BC29"/>
    <mergeCell ref="BD29:BG29"/>
    <mergeCell ref="BH29:BK29"/>
    <mergeCell ref="BT28:BW28"/>
    <mergeCell ref="BX28:CA28"/>
    <mergeCell ref="CB28:CE28"/>
    <mergeCell ref="L29:O29"/>
    <mergeCell ref="P29:S29"/>
    <mergeCell ref="T29:W29"/>
    <mergeCell ref="X29:AA29"/>
    <mergeCell ref="AB29:AE29"/>
    <mergeCell ref="AF29:AI29"/>
    <mergeCell ref="AJ29:AM29"/>
    <mergeCell ref="AV28:AY28"/>
    <mergeCell ref="AZ28:BC28"/>
    <mergeCell ref="BD28:BG28"/>
    <mergeCell ref="BH28:BK28"/>
    <mergeCell ref="BL28:BO28"/>
    <mergeCell ref="BP28:BS28"/>
    <mergeCell ref="CB30:CE30"/>
    <mergeCell ref="L31:O31"/>
    <mergeCell ref="P31:S31"/>
    <mergeCell ref="T31:W31"/>
    <mergeCell ref="X31:AA31"/>
    <mergeCell ref="AB31:AE31"/>
    <mergeCell ref="AF31:AI31"/>
    <mergeCell ref="AJ31:AM31"/>
    <mergeCell ref="AN31:AQ31"/>
    <mergeCell ref="AR31:AU31"/>
    <mergeCell ref="BD30:BG30"/>
    <mergeCell ref="BH30:BK30"/>
    <mergeCell ref="BL30:BO30"/>
    <mergeCell ref="BP30:BS30"/>
    <mergeCell ref="BT30:BW30"/>
    <mergeCell ref="BX30:CA30"/>
    <mergeCell ref="AF30:AI30"/>
    <mergeCell ref="AJ30:AM30"/>
    <mergeCell ref="AN30:AQ30"/>
    <mergeCell ref="AR30:AU30"/>
    <mergeCell ref="AV30:AY30"/>
    <mergeCell ref="AZ30:BC30"/>
    <mergeCell ref="BL32:BO32"/>
    <mergeCell ref="BP32:BS32"/>
    <mergeCell ref="BT32:BW32"/>
    <mergeCell ref="BX32:CA32"/>
    <mergeCell ref="CB32:CE32"/>
    <mergeCell ref="L33:O33"/>
    <mergeCell ref="P33:S33"/>
    <mergeCell ref="T33:W33"/>
    <mergeCell ref="X33:AA33"/>
    <mergeCell ref="AB33:AE33"/>
    <mergeCell ref="AN32:AQ32"/>
    <mergeCell ref="AR32:AU32"/>
    <mergeCell ref="AV32:AY32"/>
    <mergeCell ref="AZ32:BC32"/>
    <mergeCell ref="BD32:BG32"/>
    <mergeCell ref="BH32:BK32"/>
    <mergeCell ref="BT31:BW31"/>
    <mergeCell ref="BX31:CA31"/>
    <mergeCell ref="CB31:CE31"/>
    <mergeCell ref="L32:O32"/>
    <mergeCell ref="P32:S32"/>
    <mergeCell ref="T32:W32"/>
    <mergeCell ref="X32:AA32"/>
    <mergeCell ref="AB32:AE32"/>
    <mergeCell ref="AF32:AI32"/>
    <mergeCell ref="AJ32:AM32"/>
    <mergeCell ref="AV31:AY31"/>
    <mergeCell ref="AZ31:BC31"/>
    <mergeCell ref="BD31:BG31"/>
    <mergeCell ref="BH31:BK31"/>
    <mergeCell ref="BL31:BO31"/>
    <mergeCell ref="BP31:BS31"/>
    <mergeCell ref="CB33:CE33"/>
    <mergeCell ref="L34:O34"/>
    <mergeCell ref="P34:S34"/>
    <mergeCell ref="T34:W34"/>
    <mergeCell ref="X34:AA34"/>
    <mergeCell ref="AB34:AE34"/>
    <mergeCell ref="AF34:AI34"/>
    <mergeCell ref="AJ34:AM34"/>
    <mergeCell ref="AN34:AQ34"/>
    <mergeCell ref="AR34:AU34"/>
    <mergeCell ref="BD33:BG33"/>
    <mergeCell ref="BH33:BK33"/>
    <mergeCell ref="BL33:BO33"/>
    <mergeCell ref="BP33:BS33"/>
    <mergeCell ref="BT33:BW33"/>
    <mergeCell ref="BX33:CA33"/>
    <mergeCell ref="AF33:AI33"/>
    <mergeCell ref="AJ33:AM33"/>
    <mergeCell ref="AN33:AQ33"/>
    <mergeCell ref="AR33:AU33"/>
    <mergeCell ref="AV33:AY33"/>
    <mergeCell ref="AZ33:BC33"/>
    <mergeCell ref="BL35:BO35"/>
    <mergeCell ref="BP35:BS35"/>
    <mergeCell ref="BT35:BW35"/>
    <mergeCell ref="BX35:CA35"/>
    <mergeCell ref="CB35:CE35"/>
    <mergeCell ref="L36:O36"/>
    <mergeCell ref="P36:S36"/>
    <mergeCell ref="AB36:AE36"/>
    <mergeCell ref="AF36:AI36"/>
    <mergeCell ref="AJ36:AM36"/>
    <mergeCell ref="AN35:AQ35"/>
    <mergeCell ref="AR35:AU35"/>
    <mergeCell ref="AV35:AY35"/>
    <mergeCell ref="AZ35:BC35"/>
    <mergeCell ref="BD35:BG35"/>
    <mergeCell ref="BH35:BK35"/>
    <mergeCell ref="BT34:BW34"/>
    <mergeCell ref="BX34:CA34"/>
    <mergeCell ref="CB34:CE34"/>
    <mergeCell ref="L35:O35"/>
    <mergeCell ref="P35:S35"/>
    <mergeCell ref="T35:W35"/>
    <mergeCell ref="X35:AA35"/>
    <mergeCell ref="AB35:AE35"/>
    <mergeCell ref="AF35:AI35"/>
    <mergeCell ref="AJ35:AM35"/>
    <mergeCell ref="AV34:AY34"/>
    <mergeCell ref="AZ34:BC34"/>
    <mergeCell ref="BD34:BG34"/>
    <mergeCell ref="BH34:BK34"/>
    <mergeCell ref="BL34:BO34"/>
    <mergeCell ref="BP34:BS34"/>
    <mergeCell ref="BP38:BS38"/>
    <mergeCell ref="BX38:CA38"/>
    <mergeCell ref="CB38:CE38"/>
    <mergeCell ref="L40:O40"/>
    <mergeCell ref="P40:S40"/>
    <mergeCell ref="T40:W40"/>
    <mergeCell ref="X40:AA40"/>
    <mergeCell ref="AB40:AE40"/>
    <mergeCell ref="AF40:AI40"/>
    <mergeCell ref="AJ40:AM40"/>
    <mergeCell ref="AR38:AU38"/>
    <mergeCell ref="AV38:AY38"/>
    <mergeCell ref="BD38:BG38"/>
    <mergeCell ref="BH38:BK38"/>
    <mergeCell ref="BP36:BS36"/>
    <mergeCell ref="BX36:CA36"/>
    <mergeCell ref="CB36:CE36"/>
    <mergeCell ref="L38:O38"/>
    <mergeCell ref="P38:S38"/>
    <mergeCell ref="AB38:AE38"/>
    <mergeCell ref="AF38:AI38"/>
    <mergeCell ref="AJ38:AM38"/>
    <mergeCell ref="AN38:AQ38"/>
    <mergeCell ref="AN36:AQ36"/>
    <mergeCell ref="AR36:AU36"/>
    <mergeCell ref="AV36:AY36"/>
    <mergeCell ref="AZ36:BC36"/>
    <mergeCell ref="BD36:BG36"/>
    <mergeCell ref="BH36:BK36"/>
    <mergeCell ref="BH42:BK42"/>
    <mergeCell ref="BL42:BO42"/>
    <mergeCell ref="BP42:BS42"/>
    <mergeCell ref="BT42:BW42"/>
    <mergeCell ref="BX42:CA42"/>
    <mergeCell ref="CB42:CE42"/>
    <mergeCell ref="AJ42:AM42"/>
    <mergeCell ref="AN42:AQ42"/>
    <mergeCell ref="AR42:AU42"/>
    <mergeCell ref="AV42:AY42"/>
    <mergeCell ref="AZ42:BC42"/>
    <mergeCell ref="BD42:BG42"/>
    <mergeCell ref="BP40:BS40"/>
    <mergeCell ref="BT40:BW40"/>
    <mergeCell ref="BX40:CA40"/>
    <mergeCell ref="CB40:CE40"/>
    <mergeCell ref="L42:O42"/>
    <mergeCell ref="P42:S42"/>
    <mergeCell ref="T42:W42"/>
    <mergeCell ref="X42:AA42"/>
    <mergeCell ref="AB42:AE42"/>
    <mergeCell ref="AF42:AI42"/>
    <mergeCell ref="AN40:AQ40"/>
    <mergeCell ref="AR40:AU40"/>
    <mergeCell ref="AV40:AY40"/>
    <mergeCell ref="AZ40:BC40"/>
    <mergeCell ref="BD40:BG40"/>
    <mergeCell ref="BL43:BO43"/>
    <mergeCell ref="BP43:BS43"/>
    <mergeCell ref="BT43:BW43"/>
    <mergeCell ref="BX43:CA43"/>
    <mergeCell ref="CB43:CE43"/>
    <mergeCell ref="AJ43:AM43"/>
    <mergeCell ref="AN43:AQ43"/>
    <mergeCell ref="AR43:AU43"/>
    <mergeCell ref="AV43:AY43"/>
    <mergeCell ref="BD43:BG43"/>
    <mergeCell ref="L43:O43"/>
    <mergeCell ref="P43:S43"/>
    <mergeCell ref="T43:W43"/>
    <mergeCell ref="X43:AA43"/>
    <mergeCell ref="AB43:AE43"/>
    <mergeCell ref="AF43:AI43"/>
    <mergeCell ref="CB47:CE47"/>
    <mergeCell ref="AJ47:AM47"/>
    <mergeCell ref="AN47:AQ47"/>
    <mergeCell ref="AR47:AU47"/>
    <mergeCell ref="AV47:AY47"/>
    <mergeCell ref="AZ47:BC47"/>
    <mergeCell ref="BD47:BG47"/>
    <mergeCell ref="L47:O47"/>
    <mergeCell ref="P47:S47"/>
    <mergeCell ref="T47:W47"/>
    <mergeCell ref="X47:AA47"/>
    <mergeCell ref="AB47:AE47"/>
    <mergeCell ref="AF47:AI47"/>
    <mergeCell ref="BL45:BO45"/>
    <mergeCell ref="BP45:BS45"/>
    <mergeCell ref="BT45:BW45"/>
    <mergeCell ref="BX45:CA45"/>
    <mergeCell ref="CB45:CE45"/>
    <mergeCell ref="AJ45:AM45"/>
    <mergeCell ref="AN45:AQ45"/>
    <mergeCell ref="AR45:AU45"/>
    <mergeCell ref="AV45:AY45"/>
    <mergeCell ref="AZ45:BC45"/>
    <mergeCell ref="BD45:BG45"/>
    <mergeCell ref="L45:O45"/>
    <mergeCell ref="P45:S45"/>
    <mergeCell ref="T45:W45"/>
    <mergeCell ref="X45:AA45"/>
    <mergeCell ref="AB45:AE45"/>
    <mergeCell ref="AF45:AI45"/>
    <mergeCell ref="CB50:CE50"/>
    <mergeCell ref="AF50:AI50"/>
    <mergeCell ref="AJ50:AM50"/>
    <mergeCell ref="AN50:AQ50"/>
    <mergeCell ref="AR50:AU50"/>
    <mergeCell ref="AV50:AY50"/>
    <mergeCell ref="BL48:BO48"/>
    <mergeCell ref="BP48:BS48"/>
    <mergeCell ref="BT48:BW48"/>
    <mergeCell ref="BX48:CA48"/>
    <mergeCell ref="CB48:CE48"/>
    <mergeCell ref="L50:O50"/>
    <mergeCell ref="P50:S50"/>
    <mergeCell ref="T50:W50"/>
    <mergeCell ref="X50:AA50"/>
    <mergeCell ref="AB50:AE50"/>
    <mergeCell ref="AN48:AQ48"/>
    <mergeCell ref="AR48:AU48"/>
    <mergeCell ref="AV48:AY48"/>
    <mergeCell ref="BD48:BG48"/>
    <mergeCell ref="BH48:BK48"/>
    <mergeCell ref="L48:O48"/>
    <mergeCell ref="P48:S48"/>
    <mergeCell ref="T48:W48"/>
    <mergeCell ref="AB48:AE48"/>
    <mergeCell ref="AF48:AI48"/>
    <mergeCell ref="AJ48:AM48"/>
    <mergeCell ref="CB54:CE54"/>
    <mergeCell ref="AF54:AI54"/>
    <mergeCell ref="AJ54:AM54"/>
    <mergeCell ref="AN54:AQ54"/>
    <mergeCell ref="AR54:AU54"/>
    <mergeCell ref="AV54:AY54"/>
    <mergeCell ref="AZ54:BC54"/>
    <mergeCell ref="BH46:BK46"/>
    <mergeCell ref="BL52:BO52"/>
    <mergeCell ref="BP52:BS52"/>
    <mergeCell ref="BX52:CA52"/>
    <mergeCell ref="CB52:CE52"/>
    <mergeCell ref="L54:O54"/>
    <mergeCell ref="P54:S54"/>
    <mergeCell ref="T54:W54"/>
    <mergeCell ref="X54:AA54"/>
    <mergeCell ref="AB54:AE54"/>
    <mergeCell ref="AJ52:AM52"/>
    <mergeCell ref="AN52:AQ52"/>
    <mergeCell ref="AR52:AU52"/>
    <mergeCell ref="AV52:AY52"/>
    <mergeCell ref="BD52:BG52"/>
    <mergeCell ref="L52:O52"/>
    <mergeCell ref="P52:S52"/>
    <mergeCell ref="T52:W52"/>
    <mergeCell ref="X52:AA52"/>
    <mergeCell ref="AB52:AE52"/>
    <mergeCell ref="AF52:AI52"/>
    <mergeCell ref="BD50:BG50"/>
    <mergeCell ref="BL50:BO50"/>
    <mergeCell ref="BP50:BS50"/>
    <mergeCell ref="CB56:CE56"/>
    <mergeCell ref="L58:O58"/>
    <mergeCell ref="P58:S58"/>
    <mergeCell ref="T58:W58"/>
    <mergeCell ref="X58:AA58"/>
    <mergeCell ref="AB58:AE58"/>
    <mergeCell ref="AJ56:AM56"/>
    <mergeCell ref="AN56:AQ56"/>
    <mergeCell ref="AR56:AU56"/>
    <mergeCell ref="AV56:AY56"/>
    <mergeCell ref="BD56:BG56"/>
    <mergeCell ref="L56:O56"/>
    <mergeCell ref="P56:S56"/>
    <mergeCell ref="T56:W56"/>
    <mergeCell ref="X56:AA56"/>
    <mergeCell ref="AB56:AE56"/>
    <mergeCell ref="AF56:AI56"/>
    <mergeCell ref="CB58:CE58"/>
    <mergeCell ref="L60:O60"/>
    <mergeCell ref="P60:S60"/>
    <mergeCell ref="T60:W60"/>
    <mergeCell ref="X60:AA60"/>
    <mergeCell ref="AB60:AE60"/>
    <mergeCell ref="AF60:AI60"/>
    <mergeCell ref="AJ60:AM60"/>
    <mergeCell ref="AN60:AQ60"/>
    <mergeCell ref="AR60:AU60"/>
    <mergeCell ref="BD58:BG58"/>
    <mergeCell ref="BH58:BK58"/>
    <mergeCell ref="BL58:BO58"/>
    <mergeCell ref="BP58:BS58"/>
    <mergeCell ref="BT58:BW58"/>
    <mergeCell ref="BX58:CA58"/>
    <mergeCell ref="AF58:AI58"/>
    <mergeCell ref="AJ58:AM58"/>
    <mergeCell ref="AN58:AQ58"/>
    <mergeCell ref="AR58:AU58"/>
    <mergeCell ref="AV58:AY58"/>
    <mergeCell ref="BP62:BS62"/>
    <mergeCell ref="BT62:BW62"/>
    <mergeCell ref="BX62:CA62"/>
    <mergeCell ref="CB62:CE62"/>
    <mergeCell ref="L63:O63"/>
    <mergeCell ref="P63:S63"/>
    <mergeCell ref="T63:W63"/>
    <mergeCell ref="X63:AA63"/>
    <mergeCell ref="AB63:AE63"/>
    <mergeCell ref="AF63:AI63"/>
    <mergeCell ref="AR62:AU62"/>
    <mergeCell ref="AV62:AY62"/>
    <mergeCell ref="AZ62:BC62"/>
    <mergeCell ref="BD62:BG62"/>
    <mergeCell ref="BH62:BK62"/>
    <mergeCell ref="BL62:BO62"/>
    <mergeCell ref="BX60:CA60"/>
    <mergeCell ref="CB60:CE60"/>
    <mergeCell ref="L62:O62"/>
    <mergeCell ref="P62:S62"/>
    <mergeCell ref="T62:W62"/>
    <mergeCell ref="X62:AA62"/>
    <mergeCell ref="AB62:AE62"/>
    <mergeCell ref="AF62:AI62"/>
    <mergeCell ref="AJ62:AM62"/>
    <mergeCell ref="AN62:AQ62"/>
    <mergeCell ref="AV60:AY60"/>
    <mergeCell ref="BD60:BG60"/>
    <mergeCell ref="BL60:BO60"/>
    <mergeCell ref="BP60:BS60"/>
    <mergeCell ref="BH65:BK65"/>
    <mergeCell ref="BP65:BS65"/>
    <mergeCell ref="BT65:BW65"/>
    <mergeCell ref="BX65:CA65"/>
    <mergeCell ref="CB65:CE65"/>
    <mergeCell ref="L67:O67"/>
    <mergeCell ref="P67:S67"/>
    <mergeCell ref="AB67:AE67"/>
    <mergeCell ref="AF67:AI67"/>
    <mergeCell ref="AJ67:AM67"/>
    <mergeCell ref="AJ65:AM65"/>
    <mergeCell ref="AN65:AQ65"/>
    <mergeCell ref="AR65:AU65"/>
    <mergeCell ref="AV65:AY65"/>
    <mergeCell ref="AZ65:BC65"/>
    <mergeCell ref="BD65:BG65"/>
    <mergeCell ref="BH63:BK63"/>
    <mergeCell ref="BL63:BO63"/>
    <mergeCell ref="BP63:BS63"/>
    <mergeCell ref="BX63:CA63"/>
    <mergeCell ref="CB63:CE63"/>
    <mergeCell ref="L65:O65"/>
    <mergeCell ref="P65:S65"/>
    <mergeCell ref="T65:W65"/>
    <mergeCell ref="AB65:AE65"/>
    <mergeCell ref="AF65:AI65"/>
    <mergeCell ref="AJ63:AM63"/>
    <mergeCell ref="AN63:AQ63"/>
    <mergeCell ref="AR63:AU63"/>
    <mergeCell ref="AV63:AY63"/>
    <mergeCell ref="AZ63:BC63"/>
    <mergeCell ref="BD63:BG63"/>
    <mergeCell ref="BL69:BO69"/>
    <mergeCell ref="BP69:BS69"/>
    <mergeCell ref="BT69:BW69"/>
    <mergeCell ref="BX69:CA69"/>
    <mergeCell ref="CB69:CE69"/>
    <mergeCell ref="L70:O70"/>
    <mergeCell ref="P70:S70"/>
    <mergeCell ref="T70:W70"/>
    <mergeCell ref="X70:AA70"/>
    <mergeCell ref="AB70:AE70"/>
    <mergeCell ref="AN69:AQ69"/>
    <mergeCell ref="AR69:AU69"/>
    <mergeCell ref="AV69:AY69"/>
    <mergeCell ref="AZ69:BC69"/>
    <mergeCell ref="BD69:BG69"/>
    <mergeCell ref="BH69:BK69"/>
    <mergeCell ref="BT67:BW67"/>
    <mergeCell ref="BX67:CA67"/>
    <mergeCell ref="CB67:CE67"/>
    <mergeCell ref="L69:O69"/>
    <mergeCell ref="P69:S69"/>
    <mergeCell ref="T69:W69"/>
    <mergeCell ref="X69:AA69"/>
    <mergeCell ref="AB69:AE69"/>
    <mergeCell ref="AF69:AI69"/>
    <mergeCell ref="AJ69:AM69"/>
    <mergeCell ref="AN67:AQ67"/>
    <mergeCell ref="AR67:AU67"/>
    <mergeCell ref="AV67:AY67"/>
    <mergeCell ref="AZ67:BC67"/>
    <mergeCell ref="BD67:BG67"/>
    <mergeCell ref="BP67:BS67"/>
    <mergeCell ref="CB70:CE70"/>
    <mergeCell ref="L71:O71"/>
    <mergeCell ref="P71:S71"/>
    <mergeCell ref="T71:W71"/>
    <mergeCell ref="X71:AA71"/>
    <mergeCell ref="AB71:AE71"/>
    <mergeCell ref="AF71:AI71"/>
    <mergeCell ref="AJ71:AM71"/>
    <mergeCell ref="AN71:AQ71"/>
    <mergeCell ref="AR71:AU71"/>
    <mergeCell ref="BD70:BG70"/>
    <mergeCell ref="BH70:BK70"/>
    <mergeCell ref="BL70:BO70"/>
    <mergeCell ref="BP70:BS70"/>
    <mergeCell ref="BT70:BW70"/>
    <mergeCell ref="BX70:CA70"/>
    <mergeCell ref="AF70:AI70"/>
    <mergeCell ref="AJ70:AM70"/>
    <mergeCell ref="AN70:AQ70"/>
    <mergeCell ref="AR70:AU70"/>
    <mergeCell ref="AV70:AY70"/>
    <mergeCell ref="AZ70:BC70"/>
    <mergeCell ref="L73:O73"/>
    <mergeCell ref="P73:S73"/>
    <mergeCell ref="X73:AA73"/>
    <mergeCell ref="AB73:AE73"/>
    <mergeCell ref="AF73:AI73"/>
    <mergeCell ref="AN72:AQ72"/>
    <mergeCell ref="AR72:AU72"/>
    <mergeCell ref="AV72:AY72"/>
    <mergeCell ref="AZ72:BC72"/>
    <mergeCell ref="BD72:BG72"/>
    <mergeCell ref="BH72:BK72"/>
    <mergeCell ref="BT71:BW71"/>
    <mergeCell ref="BX71:CA71"/>
    <mergeCell ref="CB71:CE71"/>
    <mergeCell ref="L72:O72"/>
    <mergeCell ref="P72:S72"/>
    <mergeCell ref="T72:W72"/>
    <mergeCell ref="X72:AA72"/>
    <mergeCell ref="AB72:AE72"/>
    <mergeCell ref="AF72:AI72"/>
    <mergeCell ref="AJ72:AM72"/>
    <mergeCell ref="AV71:AY71"/>
    <mergeCell ref="AZ71:BC71"/>
    <mergeCell ref="BD71:BG71"/>
    <mergeCell ref="BH71:BK71"/>
    <mergeCell ref="BL71:BO71"/>
    <mergeCell ref="BP71:BS71"/>
    <mergeCell ref="BH73:BK73"/>
    <mergeCell ref="BL73:BO73"/>
    <mergeCell ref="BP73:BS73"/>
    <mergeCell ref="BT73:BW73"/>
    <mergeCell ref="BX73:CA73"/>
    <mergeCell ref="CB73:CE73"/>
    <mergeCell ref="AJ73:AM73"/>
    <mergeCell ref="AN73:AQ73"/>
    <mergeCell ref="AR73:AU73"/>
    <mergeCell ref="AV73:AY73"/>
    <mergeCell ref="AZ73:BC73"/>
    <mergeCell ref="BD73:BG73"/>
    <mergeCell ref="BL72:BO72"/>
    <mergeCell ref="BP72:BS72"/>
    <mergeCell ref="BT72:BW72"/>
    <mergeCell ref="BX72:CA72"/>
    <mergeCell ref="CB72:CE72"/>
    <mergeCell ref="AF77:AI77"/>
    <mergeCell ref="AJ77:AM77"/>
    <mergeCell ref="AN77:AQ77"/>
    <mergeCell ref="AR77:AU77"/>
    <mergeCell ref="AV77:AY77"/>
    <mergeCell ref="AZ77:BC77"/>
    <mergeCell ref="BL75:BO75"/>
    <mergeCell ref="BP75:BS75"/>
    <mergeCell ref="BT75:BW75"/>
    <mergeCell ref="BX75:CA75"/>
    <mergeCell ref="CB75:CE75"/>
    <mergeCell ref="L77:O77"/>
    <mergeCell ref="P77:S77"/>
    <mergeCell ref="T77:W77"/>
    <mergeCell ref="X77:AA77"/>
    <mergeCell ref="AB77:AE77"/>
    <mergeCell ref="AJ75:AM75"/>
    <mergeCell ref="AN75:AQ75"/>
    <mergeCell ref="AR75:AU75"/>
    <mergeCell ref="AV75:AY75"/>
    <mergeCell ref="AZ75:BC75"/>
    <mergeCell ref="BD75:BG75"/>
    <mergeCell ref="L75:O75"/>
    <mergeCell ref="P75:S75"/>
    <mergeCell ref="T75:W75"/>
    <mergeCell ref="X75:AA75"/>
    <mergeCell ref="AB75:AE75"/>
    <mergeCell ref="AF75:AI75"/>
    <mergeCell ref="BT78:BW78"/>
    <mergeCell ref="BX78:CA78"/>
    <mergeCell ref="CB78:CE78"/>
    <mergeCell ref="L79:O79"/>
    <mergeCell ref="P79:S79"/>
    <mergeCell ref="T79:W79"/>
    <mergeCell ref="X79:AA79"/>
    <mergeCell ref="AB79:AE79"/>
    <mergeCell ref="AF79:AI79"/>
    <mergeCell ref="AJ79:AM79"/>
    <mergeCell ref="AV78:AY78"/>
    <mergeCell ref="AZ78:BC78"/>
    <mergeCell ref="BD78:BG78"/>
    <mergeCell ref="BH78:BK78"/>
    <mergeCell ref="BL78:BO78"/>
    <mergeCell ref="BP78:BS78"/>
    <mergeCell ref="CB77:CE77"/>
    <mergeCell ref="L78:O78"/>
    <mergeCell ref="P78:S78"/>
    <mergeCell ref="T78:W78"/>
    <mergeCell ref="X78:AA78"/>
    <mergeCell ref="AB78:AE78"/>
    <mergeCell ref="AF78:AI78"/>
    <mergeCell ref="AJ78:AM78"/>
    <mergeCell ref="AN78:AQ78"/>
    <mergeCell ref="AR78:AU78"/>
    <mergeCell ref="BD77:BG77"/>
    <mergeCell ref="BH77:BK77"/>
    <mergeCell ref="BL77:BO77"/>
    <mergeCell ref="BP77:BS77"/>
    <mergeCell ref="BT77:BW77"/>
    <mergeCell ref="BX77:CA77"/>
    <mergeCell ref="AJ80:AM80"/>
    <mergeCell ref="AN80:AQ80"/>
    <mergeCell ref="AR80:AU80"/>
    <mergeCell ref="AV80:AY80"/>
    <mergeCell ref="BL79:BO79"/>
    <mergeCell ref="BP79:BS79"/>
    <mergeCell ref="BT79:BW79"/>
    <mergeCell ref="BX79:CA79"/>
    <mergeCell ref="CB79:CE79"/>
    <mergeCell ref="L80:O80"/>
    <mergeCell ref="P80:S80"/>
    <mergeCell ref="T80:W80"/>
    <mergeCell ref="X80:AA80"/>
    <mergeCell ref="AB80:AE80"/>
    <mergeCell ref="AN79:AQ79"/>
    <mergeCell ref="AR79:AU79"/>
    <mergeCell ref="AV79:AY79"/>
    <mergeCell ref="AZ79:BC79"/>
    <mergeCell ref="BD79:BG79"/>
    <mergeCell ref="BH79:BK79"/>
    <mergeCell ref="BT82:BW82"/>
    <mergeCell ref="BX82:CA82"/>
    <mergeCell ref="CB82:CE82"/>
    <mergeCell ref="L84:O84"/>
    <mergeCell ref="P84:S84"/>
    <mergeCell ref="T84:W84"/>
    <mergeCell ref="X84:AA84"/>
    <mergeCell ref="AB84:AE84"/>
    <mergeCell ref="AF84:AI84"/>
    <mergeCell ref="AJ84:AM84"/>
    <mergeCell ref="AV82:AY82"/>
    <mergeCell ref="AZ82:BC82"/>
    <mergeCell ref="BD82:BG82"/>
    <mergeCell ref="BL82:BO82"/>
    <mergeCell ref="BP82:BS82"/>
    <mergeCell ref="CB80:CE80"/>
    <mergeCell ref="L82:O82"/>
    <mergeCell ref="P82:S82"/>
    <mergeCell ref="T82:W82"/>
    <mergeCell ref="X82:AA82"/>
    <mergeCell ref="AB82:AE82"/>
    <mergeCell ref="AF82:AI82"/>
    <mergeCell ref="AJ82:AM82"/>
    <mergeCell ref="AN82:AQ82"/>
    <mergeCell ref="AR82:AU82"/>
    <mergeCell ref="BD80:BG80"/>
    <mergeCell ref="BH80:BK80"/>
    <mergeCell ref="BL80:BO80"/>
    <mergeCell ref="BP80:BS80"/>
    <mergeCell ref="BT80:BW80"/>
    <mergeCell ref="BX80:CA80"/>
    <mergeCell ref="AF80:AI80"/>
    <mergeCell ref="L88:O88"/>
    <mergeCell ref="P88:S88"/>
    <mergeCell ref="T88:W88"/>
    <mergeCell ref="X88:AA88"/>
    <mergeCell ref="AB88:AE88"/>
    <mergeCell ref="AJ86:AM86"/>
    <mergeCell ref="AN86:AQ86"/>
    <mergeCell ref="AR86:AU86"/>
    <mergeCell ref="AZ86:BC86"/>
    <mergeCell ref="BD86:BG86"/>
    <mergeCell ref="BP84:BS84"/>
    <mergeCell ref="BT84:BW84"/>
    <mergeCell ref="BX84:CA84"/>
    <mergeCell ref="CB84:CE84"/>
    <mergeCell ref="L86:O86"/>
    <mergeCell ref="P86:S86"/>
    <mergeCell ref="T86:W86"/>
    <mergeCell ref="X86:AA86"/>
    <mergeCell ref="AB86:AE86"/>
    <mergeCell ref="AF86:AI86"/>
    <mergeCell ref="AN84:AQ84"/>
    <mergeCell ref="AR84:AU84"/>
    <mergeCell ref="AZ84:BC84"/>
    <mergeCell ref="BD84:BG84"/>
    <mergeCell ref="BL84:BO84"/>
    <mergeCell ref="BL88:BO88"/>
    <mergeCell ref="BP88:BS88"/>
    <mergeCell ref="BT88:BW88"/>
    <mergeCell ref="BX88:CA88"/>
    <mergeCell ref="CB88:CE88"/>
    <mergeCell ref="BH83:BK83"/>
    <mergeCell ref="BH85:BK85"/>
    <mergeCell ref="BH87:BK87"/>
    <mergeCell ref="AF88:AI88"/>
    <mergeCell ref="AJ88:AM88"/>
    <mergeCell ref="AN88:AQ88"/>
    <mergeCell ref="AR88:AU88"/>
    <mergeCell ref="AZ88:BC88"/>
    <mergeCell ref="BD88:BG88"/>
    <mergeCell ref="BL86:BO86"/>
    <mergeCell ref="BP86:BS86"/>
    <mergeCell ref="BT86:BW86"/>
    <mergeCell ref="BX86:CA86"/>
    <mergeCell ref="CB86:CE86"/>
    <mergeCell ref="BH90:BK90"/>
    <mergeCell ref="BL90:BO90"/>
    <mergeCell ref="BP90:BS90"/>
    <mergeCell ref="BT90:BW90"/>
    <mergeCell ref="BX90:CA90"/>
    <mergeCell ref="CB90:CE90"/>
    <mergeCell ref="AJ90:AM90"/>
    <mergeCell ref="AN90:AQ90"/>
    <mergeCell ref="AR90:AU90"/>
    <mergeCell ref="AV90:AY90"/>
    <mergeCell ref="AZ90:BC90"/>
    <mergeCell ref="BD90:BG90"/>
    <mergeCell ref="L90:O90"/>
    <mergeCell ref="P90:S90"/>
    <mergeCell ref="T90:W90"/>
    <mergeCell ref="X90:AA90"/>
    <mergeCell ref="AB90:AE90"/>
    <mergeCell ref="AF90:AI90"/>
    <mergeCell ref="BH91:BK91"/>
    <mergeCell ref="BL91:BO91"/>
    <mergeCell ref="BP91:BS91"/>
    <mergeCell ref="BT91:BW91"/>
    <mergeCell ref="BX91:CA91"/>
    <mergeCell ref="CB91:CE91"/>
    <mergeCell ref="AJ91:AM91"/>
    <mergeCell ref="AN91:AQ91"/>
    <mergeCell ref="AR91:AU91"/>
    <mergeCell ref="AV91:AY91"/>
    <mergeCell ref="AZ91:BC91"/>
    <mergeCell ref="BD91:BG91"/>
    <mergeCell ref="L91:O91"/>
    <mergeCell ref="P91:S91"/>
    <mergeCell ref="T91:W91"/>
    <mergeCell ref="X91:AA91"/>
    <mergeCell ref="AB91:AE91"/>
    <mergeCell ref="AF91:AI91"/>
    <mergeCell ref="BH92:BK92"/>
    <mergeCell ref="BL92:BO92"/>
    <mergeCell ref="BP92:BS92"/>
    <mergeCell ref="BT92:BW92"/>
    <mergeCell ref="BX92:CA92"/>
    <mergeCell ref="CB92:CE92"/>
    <mergeCell ref="AJ92:AM92"/>
    <mergeCell ref="AN92:AQ92"/>
    <mergeCell ref="AR92:AU92"/>
    <mergeCell ref="AV92:AY92"/>
    <mergeCell ref="AZ92:BC92"/>
    <mergeCell ref="BD92:BG92"/>
    <mergeCell ref="L92:O92"/>
    <mergeCell ref="P92:S92"/>
    <mergeCell ref="T92:W92"/>
    <mergeCell ref="X92:AA92"/>
    <mergeCell ref="AB92:AE92"/>
    <mergeCell ref="AF92:AI92"/>
    <mergeCell ref="BH93:BK93"/>
    <mergeCell ref="BL93:BO93"/>
    <mergeCell ref="BP93:BS93"/>
    <mergeCell ref="BT93:BW93"/>
    <mergeCell ref="BX93:CA93"/>
    <mergeCell ref="CB93:CE93"/>
    <mergeCell ref="AJ93:AM93"/>
    <mergeCell ref="AN93:AQ93"/>
    <mergeCell ref="AR93:AU93"/>
    <mergeCell ref="AV93:AY93"/>
    <mergeCell ref="AZ93:BC93"/>
    <mergeCell ref="BD93:BG93"/>
    <mergeCell ref="L93:O93"/>
    <mergeCell ref="P93:S93"/>
    <mergeCell ref="T93:W93"/>
    <mergeCell ref="X93:AA93"/>
    <mergeCell ref="AB93:AE93"/>
    <mergeCell ref="AF93:AI93"/>
    <mergeCell ref="L96:O96"/>
    <mergeCell ref="P96:S96"/>
    <mergeCell ref="T96:W96"/>
    <mergeCell ref="X96:AA96"/>
    <mergeCell ref="AB96:AE96"/>
    <mergeCell ref="AJ94:AM94"/>
    <mergeCell ref="AN94:AQ94"/>
    <mergeCell ref="AR94:AU94"/>
    <mergeCell ref="AV94:AY94"/>
    <mergeCell ref="AZ94:BC94"/>
    <mergeCell ref="BD94:BG94"/>
    <mergeCell ref="L94:O94"/>
    <mergeCell ref="P94:S94"/>
    <mergeCell ref="T94:W94"/>
    <mergeCell ref="X94:AA94"/>
    <mergeCell ref="AB94:AE94"/>
    <mergeCell ref="AF94:AI94"/>
    <mergeCell ref="BD96:BG96"/>
    <mergeCell ref="BH96:BK96"/>
    <mergeCell ref="BL96:BO96"/>
    <mergeCell ref="BP96:BS96"/>
    <mergeCell ref="BX96:CA96"/>
    <mergeCell ref="CB96:CE96"/>
    <mergeCell ref="AF96:AI96"/>
    <mergeCell ref="AJ96:AM96"/>
    <mergeCell ref="AN96:AQ96"/>
    <mergeCell ref="AR96:AU96"/>
    <mergeCell ref="AV96:AY96"/>
    <mergeCell ref="AZ96:BC96"/>
    <mergeCell ref="BH94:BK94"/>
    <mergeCell ref="BL94:BO94"/>
    <mergeCell ref="BP94:BS94"/>
    <mergeCell ref="BX94:CA94"/>
    <mergeCell ref="CB94:CE94"/>
    <mergeCell ref="BH98:BK98"/>
    <mergeCell ref="BL98:BO98"/>
    <mergeCell ref="BP98:BS98"/>
    <mergeCell ref="BT98:BW98"/>
    <mergeCell ref="BX98:CA98"/>
    <mergeCell ref="CB98:CE98"/>
    <mergeCell ref="AJ98:AM98"/>
    <mergeCell ref="AN98:AQ98"/>
    <mergeCell ref="AR98:AU98"/>
    <mergeCell ref="AV98:AY98"/>
    <mergeCell ref="AZ98:BC98"/>
    <mergeCell ref="BD98:BG98"/>
    <mergeCell ref="L98:O98"/>
    <mergeCell ref="P98:S98"/>
    <mergeCell ref="T98:W98"/>
    <mergeCell ref="X98:AA98"/>
    <mergeCell ref="AB98:AE98"/>
    <mergeCell ref="AF98:AI98"/>
    <mergeCell ref="BH99:BK99"/>
    <mergeCell ref="BL99:BO99"/>
    <mergeCell ref="BP99:BS99"/>
    <mergeCell ref="BT99:BW99"/>
    <mergeCell ref="BX99:CA99"/>
    <mergeCell ref="CB99:CE99"/>
    <mergeCell ref="AJ99:AM99"/>
    <mergeCell ref="AN99:AQ99"/>
    <mergeCell ref="AR99:AU99"/>
    <mergeCell ref="AV99:AY99"/>
    <mergeCell ref="AZ99:BC99"/>
    <mergeCell ref="BD99:BG99"/>
    <mergeCell ref="L99:O99"/>
    <mergeCell ref="P99:S99"/>
    <mergeCell ref="T99:W99"/>
    <mergeCell ref="X99:AA99"/>
    <mergeCell ref="AB99:AE99"/>
    <mergeCell ref="AF99:AI99"/>
    <mergeCell ref="BH100:BK100"/>
    <mergeCell ref="BL100:BO100"/>
    <mergeCell ref="BP100:BS100"/>
    <mergeCell ref="BT100:BW100"/>
    <mergeCell ref="BX100:CA100"/>
    <mergeCell ref="CB100:CE100"/>
    <mergeCell ref="AJ100:AM100"/>
    <mergeCell ref="AN100:AQ100"/>
    <mergeCell ref="AR100:AU100"/>
    <mergeCell ref="AV100:AY100"/>
    <mergeCell ref="AZ100:BC100"/>
    <mergeCell ref="BD100:BG100"/>
    <mergeCell ref="L100:O100"/>
    <mergeCell ref="P100:S100"/>
    <mergeCell ref="T100:W100"/>
    <mergeCell ref="X100:AA100"/>
    <mergeCell ref="AB100:AE100"/>
    <mergeCell ref="AF100:AI100"/>
    <mergeCell ref="P103:S103"/>
    <mergeCell ref="T103:W103"/>
    <mergeCell ref="X103:AA103"/>
    <mergeCell ref="AB103:AE103"/>
    <mergeCell ref="AF103:AI103"/>
    <mergeCell ref="AN101:AQ101"/>
    <mergeCell ref="AR101:AU101"/>
    <mergeCell ref="AV101:AY101"/>
    <mergeCell ref="AZ101:BC101"/>
    <mergeCell ref="BD101:BG101"/>
    <mergeCell ref="BH101:BK101"/>
    <mergeCell ref="P101:S101"/>
    <mergeCell ref="T101:W101"/>
    <mergeCell ref="X101:AA101"/>
    <mergeCell ref="AB101:AE101"/>
    <mergeCell ref="AF101:AI101"/>
    <mergeCell ref="AJ101:AM101"/>
    <mergeCell ref="BH103:BK103"/>
    <mergeCell ref="BL103:BO103"/>
    <mergeCell ref="BP103:BS103"/>
    <mergeCell ref="BT103:BW103"/>
    <mergeCell ref="BX103:CA103"/>
    <mergeCell ref="CB103:CE103"/>
    <mergeCell ref="AJ103:AM103"/>
    <mergeCell ref="AN103:AQ103"/>
    <mergeCell ref="AR103:AU103"/>
    <mergeCell ref="AV103:AY103"/>
    <mergeCell ref="AZ103:BC103"/>
    <mergeCell ref="BD103:BG103"/>
    <mergeCell ref="BL101:BO101"/>
    <mergeCell ref="BP101:BS101"/>
    <mergeCell ref="BT101:BW101"/>
    <mergeCell ref="BX101:CA101"/>
    <mergeCell ref="CB101:CE101"/>
    <mergeCell ref="L109:O109"/>
    <mergeCell ref="P109:S109"/>
    <mergeCell ref="T109:W109"/>
    <mergeCell ref="X109:AA109"/>
    <mergeCell ref="AB109:AE109"/>
    <mergeCell ref="AJ107:AM107"/>
    <mergeCell ref="AN107:AQ107"/>
    <mergeCell ref="AR107:AU107"/>
    <mergeCell ref="AV107:AY107"/>
    <mergeCell ref="BD107:BG107"/>
    <mergeCell ref="BH105:BK105"/>
    <mergeCell ref="BL105:BO105"/>
    <mergeCell ref="BP105:BS105"/>
    <mergeCell ref="BX105:CA105"/>
    <mergeCell ref="CB105:CE105"/>
    <mergeCell ref="L107:O107"/>
    <mergeCell ref="P107:S107"/>
    <mergeCell ref="AB107:AE107"/>
    <mergeCell ref="AF107:AI107"/>
    <mergeCell ref="AJ105:AM105"/>
    <mergeCell ref="AN105:AQ105"/>
    <mergeCell ref="AR105:AU105"/>
    <mergeCell ref="AZ105:BC105"/>
    <mergeCell ref="BD105:BG105"/>
    <mergeCell ref="L105:O105"/>
    <mergeCell ref="P105:S105"/>
    <mergeCell ref="T105:W105"/>
    <mergeCell ref="X105:AA105"/>
    <mergeCell ref="AB105:AE105"/>
    <mergeCell ref="AF105:AI105"/>
    <mergeCell ref="BD109:BG109"/>
    <mergeCell ref="BL109:BO109"/>
    <mergeCell ref="BP109:BS109"/>
    <mergeCell ref="BT109:BW109"/>
    <mergeCell ref="BX109:CA109"/>
    <mergeCell ref="CB109:CE109"/>
    <mergeCell ref="AF109:AI109"/>
    <mergeCell ref="AJ109:AM109"/>
    <mergeCell ref="AN109:AQ109"/>
    <mergeCell ref="AR109:AU109"/>
    <mergeCell ref="AV109:AY109"/>
    <mergeCell ref="AZ109:BC109"/>
    <mergeCell ref="BL107:BO107"/>
    <mergeCell ref="BP107:BS107"/>
    <mergeCell ref="BT107:BW107"/>
    <mergeCell ref="BX107:CA107"/>
    <mergeCell ref="CB107:CE107"/>
    <mergeCell ref="BH111:BK111"/>
    <mergeCell ref="BL111:BO111"/>
    <mergeCell ref="BP111:BS111"/>
    <mergeCell ref="BT111:BW111"/>
    <mergeCell ref="BX111:CA111"/>
    <mergeCell ref="CB111:CE111"/>
    <mergeCell ref="AJ111:AM111"/>
    <mergeCell ref="AN111:AQ111"/>
    <mergeCell ref="AR111:AU111"/>
    <mergeCell ref="AV111:AY111"/>
    <mergeCell ref="AZ111:BC111"/>
    <mergeCell ref="BD111:BG111"/>
    <mergeCell ref="L111:O111"/>
    <mergeCell ref="P111:S111"/>
    <mergeCell ref="T111:W111"/>
    <mergeCell ref="X111:AA111"/>
    <mergeCell ref="AB111:AE111"/>
    <mergeCell ref="AF111:AI111"/>
    <mergeCell ref="BP112:BS112"/>
    <mergeCell ref="BT112:BW112"/>
    <mergeCell ref="BX112:CA112"/>
    <mergeCell ref="CB112:CE112"/>
    <mergeCell ref="L114:O114"/>
    <mergeCell ref="P114:S114"/>
    <mergeCell ref="T114:W114"/>
    <mergeCell ref="X114:AA114"/>
    <mergeCell ref="AB114:AE114"/>
    <mergeCell ref="AJ112:AM112"/>
    <mergeCell ref="AN112:AQ112"/>
    <mergeCell ref="AR112:AU112"/>
    <mergeCell ref="AV112:AY112"/>
    <mergeCell ref="AZ112:BC112"/>
    <mergeCell ref="BD112:BG112"/>
    <mergeCell ref="L112:O112"/>
    <mergeCell ref="P112:S112"/>
    <mergeCell ref="T112:W112"/>
    <mergeCell ref="X112:AA112"/>
    <mergeCell ref="AB112:AE112"/>
    <mergeCell ref="AF112:AI112"/>
    <mergeCell ref="CB114:CE114"/>
    <mergeCell ref="L115:O115"/>
    <mergeCell ref="P115:S115"/>
    <mergeCell ref="T115:W115"/>
    <mergeCell ref="X115:AA115"/>
    <mergeCell ref="AB115:AE115"/>
    <mergeCell ref="AF115:AI115"/>
    <mergeCell ref="AJ115:AM115"/>
    <mergeCell ref="AN115:AQ115"/>
    <mergeCell ref="AR115:AU115"/>
    <mergeCell ref="BD114:BG114"/>
    <mergeCell ref="BH114:BK114"/>
    <mergeCell ref="BL114:BO114"/>
    <mergeCell ref="BP114:BS114"/>
    <mergeCell ref="BT114:BW114"/>
    <mergeCell ref="BX114:CA114"/>
    <mergeCell ref="AF114:AI114"/>
    <mergeCell ref="AJ114:AM114"/>
    <mergeCell ref="AN114:AQ114"/>
    <mergeCell ref="AR114:AU114"/>
    <mergeCell ref="AV114:AY114"/>
    <mergeCell ref="AZ114:BC114"/>
    <mergeCell ref="BX116:CA116"/>
    <mergeCell ref="CB116:CE116"/>
    <mergeCell ref="L117:O117"/>
    <mergeCell ref="P117:S117"/>
    <mergeCell ref="T117:W117"/>
    <mergeCell ref="X117:AA117"/>
    <mergeCell ref="AB117:AE117"/>
    <mergeCell ref="AN116:AQ116"/>
    <mergeCell ref="AR116:AU116"/>
    <mergeCell ref="AV116:AY116"/>
    <mergeCell ref="AZ116:BC116"/>
    <mergeCell ref="BD116:BG116"/>
    <mergeCell ref="BH116:BK116"/>
    <mergeCell ref="BT115:BW115"/>
    <mergeCell ref="BX115:CA115"/>
    <mergeCell ref="CB115:CE115"/>
    <mergeCell ref="L116:O116"/>
    <mergeCell ref="P116:S116"/>
    <mergeCell ref="T116:W116"/>
    <mergeCell ref="X116:AA116"/>
    <mergeCell ref="AB116:AE116"/>
    <mergeCell ref="AF116:AI116"/>
    <mergeCell ref="AJ116:AM116"/>
    <mergeCell ref="AV115:AY115"/>
    <mergeCell ref="AZ115:BC115"/>
    <mergeCell ref="BD115:BG115"/>
    <mergeCell ref="BH115:BK115"/>
    <mergeCell ref="BL115:BO115"/>
    <mergeCell ref="BP115:BS115"/>
    <mergeCell ref="BX118:CA118"/>
    <mergeCell ref="CB118:CE118"/>
    <mergeCell ref="L119:O119"/>
    <mergeCell ref="P119:S119"/>
    <mergeCell ref="T119:W119"/>
    <mergeCell ref="X119:AA119"/>
    <mergeCell ref="AB119:AE119"/>
    <mergeCell ref="AF119:AI119"/>
    <mergeCell ref="AJ119:AM119"/>
    <mergeCell ref="AV118:AY118"/>
    <mergeCell ref="AZ118:BC118"/>
    <mergeCell ref="BD118:BG118"/>
    <mergeCell ref="BH118:BK118"/>
    <mergeCell ref="BL118:BO118"/>
    <mergeCell ref="BP118:BS118"/>
    <mergeCell ref="CB117:CE117"/>
    <mergeCell ref="L118:O118"/>
    <mergeCell ref="P118:S118"/>
    <mergeCell ref="T118:W118"/>
    <mergeCell ref="X118:AA118"/>
    <mergeCell ref="AB118:AE118"/>
    <mergeCell ref="AF118:AI118"/>
    <mergeCell ref="AJ118:AM118"/>
    <mergeCell ref="AN118:AQ118"/>
    <mergeCell ref="AR118:AU118"/>
    <mergeCell ref="BD117:BG117"/>
    <mergeCell ref="BH117:BK117"/>
    <mergeCell ref="BL117:BO117"/>
    <mergeCell ref="BP117:BS117"/>
    <mergeCell ref="BT117:BW117"/>
    <mergeCell ref="BX117:CA117"/>
    <mergeCell ref="AF117:AI117"/>
    <mergeCell ref="BX120:CA120"/>
    <mergeCell ref="CB120:CE120"/>
    <mergeCell ref="AJ120:AM120"/>
    <mergeCell ref="AN120:AQ120"/>
    <mergeCell ref="AR120:AU120"/>
    <mergeCell ref="AV120:AY120"/>
    <mergeCell ref="AZ120:BC120"/>
    <mergeCell ref="BD120:BG120"/>
    <mergeCell ref="BL119:BO119"/>
    <mergeCell ref="BP119:BS119"/>
    <mergeCell ref="BT119:BW119"/>
    <mergeCell ref="BX119:CA119"/>
    <mergeCell ref="CB119:CE119"/>
    <mergeCell ref="L120:O120"/>
    <mergeCell ref="P120:S120"/>
    <mergeCell ref="X120:AA120"/>
    <mergeCell ref="AB120:AE120"/>
    <mergeCell ref="AF120:AI120"/>
    <mergeCell ref="AN119:AQ119"/>
    <mergeCell ref="AR119:AU119"/>
    <mergeCell ref="AV119:AY119"/>
    <mergeCell ref="AZ119:BC119"/>
    <mergeCell ref="BD119:BG119"/>
    <mergeCell ref="BH119:BK119"/>
    <mergeCell ref="L124:O124"/>
    <mergeCell ref="P124:S124"/>
    <mergeCell ref="X124:AA124"/>
    <mergeCell ref="AB124:AE124"/>
    <mergeCell ref="AF124:AI124"/>
    <mergeCell ref="AN122:AQ122"/>
    <mergeCell ref="AR122:AU122"/>
    <mergeCell ref="AV122:AY122"/>
    <mergeCell ref="AZ122:BC122"/>
    <mergeCell ref="BD122:BG122"/>
    <mergeCell ref="BH122:BK122"/>
    <mergeCell ref="L122:O122"/>
    <mergeCell ref="P122:S122"/>
    <mergeCell ref="X122:AA122"/>
    <mergeCell ref="AB122:AE122"/>
    <mergeCell ref="AF122:AI122"/>
    <mergeCell ref="AJ122:AM122"/>
    <mergeCell ref="AJ126:AM126"/>
    <mergeCell ref="BH124:BK124"/>
    <mergeCell ref="BL124:BO124"/>
    <mergeCell ref="BP124:BS124"/>
    <mergeCell ref="BT124:BW124"/>
    <mergeCell ref="BX124:CA124"/>
    <mergeCell ref="CB124:CE124"/>
    <mergeCell ref="AJ124:AM124"/>
    <mergeCell ref="AN124:AQ124"/>
    <mergeCell ref="AR124:AU124"/>
    <mergeCell ref="AV124:AY124"/>
    <mergeCell ref="AZ124:BC124"/>
    <mergeCell ref="BD124:BG124"/>
    <mergeCell ref="BL122:BO122"/>
    <mergeCell ref="BP122:BS122"/>
    <mergeCell ref="BT122:BW122"/>
    <mergeCell ref="BX122:CA122"/>
    <mergeCell ref="CB122:CE122"/>
    <mergeCell ref="L130:O130"/>
    <mergeCell ref="P130:S130"/>
    <mergeCell ref="T130:W130"/>
    <mergeCell ref="X130:AA130"/>
    <mergeCell ref="AB130:AE130"/>
    <mergeCell ref="AJ128:AM128"/>
    <mergeCell ref="AN128:AQ128"/>
    <mergeCell ref="AR128:AU128"/>
    <mergeCell ref="AV128:AY128"/>
    <mergeCell ref="AZ128:BC128"/>
    <mergeCell ref="BD128:BG128"/>
    <mergeCell ref="BP126:BS126"/>
    <mergeCell ref="BT126:BW126"/>
    <mergeCell ref="BX126:CA126"/>
    <mergeCell ref="CB126:CE126"/>
    <mergeCell ref="L128:O128"/>
    <mergeCell ref="P128:S128"/>
    <mergeCell ref="T128:W128"/>
    <mergeCell ref="X128:AA128"/>
    <mergeCell ref="AB128:AE128"/>
    <mergeCell ref="AF128:AI128"/>
    <mergeCell ref="AN126:AQ126"/>
    <mergeCell ref="AR126:AU126"/>
    <mergeCell ref="AV126:AY126"/>
    <mergeCell ref="AZ126:BC126"/>
    <mergeCell ref="BD126:BG126"/>
    <mergeCell ref="BL126:BO126"/>
    <mergeCell ref="P126:S126"/>
    <mergeCell ref="T126:W126"/>
    <mergeCell ref="X126:AA126"/>
    <mergeCell ref="AB126:AE126"/>
    <mergeCell ref="AF126:AI126"/>
    <mergeCell ref="BD130:BG130"/>
    <mergeCell ref="BL130:BO130"/>
    <mergeCell ref="BP130:BS130"/>
    <mergeCell ref="BT130:BW130"/>
    <mergeCell ref="BX130:CA130"/>
    <mergeCell ref="CB130:CE130"/>
    <mergeCell ref="AF130:AI130"/>
    <mergeCell ref="AJ130:AM130"/>
    <mergeCell ref="AN130:AQ130"/>
    <mergeCell ref="AR130:AU130"/>
    <mergeCell ref="AV130:AY130"/>
    <mergeCell ref="AZ130:BC130"/>
    <mergeCell ref="BL128:BO128"/>
    <mergeCell ref="BP128:BS128"/>
    <mergeCell ref="BT128:BW128"/>
    <mergeCell ref="BX128:CA128"/>
    <mergeCell ref="CB128:CE128"/>
    <mergeCell ref="L134:O134"/>
    <mergeCell ref="P134:S134"/>
    <mergeCell ref="X134:AA134"/>
    <mergeCell ref="AB134:AE134"/>
    <mergeCell ref="AF134:AI134"/>
    <mergeCell ref="AN132:AQ132"/>
    <mergeCell ref="AR132:AU132"/>
    <mergeCell ref="AV132:AY132"/>
    <mergeCell ref="AZ132:BC132"/>
    <mergeCell ref="BD132:BG132"/>
    <mergeCell ref="BH132:BK132"/>
    <mergeCell ref="L132:O132"/>
    <mergeCell ref="P132:S132"/>
    <mergeCell ref="X132:AA132"/>
    <mergeCell ref="AB132:AE132"/>
    <mergeCell ref="AF132:AI132"/>
    <mergeCell ref="AJ132:AM132"/>
    <mergeCell ref="BH134:BK134"/>
    <mergeCell ref="BL134:BO134"/>
    <mergeCell ref="BP134:BS134"/>
    <mergeCell ref="BT134:BW134"/>
    <mergeCell ref="BX134:CA134"/>
    <mergeCell ref="CB134:CE134"/>
    <mergeCell ref="AJ134:AM134"/>
    <mergeCell ref="AN134:AQ134"/>
    <mergeCell ref="AR134:AU134"/>
    <mergeCell ref="AV134:AY134"/>
    <mergeCell ref="AZ134:BC134"/>
    <mergeCell ref="BD134:BG134"/>
    <mergeCell ref="BL132:BO132"/>
    <mergeCell ref="BP132:BS132"/>
    <mergeCell ref="BT132:BW132"/>
    <mergeCell ref="BX132:CA132"/>
    <mergeCell ref="CB132:CE132"/>
    <mergeCell ref="L138:O138"/>
    <mergeCell ref="P138:S138"/>
    <mergeCell ref="X138:AA138"/>
    <mergeCell ref="AB138:AE138"/>
    <mergeCell ref="AF138:AI138"/>
    <mergeCell ref="AN136:AQ136"/>
    <mergeCell ref="AR136:AU136"/>
    <mergeCell ref="AV136:AY136"/>
    <mergeCell ref="AZ136:BC136"/>
    <mergeCell ref="BD136:BG136"/>
    <mergeCell ref="BH136:BK136"/>
    <mergeCell ref="L136:O136"/>
    <mergeCell ref="P136:S136"/>
    <mergeCell ref="X136:AA136"/>
    <mergeCell ref="AB136:AE136"/>
    <mergeCell ref="AF136:AI136"/>
    <mergeCell ref="AJ136:AM136"/>
    <mergeCell ref="BH138:BK138"/>
    <mergeCell ref="BL138:BO138"/>
    <mergeCell ref="BP138:BS138"/>
    <mergeCell ref="BT138:BW138"/>
    <mergeCell ref="BX138:CA138"/>
    <mergeCell ref="CB138:CE138"/>
    <mergeCell ref="AJ138:AM138"/>
    <mergeCell ref="AN138:AQ138"/>
    <mergeCell ref="AR138:AU138"/>
    <mergeCell ref="AV138:AY138"/>
    <mergeCell ref="AZ138:BC138"/>
    <mergeCell ref="BD138:BG138"/>
    <mergeCell ref="BL136:BO136"/>
    <mergeCell ref="BP136:BS136"/>
    <mergeCell ref="BT136:BW136"/>
    <mergeCell ref="BX136:CA136"/>
    <mergeCell ref="CB136:CE136"/>
    <mergeCell ref="AJ142:AM142"/>
    <mergeCell ref="AN142:AQ142"/>
    <mergeCell ref="AR142:AU142"/>
    <mergeCell ref="AV142:AY142"/>
    <mergeCell ref="AZ142:BC142"/>
    <mergeCell ref="BL140:BO140"/>
    <mergeCell ref="BP140:BS140"/>
    <mergeCell ref="BT140:BW140"/>
    <mergeCell ref="BX140:CA140"/>
    <mergeCell ref="CB140:CE140"/>
    <mergeCell ref="L142:O142"/>
    <mergeCell ref="P142:S142"/>
    <mergeCell ref="T142:W142"/>
    <mergeCell ref="X142:AA142"/>
    <mergeCell ref="AB142:AE142"/>
    <mergeCell ref="AN140:AQ140"/>
    <mergeCell ref="AR140:AU140"/>
    <mergeCell ref="AV140:AY140"/>
    <mergeCell ref="AZ140:BC140"/>
    <mergeCell ref="BD140:BG140"/>
    <mergeCell ref="BH140:BK140"/>
    <mergeCell ref="L140:O140"/>
    <mergeCell ref="P140:S140"/>
    <mergeCell ref="X140:AA140"/>
    <mergeCell ref="AB140:AE140"/>
    <mergeCell ref="AF140:AI140"/>
    <mergeCell ref="AJ140:AM140"/>
    <mergeCell ref="BX143:CA143"/>
    <mergeCell ref="CB143:CE143"/>
    <mergeCell ref="L145:O145"/>
    <mergeCell ref="P145:S145"/>
    <mergeCell ref="T145:W145"/>
    <mergeCell ref="X145:AA145"/>
    <mergeCell ref="AB145:AE145"/>
    <mergeCell ref="AF145:AI145"/>
    <mergeCell ref="AJ145:AM145"/>
    <mergeCell ref="AN145:AQ145"/>
    <mergeCell ref="AV143:AY143"/>
    <mergeCell ref="BD143:BG143"/>
    <mergeCell ref="BL143:BO143"/>
    <mergeCell ref="BP143:BS143"/>
    <mergeCell ref="BT143:BW143"/>
    <mergeCell ref="CB142:CE142"/>
    <mergeCell ref="L143:O143"/>
    <mergeCell ref="P143:S143"/>
    <mergeCell ref="T143:W143"/>
    <mergeCell ref="AB143:AE143"/>
    <mergeCell ref="AF143:AI143"/>
    <mergeCell ref="AJ143:AM143"/>
    <mergeCell ref="AN143:AQ143"/>
    <mergeCell ref="AR143:AU143"/>
    <mergeCell ref="BD142:BG142"/>
    <mergeCell ref="BH142:BK142"/>
    <mergeCell ref="BL142:BO142"/>
    <mergeCell ref="BP142:BS142"/>
    <mergeCell ref="BT142:BW142"/>
    <mergeCell ref="BX142:CA142"/>
    <mergeCell ref="AF142:AI142"/>
    <mergeCell ref="BH146:BK146"/>
    <mergeCell ref="BL146:BO146"/>
    <mergeCell ref="BP146:BS146"/>
    <mergeCell ref="BT146:BW146"/>
    <mergeCell ref="BX146:CA146"/>
    <mergeCell ref="CB146:CE146"/>
    <mergeCell ref="AJ146:AM146"/>
    <mergeCell ref="AN146:AQ146"/>
    <mergeCell ref="AR146:AU146"/>
    <mergeCell ref="AV146:AY146"/>
    <mergeCell ref="BD146:BG146"/>
    <mergeCell ref="BP145:BS145"/>
    <mergeCell ref="BT145:BW145"/>
    <mergeCell ref="BX145:CA145"/>
    <mergeCell ref="CB145:CE145"/>
    <mergeCell ref="L146:O146"/>
    <mergeCell ref="P146:S146"/>
    <mergeCell ref="T146:W146"/>
    <mergeCell ref="X146:AA146"/>
    <mergeCell ref="AB146:AE146"/>
    <mergeCell ref="AF146:AI146"/>
    <mergeCell ref="AR145:AU145"/>
    <mergeCell ref="AV145:AY145"/>
    <mergeCell ref="AZ145:BC145"/>
    <mergeCell ref="BD145:BG145"/>
    <mergeCell ref="BH145:BK145"/>
    <mergeCell ref="BL145:BO145"/>
    <mergeCell ref="BH148:BK148"/>
    <mergeCell ref="BL148:BO148"/>
    <mergeCell ref="BP148:BS148"/>
    <mergeCell ref="BT148:BW148"/>
    <mergeCell ref="BX148:CA148"/>
    <mergeCell ref="CB148:CE148"/>
    <mergeCell ref="AJ148:AM148"/>
    <mergeCell ref="AN148:AQ148"/>
    <mergeCell ref="AR148:AU148"/>
    <mergeCell ref="AV148:AY148"/>
    <mergeCell ref="BD148:BG148"/>
    <mergeCell ref="L148:O148"/>
    <mergeCell ref="P148:S148"/>
    <mergeCell ref="T148:W148"/>
    <mergeCell ref="X148:AA148"/>
    <mergeCell ref="AB148:AE148"/>
    <mergeCell ref="AF148:AI148"/>
    <mergeCell ref="BH150:BK150"/>
    <mergeCell ref="BL150:BO150"/>
    <mergeCell ref="BP150:BS150"/>
    <mergeCell ref="BT150:BW150"/>
    <mergeCell ref="BX150:CA150"/>
    <mergeCell ref="CB150:CE150"/>
    <mergeCell ref="AJ150:AM150"/>
    <mergeCell ref="AN150:AQ150"/>
    <mergeCell ref="AR150:AU150"/>
    <mergeCell ref="AV150:AY150"/>
    <mergeCell ref="AZ150:BC150"/>
    <mergeCell ref="BD150:BG150"/>
    <mergeCell ref="L150:O150"/>
    <mergeCell ref="P150:S150"/>
    <mergeCell ref="T150:W150"/>
    <mergeCell ref="X150:AA150"/>
    <mergeCell ref="AB150:AE150"/>
    <mergeCell ref="AF150:AI150"/>
    <mergeCell ref="BH151:BK151"/>
    <mergeCell ref="BL151:BO151"/>
    <mergeCell ref="BP151:BS151"/>
    <mergeCell ref="BT151:BW151"/>
    <mergeCell ref="BX151:CA151"/>
    <mergeCell ref="CB151:CE151"/>
    <mergeCell ref="AJ151:AM151"/>
    <mergeCell ref="AN151:AQ151"/>
    <mergeCell ref="AR151:AU151"/>
    <mergeCell ref="AV151:AY151"/>
    <mergeCell ref="BD151:BG151"/>
    <mergeCell ref="L151:O151"/>
    <mergeCell ref="P151:S151"/>
    <mergeCell ref="T151:W151"/>
    <mergeCell ref="X151:AA151"/>
    <mergeCell ref="AB151:AE151"/>
    <mergeCell ref="AF151:AI151"/>
    <mergeCell ref="BH154:BK154"/>
    <mergeCell ref="BL154:BO154"/>
    <mergeCell ref="BP154:BS154"/>
    <mergeCell ref="BT154:BW154"/>
    <mergeCell ref="BX154:CA154"/>
    <mergeCell ref="CB154:CE154"/>
    <mergeCell ref="AJ154:AM154"/>
    <mergeCell ref="AN154:AQ154"/>
    <mergeCell ref="AR154:AU154"/>
    <mergeCell ref="AV154:AY154"/>
    <mergeCell ref="AZ154:BC154"/>
    <mergeCell ref="BD154:BG154"/>
    <mergeCell ref="L154:O154"/>
    <mergeCell ref="P154:S154"/>
    <mergeCell ref="T154:W154"/>
    <mergeCell ref="X154:AA154"/>
    <mergeCell ref="AB154:AE154"/>
    <mergeCell ref="AF154:AI154"/>
    <mergeCell ref="BH155:BK155"/>
    <mergeCell ref="BL155:BO155"/>
    <mergeCell ref="BP155:BS155"/>
    <mergeCell ref="BT155:BW155"/>
    <mergeCell ref="BX155:CA155"/>
    <mergeCell ref="CB155:CE155"/>
    <mergeCell ref="AJ155:AM155"/>
    <mergeCell ref="AN155:AQ155"/>
    <mergeCell ref="AR155:AU155"/>
    <mergeCell ref="AV155:AY155"/>
    <mergeCell ref="AZ155:BC155"/>
    <mergeCell ref="BD155:BG155"/>
    <mergeCell ref="L155:O155"/>
    <mergeCell ref="P155:S155"/>
    <mergeCell ref="T155:W155"/>
    <mergeCell ref="X155:AA155"/>
    <mergeCell ref="AB155:AE155"/>
    <mergeCell ref="AF155:AI155"/>
    <mergeCell ref="BH156:BK156"/>
    <mergeCell ref="BL156:BO156"/>
    <mergeCell ref="BP156:BS156"/>
    <mergeCell ref="BT156:BW156"/>
    <mergeCell ref="BX156:CA156"/>
    <mergeCell ref="CB156:CE156"/>
    <mergeCell ref="AJ156:AM156"/>
    <mergeCell ref="AN156:AQ156"/>
    <mergeCell ref="AR156:AU156"/>
    <mergeCell ref="AV156:AY156"/>
    <mergeCell ref="AZ156:BC156"/>
    <mergeCell ref="BD156:BG156"/>
    <mergeCell ref="L156:O156"/>
    <mergeCell ref="P156:S156"/>
    <mergeCell ref="T156:W156"/>
    <mergeCell ref="X156:AA156"/>
    <mergeCell ref="AB156:AE156"/>
    <mergeCell ref="AF156:AI156"/>
    <mergeCell ref="BH157:BK157"/>
    <mergeCell ref="BL157:BO157"/>
    <mergeCell ref="BP157:BS157"/>
    <mergeCell ref="BT157:BW157"/>
    <mergeCell ref="BX157:CA157"/>
    <mergeCell ref="CB157:CE157"/>
    <mergeCell ref="AJ157:AM157"/>
    <mergeCell ref="AN157:AQ157"/>
    <mergeCell ref="AR157:AU157"/>
    <mergeCell ref="AV157:AY157"/>
    <mergeCell ref="AZ157:BC157"/>
    <mergeCell ref="BD157:BG157"/>
    <mergeCell ref="L157:O157"/>
    <mergeCell ref="P157:S157"/>
    <mergeCell ref="T157:W157"/>
    <mergeCell ref="X157:AA157"/>
    <mergeCell ref="AB157:AE157"/>
    <mergeCell ref="AF157:AI157"/>
    <mergeCell ref="BH158:BK158"/>
    <mergeCell ref="BL158:BO158"/>
    <mergeCell ref="BP158:BS158"/>
    <mergeCell ref="BT158:BW158"/>
    <mergeCell ref="BX158:CA158"/>
    <mergeCell ref="CB158:CE158"/>
    <mergeCell ref="AJ158:AM158"/>
    <mergeCell ref="AN158:AQ158"/>
    <mergeCell ref="AR158:AU158"/>
    <mergeCell ref="AV158:AY158"/>
    <mergeCell ref="AZ158:BC158"/>
    <mergeCell ref="BD158:BG158"/>
    <mergeCell ref="L158:O158"/>
    <mergeCell ref="P158:S158"/>
    <mergeCell ref="T158:W158"/>
    <mergeCell ref="X158:AA158"/>
    <mergeCell ref="AB158:AE158"/>
    <mergeCell ref="AF158:AI158"/>
    <mergeCell ref="BD161:BG161"/>
    <mergeCell ref="L161:O161"/>
    <mergeCell ref="P161:S161"/>
    <mergeCell ref="T161:W161"/>
    <mergeCell ref="X161:AA161"/>
    <mergeCell ref="AB161:AE161"/>
    <mergeCell ref="AF161:AI161"/>
    <mergeCell ref="BH159:BK159"/>
    <mergeCell ref="BL159:BO159"/>
    <mergeCell ref="BP159:BS159"/>
    <mergeCell ref="BT159:BW159"/>
    <mergeCell ref="BX159:CA159"/>
    <mergeCell ref="CB159:CE159"/>
    <mergeCell ref="AJ159:AM159"/>
    <mergeCell ref="AN159:AQ159"/>
    <mergeCell ref="AR159:AU159"/>
    <mergeCell ref="AV159:AY159"/>
    <mergeCell ref="BD159:BG159"/>
    <mergeCell ref="L159:O159"/>
    <mergeCell ref="P159:S159"/>
    <mergeCell ref="T159:W159"/>
    <mergeCell ref="X159:AA159"/>
    <mergeCell ref="AB159:AE159"/>
    <mergeCell ref="AF159:AI159"/>
    <mergeCell ref="BL162:BO162"/>
    <mergeCell ref="BP162:BS162"/>
    <mergeCell ref="BT162:BW162"/>
    <mergeCell ref="BX162:CA162"/>
    <mergeCell ref="CB162:CE162"/>
    <mergeCell ref="BH127:BK127"/>
    <mergeCell ref="BH129:BK129"/>
    <mergeCell ref="BH131:BK131"/>
    <mergeCell ref="BH144:BK144"/>
    <mergeCell ref="AJ162:AM162"/>
    <mergeCell ref="AN162:AQ162"/>
    <mergeCell ref="AR162:AU162"/>
    <mergeCell ref="AV162:AY162"/>
    <mergeCell ref="BD162:BG162"/>
    <mergeCell ref="L162:O162"/>
    <mergeCell ref="P162:S162"/>
    <mergeCell ref="T162:W162"/>
    <mergeCell ref="X162:AA162"/>
    <mergeCell ref="AB162:AE162"/>
    <mergeCell ref="AF162:AI162"/>
    <mergeCell ref="BH161:BK161"/>
    <mergeCell ref="BL161:BO161"/>
    <mergeCell ref="BP161:BS161"/>
    <mergeCell ref="BT161:BW161"/>
    <mergeCell ref="BX161:CA161"/>
    <mergeCell ref="CB161:CE161"/>
    <mergeCell ref="AJ161:AM161"/>
    <mergeCell ref="AN161:AQ161"/>
    <mergeCell ref="AR161:AU161"/>
    <mergeCell ref="AV161:AY161"/>
    <mergeCell ref="AZ161:BC161"/>
    <mergeCell ref="BH164:BK164"/>
    <mergeCell ref="BL164:BO164"/>
    <mergeCell ref="BP164:BS164"/>
    <mergeCell ref="BT164:BW164"/>
    <mergeCell ref="BX164:CA164"/>
    <mergeCell ref="CB164:CE164"/>
    <mergeCell ref="AJ164:AM164"/>
    <mergeCell ref="AN164:AQ164"/>
    <mergeCell ref="AR164:AU164"/>
    <mergeCell ref="AV164:AY164"/>
    <mergeCell ref="AZ164:BC164"/>
    <mergeCell ref="BD164:BG164"/>
    <mergeCell ref="L164:O164"/>
    <mergeCell ref="P164:S164"/>
    <mergeCell ref="T164:W164"/>
    <mergeCell ref="X164:AA164"/>
    <mergeCell ref="AB164:AE164"/>
    <mergeCell ref="AF164:AI164"/>
    <mergeCell ref="BH165:BK165"/>
    <mergeCell ref="BL165:BO165"/>
    <mergeCell ref="BP165:BS165"/>
    <mergeCell ref="BT165:BW165"/>
    <mergeCell ref="BX165:CA165"/>
    <mergeCell ref="CB165:CE165"/>
    <mergeCell ref="AJ165:AM165"/>
    <mergeCell ref="AN165:AQ165"/>
    <mergeCell ref="AR165:AU165"/>
    <mergeCell ref="AV165:AY165"/>
    <mergeCell ref="BD165:BG165"/>
    <mergeCell ref="L165:O165"/>
    <mergeCell ref="P165:S165"/>
    <mergeCell ref="T165:W165"/>
    <mergeCell ref="X165:AA165"/>
    <mergeCell ref="AB165:AE165"/>
    <mergeCell ref="AF165:AI165"/>
    <mergeCell ref="BH167:BK167"/>
    <mergeCell ref="BL167:BO167"/>
    <mergeCell ref="BP167:BS167"/>
    <mergeCell ref="BT167:BW167"/>
    <mergeCell ref="BX167:CA167"/>
    <mergeCell ref="CB167:CE167"/>
    <mergeCell ref="AJ167:AM167"/>
    <mergeCell ref="AN167:AQ167"/>
    <mergeCell ref="AR167:AU167"/>
    <mergeCell ref="AV167:AY167"/>
    <mergeCell ref="AZ167:BC167"/>
    <mergeCell ref="BD167:BG167"/>
    <mergeCell ref="L167:O167"/>
    <mergeCell ref="P167:S167"/>
    <mergeCell ref="T167:W167"/>
    <mergeCell ref="X167:AA167"/>
    <mergeCell ref="AB167:AE167"/>
    <mergeCell ref="AF167:AI167"/>
    <mergeCell ref="BH168:BK168"/>
    <mergeCell ref="BL168:BO168"/>
    <mergeCell ref="BP168:BS168"/>
    <mergeCell ref="BT168:BW168"/>
    <mergeCell ref="BX168:CA168"/>
    <mergeCell ref="CB168:CE168"/>
    <mergeCell ref="AJ168:AM168"/>
    <mergeCell ref="AN168:AQ168"/>
    <mergeCell ref="AR168:AU168"/>
    <mergeCell ref="AV168:AY168"/>
    <mergeCell ref="BD168:BG168"/>
    <mergeCell ref="L168:O168"/>
    <mergeCell ref="P168:S168"/>
    <mergeCell ref="T168:W168"/>
    <mergeCell ref="X168:AA168"/>
    <mergeCell ref="AB168:AE168"/>
    <mergeCell ref="AF168:AI168"/>
    <mergeCell ref="BH170:BK170"/>
    <mergeCell ref="BL170:BO170"/>
    <mergeCell ref="BP170:BS170"/>
    <mergeCell ref="BT170:BW170"/>
    <mergeCell ref="BX170:CA170"/>
    <mergeCell ref="CB170:CE170"/>
    <mergeCell ref="AJ170:AM170"/>
    <mergeCell ref="AN170:AQ170"/>
    <mergeCell ref="AR170:AU170"/>
    <mergeCell ref="AV170:AY170"/>
    <mergeCell ref="BD170:BG170"/>
    <mergeCell ref="L170:O170"/>
    <mergeCell ref="P170:S170"/>
    <mergeCell ref="T170:W170"/>
    <mergeCell ref="X170:AA170"/>
    <mergeCell ref="AB170:AE170"/>
    <mergeCell ref="AF170:AI170"/>
    <mergeCell ref="BH172:BK172"/>
    <mergeCell ref="BL172:BO172"/>
    <mergeCell ref="BP172:BS172"/>
    <mergeCell ref="BT172:BW172"/>
    <mergeCell ref="BX172:CA172"/>
    <mergeCell ref="CB172:CE172"/>
    <mergeCell ref="AJ172:AM172"/>
    <mergeCell ref="AN172:AQ172"/>
    <mergeCell ref="AR172:AU172"/>
    <mergeCell ref="AV172:AY172"/>
    <mergeCell ref="AZ172:BC172"/>
    <mergeCell ref="BD172:BG172"/>
    <mergeCell ref="L172:O172"/>
    <mergeCell ref="P172:S172"/>
    <mergeCell ref="T172:W172"/>
    <mergeCell ref="X172:AA172"/>
    <mergeCell ref="AB172:AE172"/>
    <mergeCell ref="AF172:AI172"/>
    <mergeCell ref="BH173:BK173"/>
    <mergeCell ref="BL173:BO173"/>
    <mergeCell ref="BP173:BS173"/>
    <mergeCell ref="BT173:BW173"/>
    <mergeCell ref="BX173:CA173"/>
    <mergeCell ref="CB173:CE173"/>
    <mergeCell ref="AJ173:AM173"/>
    <mergeCell ref="AN173:AQ173"/>
    <mergeCell ref="AR173:AU173"/>
    <mergeCell ref="AV173:AY173"/>
    <mergeCell ref="AZ173:BC173"/>
    <mergeCell ref="BD173:BG173"/>
    <mergeCell ref="L173:O173"/>
    <mergeCell ref="P173:S173"/>
    <mergeCell ref="T173:W173"/>
    <mergeCell ref="X173:AA173"/>
    <mergeCell ref="AB173:AE173"/>
    <mergeCell ref="AF173:AI173"/>
    <mergeCell ref="BX175:CA175"/>
    <mergeCell ref="CB175:CE175"/>
    <mergeCell ref="AJ175:AM175"/>
    <mergeCell ref="AN175:AQ175"/>
    <mergeCell ref="AR175:AU175"/>
    <mergeCell ref="AV175:AY175"/>
    <mergeCell ref="AZ175:BC175"/>
    <mergeCell ref="BD175:BG175"/>
    <mergeCell ref="L175:O175"/>
    <mergeCell ref="P175:S175"/>
    <mergeCell ref="T175:W175"/>
    <mergeCell ref="X175:AA175"/>
    <mergeCell ref="AB175:AE175"/>
    <mergeCell ref="AF175:AI175"/>
    <mergeCell ref="BH174:BK174"/>
    <mergeCell ref="BL174:BO174"/>
    <mergeCell ref="BP174:BS174"/>
    <mergeCell ref="BT174:BW174"/>
    <mergeCell ref="BX174:CA174"/>
    <mergeCell ref="CB174:CE174"/>
    <mergeCell ref="AJ174:AM174"/>
    <mergeCell ref="AN174:AQ174"/>
    <mergeCell ref="AR174:AU174"/>
    <mergeCell ref="AV174:AY174"/>
    <mergeCell ref="AZ174:BC174"/>
    <mergeCell ref="BD174:BG174"/>
    <mergeCell ref="L174:O174"/>
    <mergeCell ref="P174:S174"/>
    <mergeCell ref="T174:W174"/>
    <mergeCell ref="X174:AA174"/>
    <mergeCell ref="AB174:AE174"/>
    <mergeCell ref="AF174:AI174"/>
    <mergeCell ref="BX176:CA176"/>
    <mergeCell ref="CB176:CE176"/>
    <mergeCell ref="L178:O178"/>
    <mergeCell ref="P178:S178"/>
    <mergeCell ref="T178:W178"/>
    <mergeCell ref="X178:AA178"/>
    <mergeCell ref="AB178:AE178"/>
    <mergeCell ref="AJ176:AM176"/>
    <mergeCell ref="AR176:AU176"/>
    <mergeCell ref="AV176:AY176"/>
    <mergeCell ref="AZ176:BC176"/>
    <mergeCell ref="BD176:BG176"/>
    <mergeCell ref="BH176:BK176"/>
    <mergeCell ref="L176:O176"/>
    <mergeCell ref="P176:S176"/>
    <mergeCell ref="T176:W176"/>
    <mergeCell ref="X176:AA176"/>
    <mergeCell ref="AB176:AE176"/>
    <mergeCell ref="AF176:AI176"/>
    <mergeCell ref="BX180:CA180"/>
    <mergeCell ref="CB180:CE180"/>
    <mergeCell ref="L182:O182"/>
    <mergeCell ref="P182:S182"/>
    <mergeCell ref="T182:W182"/>
    <mergeCell ref="AB182:AE182"/>
    <mergeCell ref="AF182:AI182"/>
    <mergeCell ref="AF180:AI180"/>
    <mergeCell ref="AJ180:AM180"/>
    <mergeCell ref="AR180:AU180"/>
    <mergeCell ref="BD180:BG180"/>
    <mergeCell ref="BH180:BK180"/>
    <mergeCell ref="BH178:BK178"/>
    <mergeCell ref="BL178:BO178"/>
    <mergeCell ref="BP178:BS178"/>
    <mergeCell ref="BX178:CA178"/>
    <mergeCell ref="CB178:CE178"/>
    <mergeCell ref="L180:O180"/>
    <mergeCell ref="P180:S180"/>
    <mergeCell ref="T180:W180"/>
    <mergeCell ref="X180:AA180"/>
    <mergeCell ref="AB180:AE180"/>
    <mergeCell ref="AF178:AI178"/>
    <mergeCell ref="AJ178:AM178"/>
    <mergeCell ref="AN178:AQ178"/>
    <mergeCell ref="AR178:AU178"/>
    <mergeCell ref="BD178:BG178"/>
    <mergeCell ref="BX184:CA184"/>
    <mergeCell ref="CB184:CE184"/>
    <mergeCell ref="L186:O186"/>
    <mergeCell ref="P186:S186"/>
    <mergeCell ref="T186:W186"/>
    <mergeCell ref="AB186:AE186"/>
    <mergeCell ref="AF186:AI186"/>
    <mergeCell ref="AJ184:AM184"/>
    <mergeCell ref="AN184:AQ184"/>
    <mergeCell ref="AR184:AU184"/>
    <mergeCell ref="BD184:BG184"/>
    <mergeCell ref="BH184:BK184"/>
    <mergeCell ref="BL182:BO182"/>
    <mergeCell ref="BP182:BS182"/>
    <mergeCell ref="BT182:BW182"/>
    <mergeCell ref="BX182:CA182"/>
    <mergeCell ref="CB182:CE182"/>
    <mergeCell ref="L184:O184"/>
    <mergeCell ref="P184:S184"/>
    <mergeCell ref="T184:W184"/>
    <mergeCell ref="AB184:AE184"/>
    <mergeCell ref="AF184:AI184"/>
    <mergeCell ref="AJ182:AM182"/>
    <mergeCell ref="AN182:AQ182"/>
    <mergeCell ref="AR182:AU182"/>
    <mergeCell ref="AZ182:BC182"/>
    <mergeCell ref="BD182:BG182"/>
    <mergeCell ref="BH182:BK182"/>
    <mergeCell ref="AF188:AI188"/>
    <mergeCell ref="AJ188:AM188"/>
    <mergeCell ref="AN188:AQ188"/>
    <mergeCell ref="AR188:AU188"/>
    <mergeCell ref="AV188:AY188"/>
    <mergeCell ref="AZ188:BC188"/>
    <mergeCell ref="BL186:BO186"/>
    <mergeCell ref="BP186:BS186"/>
    <mergeCell ref="BT186:BW186"/>
    <mergeCell ref="BX186:CA186"/>
    <mergeCell ref="CB186:CE186"/>
    <mergeCell ref="L188:O188"/>
    <mergeCell ref="P188:S188"/>
    <mergeCell ref="T188:W188"/>
    <mergeCell ref="X188:AA188"/>
    <mergeCell ref="AB188:AE188"/>
    <mergeCell ref="AJ186:AM186"/>
    <mergeCell ref="AN186:AQ186"/>
    <mergeCell ref="AR186:AU186"/>
    <mergeCell ref="AV186:AY186"/>
    <mergeCell ref="AZ186:BC186"/>
    <mergeCell ref="BD186:BG186"/>
    <mergeCell ref="BT189:BW189"/>
    <mergeCell ref="BX189:CA189"/>
    <mergeCell ref="CB189:CE189"/>
    <mergeCell ref="L190:O190"/>
    <mergeCell ref="P190:S190"/>
    <mergeCell ref="T190:W190"/>
    <mergeCell ref="AB190:AE190"/>
    <mergeCell ref="AF190:AI190"/>
    <mergeCell ref="AJ190:AM190"/>
    <mergeCell ref="AN190:AQ190"/>
    <mergeCell ref="AV189:AY189"/>
    <mergeCell ref="AZ189:BC189"/>
    <mergeCell ref="BD189:BG189"/>
    <mergeCell ref="BH189:BK189"/>
    <mergeCell ref="BL189:BO189"/>
    <mergeCell ref="BP189:BS189"/>
    <mergeCell ref="CB188:CE188"/>
    <mergeCell ref="L189:O189"/>
    <mergeCell ref="P189:S189"/>
    <mergeCell ref="T189:W189"/>
    <mergeCell ref="X189:AA189"/>
    <mergeCell ref="AB189:AE189"/>
    <mergeCell ref="AF189:AI189"/>
    <mergeCell ref="AJ189:AM189"/>
    <mergeCell ref="AN189:AQ189"/>
    <mergeCell ref="AR189:AU189"/>
    <mergeCell ref="BD188:BG188"/>
    <mergeCell ref="BH188:BK188"/>
    <mergeCell ref="BL188:BO188"/>
    <mergeCell ref="BP188:BS188"/>
    <mergeCell ref="BT188:BW188"/>
    <mergeCell ref="BX188:CA188"/>
    <mergeCell ref="BL192:BO192"/>
    <mergeCell ref="BP192:BS192"/>
    <mergeCell ref="BT192:BW192"/>
    <mergeCell ref="BX192:CA192"/>
    <mergeCell ref="CB192:CE192"/>
    <mergeCell ref="L194:O194"/>
    <mergeCell ref="P194:S194"/>
    <mergeCell ref="T194:W194"/>
    <mergeCell ref="AB194:AE194"/>
    <mergeCell ref="AF194:AI194"/>
    <mergeCell ref="AN192:AQ192"/>
    <mergeCell ref="AR192:AU192"/>
    <mergeCell ref="AZ192:BC192"/>
    <mergeCell ref="BD192:BG192"/>
    <mergeCell ref="BH192:BK192"/>
    <mergeCell ref="BP190:BS190"/>
    <mergeCell ref="BT190:BW190"/>
    <mergeCell ref="BX190:CA190"/>
    <mergeCell ref="CB190:CE190"/>
    <mergeCell ref="L192:O192"/>
    <mergeCell ref="P192:S192"/>
    <mergeCell ref="T192:W192"/>
    <mergeCell ref="AB192:AE192"/>
    <mergeCell ref="AF192:AI192"/>
    <mergeCell ref="AJ192:AM192"/>
    <mergeCell ref="AR190:AU190"/>
    <mergeCell ref="BD190:BG190"/>
    <mergeCell ref="BH190:BK190"/>
    <mergeCell ref="BL190:BO190"/>
    <mergeCell ref="AF196:AI196"/>
    <mergeCell ref="AJ196:AM196"/>
    <mergeCell ref="AN196:AQ196"/>
    <mergeCell ref="AR196:AU196"/>
    <mergeCell ref="AV196:AY196"/>
    <mergeCell ref="AZ196:BC196"/>
    <mergeCell ref="BL194:BO194"/>
    <mergeCell ref="BP194:BS194"/>
    <mergeCell ref="BT194:BW194"/>
    <mergeCell ref="BX194:CA194"/>
    <mergeCell ref="CB194:CE194"/>
    <mergeCell ref="L196:O196"/>
    <mergeCell ref="P196:S196"/>
    <mergeCell ref="T196:W196"/>
    <mergeCell ref="X196:AA196"/>
    <mergeCell ref="AB196:AE196"/>
    <mergeCell ref="AJ194:AM194"/>
    <mergeCell ref="AN194:AQ194"/>
    <mergeCell ref="AR194:AU194"/>
    <mergeCell ref="BD194:BG194"/>
    <mergeCell ref="BH194:BK194"/>
    <mergeCell ref="BT197:BW197"/>
    <mergeCell ref="BX197:CA197"/>
    <mergeCell ref="CB197:CE197"/>
    <mergeCell ref="L198:O198"/>
    <mergeCell ref="P198:S198"/>
    <mergeCell ref="T198:W198"/>
    <mergeCell ref="X198:AA198"/>
    <mergeCell ref="AB198:AE198"/>
    <mergeCell ref="AF198:AI198"/>
    <mergeCell ref="AJ198:AM198"/>
    <mergeCell ref="AV197:AY197"/>
    <mergeCell ref="AZ197:BC197"/>
    <mergeCell ref="BD197:BG197"/>
    <mergeCell ref="BH197:BK197"/>
    <mergeCell ref="BL197:BO197"/>
    <mergeCell ref="BP197:BS197"/>
    <mergeCell ref="CB196:CE196"/>
    <mergeCell ref="L197:O197"/>
    <mergeCell ref="P197:S197"/>
    <mergeCell ref="T197:W197"/>
    <mergeCell ref="X197:AA197"/>
    <mergeCell ref="AB197:AE197"/>
    <mergeCell ref="AF197:AI197"/>
    <mergeCell ref="AJ197:AM197"/>
    <mergeCell ref="AN197:AQ197"/>
    <mergeCell ref="AR197:AU197"/>
    <mergeCell ref="BD196:BG196"/>
    <mergeCell ref="BH196:BK196"/>
    <mergeCell ref="BL196:BO196"/>
    <mergeCell ref="BP196:BS196"/>
    <mergeCell ref="BT196:BW196"/>
    <mergeCell ref="BX196:CA196"/>
    <mergeCell ref="BH199:BK199"/>
    <mergeCell ref="BL199:BO199"/>
    <mergeCell ref="BP199:BS199"/>
    <mergeCell ref="BT199:BW199"/>
    <mergeCell ref="BX199:CA199"/>
    <mergeCell ref="CB199:CE199"/>
    <mergeCell ref="AJ199:AM199"/>
    <mergeCell ref="AN199:AQ199"/>
    <mergeCell ref="AR199:AU199"/>
    <mergeCell ref="AV199:AY199"/>
    <mergeCell ref="AZ199:BC199"/>
    <mergeCell ref="BD199:BG199"/>
    <mergeCell ref="BP198:BS198"/>
    <mergeCell ref="BT198:BW198"/>
    <mergeCell ref="BX198:CA198"/>
    <mergeCell ref="CB198:CE198"/>
    <mergeCell ref="L199:O199"/>
    <mergeCell ref="P199:S199"/>
    <mergeCell ref="T199:W199"/>
    <mergeCell ref="X199:AA199"/>
    <mergeCell ref="AB199:AE199"/>
    <mergeCell ref="AF199:AI199"/>
    <mergeCell ref="AN198:AQ198"/>
    <mergeCell ref="AR198:AU198"/>
    <mergeCell ref="AV198:AY198"/>
    <mergeCell ref="AZ198:BC198"/>
    <mergeCell ref="BD198:BG198"/>
    <mergeCell ref="BH198:BK198"/>
    <mergeCell ref="BH200:BK200"/>
    <mergeCell ref="BL200:BO200"/>
    <mergeCell ref="BP200:BS200"/>
    <mergeCell ref="BT200:BW200"/>
    <mergeCell ref="BX200:CA200"/>
    <mergeCell ref="CB200:CE200"/>
    <mergeCell ref="AJ200:AM200"/>
    <mergeCell ref="AN200:AQ200"/>
    <mergeCell ref="AR200:AU200"/>
    <mergeCell ref="AV200:AY200"/>
    <mergeCell ref="AZ200:BC200"/>
    <mergeCell ref="BD200:BG200"/>
    <mergeCell ref="L200:O200"/>
    <mergeCell ref="P200:S200"/>
    <mergeCell ref="T200:W200"/>
    <mergeCell ref="X200:AA200"/>
    <mergeCell ref="AB200:AE200"/>
    <mergeCell ref="AF200:AI200"/>
    <mergeCell ref="BH201:BK201"/>
    <mergeCell ref="BL201:BO201"/>
    <mergeCell ref="BP201:BS201"/>
    <mergeCell ref="BT201:BW201"/>
    <mergeCell ref="BX201:CA201"/>
    <mergeCell ref="CB201:CE201"/>
    <mergeCell ref="AJ201:AM201"/>
    <mergeCell ref="AN201:AQ201"/>
    <mergeCell ref="AR201:AU201"/>
    <mergeCell ref="AV201:AY201"/>
    <mergeCell ref="AZ201:BC201"/>
    <mergeCell ref="BD201:BG201"/>
    <mergeCell ref="L201:O201"/>
    <mergeCell ref="P201:S201"/>
    <mergeCell ref="T201:W201"/>
    <mergeCell ref="X201:AA201"/>
    <mergeCell ref="AB201:AE201"/>
    <mergeCell ref="AF201:AI201"/>
    <mergeCell ref="BH202:BK202"/>
    <mergeCell ref="BL202:BO202"/>
    <mergeCell ref="BP202:BS202"/>
    <mergeCell ref="BT202:BW202"/>
    <mergeCell ref="BX202:CA202"/>
    <mergeCell ref="CB202:CE202"/>
    <mergeCell ref="AJ202:AM202"/>
    <mergeCell ref="AN202:AQ202"/>
    <mergeCell ref="AR202:AU202"/>
    <mergeCell ref="AV202:AY202"/>
    <mergeCell ref="AZ202:BC202"/>
    <mergeCell ref="BD202:BG202"/>
    <mergeCell ref="L202:O202"/>
    <mergeCell ref="P202:S202"/>
    <mergeCell ref="T202:W202"/>
    <mergeCell ref="X202:AA202"/>
    <mergeCell ref="AB202:AE202"/>
    <mergeCell ref="AF202:AI202"/>
    <mergeCell ref="BH203:BK203"/>
    <mergeCell ref="BL203:BO203"/>
    <mergeCell ref="BP203:BS203"/>
    <mergeCell ref="BT203:BW203"/>
    <mergeCell ref="BX203:CA203"/>
    <mergeCell ref="CB203:CE203"/>
    <mergeCell ref="AJ203:AM203"/>
    <mergeCell ref="AN203:AQ203"/>
    <mergeCell ref="AR203:AU203"/>
    <mergeCell ref="AV203:AY203"/>
    <mergeCell ref="AZ203:BC203"/>
    <mergeCell ref="BD203:BG203"/>
    <mergeCell ref="L203:O203"/>
    <mergeCell ref="P203:S203"/>
    <mergeCell ref="T203:W203"/>
    <mergeCell ref="X203:AA203"/>
    <mergeCell ref="AB203:AE203"/>
    <mergeCell ref="AF203:AI203"/>
    <mergeCell ref="L205:O205"/>
    <mergeCell ref="P205:S205"/>
    <mergeCell ref="T205:W205"/>
    <mergeCell ref="X205:AA205"/>
    <mergeCell ref="AB205:AE205"/>
    <mergeCell ref="AJ204:AM204"/>
    <mergeCell ref="AN204:AQ204"/>
    <mergeCell ref="AR204:AU204"/>
    <mergeCell ref="AZ204:BC204"/>
    <mergeCell ref="BD204:BG204"/>
    <mergeCell ref="BH204:BK204"/>
    <mergeCell ref="L204:O204"/>
    <mergeCell ref="P204:S204"/>
    <mergeCell ref="T204:W204"/>
    <mergeCell ref="X204:AA204"/>
    <mergeCell ref="AB204:AE204"/>
    <mergeCell ref="AF204:AI204"/>
    <mergeCell ref="BH205:BK205"/>
    <mergeCell ref="BL205:BO205"/>
    <mergeCell ref="BP205:BS205"/>
    <mergeCell ref="BT205:BW205"/>
    <mergeCell ref="BX205:CA205"/>
    <mergeCell ref="CB205:CE205"/>
    <mergeCell ref="AF205:AI205"/>
    <mergeCell ref="AJ205:AM205"/>
    <mergeCell ref="AN205:AQ205"/>
    <mergeCell ref="AR205:AU205"/>
    <mergeCell ref="AZ205:BC205"/>
    <mergeCell ref="BD205:BG205"/>
    <mergeCell ref="AV205:AY205"/>
    <mergeCell ref="BL204:BO204"/>
    <mergeCell ref="BP204:BS204"/>
    <mergeCell ref="BT204:BW204"/>
    <mergeCell ref="BX204:CA204"/>
    <mergeCell ref="CB204:CE204"/>
    <mergeCell ref="AF207:AI207"/>
    <mergeCell ref="AJ207:AM207"/>
    <mergeCell ref="AN207:AQ207"/>
    <mergeCell ref="AR207:AU207"/>
    <mergeCell ref="AV207:AY207"/>
    <mergeCell ref="AZ207:BC207"/>
    <mergeCell ref="BL206:BO206"/>
    <mergeCell ref="BP206:BS206"/>
    <mergeCell ref="BT206:BW206"/>
    <mergeCell ref="BX206:CA206"/>
    <mergeCell ref="CB206:CE206"/>
    <mergeCell ref="L207:O207"/>
    <mergeCell ref="P207:S207"/>
    <mergeCell ref="T207:W207"/>
    <mergeCell ref="X207:AA207"/>
    <mergeCell ref="AB207:AE207"/>
    <mergeCell ref="AJ206:AM206"/>
    <mergeCell ref="AN206:AQ206"/>
    <mergeCell ref="AR206:AU206"/>
    <mergeCell ref="AZ206:BC206"/>
    <mergeCell ref="BD206:BG206"/>
    <mergeCell ref="BH206:BK206"/>
    <mergeCell ref="AV206:AY206"/>
    <mergeCell ref="L206:O206"/>
    <mergeCell ref="P206:S206"/>
    <mergeCell ref="T206:W206"/>
    <mergeCell ref="X206:AA206"/>
    <mergeCell ref="AB206:AE206"/>
    <mergeCell ref="AF206:AI206"/>
    <mergeCell ref="BT208:BW208"/>
    <mergeCell ref="BX208:CA208"/>
    <mergeCell ref="CB208:CE208"/>
    <mergeCell ref="L209:O209"/>
    <mergeCell ref="P209:S209"/>
    <mergeCell ref="T209:W209"/>
    <mergeCell ref="X209:AA209"/>
    <mergeCell ref="AB209:AE209"/>
    <mergeCell ref="AF209:AI209"/>
    <mergeCell ref="AJ209:AM209"/>
    <mergeCell ref="AV208:AY208"/>
    <mergeCell ref="AZ208:BC208"/>
    <mergeCell ref="BD208:BG208"/>
    <mergeCell ref="BH208:BK208"/>
    <mergeCell ref="BL208:BO208"/>
    <mergeCell ref="BP208:BS208"/>
    <mergeCell ref="CB207:CE207"/>
    <mergeCell ref="L208:O208"/>
    <mergeCell ref="P208:S208"/>
    <mergeCell ref="T208:W208"/>
    <mergeCell ref="X208:AA208"/>
    <mergeCell ref="AB208:AE208"/>
    <mergeCell ref="AF208:AI208"/>
    <mergeCell ref="AJ208:AM208"/>
    <mergeCell ref="AN208:AQ208"/>
    <mergeCell ref="AR208:AU208"/>
    <mergeCell ref="BD207:BG207"/>
    <mergeCell ref="BH207:BK207"/>
    <mergeCell ref="BL207:BO207"/>
    <mergeCell ref="BP207:BS207"/>
    <mergeCell ref="BT207:BW207"/>
    <mergeCell ref="BX207:CA207"/>
    <mergeCell ref="AF210:AI210"/>
    <mergeCell ref="AJ210:AM210"/>
    <mergeCell ref="AN210:AQ210"/>
    <mergeCell ref="AR210:AU210"/>
    <mergeCell ref="AV210:AY210"/>
    <mergeCell ref="AZ210:BC210"/>
    <mergeCell ref="BL209:BO209"/>
    <mergeCell ref="BP209:BS209"/>
    <mergeCell ref="BT209:BW209"/>
    <mergeCell ref="BX209:CA209"/>
    <mergeCell ref="CB209:CE209"/>
    <mergeCell ref="L210:O210"/>
    <mergeCell ref="P210:S210"/>
    <mergeCell ref="T210:W210"/>
    <mergeCell ref="X210:AA210"/>
    <mergeCell ref="AB210:AE210"/>
    <mergeCell ref="AN209:AQ209"/>
    <mergeCell ref="AR209:AU209"/>
    <mergeCell ref="AV209:AY209"/>
    <mergeCell ref="AZ209:BC209"/>
    <mergeCell ref="BD209:BG209"/>
    <mergeCell ref="BH209:BK209"/>
    <mergeCell ref="BT211:BW211"/>
    <mergeCell ref="BX211:CA211"/>
    <mergeCell ref="CB211:CE211"/>
    <mergeCell ref="L212:O212"/>
    <mergeCell ref="P212:S212"/>
    <mergeCell ref="T212:W212"/>
    <mergeCell ref="X212:AA212"/>
    <mergeCell ref="AB212:AE212"/>
    <mergeCell ref="AF212:AI212"/>
    <mergeCell ref="AJ212:AM212"/>
    <mergeCell ref="AV211:AY211"/>
    <mergeCell ref="AZ211:BC211"/>
    <mergeCell ref="BD211:BG211"/>
    <mergeCell ref="BH211:BK211"/>
    <mergeCell ref="BL211:BO211"/>
    <mergeCell ref="BP211:BS211"/>
    <mergeCell ref="CB210:CE210"/>
    <mergeCell ref="L211:O211"/>
    <mergeCell ref="P211:S211"/>
    <mergeCell ref="T211:W211"/>
    <mergeCell ref="X211:AA211"/>
    <mergeCell ref="AB211:AE211"/>
    <mergeCell ref="AF211:AI211"/>
    <mergeCell ref="AJ211:AM211"/>
    <mergeCell ref="AN211:AQ211"/>
    <mergeCell ref="AR211:AU211"/>
    <mergeCell ref="BD210:BG210"/>
    <mergeCell ref="BH210:BK210"/>
    <mergeCell ref="BL210:BO210"/>
    <mergeCell ref="BP210:BS210"/>
    <mergeCell ref="BT210:BW210"/>
    <mergeCell ref="BX210:CA210"/>
    <mergeCell ref="AF213:AI213"/>
    <mergeCell ref="AJ213:AM213"/>
    <mergeCell ref="AN213:AQ213"/>
    <mergeCell ref="AR213:AU213"/>
    <mergeCell ref="AV213:AY213"/>
    <mergeCell ref="AZ213:BC213"/>
    <mergeCell ref="BL212:BO212"/>
    <mergeCell ref="BP212:BS212"/>
    <mergeCell ref="BT212:BW212"/>
    <mergeCell ref="BX212:CA212"/>
    <mergeCell ref="CB212:CE212"/>
    <mergeCell ref="L213:O213"/>
    <mergeCell ref="P213:S213"/>
    <mergeCell ref="T213:W213"/>
    <mergeCell ref="X213:AA213"/>
    <mergeCell ref="AB213:AE213"/>
    <mergeCell ref="AN212:AQ212"/>
    <mergeCell ref="AR212:AU212"/>
    <mergeCell ref="AV212:AY212"/>
    <mergeCell ref="AZ212:BC212"/>
    <mergeCell ref="BD212:BG212"/>
    <mergeCell ref="BH212:BK212"/>
    <mergeCell ref="BT214:BW214"/>
    <mergeCell ref="BX214:CA214"/>
    <mergeCell ref="CB214:CE214"/>
    <mergeCell ref="L215:O215"/>
    <mergeCell ref="P215:S215"/>
    <mergeCell ref="T215:W215"/>
    <mergeCell ref="X215:AA215"/>
    <mergeCell ref="AB215:AE215"/>
    <mergeCell ref="AF215:AI215"/>
    <mergeCell ref="AJ215:AM215"/>
    <mergeCell ref="AV214:AY214"/>
    <mergeCell ref="AZ214:BC214"/>
    <mergeCell ref="BD214:BG214"/>
    <mergeCell ref="BH214:BK214"/>
    <mergeCell ref="BL214:BO214"/>
    <mergeCell ref="BP214:BS214"/>
    <mergeCell ref="CB213:CE213"/>
    <mergeCell ref="L214:O214"/>
    <mergeCell ref="P214:S214"/>
    <mergeCell ref="T214:W214"/>
    <mergeCell ref="X214:AA214"/>
    <mergeCell ref="AB214:AE214"/>
    <mergeCell ref="AF214:AI214"/>
    <mergeCell ref="AJ214:AM214"/>
    <mergeCell ref="AN214:AQ214"/>
    <mergeCell ref="AR214:AU214"/>
    <mergeCell ref="BD213:BG213"/>
    <mergeCell ref="BH213:BK213"/>
    <mergeCell ref="BL213:BO213"/>
    <mergeCell ref="BP213:BS213"/>
    <mergeCell ref="BT213:BW213"/>
    <mergeCell ref="BX213:CA213"/>
    <mergeCell ref="AF216:AI216"/>
    <mergeCell ref="AJ216:AM216"/>
    <mergeCell ref="AN216:AQ216"/>
    <mergeCell ref="AR216:AU216"/>
    <mergeCell ref="AV216:AY216"/>
    <mergeCell ref="AZ216:BC216"/>
    <mergeCell ref="BL215:BO215"/>
    <mergeCell ref="BP215:BS215"/>
    <mergeCell ref="BT215:BW215"/>
    <mergeCell ref="BX215:CA215"/>
    <mergeCell ref="CB215:CE215"/>
    <mergeCell ref="L216:O216"/>
    <mergeCell ref="P216:S216"/>
    <mergeCell ref="T216:W216"/>
    <mergeCell ref="X216:AA216"/>
    <mergeCell ref="AB216:AE216"/>
    <mergeCell ref="AN215:AQ215"/>
    <mergeCell ref="AR215:AU215"/>
    <mergeCell ref="AV215:AY215"/>
    <mergeCell ref="AZ215:BC215"/>
    <mergeCell ref="BD215:BG215"/>
    <mergeCell ref="BH215:BK215"/>
    <mergeCell ref="BX217:CA217"/>
    <mergeCell ref="CB217:CE217"/>
    <mergeCell ref="L219:O219"/>
    <mergeCell ref="P219:S219"/>
    <mergeCell ref="T219:W219"/>
    <mergeCell ref="X219:AA219"/>
    <mergeCell ref="AB219:AE219"/>
    <mergeCell ref="AF219:AI219"/>
    <mergeCell ref="AJ219:AM219"/>
    <mergeCell ref="AN219:AQ219"/>
    <mergeCell ref="AZ217:BC217"/>
    <mergeCell ref="BD217:BG217"/>
    <mergeCell ref="BH217:BK217"/>
    <mergeCell ref="BL217:BO217"/>
    <mergeCell ref="BP217:BS217"/>
    <mergeCell ref="BT217:BW217"/>
    <mergeCell ref="CB216:CE216"/>
    <mergeCell ref="L217:O217"/>
    <mergeCell ref="P217:S217"/>
    <mergeCell ref="T217:W217"/>
    <mergeCell ref="X217:AA217"/>
    <mergeCell ref="AB217:AE217"/>
    <mergeCell ref="AF217:AI217"/>
    <mergeCell ref="AJ217:AM217"/>
    <mergeCell ref="AN217:AQ217"/>
    <mergeCell ref="AR217:AU217"/>
    <mergeCell ref="BD216:BG216"/>
    <mergeCell ref="BH216:BK216"/>
    <mergeCell ref="BL216:BO216"/>
    <mergeCell ref="BP216:BS216"/>
    <mergeCell ref="BT216:BW216"/>
    <mergeCell ref="BX216:CA216"/>
    <mergeCell ref="BH220:BK220"/>
    <mergeCell ref="BL220:BO220"/>
    <mergeCell ref="BP220:BS220"/>
    <mergeCell ref="BT220:BW220"/>
    <mergeCell ref="BX220:CA220"/>
    <mergeCell ref="CB220:CE220"/>
    <mergeCell ref="AJ220:AM220"/>
    <mergeCell ref="AN220:AQ220"/>
    <mergeCell ref="AR220:AU220"/>
    <mergeCell ref="AV220:AY220"/>
    <mergeCell ref="AZ220:BC220"/>
    <mergeCell ref="BD220:BG220"/>
    <mergeCell ref="BP219:BS219"/>
    <mergeCell ref="BT219:BW219"/>
    <mergeCell ref="BX219:CA219"/>
    <mergeCell ref="CB219:CE219"/>
    <mergeCell ref="L220:O220"/>
    <mergeCell ref="P220:S220"/>
    <mergeCell ref="T220:W220"/>
    <mergeCell ref="X220:AA220"/>
    <mergeCell ref="AB220:AE220"/>
    <mergeCell ref="AF220:AI220"/>
    <mergeCell ref="AR219:AU219"/>
    <mergeCell ref="AV219:AY219"/>
    <mergeCell ref="AZ219:BC219"/>
    <mergeCell ref="BD219:BG219"/>
    <mergeCell ref="BH219:BK219"/>
    <mergeCell ref="BL219:BO219"/>
    <mergeCell ref="BH221:BK221"/>
    <mergeCell ref="BL221:BO221"/>
    <mergeCell ref="BP221:BS221"/>
    <mergeCell ref="BT221:BW221"/>
    <mergeCell ref="BX221:CA221"/>
    <mergeCell ref="CB221:CE221"/>
    <mergeCell ref="AJ221:AM221"/>
    <mergeCell ref="AN221:AQ221"/>
    <mergeCell ref="AR221:AU221"/>
    <mergeCell ref="AV221:AY221"/>
    <mergeCell ref="AZ221:BC221"/>
    <mergeCell ref="BD221:BG221"/>
    <mergeCell ref="L221:O221"/>
    <mergeCell ref="P221:S221"/>
    <mergeCell ref="T221:W221"/>
    <mergeCell ref="X221:AA221"/>
    <mergeCell ref="AB221:AE221"/>
    <mergeCell ref="AF221:AI221"/>
    <mergeCell ref="BH222:BK222"/>
    <mergeCell ref="BL222:BO222"/>
    <mergeCell ref="BP222:BS222"/>
    <mergeCell ref="BT222:BW222"/>
    <mergeCell ref="BX222:CA222"/>
    <mergeCell ref="CB222:CE222"/>
    <mergeCell ref="AJ222:AM222"/>
    <mergeCell ref="AN222:AQ222"/>
    <mergeCell ref="AR222:AU222"/>
    <mergeCell ref="AV222:AY222"/>
    <mergeCell ref="AZ222:BC222"/>
    <mergeCell ref="BD222:BG222"/>
    <mergeCell ref="L222:O222"/>
    <mergeCell ref="P222:S222"/>
    <mergeCell ref="T222:W222"/>
    <mergeCell ref="X222:AA222"/>
    <mergeCell ref="AB222:AE222"/>
    <mergeCell ref="AF222:AI222"/>
    <mergeCell ref="BH223:BK223"/>
    <mergeCell ref="BL223:BO223"/>
    <mergeCell ref="BP223:BS223"/>
    <mergeCell ref="BT223:BW223"/>
    <mergeCell ref="BX223:CA223"/>
    <mergeCell ref="CB223:CE223"/>
    <mergeCell ref="AJ223:AM223"/>
    <mergeCell ref="AN223:AQ223"/>
    <mergeCell ref="AR223:AU223"/>
    <mergeCell ref="AV223:AY223"/>
    <mergeCell ref="AZ223:BC223"/>
    <mergeCell ref="BD223:BG223"/>
    <mergeCell ref="L223:O223"/>
    <mergeCell ref="P223:S223"/>
    <mergeCell ref="T223:W223"/>
    <mergeCell ref="X223:AA223"/>
    <mergeCell ref="AB223:AE223"/>
    <mergeCell ref="AF223:AI223"/>
    <mergeCell ref="BH224:BK224"/>
    <mergeCell ref="BL224:BO224"/>
    <mergeCell ref="BP224:BS224"/>
    <mergeCell ref="BT224:BW224"/>
    <mergeCell ref="BX224:CA224"/>
    <mergeCell ref="CB224:CE224"/>
    <mergeCell ref="AJ224:AM224"/>
    <mergeCell ref="AN224:AQ224"/>
    <mergeCell ref="AR224:AU224"/>
    <mergeCell ref="AV224:AY224"/>
    <mergeCell ref="AZ224:BC224"/>
    <mergeCell ref="BD224:BG224"/>
    <mergeCell ref="L224:O224"/>
    <mergeCell ref="P224:S224"/>
    <mergeCell ref="T224:W224"/>
    <mergeCell ref="X224:AA224"/>
    <mergeCell ref="AB224:AE224"/>
    <mergeCell ref="AF224:AI224"/>
    <mergeCell ref="BH225:BK225"/>
    <mergeCell ref="BL225:BO225"/>
    <mergeCell ref="BP225:BS225"/>
    <mergeCell ref="BT225:BW225"/>
    <mergeCell ref="BX225:CA225"/>
    <mergeCell ref="CB225:CE225"/>
    <mergeCell ref="AJ225:AM225"/>
    <mergeCell ref="AN225:AQ225"/>
    <mergeCell ref="AR225:AU225"/>
    <mergeCell ref="AV225:AY225"/>
    <mergeCell ref="AZ225:BC225"/>
    <mergeCell ref="BD225:BG225"/>
    <mergeCell ref="L225:O225"/>
    <mergeCell ref="P225:S225"/>
    <mergeCell ref="T225:W225"/>
    <mergeCell ref="X225:AA225"/>
    <mergeCell ref="AB225:AE225"/>
    <mergeCell ref="AF225:AI225"/>
    <mergeCell ref="BH226:BK226"/>
    <mergeCell ref="BL226:BO226"/>
    <mergeCell ref="BP226:BS226"/>
    <mergeCell ref="BT226:BW226"/>
    <mergeCell ref="BX226:CA226"/>
    <mergeCell ref="CB226:CE226"/>
    <mergeCell ref="AJ226:AM226"/>
    <mergeCell ref="AN226:AQ226"/>
    <mergeCell ref="AR226:AU226"/>
    <mergeCell ref="AV226:AY226"/>
    <mergeCell ref="AZ226:BC226"/>
    <mergeCell ref="BD226:BG226"/>
    <mergeCell ref="L226:O226"/>
    <mergeCell ref="P226:S226"/>
    <mergeCell ref="T226:W226"/>
    <mergeCell ref="X226:AA226"/>
    <mergeCell ref="AB226:AE226"/>
    <mergeCell ref="AF226:AI226"/>
    <mergeCell ref="BH227:BK227"/>
    <mergeCell ref="BL227:BO227"/>
    <mergeCell ref="BP227:BS227"/>
    <mergeCell ref="BT227:BW227"/>
    <mergeCell ref="BX227:CA227"/>
    <mergeCell ref="CB227:CE227"/>
    <mergeCell ref="AJ227:AM227"/>
    <mergeCell ref="AN227:AQ227"/>
    <mergeCell ref="AR227:AU227"/>
    <mergeCell ref="AV227:AY227"/>
    <mergeCell ref="AZ227:BC227"/>
    <mergeCell ref="BD227:BG227"/>
    <mergeCell ref="L227:O227"/>
    <mergeCell ref="P227:S227"/>
    <mergeCell ref="T227:W227"/>
    <mergeCell ref="X227:AA227"/>
    <mergeCell ref="AB227:AE227"/>
    <mergeCell ref="AF227:AI227"/>
    <mergeCell ref="BH228:BK228"/>
    <mergeCell ref="BL228:BO228"/>
    <mergeCell ref="BP228:BS228"/>
    <mergeCell ref="BT228:BW228"/>
    <mergeCell ref="BX228:CA228"/>
    <mergeCell ref="CB228:CE228"/>
    <mergeCell ref="AJ228:AM228"/>
    <mergeCell ref="AN228:AQ228"/>
    <mergeCell ref="AR228:AU228"/>
    <mergeCell ref="AV228:AY228"/>
    <mergeCell ref="AZ228:BC228"/>
    <mergeCell ref="BD228:BG228"/>
    <mergeCell ref="L228:O228"/>
    <mergeCell ref="P228:S228"/>
    <mergeCell ref="T228:W228"/>
    <mergeCell ref="X228:AA228"/>
    <mergeCell ref="AB228:AE228"/>
    <mergeCell ref="AF228:AI228"/>
    <mergeCell ref="BH229:BK229"/>
    <mergeCell ref="BL229:BO229"/>
    <mergeCell ref="BP229:BS229"/>
    <mergeCell ref="BT229:BW229"/>
    <mergeCell ref="BX229:CA229"/>
    <mergeCell ref="CB229:CE229"/>
    <mergeCell ref="AJ229:AM229"/>
    <mergeCell ref="AN229:AQ229"/>
    <mergeCell ref="AR229:AU229"/>
    <mergeCell ref="AV229:AY229"/>
    <mergeCell ref="AZ229:BC229"/>
    <mergeCell ref="BD229:BG229"/>
    <mergeCell ref="L229:O229"/>
    <mergeCell ref="P229:S229"/>
    <mergeCell ref="T229:W229"/>
    <mergeCell ref="X229:AA229"/>
    <mergeCell ref="AB229:AE229"/>
    <mergeCell ref="AF229:AI229"/>
    <mergeCell ref="BH230:BK230"/>
    <mergeCell ref="BL230:BO230"/>
    <mergeCell ref="BP230:BS230"/>
    <mergeCell ref="BT230:BW230"/>
    <mergeCell ref="BX230:CA230"/>
    <mergeCell ref="CB230:CE230"/>
    <mergeCell ref="AJ230:AM230"/>
    <mergeCell ref="AN230:AQ230"/>
    <mergeCell ref="AR230:AU230"/>
    <mergeCell ref="AV230:AY230"/>
    <mergeCell ref="AZ230:BC230"/>
    <mergeCell ref="BD230:BG230"/>
    <mergeCell ref="L230:O230"/>
    <mergeCell ref="P230:S230"/>
    <mergeCell ref="T230:W230"/>
    <mergeCell ref="X230:AA230"/>
    <mergeCell ref="AB230:AE230"/>
    <mergeCell ref="AF230:AI230"/>
    <mergeCell ref="BH231:BK231"/>
    <mergeCell ref="BL231:BO231"/>
    <mergeCell ref="BP231:BS231"/>
    <mergeCell ref="BT231:BW231"/>
    <mergeCell ref="BX231:CA231"/>
    <mergeCell ref="CB231:CE231"/>
    <mergeCell ref="AJ231:AM231"/>
    <mergeCell ref="AN231:AQ231"/>
    <mergeCell ref="AR231:AU231"/>
    <mergeCell ref="AV231:AY231"/>
    <mergeCell ref="AZ231:BC231"/>
    <mergeCell ref="BD231:BG231"/>
    <mergeCell ref="L231:O231"/>
    <mergeCell ref="P231:S231"/>
    <mergeCell ref="T231:W231"/>
    <mergeCell ref="X231:AA231"/>
    <mergeCell ref="AB231:AE231"/>
    <mergeCell ref="AF231:AI231"/>
    <mergeCell ref="BL232:BO232"/>
    <mergeCell ref="BP232:BS232"/>
    <mergeCell ref="BT232:BW232"/>
    <mergeCell ref="BX232:CA232"/>
    <mergeCell ref="CB232:CE232"/>
    <mergeCell ref="AJ232:AM232"/>
    <mergeCell ref="AN232:AQ232"/>
    <mergeCell ref="AR232:AU232"/>
    <mergeCell ref="AV232:AY232"/>
    <mergeCell ref="AZ232:BC232"/>
    <mergeCell ref="BD232:BG232"/>
    <mergeCell ref="L232:O232"/>
    <mergeCell ref="P232:S232"/>
    <mergeCell ref="T232:W232"/>
    <mergeCell ref="X232:AA232"/>
    <mergeCell ref="AB232:AE232"/>
    <mergeCell ref="AF232:AI232"/>
    <mergeCell ref="BX235:CA235"/>
    <mergeCell ref="CB235:CE235"/>
    <mergeCell ref="BL233:BO233"/>
    <mergeCell ref="BT233:BW233"/>
    <mergeCell ref="BX233:CA233"/>
    <mergeCell ref="CB233:CE233"/>
    <mergeCell ref="B235:I235"/>
    <mergeCell ref="P235:S235"/>
    <mergeCell ref="AB235:AE235"/>
    <mergeCell ref="AF235:AI235"/>
    <mergeCell ref="AJ235:AM235"/>
    <mergeCell ref="AJ233:AM233"/>
    <mergeCell ref="AN233:AQ233"/>
    <mergeCell ref="AR233:AU233"/>
    <mergeCell ref="BH233:BK233"/>
    <mergeCell ref="L233:O233"/>
    <mergeCell ref="P233:S233"/>
    <mergeCell ref="T233:W233"/>
    <mergeCell ref="X233:AA233"/>
    <mergeCell ref="AB233:AE233"/>
    <mergeCell ref="AF233:AI233"/>
    <mergeCell ref="BT64:BW64"/>
    <mergeCell ref="BL66:BO66"/>
    <mergeCell ref="BL198:BO198"/>
    <mergeCell ref="X23:AA23"/>
    <mergeCell ref="T37:W37"/>
    <mergeCell ref="X37:AA37"/>
    <mergeCell ref="X65:AA65"/>
    <mergeCell ref="AV204:AY204"/>
    <mergeCell ref="AV85:AY85"/>
    <mergeCell ref="AV87:AY87"/>
    <mergeCell ref="AV89:AY89"/>
    <mergeCell ref="T123:W123"/>
    <mergeCell ref="B240:E240"/>
    <mergeCell ref="F240:N240"/>
    <mergeCell ref="T11:W11"/>
    <mergeCell ref="T13:W13"/>
    <mergeCell ref="T15:W15"/>
    <mergeCell ref="T17:W17"/>
    <mergeCell ref="T19:W19"/>
    <mergeCell ref="T21:W21"/>
    <mergeCell ref="T23:W23"/>
    <mergeCell ref="T125:W125"/>
    <mergeCell ref="B237:N237"/>
    <mergeCell ref="B238:E238"/>
    <mergeCell ref="F238:N238"/>
    <mergeCell ref="B239:E239"/>
    <mergeCell ref="F239:N239"/>
    <mergeCell ref="AR235:AU235"/>
    <mergeCell ref="AZ235:BC235"/>
    <mergeCell ref="BD235:BG235"/>
    <mergeCell ref="BP235:BS235"/>
    <mergeCell ref="BH232:BK232"/>
    <mergeCell ref="BH55:BK55"/>
    <mergeCell ref="BT55:BW55"/>
    <mergeCell ref="BT57:BW57"/>
    <mergeCell ref="BH57:BK57"/>
    <mergeCell ref="BH61:BK61"/>
    <mergeCell ref="BT61:BW61"/>
    <mergeCell ref="BX37:CA37"/>
    <mergeCell ref="BL41:BO41"/>
    <mergeCell ref="BH44:BK44"/>
    <mergeCell ref="X49:AA49"/>
    <mergeCell ref="BH51:BK51"/>
    <mergeCell ref="BH53:BK53"/>
    <mergeCell ref="BT53:BW53"/>
    <mergeCell ref="BT37:BW37"/>
    <mergeCell ref="BT39:BW39"/>
    <mergeCell ref="BL37:BO37"/>
    <mergeCell ref="BP37:BS37"/>
    <mergeCell ref="BL56:BO56"/>
    <mergeCell ref="BP56:BS56"/>
    <mergeCell ref="BX56:CA56"/>
    <mergeCell ref="BD54:BG54"/>
    <mergeCell ref="BL54:BO54"/>
    <mergeCell ref="BP54:BS54"/>
    <mergeCell ref="BX54:CA54"/>
    <mergeCell ref="BT50:BW50"/>
    <mergeCell ref="BX50:CA50"/>
    <mergeCell ref="BH47:BK47"/>
    <mergeCell ref="BL47:BO47"/>
    <mergeCell ref="BP47:BS47"/>
    <mergeCell ref="BT47:BW47"/>
    <mergeCell ref="BX47:CA47"/>
    <mergeCell ref="BH41:BK41"/>
    <mergeCell ref="BH108:BK108"/>
    <mergeCell ref="T108:W108"/>
    <mergeCell ref="X108:AA108"/>
    <mergeCell ref="BH110:BK110"/>
    <mergeCell ref="BH113:BK113"/>
    <mergeCell ref="T121:W121"/>
    <mergeCell ref="BH89:BK89"/>
    <mergeCell ref="BT95:BW95"/>
    <mergeCell ref="BT97:BW97"/>
    <mergeCell ref="L102:O102"/>
    <mergeCell ref="L104:O104"/>
    <mergeCell ref="BT106:BW106"/>
    <mergeCell ref="BH68:BK68"/>
    <mergeCell ref="BL68:BO68"/>
    <mergeCell ref="X68:AA68"/>
    <mergeCell ref="T68:W68"/>
    <mergeCell ref="T74:W74"/>
    <mergeCell ref="BH76:BK76"/>
    <mergeCell ref="BH120:BK120"/>
    <mergeCell ref="BL120:BO120"/>
    <mergeCell ref="BP120:BS120"/>
    <mergeCell ref="BT120:BW120"/>
    <mergeCell ref="BT118:BW118"/>
    <mergeCell ref="AJ117:AM117"/>
    <mergeCell ref="AN117:AQ117"/>
    <mergeCell ref="AR117:AU117"/>
    <mergeCell ref="AV117:AY117"/>
    <mergeCell ref="AZ117:BC117"/>
    <mergeCell ref="BL116:BO116"/>
    <mergeCell ref="BP116:BS116"/>
    <mergeCell ref="BT116:BW116"/>
    <mergeCell ref="BL112:BO112"/>
    <mergeCell ref="AV183:AY183"/>
    <mergeCell ref="X183:AA183"/>
    <mergeCell ref="AV185:AY185"/>
    <mergeCell ref="X185:AA185"/>
    <mergeCell ref="BH187:BK187"/>
    <mergeCell ref="X187:AA187"/>
    <mergeCell ref="X144:AA144"/>
    <mergeCell ref="BH163:BK163"/>
    <mergeCell ref="AN177:AQ177"/>
    <mergeCell ref="AV179:AY179"/>
    <mergeCell ref="BT179:BW179"/>
    <mergeCell ref="AV181:AY181"/>
    <mergeCell ref="AN181:AQ181"/>
    <mergeCell ref="L127:O127"/>
    <mergeCell ref="T133:W133"/>
    <mergeCell ref="T135:W135"/>
    <mergeCell ref="T137:W137"/>
    <mergeCell ref="T139:W139"/>
    <mergeCell ref="T141:W141"/>
    <mergeCell ref="BL184:BO184"/>
    <mergeCell ref="BP184:BS184"/>
    <mergeCell ref="BT184:BW184"/>
    <mergeCell ref="BL180:BO180"/>
    <mergeCell ref="BP180:BS180"/>
    <mergeCell ref="BT180:BW180"/>
    <mergeCell ref="BL176:BO176"/>
    <mergeCell ref="BP176:BS176"/>
    <mergeCell ref="BT176:BW176"/>
    <mergeCell ref="BH175:BK175"/>
    <mergeCell ref="BL175:BO175"/>
    <mergeCell ref="BP175:BS175"/>
    <mergeCell ref="BT175:BW175"/>
    <mergeCell ref="AV106:AY106"/>
    <mergeCell ref="B236:BW236"/>
    <mergeCell ref="B5:D5"/>
    <mergeCell ref="BL234:BO234"/>
    <mergeCell ref="BP234:BS234"/>
    <mergeCell ref="BT234:BW234"/>
    <mergeCell ref="AV234:AY234"/>
    <mergeCell ref="BL39:BO39"/>
    <mergeCell ref="T39:W39"/>
    <mergeCell ref="X39:AA39"/>
    <mergeCell ref="AJ234:AM234"/>
    <mergeCell ref="AN234:AQ234"/>
    <mergeCell ref="AR234:AU234"/>
    <mergeCell ref="AZ234:BC234"/>
    <mergeCell ref="BD234:BG234"/>
    <mergeCell ref="BH234:BK234"/>
    <mergeCell ref="L234:O234"/>
    <mergeCell ref="P234:S234"/>
    <mergeCell ref="T234:W234"/>
    <mergeCell ref="X234:AA234"/>
    <mergeCell ref="AB234:AE234"/>
    <mergeCell ref="AF234:AI234"/>
    <mergeCell ref="AZ233:BC233"/>
    <mergeCell ref="BD233:BG233"/>
    <mergeCell ref="BP233:BS233"/>
    <mergeCell ref="AV218:AY218"/>
    <mergeCell ref="AV191:AY191"/>
    <mergeCell ref="X191:AA191"/>
    <mergeCell ref="AV193:AY193"/>
    <mergeCell ref="X193:AA193"/>
    <mergeCell ref="AV195:AY195"/>
    <mergeCell ref="X195:AA195"/>
  </mergeCells>
  <pageMargins left="0.70866141732283472" right="0.70866141732283472" top="0.74803149606299213" bottom="0.74803149606299213" header="0.31496062992125984" footer="0.31496062992125984"/>
  <pageSetup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31D50-BDE3-4305-86F5-42D2227AFE74}">
  <dimension ref="A2:I44"/>
  <sheetViews>
    <sheetView topLeftCell="A18" workbookViewId="0">
      <selection activeCell="A18" sqref="A18"/>
    </sheetView>
  </sheetViews>
  <sheetFormatPr baseColWidth="10" defaultRowHeight="15" x14ac:dyDescent="0.25"/>
  <cols>
    <col min="2" max="2" width="13.28515625" customWidth="1"/>
    <col min="3" max="3" width="16.5703125" customWidth="1"/>
  </cols>
  <sheetData>
    <row r="2" spans="1:9" ht="15.75" thickBot="1" x14ac:dyDescent="0.3"/>
    <row r="3" spans="1:9" ht="18.75" x14ac:dyDescent="0.25">
      <c r="D3" s="269" t="s">
        <v>9</v>
      </c>
      <c r="E3" s="269"/>
      <c r="F3" s="270"/>
      <c r="G3" s="270"/>
      <c r="H3" s="3"/>
      <c r="I3" s="3"/>
    </row>
    <row r="4" spans="1:9" ht="18.75" x14ac:dyDescent="0.25">
      <c r="D4" s="272"/>
      <c r="E4" s="272"/>
      <c r="F4" s="272"/>
      <c r="G4" s="272"/>
      <c r="H4" s="4"/>
      <c r="I4" s="4"/>
    </row>
    <row r="5" spans="1:9" x14ac:dyDescent="0.25">
      <c r="A5" s="255" t="s">
        <v>25</v>
      </c>
      <c r="B5" s="265" t="s">
        <v>32</v>
      </c>
      <c r="C5" s="267" t="s">
        <v>33</v>
      </c>
      <c r="D5" s="255" t="s">
        <v>34</v>
      </c>
      <c r="E5" s="247" t="s">
        <v>35</v>
      </c>
      <c r="F5" s="249" t="s">
        <v>36</v>
      </c>
      <c r="G5" s="251" t="s">
        <v>37</v>
      </c>
      <c r="H5" s="144"/>
      <c r="I5" s="144"/>
    </row>
    <row r="6" spans="1:9" ht="49.5" customHeight="1" thickBot="1" x14ac:dyDescent="0.3">
      <c r="A6" s="277"/>
      <c r="B6" s="266"/>
      <c r="C6" s="268"/>
      <c r="D6" s="256"/>
      <c r="E6" s="248"/>
      <c r="F6" s="250"/>
      <c r="G6" s="252"/>
      <c r="H6" s="145"/>
      <c r="I6" s="145"/>
    </row>
    <row r="7" spans="1:9" ht="15.75" x14ac:dyDescent="0.25">
      <c r="A7" s="120">
        <v>21</v>
      </c>
      <c r="B7" s="29">
        <v>371</v>
      </c>
      <c r="C7" s="13">
        <v>111300000</v>
      </c>
      <c r="D7" s="14">
        <v>250</v>
      </c>
      <c r="E7" s="15">
        <v>57</v>
      </c>
      <c r="F7" s="16">
        <v>307</v>
      </c>
      <c r="G7" s="17">
        <v>61400000</v>
      </c>
      <c r="H7" s="115">
        <v>-49900000</v>
      </c>
      <c r="I7" s="146">
        <v>-0.44833782569631625</v>
      </c>
    </row>
    <row r="8" spans="1:9" ht="15.75" x14ac:dyDescent="0.25">
      <c r="A8" s="120">
        <v>64</v>
      </c>
      <c r="B8" s="29">
        <v>3966</v>
      </c>
      <c r="C8" s="13">
        <v>317280</v>
      </c>
      <c r="D8" s="101">
        <v>3025</v>
      </c>
      <c r="E8" s="102">
        <v>0</v>
      </c>
      <c r="F8" s="16">
        <v>3025</v>
      </c>
      <c r="G8" s="17">
        <v>242000</v>
      </c>
      <c r="H8" s="115">
        <v>-75280</v>
      </c>
      <c r="I8" s="146">
        <v>-0.23726676752395359</v>
      </c>
    </row>
    <row r="9" spans="1:9" ht="15.75" x14ac:dyDescent="0.25">
      <c r="A9" s="120">
        <v>74</v>
      </c>
      <c r="B9" s="29">
        <v>200515</v>
      </c>
      <c r="C9" s="13">
        <v>6015450</v>
      </c>
      <c r="D9" s="101">
        <v>123000</v>
      </c>
      <c r="E9" s="102">
        <v>23370</v>
      </c>
      <c r="F9" s="16">
        <v>146370</v>
      </c>
      <c r="G9" s="17">
        <v>4391100</v>
      </c>
      <c r="H9" s="115">
        <v>-1624350</v>
      </c>
      <c r="I9" s="146">
        <v>-0.27002967359050445</v>
      </c>
    </row>
    <row r="10" spans="1:9" ht="15.75" x14ac:dyDescent="0.25">
      <c r="A10" s="120">
        <v>75</v>
      </c>
      <c r="B10" s="29">
        <v>406363</v>
      </c>
      <c r="C10" s="13">
        <v>4063630</v>
      </c>
      <c r="D10" s="101">
        <v>220000</v>
      </c>
      <c r="E10" s="102">
        <v>41800</v>
      </c>
      <c r="F10" s="16">
        <v>261800</v>
      </c>
      <c r="G10" s="17">
        <v>2618000</v>
      </c>
      <c r="H10" s="115">
        <v>-1445630</v>
      </c>
      <c r="I10" s="146">
        <v>-0.35574843182081045</v>
      </c>
    </row>
    <row r="11" spans="1:9" ht="15.75" x14ac:dyDescent="0.25">
      <c r="A11" s="120">
        <v>76</v>
      </c>
      <c r="B11" s="29">
        <v>319247</v>
      </c>
      <c r="C11" s="13">
        <v>3192470</v>
      </c>
      <c r="D11" s="101">
        <v>195000</v>
      </c>
      <c r="E11" s="102">
        <v>37050</v>
      </c>
      <c r="F11" s="16">
        <v>232050</v>
      </c>
      <c r="G11" s="17">
        <v>2320500</v>
      </c>
      <c r="H11" s="115">
        <v>-871970</v>
      </c>
      <c r="I11" s="146">
        <v>-0.27313334189514704</v>
      </c>
    </row>
    <row r="12" spans="1:9" ht="15.75" x14ac:dyDescent="0.25">
      <c r="A12" s="120">
        <v>80</v>
      </c>
      <c r="B12" s="29">
        <v>147971</v>
      </c>
      <c r="C12" s="13">
        <v>7398550</v>
      </c>
      <c r="D12" s="101">
        <v>85000</v>
      </c>
      <c r="E12" s="102">
        <v>16150</v>
      </c>
      <c r="F12" s="16">
        <v>101150</v>
      </c>
      <c r="G12" s="17">
        <v>5057500</v>
      </c>
      <c r="H12" s="115">
        <v>-2341050</v>
      </c>
      <c r="I12" s="146">
        <v>-0.31642010934575016</v>
      </c>
    </row>
    <row r="13" spans="1:9" ht="15.75" x14ac:dyDescent="0.25">
      <c r="A13" s="120">
        <v>82</v>
      </c>
      <c r="B13" s="29">
        <v>93432</v>
      </c>
      <c r="C13" s="13">
        <v>3737280</v>
      </c>
      <c r="D13" s="101">
        <v>63000</v>
      </c>
      <c r="E13" s="102">
        <v>11970</v>
      </c>
      <c r="F13" s="16">
        <v>74970</v>
      </c>
      <c r="G13" s="17">
        <v>2998800</v>
      </c>
      <c r="H13" s="115">
        <v>-738480</v>
      </c>
      <c r="I13" s="146">
        <v>-0.19759825327510916</v>
      </c>
    </row>
    <row r="14" spans="1:9" ht="15.75" x14ac:dyDescent="0.25">
      <c r="A14" s="120">
        <v>83</v>
      </c>
      <c r="B14" s="29">
        <v>115899</v>
      </c>
      <c r="C14" s="13">
        <v>3476970</v>
      </c>
      <c r="D14" s="101">
        <v>75000</v>
      </c>
      <c r="E14" s="102">
        <v>14250</v>
      </c>
      <c r="F14" s="16">
        <v>89250</v>
      </c>
      <c r="G14" s="17">
        <v>2677500</v>
      </c>
      <c r="H14" s="115">
        <v>-799470</v>
      </c>
      <c r="I14" s="146">
        <v>-0.22993295886936038</v>
      </c>
    </row>
    <row r="15" spans="1:9" ht="15.75" x14ac:dyDescent="0.25">
      <c r="A15" s="120">
        <v>84</v>
      </c>
      <c r="B15" s="29">
        <v>172848</v>
      </c>
      <c r="C15" s="13">
        <v>2765568</v>
      </c>
      <c r="D15" s="101">
        <v>105000</v>
      </c>
      <c r="E15" s="102">
        <v>19950</v>
      </c>
      <c r="F15" s="16">
        <v>124950</v>
      </c>
      <c r="G15" s="17">
        <v>1999200</v>
      </c>
      <c r="H15" s="115">
        <v>-766368</v>
      </c>
      <c r="I15" s="146">
        <v>-0.27711052485420717</v>
      </c>
    </row>
    <row r="17" spans="1:9" ht="15.75" thickBot="1" x14ac:dyDescent="0.3"/>
    <row r="18" spans="1:9" ht="18.75" x14ac:dyDescent="0.25">
      <c r="D18" s="269" t="s">
        <v>16</v>
      </c>
      <c r="E18" s="269"/>
      <c r="F18" s="270"/>
      <c r="G18" s="270"/>
      <c r="H18" s="3"/>
      <c r="I18" s="3"/>
    </row>
    <row r="19" spans="1:9" ht="18.75" x14ac:dyDescent="0.25">
      <c r="D19" s="272"/>
      <c r="E19" s="272"/>
      <c r="F19" s="272"/>
      <c r="G19" s="272"/>
      <c r="H19" s="4"/>
      <c r="I19" s="4"/>
    </row>
    <row r="20" spans="1:9" x14ac:dyDescent="0.25">
      <c r="A20" s="255" t="s">
        <v>25</v>
      </c>
      <c r="B20" s="265" t="s">
        <v>32</v>
      </c>
      <c r="C20" s="267" t="s">
        <v>33</v>
      </c>
      <c r="D20" s="255" t="s">
        <v>34</v>
      </c>
      <c r="E20" s="247" t="s">
        <v>35</v>
      </c>
      <c r="F20" s="249" t="s">
        <v>36</v>
      </c>
      <c r="G20" s="251" t="s">
        <v>37</v>
      </c>
      <c r="H20" s="144"/>
      <c r="I20" s="144"/>
    </row>
    <row r="21" spans="1:9" ht="15.75" thickBot="1" x14ac:dyDescent="0.3">
      <c r="A21" s="277"/>
      <c r="B21" s="266"/>
      <c r="C21" s="268"/>
      <c r="D21" s="256"/>
      <c r="E21" s="248"/>
      <c r="F21" s="250"/>
      <c r="G21" s="252"/>
      <c r="H21" s="145"/>
      <c r="I21" s="145"/>
    </row>
    <row r="22" spans="1:9" ht="15.75" x14ac:dyDescent="0.25">
      <c r="A22" s="120">
        <v>50</v>
      </c>
      <c r="B22" s="29">
        <v>139264</v>
      </c>
      <c r="C22" s="13">
        <v>1392640</v>
      </c>
      <c r="D22" s="111">
        <v>92000</v>
      </c>
      <c r="E22" s="112">
        <v>17480</v>
      </c>
      <c r="F22" s="33">
        <v>109480</v>
      </c>
      <c r="G22" s="34">
        <v>1094800</v>
      </c>
      <c r="H22" s="115">
        <v>-297840</v>
      </c>
      <c r="I22" s="146">
        <v>-0.2138671875</v>
      </c>
    </row>
    <row r="23" spans="1:9" ht="15.75" x14ac:dyDescent="0.25">
      <c r="A23" s="120">
        <v>113</v>
      </c>
      <c r="B23" s="29">
        <v>72162</v>
      </c>
      <c r="C23" s="13">
        <v>28864800</v>
      </c>
      <c r="D23" s="111">
        <v>52000</v>
      </c>
      <c r="E23" s="112">
        <v>0</v>
      </c>
      <c r="F23" s="33">
        <v>52000</v>
      </c>
      <c r="G23" s="34">
        <v>20800000</v>
      </c>
      <c r="H23" s="115">
        <v>-8064800</v>
      </c>
      <c r="I23" s="146">
        <v>-0.27939912973587205</v>
      </c>
    </row>
    <row r="24" spans="1:9" ht="15.75" x14ac:dyDescent="0.25">
      <c r="A24" s="120">
        <v>119</v>
      </c>
      <c r="B24" s="29">
        <v>72575</v>
      </c>
      <c r="C24" s="13">
        <v>2177250</v>
      </c>
      <c r="D24" s="111">
        <v>52000</v>
      </c>
      <c r="E24" s="112">
        <v>0</v>
      </c>
      <c r="F24" s="33">
        <v>52000</v>
      </c>
      <c r="G24" s="34">
        <v>1560000</v>
      </c>
      <c r="H24" s="115">
        <v>-617250</v>
      </c>
      <c r="I24" s="146">
        <v>-0.28349982776438165</v>
      </c>
    </row>
    <row r="27" spans="1:9" ht="15.75" thickBot="1" x14ac:dyDescent="0.3"/>
    <row r="28" spans="1:9" ht="18.75" customHeight="1" x14ac:dyDescent="0.25">
      <c r="D28" s="269" t="s">
        <v>19</v>
      </c>
      <c r="E28" s="269"/>
      <c r="F28" s="270"/>
      <c r="G28" s="270"/>
      <c r="H28" s="3"/>
      <c r="I28" s="3"/>
    </row>
    <row r="29" spans="1:9" ht="18.75" x14ac:dyDescent="0.25">
      <c r="D29" s="272"/>
      <c r="E29" s="272"/>
      <c r="F29" s="272"/>
      <c r="G29" s="272"/>
      <c r="H29" s="4"/>
      <c r="I29" s="4"/>
    </row>
    <row r="30" spans="1:9" x14ac:dyDescent="0.25">
      <c r="A30" s="255" t="s">
        <v>25</v>
      </c>
      <c r="B30" s="265" t="s">
        <v>32</v>
      </c>
      <c r="C30" s="267" t="s">
        <v>33</v>
      </c>
      <c r="D30" s="255" t="s">
        <v>34</v>
      </c>
      <c r="E30" s="247" t="s">
        <v>35</v>
      </c>
      <c r="F30" s="249" t="s">
        <v>36</v>
      </c>
      <c r="G30" s="251" t="s">
        <v>37</v>
      </c>
      <c r="H30" s="144"/>
      <c r="I30" s="144"/>
    </row>
    <row r="31" spans="1:9" ht="15.75" thickBot="1" x14ac:dyDescent="0.3">
      <c r="A31" s="277"/>
      <c r="B31" s="266"/>
      <c r="C31" s="268"/>
      <c r="D31" s="256"/>
      <c r="E31" s="248"/>
      <c r="F31" s="250"/>
      <c r="G31" s="252"/>
      <c r="H31" s="145"/>
      <c r="I31" s="145"/>
    </row>
    <row r="32" spans="1:9" ht="15.75" x14ac:dyDescent="0.25">
      <c r="A32" s="120">
        <v>22</v>
      </c>
      <c r="B32" s="29">
        <v>5455</v>
      </c>
      <c r="C32" s="13">
        <v>16365000</v>
      </c>
      <c r="D32" s="31">
        <v>3240</v>
      </c>
      <c r="E32" s="109">
        <v>615.6</v>
      </c>
      <c r="F32" s="118">
        <v>3855.6</v>
      </c>
      <c r="G32" s="117">
        <v>11566800</v>
      </c>
      <c r="H32" s="115">
        <v>-4798200</v>
      </c>
      <c r="I32" s="146">
        <v>-0.29319890009165905</v>
      </c>
    </row>
    <row r="33" spans="1:9" ht="15.75" x14ac:dyDescent="0.25">
      <c r="A33" s="120">
        <v>43</v>
      </c>
      <c r="B33" s="29">
        <v>14909</v>
      </c>
      <c r="C33" s="13">
        <v>17890800</v>
      </c>
      <c r="D33" s="31">
        <v>7590</v>
      </c>
      <c r="E33" s="109">
        <v>1442.1</v>
      </c>
      <c r="F33" s="33">
        <v>9032.1</v>
      </c>
      <c r="G33" s="34">
        <v>10838520</v>
      </c>
      <c r="H33" s="115">
        <v>-7052280</v>
      </c>
      <c r="I33" s="146">
        <v>-0.39418472063854049</v>
      </c>
    </row>
    <row r="34" spans="1:9" ht="15.75" x14ac:dyDescent="0.25">
      <c r="A34" s="120">
        <v>48</v>
      </c>
      <c r="B34" s="29">
        <v>66830</v>
      </c>
      <c r="C34" s="13">
        <v>2004900</v>
      </c>
      <c r="D34" s="31">
        <v>17400</v>
      </c>
      <c r="E34" s="109">
        <v>3306</v>
      </c>
      <c r="F34" s="116">
        <v>20706</v>
      </c>
      <c r="G34" s="117">
        <v>621180</v>
      </c>
      <c r="H34" s="115">
        <v>-1383720</v>
      </c>
      <c r="I34" s="146">
        <v>-0.69016908573993718</v>
      </c>
    </row>
    <row r="36" spans="1:9" ht="15.75" thickBot="1" x14ac:dyDescent="0.3"/>
    <row r="37" spans="1:9" ht="18.75" x14ac:dyDescent="0.25">
      <c r="D37" s="269" t="s">
        <v>22</v>
      </c>
      <c r="E37" s="269"/>
      <c r="F37" s="270"/>
      <c r="G37" s="270"/>
      <c r="H37" s="3"/>
      <c r="I37" s="3"/>
    </row>
    <row r="38" spans="1:9" ht="18.75" x14ac:dyDescent="0.25">
      <c r="D38" s="272"/>
      <c r="E38" s="272"/>
      <c r="F38" s="272"/>
      <c r="G38" s="272"/>
      <c r="H38" s="4"/>
      <c r="I38" s="4"/>
    </row>
    <row r="39" spans="1:9" x14ac:dyDescent="0.25">
      <c r="A39" s="255" t="s">
        <v>25</v>
      </c>
      <c r="B39" s="265" t="s">
        <v>32</v>
      </c>
      <c r="C39" s="267" t="s">
        <v>33</v>
      </c>
      <c r="D39" s="255" t="s">
        <v>34</v>
      </c>
      <c r="E39" s="247" t="s">
        <v>35</v>
      </c>
      <c r="F39" s="249" t="s">
        <v>36</v>
      </c>
      <c r="G39" s="251" t="s">
        <v>37</v>
      </c>
      <c r="H39" s="144"/>
      <c r="I39" s="144"/>
    </row>
    <row r="40" spans="1:9" ht="15.75" thickBot="1" x14ac:dyDescent="0.3">
      <c r="A40" s="277"/>
      <c r="B40" s="266"/>
      <c r="C40" s="268"/>
      <c r="D40" s="256"/>
      <c r="E40" s="248"/>
      <c r="F40" s="250"/>
      <c r="G40" s="252"/>
      <c r="H40" s="145"/>
      <c r="I40" s="145"/>
    </row>
    <row r="41" spans="1:9" ht="15.75" x14ac:dyDescent="0.25">
      <c r="A41" s="120">
        <v>20</v>
      </c>
      <c r="B41" s="29">
        <v>359</v>
      </c>
      <c r="C41" s="13">
        <v>71800000</v>
      </c>
      <c r="D41" s="101">
        <v>132</v>
      </c>
      <c r="E41" s="102">
        <v>25.080000000000002</v>
      </c>
      <c r="F41" s="33">
        <v>157.08000000000001</v>
      </c>
      <c r="G41" s="34">
        <v>31416000.000000004</v>
      </c>
      <c r="H41" s="115">
        <v>-40384000</v>
      </c>
      <c r="I41" s="146">
        <v>-0.56245125348189418</v>
      </c>
    </row>
    <row r="42" spans="1:9" ht="15.75" x14ac:dyDescent="0.25">
      <c r="A42" s="120">
        <v>21</v>
      </c>
      <c r="B42" s="29">
        <v>371</v>
      </c>
      <c r="C42" s="13">
        <v>111300000</v>
      </c>
      <c r="D42" s="101">
        <v>132</v>
      </c>
      <c r="E42" s="102">
        <v>25.080000000000002</v>
      </c>
      <c r="F42" s="33">
        <v>157.08000000000001</v>
      </c>
      <c r="G42" s="34">
        <v>47124000.000000007</v>
      </c>
      <c r="H42" s="115">
        <v>-64175999.999999993</v>
      </c>
      <c r="I42" s="146">
        <v>-0.57660377358490555</v>
      </c>
    </row>
    <row r="43" spans="1:9" ht="15.75" x14ac:dyDescent="0.25">
      <c r="A43" s="120">
        <v>56</v>
      </c>
      <c r="B43" s="29">
        <v>3655</v>
      </c>
      <c r="C43" s="13">
        <v>109650</v>
      </c>
      <c r="D43" s="101">
        <v>2287</v>
      </c>
      <c r="E43" s="102">
        <v>434.53000000000003</v>
      </c>
      <c r="F43" s="33">
        <v>2721.53</v>
      </c>
      <c r="G43" s="34">
        <v>81645.900000000009</v>
      </c>
      <c r="H43" s="115">
        <v>-28004.099999999991</v>
      </c>
      <c r="I43" s="146">
        <v>-0.25539534883720921</v>
      </c>
    </row>
    <row r="44" spans="1:9" ht="15.75" x14ac:dyDescent="0.25">
      <c r="A44" s="120">
        <v>63</v>
      </c>
      <c r="B44" s="29">
        <v>328974</v>
      </c>
      <c r="C44" s="13">
        <v>986922</v>
      </c>
      <c r="D44" s="101">
        <v>26093</v>
      </c>
      <c r="E44" s="102">
        <v>4957.67</v>
      </c>
      <c r="F44" s="121">
        <v>31050.67</v>
      </c>
      <c r="G44" s="34">
        <v>93152.01</v>
      </c>
      <c r="H44" s="115">
        <v>-893769.99</v>
      </c>
      <c r="I44" s="146">
        <v>-0.90561360472256169</v>
      </c>
    </row>
  </sheetData>
  <mergeCells count="32">
    <mergeCell ref="A20:A21"/>
    <mergeCell ref="B20:B21"/>
    <mergeCell ref="C20:C21"/>
    <mergeCell ref="D3:G4"/>
    <mergeCell ref="D5:D6"/>
    <mergeCell ref="E5:E6"/>
    <mergeCell ref="F5:F6"/>
    <mergeCell ref="G5:G6"/>
    <mergeCell ref="A5:A6"/>
    <mergeCell ref="B5:B6"/>
    <mergeCell ref="C5:C6"/>
    <mergeCell ref="D18:G19"/>
    <mergeCell ref="D20:D21"/>
    <mergeCell ref="E20:E21"/>
    <mergeCell ref="F20:F21"/>
    <mergeCell ref="G20:G21"/>
    <mergeCell ref="D28:G29"/>
    <mergeCell ref="D30:D31"/>
    <mergeCell ref="E30:E31"/>
    <mergeCell ref="F30:F31"/>
    <mergeCell ref="G30:G31"/>
    <mergeCell ref="A39:A40"/>
    <mergeCell ref="B39:B40"/>
    <mergeCell ref="C39:C40"/>
    <mergeCell ref="C30:C31"/>
    <mergeCell ref="D37:G38"/>
    <mergeCell ref="D39:D40"/>
    <mergeCell ref="E39:E40"/>
    <mergeCell ref="F39:F40"/>
    <mergeCell ref="G39:G40"/>
    <mergeCell ref="A30:A31"/>
    <mergeCell ref="B30:B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E169"/>
  <sheetViews>
    <sheetView topLeftCell="A6" zoomScale="55" zoomScaleNormal="55" workbookViewId="0">
      <pane xSplit="11" topLeftCell="L1" activePane="topRight" state="frozen"/>
      <selection activeCell="A8" sqref="A8"/>
      <selection pane="topRight" activeCell="K22" sqref="K22"/>
    </sheetView>
  </sheetViews>
  <sheetFormatPr baseColWidth="10" defaultRowHeight="15" x14ac:dyDescent="0.25"/>
  <cols>
    <col min="1" max="1" width="1.5703125" customWidth="1"/>
    <col min="3" max="3" width="30.5703125" customWidth="1"/>
    <col min="4" max="4" width="68" hidden="1" customWidth="1"/>
    <col min="5" max="5" width="16.28515625" customWidth="1"/>
    <col min="6" max="6" width="15.5703125" customWidth="1"/>
    <col min="7" max="7" width="19.85546875" hidden="1" customWidth="1"/>
    <col min="8" max="8" width="22.28515625" hidden="1" customWidth="1"/>
    <col min="9" max="9" width="19.85546875" hidden="1" customWidth="1"/>
    <col min="10" max="10" width="24.85546875" customWidth="1"/>
    <col min="11" max="11" width="17.85546875" customWidth="1"/>
    <col min="12" max="13" width="11.42578125" customWidth="1"/>
    <col min="14" max="14" width="9.7109375" customWidth="1"/>
    <col min="15" max="15" width="15.140625" bestFit="1" customWidth="1"/>
    <col min="16" max="16" width="13.42578125" bestFit="1" customWidth="1"/>
    <col min="18" max="18" width="15.140625" bestFit="1" customWidth="1"/>
    <col min="19" max="19" width="14.7109375" bestFit="1" customWidth="1"/>
    <col min="20" max="20" width="14.140625" bestFit="1" customWidth="1"/>
  </cols>
  <sheetData>
    <row r="1" spans="2:83" x14ac:dyDescent="0.25">
      <c r="B1" s="280"/>
      <c r="C1" s="281"/>
      <c r="D1" s="281"/>
      <c r="E1" s="281"/>
      <c r="F1" s="281"/>
      <c r="G1" s="281"/>
      <c r="H1" s="281"/>
      <c r="I1" s="281"/>
      <c r="J1" s="281"/>
      <c r="K1" s="281"/>
      <c r="L1" s="281"/>
      <c r="M1" s="281"/>
      <c r="N1" s="282"/>
    </row>
    <row r="2" spans="2:83" x14ac:dyDescent="0.25">
      <c r="B2" s="283"/>
      <c r="C2" s="284"/>
      <c r="D2" s="284"/>
      <c r="E2" s="284"/>
      <c r="F2" s="284"/>
      <c r="G2" s="284"/>
      <c r="H2" s="284"/>
      <c r="I2" s="284"/>
      <c r="J2" s="284"/>
      <c r="K2" s="284"/>
      <c r="L2" s="284"/>
      <c r="M2" s="284"/>
      <c r="N2" s="285"/>
    </row>
    <row r="3" spans="2:83" x14ac:dyDescent="0.25">
      <c r="B3" s="283"/>
      <c r="C3" s="284"/>
      <c r="D3" s="284"/>
      <c r="E3" s="284"/>
      <c r="F3" s="284"/>
      <c r="G3" s="284"/>
      <c r="H3" s="284"/>
      <c r="I3" s="284"/>
      <c r="J3" s="284"/>
      <c r="K3" s="284"/>
      <c r="L3" s="284"/>
      <c r="M3" s="284"/>
      <c r="N3" s="285"/>
    </row>
    <row r="4" spans="2:83" x14ac:dyDescent="0.25">
      <c r="B4" s="286"/>
      <c r="C4" s="287"/>
      <c r="D4" s="287"/>
      <c r="E4" s="287"/>
      <c r="F4" s="287"/>
      <c r="G4" s="287"/>
      <c r="H4" s="287"/>
      <c r="I4" s="287"/>
      <c r="J4" s="287"/>
      <c r="K4" s="287"/>
      <c r="L4" s="287"/>
      <c r="M4" s="287"/>
      <c r="N4" s="288"/>
    </row>
    <row r="5" spans="2:83" ht="96" customHeight="1" thickBot="1" x14ac:dyDescent="0.3">
      <c r="B5" s="289" t="s">
        <v>0</v>
      </c>
      <c r="C5" s="290"/>
      <c r="D5" s="1"/>
      <c r="E5" s="291" t="s">
        <v>376</v>
      </c>
      <c r="F5" s="291"/>
      <c r="G5" s="291"/>
      <c r="H5" s="291"/>
      <c r="I5" s="291"/>
      <c r="J5" s="291"/>
      <c r="K5" s="291"/>
      <c r="L5" s="291"/>
      <c r="M5" s="291"/>
      <c r="N5" s="291"/>
    </row>
    <row r="6" spans="2:83" ht="33" customHeight="1" x14ac:dyDescent="0.25">
      <c r="B6" s="292" t="s">
        <v>6</v>
      </c>
      <c r="C6" s="293"/>
      <c r="D6" s="293"/>
      <c r="E6" s="293"/>
      <c r="F6" s="293"/>
      <c r="G6" s="293"/>
      <c r="H6" s="293"/>
      <c r="I6" s="293"/>
      <c r="J6" s="293"/>
      <c r="K6" s="294"/>
      <c r="L6" s="298" t="s">
        <v>7</v>
      </c>
      <c r="M6" s="298"/>
      <c r="N6" s="298"/>
      <c r="O6" s="299"/>
      <c r="P6" s="269" t="s">
        <v>8</v>
      </c>
      <c r="Q6" s="270"/>
      <c r="R6" s="270"/>
      <c r="S6" s="270"/>
      <c r="T6" s="269" t="s">
        <v>9</v>
      </c>
      <c r="U6" s="269"/>
      <c r="V6" s="270"/>
      <c r="W6" s="270"/>
      <c r="X6" s="269" t="s">
        <v>10</v>
      </c>
      <c r="Y6" s="269"/>
      <c r="Z6" s="270"/>
      <c r="AA6" s="271"/>
      <c r="AB6" s="269" t="s">
        <v>11</v>
      </c>
      <c r="AC6" s="269"/>
      <c r="AD6" s="270"/>
      <c r="AE6" s="270"/>
      <c r="AF6" s="269" t="s">
        <v>12</v>
      </c>
      <c r="AG6" s="269"/>
      <c r="AH6" s="270"/>
      <c r="AI6" s="270"/>
      <c r="AJ6" s="269" t="s">
        <v>13</v>
      </c>
      <c r="AK6" s="269"/>
      <c r="AL6" s="270"/>
      <c r="AM6" s="270"/>
      <c r="AN6" s="269" t="s">
        <v>14</v>
      </c>
      <c r="AO6" s="269"/>
      <c r="AP6" s="270"/>
      <c r="AQ6" s="270"/>
      <c r="AR6" s="269" t="s">
        <v>15</v>
      </c>
      <c r="AS6" s="269"/>
      <c r="AT6" s="270"/>
      <c r="AU6" s="270"/>
      <c r="AV6" s="269" t="s">
        <v>16</v>
      </c>
      <c r="AW6" s="269"/>
      <c r="AX6" s="270"/>
      <c r="AY6" s="270"/>
      <c r="AZ6" s="269" t="s">
        <v>17</v>
      </c>
      <c r="BA6" s="269"/>
      <c r="BB6" s="270"/>
      <c r="BC6" s="271"/>
      <c r="BD6" s="269" t="s">
        <v>18</v>
      </c>
      <c r="BE6" s="269"/>
      <c r="BF6" s="270"/>
      <c r="BG6" s="270"/>
      <c r="BH6" s="269" t="s">
        <v>19</v>
      </c>
      <c r="BI6" s="269"/>
      <c r="BJ6" s="270"/>
      <c r="BK6" s="270"/>
      <c r="BL6" s="269" t="s">
        <v>20</v>
      </c>
      <c r="BM6" s="269"/>
      <c r="BN6" s="270"/>
      <c r="BO6" s="270"/>
      <c r="BP6" s="269" t="s">
        <v>21</v>
      </c>
      <c r="BQ6" s="269"/>
      <c r="BR6" s="270"/>
      <c r="BS6" s="271"/>
      <c r="BT6" s="269" t="s">
        <v>22</v>
      </c>
      <c r="BU6" s="269"/>
      <c r="BV6" s="270"/>
      <c r="BW6" s="270"/>
      <c r="BX6" s="269" t="s">
        <v>23</v>
      </c>
      <c r="BY6" s="269"/>
      <c r="BZ6" s="270"/>
      <c r="CA6" s="271"/>
      <c r="CB6" s="269" t="s">
        <v>24</v>
      </c>
      <c r="CC6" s="269"/>
      <c r="CD6" s="270"/>
      <c r="CE6" s="270"/>
    </row>
    <row r="7" spans="2:83" ht="15.75" thickBot="1" x14ac:dyDescent="0.3">
      <c r="B7" s="295"/>
      <c r="C7" s="296"/>
      <c r="D7" s="296"/>
      <c r="E7" s="296"/>
      <c r="F7" s="296"/>
      <c r="G7" s="296"/>
      <c r="H7" s="296"/>
      <c r="I7" s="296"/>
      <c r="J7" s="296"/>
      <c r="K7" s="297"/>
      <c r="L7" s="300"/>
      <c r="M7" s="300"/>
      <c r="N7" s="300"/>
      <c r="O7" s="301"/>
      <c r="P7" s="272"/>
      <c r="Q7" s="272"/>
      <c r="R7" s="272"/>
      <c r="S7" s="272"/>
      <c r="T7" s="272"/>
      <c r="U7" s="272"/>
      <c r="V7" s="272"/>
      <c r="W7" s="272"/>
      <c r="X7" s="272"/>
      <c r="Y7" s="272"/>
      <c r="Z7" s="272"/>
      <c r="AA7" s="273"/>
      <c r="AB7" s="272"/>
      <c r="AC7" s="272"/>
      <c r="AD7" s="272"/>
      <c r="AE7" s="272"/>
      <c r="AF7" s="272"/>
      <c r="AG7" s="272"/>
      <c r="AH7" s="272"/>
      <c r="AI7" s="272"/>
      <c r="AJ7" s="272"/>
      <c r="AK7" s="272"/>
      <c r="AL7" s="272"/>
      <c r="AM7" s="272"/>
      <c r="AN7" s="272"/>
      <c r="AO7" s="272"/>
      <c r="AP7" s="272"/>
      <c r="AQ7" s="272"/>
      <c r="AR7" s="272"/>
      <c r="AS7" s="272"/>
      <c r="AT7" s="272"/>
      <c r="AU7" s="272"/>
      <c r="AV7" s="272"/>
      <c r="AW7" s="272"/>
      <c r="AX7" s="272"/>
      <c r="AY7" s="272"/>
      <c r="AZ7" s="272"/>
      <c r="BA7" s="272"/>
      <c r="BB7" s="272"/>
      <c r="BC7" s="273"/>
      <c r="BD7" s="272"/>
      <c r="BE7" s="272"/>
      <c r="BF7" s="272"/>
      <c r="BG7" s="272"/>
      <c r="BH7" s="272"/>
      <c r="BI7" s="272"/>
      <c r="BJ7" s="272"/>
      <c r="BK7" s="272"/>
      <c r="BL7" s="272"/>
      <c r="BM7" s="272"/>
      <c r="BN7" s="272"/>
      <c r="BO7" s="272"/>
      <c r="BP7" s="272"/>
      <c r="BQ7" s="272"/>
      <c r="BR7" s="272"/>
      <c r="BS7" s="273"/>
      <c r="BT7" s="272"/>
      <c r="BU7" s="272"/>
      <c r="BV7" s="272"/>
      <c r="BW7" s="272"/>
      <c r="BX7" s="272"/>
      <c r="BY7" s="272"/>
      <c r="BZ7" s="272"/>
      <c r="CA7" s="273"/>
      <c r="CB7" s="272"/>
      <c r="CC7" s="272"/>
      <c r="CD7" s="272"/>
      <c r="CE7" s="272"/>
    </row>
    <row r="8" spans="2:83" x14ac:dyDescent="0.25">
      <c r="B8" s="255" t="s">
        <v>25</v>
      </c>
      <c r="C8" s="247" t="s">
        <v>26</v>
      </c>
      <c r="D8" s="278" t="s">
        <v>27</v>
      </c>
      <c r="E8" s="247" t="s">
        <v>28</v>
      </c>
      <c r="F8" s="247" t="s">
        <v>29</v>
      </c>
      <c r="G8" s="247" t="s">
        <v>30</v>
      </c>
      <c r="H8" s="263" t="s">
        <v>31</v>
      </c>
      <c r="I8" s="264"/>
      <c r="J8" s="265" t="s">
        <v>32</v>
      </c>
      <c r="K8" s="267" t="s">
        <v>33</v>
      </c>
      <c r="L8" s="255" t="s">
        <v>34</v>
      </c>
      <c r="M8" s="247" t="s">
        <v>35</v>
      </c>
      <c r="N8" s="249" t="s">
        <v>36</v>
      </c>
      <c r="O8" s="251" t="s">
        <v>37</v>
      </c>
      <c r="P8" s="255" t="s">
        <v>34</v>
      </c>
      <c r="Q8" s="247" t="s">
        <v>35</v>
      </c>
      <c r="R8" s="249" t="s">
        <v>36</v>
      </c>
      <c r="S8" s="251" t="s">
        <v>37</v>
      </c>
      <c r="T8" s="255" t="s">
        <v>34</v>
      </c>
      <c r="U8" s="247" t="s">
        <v>35</v>
      </c>
      <c r="V8" s="249" t="s">
        <v>36</v>
      </c>
      <c r="W8" s="251" t="s">
        <v>37</v>
      </c>
      <c r="X8" s="255" t="s">
        <v>34</v>
      </c>
      <c r="Y8" s="247" t="s">
        <v>35</v>
      </c>
      <c r="Z8" s="249" t="s">
        <v>36</v>
      </c>
      <c r="AA8" s="251" t="s">
        <v>37</v>
      </c>
      <c r="AB8" s="255" t="s">
        <v>34</v>
      </c>
      <c r="AC8" s="247" t="s">
        <v>35</v>
      </c>
      <c r="AD8" s="249" t="s">
        <v>36</v>
      </c>
      <c r="AE8" s="251" t="s">
        <v>37</v>
      </c>
      <c r="AF8" s="255" t="s">
        <v>34</v>
      </c>
      <c r="AG8" s="247" t="s">
        <v>35</v>
      </c>
      <c r="AH8" s="249" t="s">
        <v>36</v>
      </c>
      <c r="AI8" s="251" t="s">
        <v>37</v>
      </c>
      <c r="AJ8" s="255" t="s">
        <v>34</v>
      </c>
      <c r="AK8" s="247" t="s">
        <v>35</v>
      </c>
      <c r="AL8" s="249" t="s">
        <v>36</v>
      </c>
      <c r="AM8" s="251" t="s">
        <v>37</v>
      </c>
      <c r="AN8" s="255" t="s">
        <v>34</v>
      </c>
      <c r="AO8" s="247" t="s">
        <v>35</v>
      </c>
      <c r="AP8" s="249" t="s">
        <v>36</v>
      </c>
      <c r="AQ8" s="251" t="s">
        <v>37</v>
      </c>
      <c r="AR8" s="255" t="s">
        <v>34</v>
      </c>
      <c r="AS8" s="247" t="s">
        <v>35</v>
      </c>
      <c r="AT8" s="249" t="s">
        <v>36</v>
      </c>
      <c r="AU8" s="251" t="s">
        <v>37</v>
      </c>
      <c r="AV8" s="255" t="s">
        <v>34</v>
      </c>
      <c r="AW8" s="247" t="s">
        <v>35</v>
      </c>
      <c r="AX8" s="249" t="s">
        <v>36</v>
      </c>
      <c r="AY8" s="251" t="s">
        <v>37</v>
      </c>
      <c r="AZ8" s="255" t="s">
        <v>34</v>
      </c>
      <c r="BA8" s="247" t="s">
        <v>35</v>
      </c>
      <c r="BB8" s="249" t="s">
        <v>36</v>
      </c>
      <c r="BC8" s="251" t="s">
        <v>37</v>
      </c>
      <c r="BD8" s="255" t="s">
        <v>34</v>
      </c>
      <c r="BE8" s="247" t="s">
        <v>35</v>
      </c>
      <c r="BF8" s="249" t="s">
        <v>36</v>
      </c>
      <c r="BG8" s="251" t="s">
        <v>37</v>
      </c>
      <c r="BH8" s="255" t="s">
        <v>34</v>
      </c>
      <c r="BI8" s="247" t="s">
        <v>35</v>
      </c>
      <c r="BJ8" s="249" t="s">
        <v>36</v>
      </c>
      <c r="BK8" s="251" t="s">
        <v>37</v>
      </c>
      <c r="BL8" s="255" t="s">
        <v>34</v>
      </c>
      <c r="BM8" s="247" t="s">
        <v>35</v>
      </c>
      <c r="BN8" s="249" t="s">
        <v>36</v>
      </c>
      <c r="BO8" s="251" t="s">
        <v>37</v>
      </c>
      <c r="BP8" s="255" t="s">
        <v>34</v>
      </c>
      <c r="BQ8" s="247" t="s">
        <v>35</v>
      </c>
      <c r="BR8" s="249" t="s">
        <v>36</v>
      </c>
      <c r="BS8" s="251" t="s">
        <v>37</v>
      </c>
      <c r="BT8" s="255" t="s">
        <v>34</v>
      </c>
      <c r="BU8" s="247" t="s">
        <v>35</v>
      </c>
      <c r="BV8" s="249" t="s">
        <v>36</v>
      </c>
      <c r="BW8" s="251" t="s">
        <v>37</v>
      </c>
      <c r="BX8" s="255" t="s">
        <v>34</v>
      </c>
      <c r="BY8" s="247" t="s">
        <v>35</v>
      </c>
      <c r="BZ8" s="249" t="s">
        <v>36</v>
      </c>
      <c r="CA8" s="251" t="s">
        <v>37</v>
      </c>
      <c r="CB8" s="255" t="s">
        <v>34</v>
      </c>
      <c r="CC8" s="247" t="s">
        <v>35</v>
      </c>
      <c r="CD8" s="249" t="s">
        <v>36</v>
      </c>
      <c r="CE8" s="251" t="s">
        <v>37</v>
      </c>
    </row>
    <row r="9" spans="2:83" ht="72" thickBot="1" x14ac:dyDescent="0.3">
      <c r="B9" s="277"/>
      <c r="C9" s="248"/>
      <c r="D9" s="279"/>
      <c r="E9" s="248"/>
      <c r="F9" s="248"/>
      <c r="G9" s="248"/>
      <c r="H9" s="5" t="s">
        <v>38</v>
      </c>
      <c r="I9" s="6" t="s">
        <v>39</v>
      </c>
      <c r="J9" s="266"/>
      <c r="K9" s="268"/>
      <c r="L9" s="256"/>
      <c r="M9" s="248"/>
      <c r="N9" s="250"/>
      <c r="O9" s="252"/>
      <c r="P9" s="256"/>
      <c r="Q9" s="248"/>
      <c r="R9" s="250"/>
      <c r="S9" s="252"/>
      <c r="T9" s="256"/>
      <c r="U9" s="248"/>
      <c r="V9" s="250"/>
      <c r="W9" s="252"/>
      <c r="X9" s="256"/>
      <c r="Y9" s="248"/>
      <c r="Z9" s="250"/>
      <c r="AA9" s="252"/>
      <c r="AB9" s="256"/>
      <c r="AC9" s="248"/>
      <c r="AD9" s="250"/>
      <c r="AE9" s="252"/>
      <c r="AF9" s="256"/>
      <c r="AG9" s="248"/>
      <c r="AH9" s="250"/>
      <c r="AI9" s="252"/>
      <c r="AJ9" s="256"/>
      <c r="AK9" s="248"/>
      <c r="AL9" s="250"/>
      <c r="AM9" s="252"/>
      <c r="AN9" s="256"/>
      <c r="AO9" s="248"/>
      <c r="AP9" s="250"/>
      <c r="AQ9" s="252"/>
      <c r="AR9" s="256"/>
      <c r="AS9" s="248"/>
      <c r="AT9" s="250"/>
      <c r="AU9" s="252"/>
      <c r="AV9" s="256"/>
      <c r="AW9" s="248"/>
      <c r="AX9" s="250"/>
      <c r="AY9" s="252"/>
      <c r="AZ9" s="256"/>
      <c r="BA9" s="248"/>
      <c r="BB9" s="250"/>
      <c r="BC9" s="252"/>
      <c r="BD9" s="256"/>
      <c r="BE9" s="248"/>
      <c r="BF9" s="250"/>
      <c r="BG9" s="252"/>
      <c r="BH9" s="256"/>
      <c r="BI9" s="248"/>
      <c r="BJ9" s="250"/>
      <c r="BK9" s="252"/>
      <c r="BL9" s="256"/>
      <c r="BM9" s="248"/>
      <c r="BN9" s="250"/>
      <c r="BO9" s="252"/>
      <c r="BP9" s="256"/>
      <c r="BQ9" s="248"/>
      <c r="BR9" s="250"/>
      <c r="BS9" s="252"/>
      <c r="BT9" s="256"/>
      <c r="BU9" s="248"/>
      <c r="BV9" s="250"/>
      <c r="BW9" s="252"/>
      <c r="BX9" s="256"/>
      <c r="BY9" s="248"/>
      <c r="BZ9" s="250"/>
      <c r="CA9" s="252"/>
      <c r="CB9" s="256"/>
      <c r="CC9" s="248"/>
      <c r="CD9" s="250"/>
      <c r="CE9" s="252"/>
    </row>
    <row r="10" spans="2:83" ht="22.5" customHeight="1" thickBot="1" x14ac:dyDescent="0.3">
      <c r="B10" s="7">
        <v>1</v>
      </c>
      <c r="C10" s="8" t="s">
        <v>40</v>
      </c>
      <c r="D10" s="9" t="s">
        <v>41</v>
      </c>
      <c r="E10" s="10" t="s">
        <v>42</v>
      </c>
      <c r="F10" s="10">
        <v>500</v>
      </c>
      <c r="G10" s="10" t="s">
        <v>43</v>
      </c>
      <c r="H10" s="10" t="s">
        <v>44</v>
      </c>
      <c r="I10" s="11" t="s">
        <v>45</v>
      </c>
      <c r="J10" s="12">
        <v>2563</v>
      </c>
      <c r="K10" s="13">
        <v>1281500</v>
      </c>
      <c r="L10" s="233" t="s">
        <v>377</v>
      </c>
      <c r="M10" s="234"/>
      <c r="N10" s="234"/>
      <c r="O10" s="235"/>
      <c r="P10" s="233" t="s">
        <v>46</v>
      </c>
      <c r="Q10" s="234"/>
      <c r="R10" s="234"/>
      <c r="S10" s="235"/>
      <c r="T10" s="31"/>
      <c r="U10" s="32"/>
      <c r="V10" s="33">
        <f t="shared" ref="V10:V16" si="0">T10+U10</f>
        <v>0</v>
      </c>
      <c r="W10" s="34">
        <f t="shared" ref="W10:W16" si="1">V10*N10</f>
        <v>0</v>
      </c>
      <c r="X10" s="241" t="s">
        <v>47</v>
      </c>
      <c r="Y10" s="242"/>
      <c r="Z10" s="242"/>
      <c r="AA10" s="243"/>
      <c r="AB10" s="233" t="s">
        <v>46</v>
      </c>
      <c r="AC10" s="234"/>
      <c r="AD10" s="234"/>
      <c r="AE10" s="235"/>
      <c r="AF10" s="233" t="s">
        <v>46</v>
      </c>
      <c r="AG10" s="234"/>
      <c r="AH10" s="234"/>
      <c r="AI10" s="235"/>
      <c r="AJ10" s="233" t="s">
        <v>46</v>
      </c>
      <c r="AK10" s="234"/>
      <c r="AL10" s="234"/>
      <c r="AM10" s="235"/>
      <c r="AN10" s="233" t="s">
        <v>377</v>
      </c>
      <c r="AO10" s="234"/>
      <c r="AP10" s="234"/>
      <c r="AQ10" s="235"/>
      <c r="AR10" s="233" t="s">
        <v>46</v>
      </c>
      <c r="AS10" s="234"/>
      <c r="AT10" s="234"/>
      <c r="AU10" s="235"/>
      <c r="AV10" s="233" t="s">
        <v>377</v>
      </c>
      <c r="AW10" s="234"/>
      <c r="AX10" s="234"/>
      <c r="AY10" s="235"/>
      <c r="AZ10" s="233" t="s">
        <v>46</v>
      </c>
      <c r="BA10" s="234"/>
      <c r="BB10" s="234"/>
      <c r="BC10" s="235"/>
      <c r="BD10" s="233" t="s">
        <v>46</v>
      </c>
      <c r="BE10" s="234"/>
      <c r="BF10" s="234"/>
      <c r="BG10" s="235"/>
      <c r="BH10" s="233" t="s">
        <v>377</v>
      </c>
      <c r="BI10" s="234"/>
      <c r="BJ10" s="234"/>
      <c r="BK10" s="235"/>
      <c r="BL10" s="233" t="s">
        <v>377</v>
      </c>
      <c r="BM10" s="234"/>
      <c r="BN10" s="234"/>
      <c r="BO10" s="235"/>
      <c r="BP10" s="233" t="s">
        <v>46</v>
      </c>
      <c r="BQ10" s="234"/>
      <c r="BR10" s="234"/>
      <c r="BS10" s="235"/>
      <c r="BT10" s="233" t="s">
        <v>377</v>
      </c>
      <c r="BU10" s="234"/>
      <c r="BV10" s="234"/>
      <c r="BW10" s="235"/>
      <c r="BX10" s="233" t="s">
        <v>46</v>
      </c>
      <c r="BY10" s="234"/>
      <c r="BZ10" s="234"/>
      <c r="CA10" s="235"/>
      <c r="CB10" s="233" t="s">
        <v>46</v>
      </c>
      <c r="CC10" s="234"/>
      <c r="CD10" s="234"/>
      <c r="CE10" s="235"/>
    </row>
    <row r="11" spans="2:83" ht="22.5" customHeight="1" thickBot="1" x14ac:dyDescent="0.3">
      <c r="B11" s="24">
        <v>2</v>
      </c>
      <c r="C11" s="25" t="s">
        <v>48</v>
      </c>
      <c r="D11" s="26" t="s">
        <v>49</v>
      </c>
      <c r="E11" s="27" t="s">
        <v>42</v>
      </c>
      <c r="F11" s="27">
        <v>900</v>
      </c>
      <c r="G11" s="27" t="s">
        <v>43</v>
      </c>
      <c r="H11" s="27" t="s">
        <v>44</v>
      </c>
      <c r="I11" s="28" t="s">
        <v>45</v>
      </c>
      <c r="J11" s="29">
        <v>2563</v>
      </c>
      <c r="K11" s="30">
        <v>2306700</v>
      </c>
      <c r="L11" s="233" t="s">
        <v>377</v>
      </c>
      <c r="M11" s="234"/>
      <c r="N11" s="234"/>
      <c r="O11" s="235"/>
      <c r="P11" s="233" t="s">
        <v>46</v>
      </c>
      <c r="Q11" s="234"/>
      <c r="R11" s="234"/>
      <c r="S11" s="235"/>
      <c r="T11" s="31"/>
      <c r="U11" s="32"/>
      <c r="V11" s="33">
        <f t="shared" si="0"/>
        <v>0</v>
      </c>
      <c r="W11" s="34">
        <f t="shared" si="1"/>
        <v>0</v>
      </c>
      <c r="X11" s="241" t="s">
        <v>47</v>
      </c>
      <c r="Y11" s="242"/>
      <c r="Z11" s="242"/>
      <c r="AA11" s="243"/>
      <c r="AB11" s="233" t="s">
        <v>46</v>
      </c>
      <c r="AC11" s="234"/>
      <c r="AD11" s="234"/>
      <c r="AE11" s="235"/>
      <c r="AF11" s="233" t="s">
        <v>46</v>
      </c>
      <c r="AG11" s="234"/>
      <c r="AH11" s="234"/>
      <c r="AI11" s="235"/>
      <c r="AJ11" s="233" t="s">
        <v>46</v>
      </c>
      <c r="AK11" s="234"/>
      <c r="AL11" s="234"/>
      <c r="AM11" s="235"/>
      <c r="AN11" s="233" t="s">
        <v>377</v>
      </c>
      <c r="AO11" s="234"/>
      <c r="AP11" s="234"/>
      <c r="AQ11" s="235"/>
      <c r="AR11" s="233" t="s">
        <v>46</v>
      </c>
      <c r="AS11" s="234"/>
      <c r="AT11" s="234"/>
      <c r="AU11" s="235"/>
      <c r="AV11" s="233" t="s">
        <v>377</v>
      </c>
      <c r="AW11" s="234"/>
      <c r="AX11" s="234"/>
      <c r="AY11" s="235"/>
      <c r="AZ11" s="233" t="s">
        <v>46</v>
      </c>
      <c r="BA11" s="234"/>
      <c r="BB11" s="234"/>
      <c r="BC11" s="235"/>
      <c r="BD11" s="233" t="s">
        <v>46</v>
      </c>
      <c r="BE11" s="234"/>
      <c r="BF11" s="234"/>
      <c r="BG11" s="235"/>
      <c r="BH11" s="233" t="s">
        <v>377</v>
      </c>
      <c r="BI11" s="234"/>
      <c r="BJ11" s="234"/>
      <c r="BK11" s="235"/>
      <c r="BL11" s="233" t="s">
        <v>377</v>
      </c>
      <c r="BM11" s="234"/>
      <c r="BN11" s="234"/>
      <c r="BO11" s="235"/>
      <c r="BP11" s="233" t="s">
        <v>46</v>
      </c>
      <c r="BQ11" s="234"/>
      <c r="BR11" s="234"/>
      <c r="BS11" s="235"/>
      <c r="BT11" s="233" t="s">
        <v>377</v>
      </c>
      <c r="BU11" s="234"/>
      <c r="BV11" s="234"/>
      <c r="BW11" s="235"/>
      <c r="BX11" s="233" t="s">
        <v>46</v>
      </c>
      <c r="BY11" s="234"/>
      <c r="BZ11" s="234"/>
      <c r="CA11" s="235"/>
      <c r="CB11" s="233" t="s">
        <v>46</v>
      </c>
      <c r="CC11" s="234"/>
      <c r="CD11" s="234"/>
      <c r="CE11" s="235"/>
    </row>
    <row r="12" spans="2:83" ht="22.5" customHeight="1" thickBot="1" x14ac:dyDescent="0.3">
      <c r="B12" s="24">
        <v>3</v>
      </c>
      <c r="C12" s="25" t="s">
        <v>50</v>
      </c>
      <c r="D12" s="26" t="s">
        <v>51</v>
      </c>
      <c r="E12" s="27" t="s">
        <v>42</v>
      </c>
      <c r="F12" s="27">
        <v>8000</v>
      </c>
      <c r="G12" s="27" t="s">
        <v>43</v>
      </c>
      <c r="H12" s="27" t="s">
        <v>44</v>
      </c>
      <c r="I12" s="28" t="s">
        <v>45</v>
      </c>
      <c r="J12" s="29">
        <v>2563</v>
      </c>
      <c r="K12" s="30">
        <v>20504000</v>
      </c>
      <c r="L12" s="233" t="s">
        <v>377</v>
      </c>
      <c r="M12" s="234"/>
      <c r="N12" s="234"/>
      <c r="O12" s="235"/>
      <c r="P12" s="233" t="s">
        <v>46</v>
      </c>
      <c r="Q12" s="234"/>
      <c r="R12" s="234"/>
      <c r="S12" s="235"/>
      <c r="T12" s="31"/>
      <c r="U12" s="32"/>
      <c r="V12" s="33">
        <f t="shared" si="0"/>
        <v>0</v>
      </c>
      <c r="W12" s="34">
        <f t="shared" si="1"/>
        <v>0</v>
      </c>
      <c r="X12" s="241" t="s">
        <v>47</v>
      </c>
      <c r="Y12" s="242"/>
      <c r="Z12" s="242"/>
      <c r="AA12" s="243"/>
      <c r="AB12" s="233" t="s">
        <v>46</v>
      </c>
      <c r="AC12" s="234"/>
      <c r="AD12" s="234"/>
      <c r="AE12" s="235"/>
      <c r="AF12" s="233" t="s">
        <v>46</v>
      </c>
      <c r="AG12" s="234"/>
      <c r="AH12" s="234"/>
      <c r="AI12" s="235"/>
      <c r="AJ12" s="233" t="s">
        <v>46</v>
      </c>
      <c r="AK12" s="234"/>
      <c r="AL12" s="234"/>
      <c r="AM12" s="235"/>
      <c r="AN12" s="233" t="s">
        <v>377</v>
      </c>
      <c r="AO12" s="234"/>
      <c r="AP12" s="234"/>
      <c r="AQ12" s="235"/>
      <c r="AR12" s="233" t="s">
        <v>46</v>
      </c>
      <c r="AS12" s="234"/>
      <c r="AT12" s="234"/>
      <c r="AU12" s="235"/>
      <c r="AV12" s="233" t="s">
        <v>377</v>
      </c>
      <c r="AW12" s="234"/>
      <c r="AX12" s="234"/>
      <c r="AY12" s="235"/>
      <c r="AZ12" s="233" t="s">
        <v>46</v>
      </c>
      <c r="BA12" s="234"/>
      <c r="BB12" s="234"/>
      <c r="BC12" s="235"/>
      <c r="BD12" s="233" t="s">
        <v>46</v>
      </c>
      <c r="BE12" s="234"/>
      <c r="BF12" s="234"/>
      <c r="BG12" s="235"/>
      <c r="BH12" s="233" t="s">
        <v>377</v>
      </c>
      <c r="BI12" s="234"/>
      <c r="BJ12" s="234"/>
      <c r="BK12" s="235"/>
      <c r="BL12" s="233" t="s">
        <v>377</v>
      </c>
      <c r="BM12" s="234"/>
      <c r="BN12" s="234"/>
      <c r="BO12" s="235"/>
      <c r="BP12" s="233" t="s">
        <v>46</v>
      </c>
      <c r="BQ12" s="234"/>
      <c r="BR12" s="234"/>
      <c r="BS12" s="235"/>
      <c r="BT12" s="233" t="s">
        <v>377</v>
      </c>
      <c r="BU12" s="234"/>
      <c r="BV12" s="234"/>
      <c r="BW12" s="235"/>
      <c r="BX12" s="233" t="s">
        <v>46</v>
      </c>
      <c r="BY12" s="234"/>
      <c r="BZ12" s="234"/>
      <c r="CA12" s="235"/>
      <c r="CB12" s="233" t="s">
        <v>46</v>
      </c>
      <c r="CC12" s="234"/>
      <c r="CD12" s="234"/>
      <c r="CE12" s="235"/>
    </row>
    <row r="13" spans="2:83" ht="22.5" customHeight="1" thickBot="1" x14ac:dyDescent="0.3">
      <c r="B13" s="24">
        <v>4</v>
      </c>
      <c r="C13" s="25" t="s">
        <v>52</v>
      </c>
      <c r="D13" s="26" t="s">
        <v>53</v>
      </c>
      <c r="E13" s="27" t="s">
        <v>42</v>
      </c>
      <c r="F13" s="27">
        <v>6500</v>
      </c>
      <c r="G13" s="27" t="s">
        <v>43</v>
      </c>
      <c r="H13" s="27" t="s">
        <v>44</v>
      </c>
      <c r="I13" s="28" t="s">
        <v>45</v>
      </c>
      <c r="J13" s="29">
        <v>2563</v>
      </c>
      <c r="K13" s="30">
        <v>16659500</v>
      </c>
      <c r="L13" s="233" t="s">
        <v>377</v>
      </c>
      <c r="M13" s="234"/>
      <c r="N13" s="234"/>
      <c r="O13" s="235"/>
      <c r="P13" s="233" t="s">
        <v>46</v>
      </c>
      <c r="Q13" s="234"/>
      <c r="R13" s="234"/>
      <c r="S13" s="235"/>
      <c r="T13" s="31"/>
      <c r="U13" s="32"/>
      <c r="V13" s="33">
        <f t="shared" si="0"/>
        <v>0</v>
      </c>
      <c r="W13" s="34">
        <f t="shared" si="1"/>
        <v>0</v>
      </c>
      <c r="X13" s="241" t="s">
        <v>47</v>
      </c>
      <c r="Y13" s="242"/>
      <c r="Z13" s="242"/>
      <c r="AA13" s="243"/>
      <c r="AB13" s="233" t="s">
        <v>46</v>
      </c>
      <c r="AC13" s="234"/>
      <c r="AD13" s="234"/>
      <c r="AE13" s="235"/>
      <c r="AF13" s="233" t="s">
        <v>46</v>
      </c>
      <c r="AG13" s="234"/>
      <c r="AH13" s="234"/>
      <c r="AI13" s="235"/>
      <c r="AJ13" s="233" t="s">
        <v>46</v>
      </c>
      <c r="AK13" s="234"/>
      <c r="AL13" s="234"/>
      <c r="AM13" s="235"/>
      <c r="AN13" s="233" t="s">
        <v>377</v>
      </c>
      <c r="AO13" s="234"/>
      <c r="AP13" s="234"/>
      <c r="AQ13" s="235"/>
      <c r="AR13" s="233" t="s">
        <v>46</v>
      </c>
      <c r="AS13" s="234"/>
      <c r="AT13" s="234"/>
      <c r="AU13" s="235"/>
      <c r="AV13" s="233" t="s">
        <v>377</v>
      </c>
      <c r="AW13" s="234"/>
      <c r="AX13" s="234"/>
      <c r="AY13" s="235"/>
      <c r="AZ13" s="233" t="s">
        <v>46</v>
      </c>
      <c r="BA13" s="234"/>
      <c r="BB13" s="234"/>
      <c r="BC13" s="235"/>
      <c r="BD13" s="233" t="s">
        <v>46</v>
      </c>
      <c r="BE13" s="234"/>
      <c r="BF13" s="234"/>
      <c r="BG13" s="235"/>
      <c r="BH13" s="233" t="s">
        <v>377</v>
      </c>
      <c r="BI13" s="234"/>
      <c r="BJ13" s="234"/>
      <c r="BK13" s="235"/>
      <c r="BL13" s="233" t="s">
        <v>377</v>
      </c>
      <c r="BM13" s="234"/>
      <c r="BN13" s="234"/>
      <c r="BO13" s="235"/>
      <c r="BP13" s="233" t="s">
        <v>46</v>
      </c>
      <c r="BQ13" s="234"/>
      <c r="BR13" s="234"/>
      <c r="BS13" s="235"/>
      <c r="BT13" s="233" t="s">
        <v>377</v>
      </c>
      <c r="BU13" s="234"/>
      <c r="BV13" s="234"/>
      <c r="BW13" s="235"/>
      <c r="BX13" s="233" t="s">
        <v>46</v>
      </c>
      <c r="BY13" s="234"/>
      <c r="BZ13" s="234"/>
      <c r="CA13" s="235"/>
      <c r="CB13" s="233" t="s">
        <v>46</v>
      </c>
      <c r="CC13" s="234"/>
      <c r="CD13" s="234"/>
      <c r="CE13" s="235"/>
    </row>
    <row r="14" spans="2:83" ht="22.5" customHeight="1" thickBot="1" x14ac:dyDescent="0.3">
      <c r="B14" s="24">
        <v>5</v>
      </c>
      <c r="C14" s="25" t="s">
        <v>54</v>
      </c>
      <c r="D14" s="26" t="s">
        <v>55</v>
      </c>
      <c r="E14" s="27" t="s">
        <v>42</v>
      </c>
      <c r="F14" s="27">
        <v>4000</v>
      </c>
      <c r="G14" s="27" t="s">
        <v>43</v>
      </c>
      <c r="H14" s="27" t="s">
        <v>44</v>
      </c>
      <c r="I14" s="28" t="s">
        <v>45</v>
      </c>
      <c r="J14" s="29">
        <v>2563</v>
      </c>
      <c r="K14" s="30">
        <v>10252000</v>
      </c>
      <c r="L14" s="233" t="s">
        <v>377</v>
      </c>
      <c r="M14" s="234"/>
      <c r="N14" s="234"/>
      <c r="O14" s="235"/>
      <c r="P14" s="233" t="s">
        <v>46</v>
      </c>
      <c r="Q14" s="234"/>
      <c r="R14" s="234"/>
      <c r="S14" s="235"/>
      <c r="T14" s="31"/>
      <c r="U14" s="32"/>
      <c r="V14" s="33">
        <f t="shared" si="0"/>
        <v>0</v>
      </c>
      <c r="W14" s="34">
        <f t="shared" si="1"/>
        <v>0</v>
      </c>
      <c r="X14" s="241" t="s">
        <v>47</v>
      </c>
      <c r="Y14" s="242"/>
      <c r="Z14" s="242"/>
      <c r="AA14" s="243"/>
      <c r="AB14" s="233" t="s">
        <v>46</v>
      </c>
      <c r="AC14" s="234"/>
      <c r="AD14" s="234"/>
      <c r="AE14" s="235"/>
      <c r="AF14" s="233" t="s">
        <v>46</v>
      </c>
      <c r="AG14" s="234"/>
      <c r="AH14" s="234"/>
      <c r="AI14" s="235"/>
      <c r="AJ14" s="233" t="s">
        <v>46</v>
      </c>
      <c r="AK14" s="234"/>
      <c r="AL14" s="234"/>
      <c r="AM14" s="235"/>
      <c r="AN14" s="233" t="s">
        <v>377</v>
      </c>
      <c r="AO14" s="234"/>
      <c r="AP14" s="234"/>
      <c r="AQ14" s="235"/>
      <c r="AR14" s="233" t="s">
        <v>46</v>
      </c>
      <c r="AS14" s="234"/>
      <c r="AT14" s="234"/>
      <c r="AU14" s="235"/>
      <c r="AV14" s="233" t="s">
        <v>377</v>
      </c>
      <c r="AW14" s="234"/>
      <c r="AX14" s="234"/>
      <c r="AY14" s="235"/>
      <c r="AZ14" s="233" t="s">
        <v>46</v>
      </c>
      <c r="BA14" s="234"/>
      <c r="BB14" s="234"/>
      <c r="BC14" s="235"/>
      <c r="BD14" s="233" t="s">
        <v>46</v>
      </c>
      <c r="BE14" s="234"/>
      <c r="BF14" s="234"/>
      <c r="BG14" s="235"/>
      <c r="BH14" s="233" t="s">
        <v>377</v>
      </c>
      <c r="BI14" s="234"/>
      <c r="BJ14" s="234"/>
      <c r="BK14" s="235"/>
      <c r="BL14" s="233" t="s">
        <v>377</v>
      </c>
      <c r="BM14" s="234"/>
      <c r="BN14" s="234"/>
      <c r="BO14" s="235"/>
      <c r="BP14" s="233" t="s">
        <v>46</v>
      </c>
      <c r="BQ14" s="234"/>
      <c r="BR14" s="234"/>
      <c r="BS14" s="235"/>
      <c r="BT14" s="233" t="s">
        <v>377</v>
      </c>
      <c r="BU14" s="234"/>
      <c r="BV14" s="234"/>
      <c r="BW14" s="235"/>
      <c r="BX14" s="233" t="s">
        <v>46</v>
      </c>
      <c r="BY14" s="234"/>
      <c r="BZ14" s="234"/>
      <c r="CA14" s="235"/>
      <c r="CB14" s="233" t="s">
        <v>46</v>
      </c>
      <c r="CC14" s="234"/>
      <c r="CD14" s="234"/>
      <c r="CE14" s="235"/>
    </row>
    <row r="15" spans="2:83" ht="22.5" customHeight="1" thickBot="1" x14ac:dyDescent="0.3">
      <c r="B15" s="24">
        <v>6</v>
      </c>
      <c r="C15" s="25" t="s">
        <v>56</v>
      </c>
      <c r="D15" s="26" t="s">
        <v>57</v>
      </c>
      <c r="E15" s="27" t="s">
        <v>42</v>
      </c>
      <c r="F15" s="27">
        <v>4600</v>
      </c>
      <c r="G15" s="27" t="s">
        <v>43</v>
      </c>
      <c r="H15" s="27" t="s">
        <v>44</v>
      </c>
      <c r="I15" s="28" t="s">
        <v>45</v>
      </c>
      <c r="J15" s="29">
        <v>2563</v>
      </c>
      <c r="K15" s="30">
        <v>11789800</v>
      </c>
      <c r="L15" s="233" t="s">
        <v>377</v>
      </c>
      <c r="M15" s="234"/>
      <c r="N15" s="234"/>
      <c r="O15" s="235"/>
      <c r="P15" s="233" t="s">
        <v>46</v>
      </c>
      <c r="Q15" s="234"/>
      <c r="R15" s="234"/>
      <c r="S15" s="235"/>
      <c r="T15" s="31"/>
      <c r="U15" s="32"/>
      <c r="V15" s="33">
        <f t="shared" si="0"/>
        <v>0</v>
      </c>
      <c r="W15" s="34">
        <f t="shared" si="1"/>
        <v>0</v>
      </c>
      <c r="X15" s="241" t="s">
        <v>47</v>
      </c>
      <c r="Y15" s="242"/>
      <c r="Z15" s="242"/>
      <c r="AA15" s="243"/>
      <c r="AB15" s="233" t="s">
        <v>46</v>
      </c>
      <c r="AC15" s="234"/>
      <c r="AD15" s="234"/>
      <c r="AE15" s="235"/>
      <c r="AF15" s="233" t="s">
        <v>46</v>
      </c>
      <c r="AG15" s="234"/>
      <c r="AH15" s="234"/>
      <c r="AI15" s="235"/>
      <c r="AJ15" s="233" t="s">
        <v>46</v>
      </c>
      <c r="AK15" s="234"/>
      <c r="AL15" s="234"/>
      <c r="AM15" s="235"/>
      <c r="AN15" s="233" t="s">
        <v>377</v>
      </c>
      <c r="AO15" s="234"/>
      <c r="AP15" s="234"/>
      <c r="AQ15" s="235"/>
      <c r="AR15" s="233" t="s">
        <v>46</v>
      </c>
      <c r="AS15" s="234"/>
      <c r="AT15" s="234"/>
      <c r="AU15" s="235"/>
      <c r="AV15" s="233" t="s">
        <v>377</v>
      </c>
      <c r="AW15" s="234"/>
      <c r="AX15" s="234"/>
      <c r="AY15" s="235"/>
      <c r="AZ15" s="233" t="s">
        <v>46</v>
      </c>
      <c r="BA15" s="234"/>
      <c r="BB15" s="234"/>
      <c r="BC15" s="235"/>
      <c r="BD15" s="233" t="s">
        <v>46</v>
      </c>
      <c r="BE15" s="234"/>
      <c r="BF15" s="234"/>
      <c r="BG15" s="235"/>
      <c r="BH15" s="233" t="s">
        <v>377</v>
      </c>
      <c r="BI15" s="234"/>
      <c r="BJ15" s="234"/>
      <c r="BK15" s="235"/>
      <c r="BL15" s="233" t="s">
        <v>377</v>
      </c>
      <c r="BM15" s="234"/>
      <c r="BN15" s="234"/>
      <c r="BO15" s="235"/>
      <c r="BP15" s="233" t="s">
        <v>46</v>
      </c>
      <c r="BQ15" s="234"/>
      <c r="BR15" s="234"/>
      <c r="BS15" s="235"/>
      <c r="BT15" s="233" t="s">
        <v>377</v>
      </c>
      <c r="BU15" s="234"/>
      <c r="BV15" s="234"/>
      <c r="BW15" s="235"/>
      <c r="BX15" s="233" t="s">
        <v>46</v>
      </c>
      <c r="BY15" s="234"/>
      <c r="BZ15" s="234"/>
      <c r="CA15" s="235"/>
      <c r="CB15" s="233" t="s">
        <v>46</v>
      </c>
      <c r="CC15" s="234"/>
      <c r="CD15" s="234"/>
      <c r="CE15" s="235"/>
    </row>
    <row r="16" spans="2:83" ht="22.5" customHeight="1" thickBot="1" x14ac:dyDescent="0.3">
      <c r="B16" s="24">
        <v>7</v>
      </c>
      <c r="C16" s="25" t="s">
        <v>58</v>
      </c>
      <c r="D16" s="26" t="s">
        <v>59</v>
      </c>
      <c r="E16" s="27" t="s">
        <v>42</v>
      </c>
      <c r="F16" s="27">
        <v>40000</v>
      </c>
      <c r="G16" s="27" t="s">
        <v>43</v>
      </c>
      <c r="H16" s="27" t="s">
        <v>44</v>
      </c>
      <c r="I16" s="28" t="s">
        <v>45</v>
      </c>
      <c r="J16" s="29">
        <v>231</v>
      </c>
      <c r="K16" s="30">
        <v>9234400</v>
      </c>
      <c r="L16" s="233" t="s">
        <v>377</v>
      </c>
      <c r="M16" s="234"/>
      <c r="N16" s="234"/>
      <c r="O16" s="235"/>
      <c r="P16" s="233" t="s">
        <v>46</v>
      </c>
      <c r="Q16" s="234"/>
      <c r="R16" s="234"/>
      <c r="S16" s="235"/>
      <c r="T16" s="31"/>
      <c r="U16" s="32"/>
      <c r="V16" s="33">
        <f t="shared" si="0"/>
        <v>0</v>
      </c>
      <c r="W16" s="34">
        <f t="shared" si="1"/>
        <v>0</v>
      </c>
      <c r="X16" s="31"/>
      <c r="Y16" s="32"/>
      <c r="Z16" s="33">
        <f t="shared" ref="Z16:Z46" si="2">X16+Y16</f>
        <v>0</v>
      </c>
      <c r="AA16" s="34">
        <f>Z16*R16</f>
        <v>0</v>
      </c>
      <c r="AB16" s="233" t="s">
        <v>46</v>
      </c>
      <c r="AC16" s="234"/>
      <c r="AD16" s="234"/>
      <c r="AE16" s="235"/>
      <c r="AF16" s="233" t="s">
        <v>46</v>
      </c>
      <c r="AG16" s="234"/>
      <c r="AH16" s="234"/>
      <c r="AI16" s="235"/>
      <c r="AJ16" s="233" t="s">
        <v>46</v>
      </c>
      <c r="AK16" s="234"/>
      <c r="AL16" s="234"/>
      <c r="AM16" s="235"/>
      <c r="AN16" s="233" t="s">
        <v>377</v>
      </c>
      <c r="AO16" s="234"/>
      <c r="AP16" s="234"/>
      <c r="AQ16" s="235"/>
      <c r="AR16" s="233" t="s">
        <v>46</v>
      </c>
      <c r="AS16" s="234"/>
      <c r="AT16" s="234"/>
      <c r="AU16" s="235"/>
      <c r="AV16" s="233" t="s">
        <v>377</v>
      </c>
      <c r="AW16" s="234"/>
      <c r="AX16" s="234"/>
      <c r="AY16" s="235"/>
      <c r="AZ16" s="233" t="s">
        <v>46</v>
      </c>
      <c r="BA16" s="234"/>
      <c r="BB16" s="234"/>
      <c r="BC16" s="235"/>
      <c r="BD16" s="233" t="s">
        <v>46</v>
      </c>
      <c r="BE16" s="234"/>
      <c r="BF16" s="234"/>
      <c r="BG16" s="235"/>
      <c r="BH16" s="233" t="s">
        <v>377</v>
      </c>
      <c r="BI16" s="234"/>
      <c r="BJ16" s="234"/>
      <c r="BK16" s="235"/>
      <c r="BL16" s="233" t="s">
        <v>377</v>
      </c>
      <c r="BM16" s="234"/>
      <c r="BN16" s="234"/>
      <c r="BO16" s="235"/>
      <c r="BP16" s="233" t="s">
        <v>46</v>
      </c>
      <c r="BQ16" s="234"/>
      <c r="BR16" s="234"/>
      <c r="BS16" s="235"/>
      <c r="BT16" s="233" t="s">
        <v>377</v>
      </c>
      <c r="BU16" s="234"/>
      <c r="BV16" s="234"/>
      <c r="BW16" s="235"/>
      <c r="BX16" s="233" t="s">
        <v>46</v>
      </c>
      <c r="BY16" s="234"/>
      <c r="BZ16" s="234"/>
      <c r="CA16" s="235"/>
      <c r="CB16" s="233" t="s">
        <v>46</v>
      </c>
      <c r="CC16" s="234"/>
      <c r="CD16" s="234"/>
      <c r="CE16" s="235"/>
    </row>
    <row r="17" spans="2:83" ht="22.5" customHeight="1" thickBot="1" x14ac:dyDescent="0.3">
      <c r="B17" s="24">
        <v>8</v>
      </c>
      <c r="C17" s="25" t="s">
        <v>60</v>
      </c>
      <c r="D17" s="26" t="s">
        <v>61</v>
      </c>
      <c r="E17" s="27" t="s">
        <v>42</v>
      </c>
      <c r="F17" s="27">
        <v>150</v>
      </c>
      <c r="G17" s="27" t="s">
        <v>43</v>
      </c>
      <c r="H17" s="27" t="s">
        <v>44</v>
      </c>
      <c r="I17" s="28" t="s">
        <v>45</v>
      </c>
      <c r="J17" s="29">
        <v>5040</v>
      </c>
      <c r="K17" s="30">
        <v>755997</v>
      </c>
      <c r="L17" s="233" t="s">
        <v>377</v>
      </c>
      <c r="M17" s="234"/>
      <c r="N17" s="234"/>
      <c r="O17" s="235"/>
      <c r="P17" s="233" t="s">
        <v>46</v>
      </c>
      <c r="Q17" s="234"/>
      <c r="R17" s="234"/>
      <c r="S17" s="235"/>
      <c r="T17" s="233" t="s">
        <v>377</v>
      </c>
      <c r="U17" s="234"/>
      <c r="V17" s="234"/>
      <c r="W17" s="235"/>
      <c r="X17" s="233" t="s">
        <v>377</v>
      </c>
      <c r="Y17" s="234"/>
      <c r="Z17" s="234"/>
      <c r="AA17" s="235"/>
      <c r="AB17" s="233" t="s">
        <v>46</v>
      </c>
      <c r="AC17" s="234"/>
      <c r="AD17" s="234"/>
      <c r="AE17" s="235"/>
      <c r="AF17" s="233" t="s">
        <v>46</v>
      </c>
      <c r="AG17" s="234"/>
      <c r="AH17" s="234"/>
      <c r="AI17" s="235"/>
      <c r="AJ17" s="233" t="s">
        <v>46</v>
      </c>
      <c r="AK17" s="234"/>
      <c r="AL17" s="234"/>
      <c r="AM17" s="235"/>
      <c r="AN17" s="233" t="s">
        <v>377</v>
      </c>
      <c r="AO17" s="234"/>
      <c r="AP17" s="234"/>
      <c r="AQ17" s="235"/>
      <c r="AR17" s="233" t="s">
        <v>46</v>
      </c>
      <c r="AS17" s="234"/>
      <c r="AT17" s="234"/>
      <c r="AU17" s="235"/>
      <c r="AV17" s="233" t="s">
        <v>377</v>
      </c>
      <c r="AW17" s="234"/>
      <c r="AX17" s="234"/>
      <c r="AY17" s="235"/>
      <c r="AZ17" s="233" t="s">
        <v>46</v>
      </c>
      <c r="BA17" s="234"/>
      <c r="BB17" s="234"/>
      <c r="BC17" s="235"/>
      <c r="BD17" s="233" t="s">
        <v>46</v>
      </c>
      <c r="BE17" s="234"/>
      <c r="BF17" s="234"/>
      <c r="BG17" s="235"/>
      <c r="BH17" s="233" t="s">
        <v>377</v>
      </c>
      <c r="BI17" s="234"/>
      <c r="BJ17" s="234"/>
      <c r="BK17" s="235"/>
      <c r="BL17" s="233" t="s">
        <v>377</v>
      </c>
      <c r="BM17" s="234"/>
      <c r="BN17" s="234"/>
      <c r="BO17" s="235"/>
      <c r="BP17" s="233" t="s">
        <v>46</v>
      </c>
      <c r="BQ17" s="234"/>
      <c r="BR17" s="234"/>
      <c r="BS17" s="235"/>
      <c r="BT17" s="233" t="s">
        <v>377</v>
      </c>
      <c r="BU17" s="234"/>
      <c r="BV17" s="234"/>
      <c r="BW17" s="235"/>
      <c r="BX17" s="233" t="s">
        <v>46</v>
      </c>
      <c r="BY17" s="234"/>
      <c r="BZ17" s="234"/>
      <c r="CA17" s="235"/>
      <c r="CB17" s="233" t="s">
        <v>46</v>
      </c>
      <c r="CC17" s="234"/>
      <c r="CD17" s="234"/>
      <c r="CE17" s="235"/>
    </row>
    <row r="18" spans="2:83" ht="22.5" customHeight="1" thickBot="1" x14ac:dyDescent="0.3">
      <c r="B18" s="24">
        <v>9</v>
      </c>
      <c r="C18" s="25" t="s">
        <v>62</v>
      </c>
      <c r="D18" s="26" t="s">
        <v>63</v>
      </c>
      <c r="E18" s="27" t="s">
        <v>42</v>
      </c>
      <c r="F18" s="27">
        <v>220</v>
      </c>
      <c r="G18" s="27" t="s">
        <v>43</v>
      </c>
      <c r="H18" s="27" t="s">
        <v>44</v>
      </c>
      <c r="I18" s="28" t="s">
        <v>45</v>
      </c>
      <c r="J18" s="29">
        <v>1333</v>
      </c>
      <c r="K18" s="30">
        <v>293244</v>
      </c>
      <c r="L18" s="233" t="s">
        <v>377</v>
      </c>
      <c r="M18" s="234"/>
      <c r="N18" s="234"/>
      <c r="O18" s="235"/>
      <c r="P18" s="233" t="s">
        <v>46</v>
      </c>
      <c r="Q18" s="234"/>
      <c r="R18" s="234"/>
      <c r="S18" s="235"/>
      <c r="T18" s="233" t="s">
        <v>377</v>
      </c>
      <c r="U18" s="234"/>
      <c r="V18" s="234"/>
      <c r="W18" s="235"/>
      <c r="X18" s="233" t="s">
        <v>377</v>
      </c>
      <c r="Y18" s="234"/>
      <c r="Z18" s="234"/>
      <c r="AA18" s="235"/>
      <c r="AB18" s="233" t="s">
        <v>46</v>
      </c>
      <c r="AC18" s="234"/>
      <c r="AD18" s="234"/>
      <c r="AE18" s="235"/>
      <c r="AF18" s="233" t="s">
        <v>46</v>
      </c>
      <c r="AG18" s="234"/>
      <c r="AH18" s="234"/>
      <c r="AI18" s="235"/>
      <c r="AJ18" s="233" t="s">
        <v>46</v>
      </c>
      <c r="AK18" s="234"/>
      <c r="AL18" s="234"/>
      <c r="AM18" s="235"/>
      <c r="AN18" s="233" t="s">
        <v>377</v>
      </c>
      <c r="AO18" s="234"/>
      <c r="AP18" s="234"/>
      <c r="AQ18" s="235"/>
      <c r="AR18" s="233" t="s">
        <v>46</v>
      </c>
      <c r="AS18" s="234"/>
      <c r="AT18" s="234"/>
      <c r="AU18" s="235"/>
      <c r="AV18" s="233" t="s">
        <v>377</v>
      </c>
      <c r="AW18" s="234"/>
      <c r="AX18" s="234"/>
      <c r="AY18" s="235"/>
      <c r="AZ18" s="233" t="s">
        <v>46</v>
      </c>
      <c r="BA18" s="234"/>
      <c r="BB18" s="234"/>
      <c r="BC18" s="235"/>
      <c r="BD18" s="233" t="s">
        <v>46</v>
      </c>
      <c r="BE18" s="234"/>
      <c r="BF18" s="234"/>
      <c r="BG18" s="235"/>
      <c r="BH18" s="233" t="s">
        <v>377</v>
      </c>
      <c r="BI18" s="234"/>
      <c r="BJ18" s="234"/>
      <c r="BK18" s="235"/>
      <c r="BL18" s="233" t="s">
        <v>377</v>
      </c>
      <c r="BM18" s="234"/>
      <c r="BN18" s="234"/>
      <c r="BO18" s="235"/>
      <c r="BP18" s="233" t="s">
        <v>46</v>
      </c>
      <c r="BQ18" s="234"/>
      <c r="BR18" s="234"/>
      <c r="BS18" s="235"/>
      <c r="BT18" s="233" t="s">
        <v>377</v>
      </c>
      <c r="BU18" s="234"/>
      <c r="BV18" s="234"/>
      <c r="BW18" s="235"/>
      <c r="BX18" s="233" t="s">
        <v>46</v>
      </c>
      <c r="BY18" s="234"/>
      <c r="BZ18" s="234"/>
      <c r="CA18" s="235"/>
      <c r="CB18" s="233" t="s">
        <v>46</v>
      </c>
      <c r="CC18" s="234"/>
      <c r="CD18" s="234"/>
      <c r="CE18" s="235"/>
    </row>
    <row r="19" spans="2:83" ht="22.5" customHeight="1" thickBot="1" x14ac:dyDescent="0.3">
      <c r="B19" s="24">
        <v>10</v>
      </c>
      <c r="C19" s="25" t="s">
        <v>64</v>
      </c>
      <c r="D19" s="26" t="s">
        <v>65</v>
      </c>
      <c r="E19" s="27" t="s">
        <v>42</v>
      </c>
      <c r="F19" s="27">
        <v>5200</v>
      </c>
      <c r="G19" s="27" t="s">
        <v>43</v>
      </c>
      <c r="H19" s="27" t="s">
        <v>44</v>
      </c>
      <c r="I19" s="28" t="s">
        <v>45</v>
      </c>
      <c r="J19" s="29">
        <v>323</v>
      </c>
      <c r="K19" s="30">
        <v>1678196</v>
      </c>
      <c r="L19" s="233" t="s">
        <v>377</v>
      </c>
      <c r="M19" s="234"/>
      <c r="N19" s="234"/>
      <c r="O19" s="235"/>
      <c r="P19" s="233" t="s">
        <v>46</v>
      </c>
      <c r="Q19" s="234"/>
      <c r="R19" s="234"/>
      <c r="S19" s="235"/>
      <c r="T19" s="233" t="s">
        <v>377</v>
      </c>
      <c r="U19" s="234"/>
      <c r="V19" s="234"/>
      <c r="W19" s="235"/>
      <c r="X19" s="233" t="s">
        <v>377</v>
      </c>
      <c r="Y19" s="234"/>
      <c r="Z19" s="234"/>
      <c r="AA19" s="235"/>
      <c r="AB19" s="233" t="s">
        <v>46</v>
      </c>
      <c r="AC19" s="234"/>
      <c r="AD19" s="234"/>
      <c r="AE19" s="235"/>
      <c r="AF19" s="233" t="s">
        <v>46</v>
      </c>
      <c r="AG19" s="234"/>
      <c r="AH19" s="234"/>
      <c r="AI19" s="235"/>
      <c r="AJ19" s="233" t="s">
        <v>46</v>
      </c>
      <c r="AK19" s="234"/>
      <c r="AL19" s="234"/>
      <c r="AM19" s="235"/>
      <c r="AN19" s="233" t="s">
        <v>377</v>
      </c>
      <c r="AO19" s="234"/>
      <c r="AP19" s="234"/>
      <c r="AQ19" s="235"/>
      <c r="AR19" s="233" t="s">
        <v>46</v>
      </c>
      <c r="AS19" s="234"/>
      <c r="AT19" s="234"/>
      <c r="AU19" s="235"/>
      <c r="AV19" s="233" t="s">
        <v>377</v>
      </c>
      <c r="AW19" s="234"/>
      <c r="AX19" s="234"/>
      <c r="AY19" s="235"/>
      <c r="AZ19" s="233" t="s">
        <v>46</v>
      </c>
      <c r="BA19" s="234"/>
      <c r="BB19" s="234"/>
      <c r="BC19" s="235"/>
      <c r="BD19" s="233" t="s">
        <v>46</v>
      </c>
      <c r="BE19" s="234"/>
      <c r="BF19" s="234"/>
      <c r="BG19" s="235"/>
      <c r="BH19" s="233" t="s">
        <v>377</v>
      </c>
      <c r="BI19" s="234"/>
      <c r="BJ19" s="234"/>
      <c r="BK19" s="235"/>
      <c r="BL19" s="233" t="s">
        <v>377</v>
      </c>
      <c r="BM19" s="234"/>
      <c r="BN19" s="234"/>
      <c r="BO19" s="235"/>
      <c r="BP19" s="233" t="s">
        <v>46</v>
      </c>
      <c r="BQ19" s="234"/>
      <c r="BR19" s="234"/>
      <c r="BS19" s="235"/>
      <c r="BT19" s="233" t="s">
        <v>377</v>
      </c>
      <c r="BU19" s="234"/>
      <c r="BV19" s="234"/>
      <c r="BW19" s="235"/>
      <c r="BX19" s="233" t="s">
        <v>46</v>
      </c>
      <c r="BY19" s="234"/>
      <c r="BZ19" s="234"/>
      <c r="CA19" s="235"/>
      <c r="CB19" s="233" t="s">
        <v>46</v>
      </c>
      <c r="CC19" s="234"/>
      <c r="CD19" s="234"/>
      <c r="CE19" s="235"/>
    </row>
    <row r="20" spans="2:83" ht="22.5" customHeight="1" thickBot="1" x14ac:dyDescent="0.3">
      <c r="B20" s="24">
        <v>11</v>
      </c>
      <c r="C20" s="25" t="s">
        <v>66</v>
      </c>
      <c r="D20" s="26" t="s">
        <v>67</v>
      </c>
      <c r="E20" s="27" t="s">
        <v>42</v>
      </c>
      <c r="F20" s="27">
        <v>2000</v>
      </c>
      <c r="G20" s="27" t="s">
        <v>43</v>
      </c>
      <c r="H20" s="27" t="s">
        <v>44</v>
      </c>
      <c r="I20" s="28" t="s">
        <v>45</v>
      </c>
      <c r="J20" s="29">
        <v>307</v>
      </c>
      <c r="K20" s="30">
        <v>613347</v>
      </c>
      <c r="L20" s="233" t="s">
        <v>377</v>
      </c>
      <c r="M20" s="234"/>
      <c r="N20" s="234"/>
      <c r="O20" s="235"/>
      <c r="P20" s="233" t="s">
        <v>46</v>
      </c>
      <c r="Q20" s="234"/>
      <c r="R20" s="234"/>
      <c r="S20" s="235"/>
      <c r="T20" s="233" t="s">
        <v>377</v>
      </c>
      <c r="U20" s="234"/>
      <c r="V20" s="234"/>
      <c r="W20" s="235"/>
      <c r="X20" s="233" t="s">
        <v>377</v>
      </c>
      <c r="Y20" s="234"/>
      <c r="Z20" s="234"/>
      <c r="AA20" s="235"/>
      <c r="AB20" s="233" t="s">
        <v>46</v>
      </c>
      <c r="AC20" s="234"/>
      <c r="AD20" s="234"/>
      <c r="AE20" s="235"/>
      <c r="AF20" s="233" t="s">
        <v>46</v>
      </c>
      <c r="AG20" s="234"/>
      <c r="AH20" s="234"/>
      <c r="AI20" s="235"/>
      <c r="AJ20" s="233" t="s">
        <v>46</v>
      </c>
      <c r="AK20" s="234"/>
      <c r="AL20" s="234"/>
      <c r="AM20" s="235"/>
      <c r="AN20" s="233" t="s">
        <v>377</v>
      </c>
      <c r="AO20" s="234"/>
      <c r="AP20" s="234"/>
      <c r="AQ20" s="235"/>
      <c r="AR20" s="233" t="s">
        <v>46</v>
      </c>
      <c r="AS20" s="234"/>
      <c r="AT20" s="234"/>
      <c r="AU20" s="235"/>
      <c r="AV20" s="233" t="s">
        <v>377</v>
      </c>
      <c r="AW20" s="234"/>
      <c r="AX20" s="234"/>
      <c r="AY20" s="235"/>
      <c r="AZ20" s="233" t="s">
        <v>46</v>
      </c>
      <c r="BA20" s="234"/>
      <c r="BB20" s="234"/>
      <c r="BC20" s="235"/>
      <c r="BD20" s="233" t="s">
        <v>46</v>
      </c>
      <c r="BE20" s="234"/>
      <c r="BF20" s="234"/>
      <c r="BG20" s="235"/>
      <c r="BH20" s="233" t="s">
        <v>377</v>
      </c>
      <c r="BI20" s="234"/>
      <c r="BJ20" s="234"/>
      <c r="BK20" s="235"/>
      <c r="BL20" s="233" t="s">
        <v>377</v>
      </c>
      <c r="BM20" s="234"/>
      <c r="BN20" s="234"/>
      <c r="BO20" s="235"/>
      <c r="BP20" s="233" t="s">
        <v>46</v>
      </c>
      <c r="BQ20" s="234"/>
      <c r="BR20" s="234"/>
      <c r="BS20" s="235"/>
      <c r="BT20" s="233" t="s">
        <v>377</v>
      </c>
      <c r="BU20" s="234"/>
      <c r="BV20" s="234"/>
      <c r="BW20" s="235"/>
      <c r="BX20" s="233" t="s">
        <v>46</v>
      </c>
      <c r="BY20" s="234"/>
      <c r="BZ20" s="234"/>
      <c r="CA20" s="235"/>
      <c r="CB20" s="233" t="s">
        <v>46</v>
      </c>
      <c r="CC20" s="234"/>
      <c r="CD20" s="234"/>
      <c r="CE20" s="235"/>
    </row>
    <row r="21" spans="2:83" ht="22.5" customHeight="1" thickBot="1" x14ac:dyDescent="0.3">
      <c r="B21" s="24">
        <v>12</v>
      </c>
      <c r="C21" s="25" t="s">
        <v>68</v>
      </c>
      <c r="D21" s="26" t="s">
        <v>69</v>
      </c>
      <c r="E21" s="27" t="s">
        <v>42</v>
      </c>
      <c r="F21" s="27">
        <v>1100</v>
      </c>
      <c r="G21" s="27" t="s">
        <v>43</v>
      </c>
      <c r="H21" s="27" t="s">
        <v>44</v>
      </c>
      <c r="I21" s="28" t="s">
        <v>45</v>
      </c>
      <c r="J21" s="29">
        <v>272</v>
      </c>
      <c r="K21" s="30">
        <v>299493</v>
      </c>
      <c r="L21" s="233" t="s">
        <v>377</v>
      </c>
      <c r="M21" s="234"/>
      <c r="N21" s="234"/>
      <c r="O21" s="235"/>
      <c r="P21" s="233" t="s">
        <v>46</v>
      </c>
      <c r="Q21" s="234"/>
      <c r="R21" s="234"/>
      <c r="S21" s="235"/>
      <c r="T21" s="233" t="s">
        <v>377</v>
      </c>
      <c r="U21" s="234"/>
      <c r="V21" s="234"/>
      <c r="W21" s="235"/>
      <c r="X21" s="233" t="s">
        <v>377</v>
      </c>
      <c r="Y21" s="234"/>
      <c r="Z21" s="234"/>
      <c r="AA21" s="235"/>
      <c r="AB21" s="233" t="s">
        <v>46</v>
      </c>
      <c r="AC21" s="234"/>
      <c r="AD21" s="234"/>
      <c r="AE21" s="235"/>
      <c r="AF21" s="233" t="s">
        <v>46</v>
      </c>
      <c r="AG21" s="234"/>
      <c r="AH21" s="234"/>
      <c r="AI21" s="235"/>
      <c r="AJ21" s="233" t="s">
        <v>46</v>
      </c>
      <c r="AK21" s="234"/>
      <c r="AL21" s="234"/>
      <c r="AM21" s="235"/>
      <c r="AN21" s="233" t="s">
        <v>377</v>
      </c>
      <c r="AO21" s="234"/>
      <c r="AP21" s="234"/>
      <c r="AQ21" s="235"/>
      <c r="AR21" s="233" t="s">
        <v>46</v>
      </c>
      <c r="AS21" s="234"/>
      <c r="AT21" s="234"/>
      <c r="AU21" s="235"/>
      <c r="AV21" s="233" t="s">
        <v>377</v>
      </c>
      <c r="AW21" s="234"/>
      <c r="AX21" s="234"/>
      <c r="AY21" s="235"/>
      <c r="AZ21" s="233" t="s">
        <v>46</v>
      </c>
      <c r="BA21" s="234"/>
      <c r="BB21" s="234"/>
      <c r="BC21" s="235"/>
      <c r="BD21" s="233" t="s">
        <v>46</v>
      </c>
      <c r="BE21" s="234"/>
      <c r="BF21" s="234"/>
      <c r="BG21" s="235"/>
      <c r="BH21" s="233" t="s">
        <v>377</v>
      </c>
      <c r="BI21" s="234"/>
      <c r="BJ21" s="234"/>
      <c r="BK21" s="235"/>
      <c r="BL21" s="233" t="s">
        <v>377</v>
      </c>
      <c r="BM21" s="234"/>
      <c r="BN21" s="234"/>
      <c r="BO21" s="235"/>
      <c r="BP21" s="233" t="s">
        <v>46</v>
      </c>
      <c r="BQ21" s="234"/>
      <c r="BR21" s="234"/>
      <c r="BS21" s="235"/>
      <c r="BT21" s="233" t="s">
        <v>377</v>
      </c>
      <c r="BU21" s="234"/>
      <c r="BV21" s="234"/>
      <c r="BW21" s="235"/>
      <c r="BX21" s="233" t="s">
        <v>46</v>
      </c>
      <c r="BY21" s="234"/>
      <c r="BZ21" s="234"/>
      <c r="CA21" s="235"/>
      <c r="CB21" s="233" t="s">
        <v>46</v>
      </c>
      <c r="CC21" s="234"/>
      <c r="CD21" s="234"/>
      <c r="CE21" s="235"/>
    </row>
    <row r="22" spans="2:83" ht="22.5" customHeight="1" thickBot="1" x14ac:dyDescent="0.3">
      <c r="B22" s="24">
        <v>13</v>
      </c>
      <c r="C22" s="25" t="s">
        <v>70</v>
      </c>
      <c r="D22" s="26" t="s">
        <v>71</v>
      </c>
      <c r="E22" s="27" t="s">
        <v>42</v>
      </c>
      <c r="F22" s="27">
        <v>1000</v>
      </c>
      <c r="G22" s="27" t="s">
        <v>43</v>
      </c>
      <c r="H22" s="27" t="s">
        <v>44</v>
      </c>
      <c r="I22" s="28" t="s">
        <v>45</v>
      </c>
      <c r="J22" s="29">
        <v>232</v>
      </c>
      <c r="K22" s="30">
        <v>231969</v>
      </c>
      <c r="L22" s="233" t="s">
        <v>377</v>
      </c>
      <c r="M22" s="234"/>
      <c r="N22" s="234"/>
      <c r="O22" s="235"/>
      <c r="P22" s="233" t="s">
        <v>46</v>
      </c>
      <c r="Q22" s="234"/>
      <c r="R22" s="234"/>
      <c r="S22" s="235"/>
      <c r="T22" s="233" t="s">
        <v>377</v>
      </c>
      <c r="U22" s="234"/>
      <c r="V22" s="234"/>
      <c r="W22" s="235"/>
      <c r="X22" s="233" t="s">
        <v>377</v>
      </c>
      <c r="Y22" s="234"/>
      <c r="Z22" s="234"/>
      <c r="AA22" s="235"/>
      <c r="AB22" s="233" t="s">
        <v>46</v>
      </c>
      <c r="AC22" s="234"/>
      <c r="AD22" s="234"/>
      <c r="AE22" s="235"/>
      <c r="AF22" s="233" t="s">
        <v>46</v>
      </c>
      <c r="AG22" s="234"/>
      <c r="AH22" s="234"/>
      <c r="AI22" s="235"/>
      <c r="AJ22" s="233" t="s">
        <v>46</v>
      </c>
      <c r="AK22" s="234"/>
      <c r="AL22" s="234"/>
      <c r="AM22" s="235"/>
      <c r="AN22" s="233" t="s">
        <v>377</v>
      </c>
      <c r="AO22" s="234"/>
      <c r="AP22" s="234"/>
      <c r="AQ22" s="235"/>
      <c r="AR22" s="233" t="s">
        <v>46</v>
      </c>
      <c r="AS22" s="234"/>
      <c r="AT22" s="234"/>
      <c r="AU22" s="235"/>
      <c r="AV22" s="233" t="s">
        <v>377</v>
      </c>
      <c r="AW22" s="234"/>
      <c r="AX22" s="234"/>
      <c r="AY22" s="235"/>
      <c r="AZ22" s="233" t="s">
        <v>46</v>
      </c>
      <c r="BA22" s="234"/>
      <c r="BB22" s="234"/>
      <c r="BC22" s="235"/>
      <c r="BD22" s="233" t="s">
        <v>46</v>
      </c>
      <c r="BE22" s="234"/>
      <c r="BF22" s="234"/>
      <c r="BG22" s="235"/>
      <c r="BH22" s="233" t="s">
        <v>377</v>
      </c>
      <c r="BI22" s="234"/>
      <c r="BJ22" s="234"/>
      <c r="BK22" s="235"/>
      <c r="BL22" s="233" t="s">
        <v>377</v>
      </c>
      <c r="BM22" s="234"/>
      <c r="BN22" s="234"/>
      <c r="BO22" s="235"/>
      <c r="BP22" s="233" t="s">
        <v>46</v>
      </c>
      <c r="BQ22" s="234"/>
      <c r="BR22" s="234"/>
      <c r="BS22" s="235"/>
      <c r="BT22" s="233" t="s">
        <v>377</v>
      </c>
      <c r="BU22" s="234"/>
      <c r="BV22" s="234"/>
      <c r="BW22" s="235"/>
      <c r="BX22" s="233" t="s">
        <v>46</v>
      </c>
      <c r="BY22" s="234"/>
      <c r="BZ22" s="234"/>
      <c r="CA22" s="235"/>
      <c r="CB22" s="233" t="s">
        <v>46</v>
      </c>
      <c r="CC22" s="234"/>
      <c r="CD22" s="234"/>
      <c r="CE22" s="235"/>
    </row>
    <row r="23" spans="2:83" ht="22.5" customHeight="1" thickBot="1" x14ac:dyDescent="0.3">
      <c r="B23" s="24">
        <v>14</v>
      </c>
      <c r="C23" s="25" t="s">
        <v>72</v>
      </c>
      <c r="D23" s="26" t="s">
        <v>73</v>
      </c>
      <c r="E23" s="27" t="s">
        <v>42</v>
      </c>
      <c r="F23" s="27">
        <v>4000</v>
      </c>
      <c r="G23" s="27" t="s">
        <v>43</v>
      </c>
      <c r="H23" s="27" t="s">
        <v>44</v>
      </c>
      <c r="I23" s="28" t="s">
        <v>45</v>
      </c>
      <c r="J23" s="29">
        <v>279</v>
      </c>
      <c r="K23" s="30">
        <v>1117387</v>
      </c>
      <c r="L23" s="233" t="s">
        <v>377</v>
      </c>
      <c r="M23" s="234"/>
      <c r="N23" s="234"/>
      <c r="O23" s="235"/>
      <c r="P23" s="233" t="s">
        <v>46</v>
      </c>
      <c r="Q23" s="234"/>
      <c r="R23" s="234"/>
      <c r="S23" s="235"/>
      <c r="T23" s="233" t="s">
        <v>377</v>
      </c>
      <c r="U23" s="234"/>
      <c r="V23" s="234"/>
      <c r="W23" s="235"/>
      <c r="X23" s="233" t="s">
        <v>377</v>
      </c>
      <c r="Y23" s="234"/>
      <c r="Z23" s="234"/>
      <c r="AA23" s="235"/>
      <c r="AB23" s="233" t="s">
        <v>46</v>
      </c>
      <c r="AC23" s="234"/>
      <c r="AD23" s="234"/>
      <c r="AE23" s="235"/>
      <c r="AF23" s="233" t="s">
        <v>46</v>
      </c>
      <c r="AG23" s="234"/>
      <c r="AH23" s="234"/>
      <c r="AI23" s="235"/>
      <c r="AJ23" s="233" t="s">
        <v>46</v>
      </c>
      <c r="AK23" s="234"/>
      <c r="AL23" s="234"/>
      <c r="AM23" s="235"/>
      <c r="AN23" s="233" t="s">
        <v>377</v>
      </c>
      <c r="AO23" s="234"/>
      <c r="AP23" s="234"/>
      <c r="AQ23" s="235"/>
      <c r="AR23" s="233" t="s">
        <v>46</v>
      </c>
      <c r="AS23" s="234"/>
      <c r="AT23" s="234"/>
      <c r="AU23" s="235"/>
      <c r="AV23" s="233" t="s">
        <v>377</v>
      </c>
      <c r="AW23" s="234"/>
      <c r="AX23" s="234"/>
      <c r="AY23" s="235"/>
      <c r="AZ23" s="233" t="s">
        <v>46</v>
      </c>
      <c r="BA23" s="234"/>
      <c r="BB23" s="234"/>
      <c r="BC23" s="235"/>
      <c r="BD23" s="233" t="s">
        <v>46</v>
      </c>
      <c r="BE23" s="234"/>
      <c r="BF23" s="234"/>
      <c r="BG23" s="235"/>
      <c r="BH23" s="233" t="s">
        <v>377</v>
      </c>
      <c r="BI23" s="234"/>
      <c r="BJ23" s="234"/>
      <c r="BK23" s="235"/>
      <c r="BL23" s="233" t="s">
        <v>377</v>
      </c>
      <c r="BM23" s="234"/>
      <c r="BN23" s="234"/>
      <c r="BO23" s="235"/>
      <c r="BP23" s="233" t="s">
        <v>46</v>
      </c>
      <c r="BQ23" s="234"/>
      <c r="BR23" s="234"/>
      <c r="BS23" s="235"/>
      <c r="BT23" s="233" t="s">
        <v>377</v>
      </c>
      <c r="BU23" s="234"/>
      <c r="BV23" s="234"/>
      <c r="BW23" s="235"/>
      <c r="BX23" s="233" t="s">
        <v>46</v>
      </c>
      <c r="BY23" s="234"/>
      <c r="BZ23" s="234"/>
      <c r="CA23" s="235"/>
      <c r="CB23" s="233" t="s">
        <v>46</v>
      </c>
      <c r="CC23" s="234"/>
      <c r="CD23" s="234"/>
      <c r="CE23" s="235"/>
    </row>
    <row r="24" spans="2:83" ht="22.5" customHeight="1" thickBot="1" x14ac:dyDescent="0.3">
      <c r="B24" s="24">
        <v>15</v>
      </c>
      <c r="C24" s="25" t="s">
        <v>74</v>
      </c>
      <c r="D24" s="26" t="s">
        <v>75</v>
      </c>
      <c r="E24" s="27" t="s">
        <v>42</v>
      </c>
      <c r="F24" s="27">
        <v>400</v>
      </c>
      <c r="G24" s="27" t="s">
        <v>43</v>
      </c>
      <c r="H24" s="27" t="s">
        <v>44</v>
      </c>
      <c r="I24" s="28" t="s">
        <v>45</v>
      </c>
      <c r="J24" s="29">
        <v>323</v>
      </c>
      <c r="K24" s="30">
        <v>1292694</v>
      </c>
      <c r="L24" s="233" t="s">
        <v>377</v>
      </c>
      <c r="M24" s="234"/>
      <c r="N24" s="234"/>
      <c r="O24" s="235"/>
      <c r="P24" s="233" t="s">
        <v>46</v>
      </c>
      <c r="Q24" s="234"/>
      <c r="R24" s="234"/>
      <c r="S24" s="235"/>
      <c r="T24" s="233" t="s">
        <v>377</v>
      </c>
      <c r="U24" s="234"/>
      <c r="V24" s="234"/>
      <c r="W24" s="235"/>
      <c r="X24" s="233" t="s">
        <v>377</v>
      </c>
      <c r="Y24" s="234"/>
      <c r="Z24" s="234"/>
      <c r="AA24" s="235"/>
      <c r="AB24" s="233" t="s">
        <v>46</v>
      </c>
      <c r="AC24" s="234"/>
      <c r="AD24" s="234"/>
      <c r="AE24" s="235"/>
      <c r="AF24" s="233" t="s">
        <v>46</v>
      </c>
      <c r="AG24" s="234"/>
      <c r="AH24" s="234"/>
      <c r="AI24" s="235"/>
      <c r="AJ24" s="233" t="s">
        <v>46</v>
      </c>
      <c r="AK24" s="234"/>
      <c r="AL24" s="234"/>
      <c r="AM24" s="235"/>
      <c r="AN24" s="233" t="s">
        <v>377</v>
      </c>
      <c r="AO24" s="234"/>
      <c r="AP24" s="234"/>
      <c r="AQ24" s="235"/>
      <c r="AR24" s="233" t="s">
        <v>46</v>
      </c>
      <c r="AS24" s="234"/>
      <c r="AT24" s="234"/>
      <c r="AU24" s="235"/>
      <c r="AV24" s="233" t="s">
        <v>377</v>
      </c>
      <c r="AW24" s="234"/>
      <c r="AX24" s="234"/>
      <c r="AY24" s="235"/>
      <c r="AZ24" s="233" t="s">
        <v>46</v>
      </c>
      <c r="BA24" s="234"/>
      <c r="BB24" s="234"/>
      <c r="BC24" s="235"/>
      <c r="BD24" s="233" t="s">
        <v>46</v>
      </c>
      <c r="BE24" s="234"/>
      <c r="BF24" s="234"/>
      <c r="BG24" s="235"/>
      <c r="BH24" s="233" t="s">
        <v>377</v>
      </c>
      <c r="BI24" s="234"/>
      <c r="BJ24" s="234"/>
      <c r="BK24" s="235"/>
      <c r="BL24" s="233" t="s">
        <v>377</v>
      </c>
      <c r="BM24" s="234"/>
      <c r="BN24" s="234"/>
      <c r="BO24" s="235"/>
      <c r="BP24" s="233" t="s">
        <v>46</v>
      </c>
      <c r="BQ24" s="234"/>
      <c r="BR24" s="234"/>
      <c r="BS24" s="235"/>
      <c r="BT24" s="233" t="s">
        <v>377</v>
      </c>
      <c r="BU24" s="234"/>
      <c r="BV24" s="234"/>
      <c r="BW24" s="235"/>
      <c r="BX24" s="233" t="s">
        <v>46</v>
      </c>
      <c r="BY24" s="234"/>
      <c r="BZ24" s="234"/>
      <c r="CA24" s="235"/>
      <c r="CB24" s="233" t="s">
        <v>46</v>
      </c>
      <c r="CC24" s="234"/>
      <c r="CD24" s="234"/>
      <c r="CE24" s="235"/>
    </row>
    <row r="25" spans="2:83" ht="22.5" customHeight="1" thickBot="1" x14ac:dyDescent="0.3">
      <c r="B25" s="24">
        <v>16</v>
      </c>
      <c r="C25" s="25" t="s">
        <v>76</v>
      </c>
      <c r="D25" s="26" t="s">
        <v>77</v>
      </c>
      <c r="E25" s="27" t="s">
        <v>42</v>
      </c>
      <c r="F25" s="27">
        <v>2500</v>
      </c>
      <c r="G25" s="27" t="s">
        <v>43</v>
      </c>
      <c r="H25" s="27" t="s">
        <v>44</v>
      </c>
      <c r="I25" s="28" t="s">
        <v>45</v>
      </c>
      <c r="J25" s="29">
        <v>279</v>
      </c>
      <c r="K25" s="30">
        <v>698350</v>
      </c>
      <c r="L25" s="233" t="s">
        <v>377</v>
      </c>
      <c r="M25" s="234"/>
      <c r="N25" s="234"/>
      <c r="O25" s="235"/>
      <c r="P25" s="233" t="s">
        <v>46</v>
      </c>
      <c r="Q25" s="234"/>
      <c r="R25" s="234"/>
      <c r="S25" s="235"/>
      <c r="T25" s="233" t="s">
        <v>377</v>
      </c>
      <c r="U25" s="234"/>
      <c r="V25" s="234"/>
      <c r="W25" s="235"/>
      <c r="X25" s="233" t="s">
        <v>377</v>
      </c>
      <c r="Y25" s="234"/>
      <c r="Z25" s="234"/>
      <c r="AA25" s="235"/>
      <c r="AB25" s="233" t="s">
        <v>46</v>
      </c>
      <c r="AC25" s="234"/>
      <c r="AD25" s="234"/>
      <c r="AE25" s="235"/>
      <c r="AF25" s="233" t="s">
        <v>46</v>
      </c>
      <c r="AG25" s="234"/>
      <c r="AH25" s="234"/>
      <c r="AI25" s="235"/>
      <c r="AJ25" s="233" t="s">
        <v>46</v>
      </c>
      <c r="AK25" s="234"/>
      <c r="AL25" s="234"/>
      <c r="AM25" s="235"/>
      <c r="AN25" s="233" t="s">
        <v>377</v>
      </c>
      <c r="AO25" s="234"/>
      <c r="AP25" s="234"/>
      <c r="AQ25" s="235"/>
      <c r="AR25" s="233" t="s">
        <v>46</v>
      </c>
      <c r="AS25" s="234"/>
      <c r="AT25" s="234"/>
      <c r="AU25" s="235"/>
      <c r="AV25" s="233" t="s">
        <v>377</v>
      </c>
      <c r="AW25" s="234"/>
      <c r="AX25" s="234"/>
      <c r="AY25" s="235"/>
      <c r="AZ25" s="233" t="s">
        <v>46</v>
      </c>
      <c r="BA25" s="234"/>
      <c r="BB25" s="234"/>
      <c r="BC25" s="235"/>
      <c r="BD25" s="233" t="s">
        <v>46</v>
      </c>
      <c r="BE25" s="234"/>
      <c r="BF25" s="234"/>
      <c r="BG25" s="235"/>
      <c r="BH25" s="233" t="s">
        <v>377</v>
      </c>
      <c r="BI25" s="234"/>
      <c r="BJ25" s="234"/>
      <c r="BK25" s="235"/>
      <c r="BL25" s="233" t="s">
        <v>377</v>
      </c>
      <c r="BM25" s="234"/>
      <c r="BN25" s="234"/>
      <c r="BO25" s="235"/>
      <c r="BP25" s="233" t="s">
        <v>46</v>
      </c>
      <c r="BQ25" s="234"/>
      <c r="BR25" s="234"/>
      <c r="BS25" s="235"/>
      <c r="BT25" s="233" t="s">
        <v>377</v>
      </c>
      <c r="BU25" s="234"/>
      <c r="BV25" s="234"/>
      <c r="BW25" s="235"/>
      <c r="BX25" s="233" t="s">
        <v>46</v>
      </c>
      <c r="BY25" s="234"/>
      <c r="BZ25" s="234"/>
      <c r="CA25" s="235"/>
      <c r="CB25" s="233" t="s">
        <v>46</v>
      </c>
      <c r="CC25" s="234"/>
      <c r="CD25" s="234"/>
      <c r="CE25" s="235"/>
    </row>
    <row r="26" spans="2:83" ht="22.5" customHeight="1" thickBot="1" x14ac:dyDescent="0.3">
      <c r="B26" s="24">
        <v>17</v>
      </c>
      <c r="C26" s="25" t="s">
        <v>78</v>
      </c>
      <c r="D26" s="26" t="s">
        <v>79</v>
      </c>
      <c r="E26" s="27" t="s">
        <v>42</v>
      </c>
      <c r="F26" s="27">
        <v>100</v>
      </c>
      <c r="G26" s="27" t="s">
        <v>43</v>
      </c>
      <c r="H26" s="27" t="s">
        <v>44</v>
      </c>
      <c r="I26" s="28" t="s">
        <v>44</v>
      </c>
      <c r="J26" s="29">
        <v>279</v>
      </c>
      <c r="K26" s="30">
        <v>27935</v>
      </c>
      <c r="L26" s="233" t="s">
        <v>377</v>
      </c>
      <c r="M26" s="234"/>
      <c r="N26" s="234"/>
      <c r="O26" s="235"/>
      <c r="P26" s="233" t="s">
        <v>46</v>
      </c>
      <c r="Q26" s="234"/>
      <c r="R26" s="234"/>
      <c r="S26" s="235"/>
      <c r="T26" s="233" t="s">
        <v>377</v>
      </c>
      <c r="U26" s="234"/>
      <c r="V26" s="234"/>
      <c r="W26" s="235"/>
      <c r="X26" s="233" t="s">
        <v>377</v>
      </c>
      <c r="Y26" s="234"/>
      <c r="Z26" s="234"/>
      <c r="AA26" s="235"/>
      <c r="AB26" s="233" t="s">
        <v>46</v>
      </c>
      <c r="AC26" s="234"/>
      <c r="AD26" s="234"/>
      <c r="AE26" s="235"/>
      <c r="AF26" s="233" t="s">
        <v>46</v>
      </c>
      <c r="AG26" s="234"/>
      <c r="AH26" s="234"/>
      <c r="AI26" s="235"/>
      <c r="AJ26" s="233" t="s">
        <v>46</v>
      </c>
      <c r="AK26" s="234"/>
      <c r="AL26" s="234"/>
      <c r="AM26" s="235"/>
      <c r="AN26" s="233" t="s">
        <v>377</v>
      </c>
      <c r="AO26" s="234"/>
      <c r="AP26" s="234"/>
      <c r="AQ26" s="235"/>
      <c r="AR26" s="233" t="s">
        <v>46</v>
      </c>
      <c r="AS26" s="234"/>
      <c r="AT26" s="234"/>
      <c r="AU26" s="235"/>
      <c r="AV26" s="233" t="s">
        <v>377</v>
      </c>
      <c r="AW26" s="234"/>
      <c r="AX26" s="234"/>
      <c r="AY26" s="235"/>
      <c r="AZ26" s="233" t="s">
        <v>46</v>
      </c>
      <c r="BA26" s="234"/>
      <c r="BB26" s="234"/>
      <c r="BC26" s="235"/>
      <c r="BD26" s="233" t="s">
        <v>46</v>
      </c>
      <c r="BE26" s="234"/>
      <c r="BF26" s="234"/>
      <c r="BG26" s="235"/>
      <c r="BH26" s="233" t="s">
        <v>377</v>
      </c>
      <c r="BI26" s="234"/>
      <c r="BJ26" s="234"/>
      <c r="BK26" s="235"/>
      <c r="BL26" s="233" t="s">
        <v>377</v>
      </c>
      <c r="BM26" s="234"/>
      <c r="BN26" s="234"/>
      <c r="BO26" s="235"/>
      <c r="BP26" s="233" t="s">
        <v>46</v>
      </c>
      <c r="BQ26" s="234"/>
      <c r="BR26" s="234"/>
      <c r="BS26" s="235"/>
      <c r="BT26" s="233" t="s">
        <v>377</v>
      </c>
      <c r="BU26" s="234"/>
      <c r="BV26" s="234"/>
      <c r="BW26" s="235"/>
      <c r="BX26" s="233" t="s">
        <v>46</v>
      </c>
      <c r="BY26" s="234"/>
      <c r="BZ26" s="234"/>
      <c r="CA26" s="235"/>
      <c r="CB26" s="233" t="s">
        <v>46</v>
      </c>
      <c r="CC26" s="234"/>
      <c r="CD26" s="234"/>
      <c r="CE26" s="235"/>
    </row>
    <row r="27" spans="2:83" ht="22.5" customHeight="1" thickBot="1" x14ac:dyDescent="0.3">
      <c r="B27" s="24">
        <v>18</v>
      </c>
      <c r="C27" s="25" t="s">
        <v>80</v>
      </c>
      <c r="D27" s="26" t="s">
        <v>81</v>
      </c>
      <c r="E27" s="27" t="s">
        <v>42</v>
      </c>
      <c r="F27" s="27">
        <v>2500</v>
      </c>
      <c r="G27" s="27" t="s">
        <v>43</v>
      </c>
      <c r="H27" s="27" t="s">
        <v>44</v>
      </c>
      <c r="I27" s="28" t="s">
        <v>44</v>
      </c>
      <c r="J27" s="35">
        <v>306</v>
      </c>
      <c r="K27" s="36">
        <v>765287</v>
      </c>
      <c r="L27" s="233" t="s">
        <v>377</v>
      </c>
      <c r="M27" s="234"/>
      <c r="N27" s="234"/>
      <c r="O27" s="235"/>
      <c r="P27" s="233" t="s">
        <v>46</v>
      </c>
      <c r="Q27" s="234"/>
      <c r="R27" s="234"/>
      <c r="S27" s="235"/>
      <c r="T27" s="233" t="s">
        <v>377</v>
      </c>
      <c r="U27" s="234"/>
      <c r="V27" s="234"/>
      <c r="W27" s="235"/>
      <c r="X27" s="233" t="s">
        <v>377</v>
      </c>
      <c r="Y27" s="234"/>
      <c r="Z27" s="234"/>
      <c r="AA27" s="235"/>
      <c r="AB27" s="233" t="s">
        <v>46</v>
      </c>
      <c r="AC27" s="234"/>
      <c r="AD27" s="234"/>
      <c r="AE27" s="235"/>
      <c r="AF27" s="233" t="s">
        <v>46</v>
      </c>
      <c r="AG27" s="234"/>
      <c r="AH27" s="234"/>
      <c r="AI27" s="235"/>
      <c r="AJ27" s="233" t="s">
        <v>46</v>
      </c>
      <c r="AK27" s="234"/>
      <c r="AL27" s="234"/>
      <c r="AM27" s="235"/>
      <c r="AN27" s="233" t="s">
        <v>377</v>
      </c>
      <c r="AO27" s="234"/>
      <c r="AP27" s="234"/>
      <c r="AQ27" s="235"/>
      <c r="AR27" s="233" t="s">
        <v>46</v>
      </c>
      <c r="AS27" s="234"/>
      <c r="AT27" s="234"/>
      <c r="AU27" s="235"/>
      <c r="AV27" s="233" t="s">
        <v>377</v>
      </c>
      <c r="AW27" s="234"/>
      <c r="AX27" s="234"/>
      <c r="AY27" s="235"/>
      <c r="AZ27" s="233" t="s">
        <v>46</v>
      </c>
      <c r="BA27" s="234"/>
      <c r="BB27" s="234"/>
      <c r="BC27" s="235"/>
      <c r="BD27" s="233" t="s">
        <v>46</v>
      </c>
      <c r="BE27" s="234"/>
      <c r="BF27" s="234"/>
      <c r="BG27" s="235"/>
      <c r="BH27" s="233" t="s">
        <v>377</v>
      </c>
      <c r="BI27" s="234"/>
      <c r="BJ27" s="234"/>
      <c r="BK27" s="235"/>
      <c r="BL27" s="233" t="s">
        <v>377</v>
      </c>
      <c r="BM27" s="234"/>
      <c r="BN27" s="234"/>
      <c r="BO27" s="235"/>
      <c r="BP27" s="233" t="s">
        <v>46</v>
      </c>
      <c r="BQ27" s="234"/>
      <c r="BR27" s="234"/>
      <c r="BS27" s="235"/>
      <c r="BT27" s="233" t="s">
        <v>377</v>
      </c>
      <c r="BU27" s="234"/>
      <c r="BV27" s="234"/>
      <c r="BW27" s="235"/>
      <c r="BX27" s="233" t="s">
        <v>46</v>
      </c>
      <c r="BY27" s="234"/>
      <c r="BZ27" s="234"/>
      <c r="CA27" s="235"/>
      <c r="CB27" s="233" t="s">
        <v>46</v>
      </c>
      <c r="CC27" s="234"/>
      <c r="CD27" s="234"/>
      <c r="CE27" s="235"/>
    </row>
    <row r="28" spans="2:83" ht="22.5" customHeight="1" thickBot="1" x14ac:dyDescent="0.3">
      <c r="B28" s="24">
        <v>19</v>
      </c>
      <c r="C28" s="25" t="s">
        <v>82</v>
      </c>
      <c r="D28" s="26" t="s">
        <v>83</v>
      </c>
      <c r="E28" s="27" t="s">
        <v>42</v>
      </c>
      <c r="F28" s="27">
        <v>4000</v>
      </c>
      <c r="G28" s="27" t="s">
        <v>43</v>
      </c>
      <c r="H28" s="27" t="s">
        <v>44</v>
      </c>
      <c r="I28" s="28" t="s">
        <v>45</v>
      </c>
      <c r="J28" s="29">
        <v>5100</v>
      </c>
      <c r="K28" s="30">
        <v>20400000</v>
      </c>
      <c r="L28" s="233" t="s">
        <v>377</v>
      </c>
      <c r="M28" s="234"/>
      <c r="N28" s="234"/>
      <c r="O28" s="235"/>
      <c r="P28" s="233" t="s">
        <v>46</v>
      </c>
      <c r="Q28" s="234"/>
      <c r="R28" s="234"/>
      <c r="S28" s="235"/>
      <c r="T28" s="233" t="s">
        <v>377</v>
      </c>
      <c r="U28" s="234"/>
      <c r="V28" s="234"/>
      <c r="W28" s="235"/>
      <c r="X28" s="233" t="s">
        <v>377</v>
      </c>
      <c r="Y28" s="234"/>
      <c r="Z28" s="234"/>
      <c r="AA28" s="235"/>
      <c r="AB28" s="233" t="s">
        <v>46</v>
      </c>
      <c r="AC28" s="234"/>
      <c r="AD28" s="234"/>
      <c r="AE28" s="235"/>
      <c r="AF28" s="233" t="s">
        <v>46</v>
      </c>
      <c r="AG28" s="234"/>
      <c r="AH28" s="234"/>
      <c r="AI28" s="235"/>
      <c r="AJ28" s="233" t="s">
        <v>46</v>
      </c>
      <c r="AK28" s="234"/>
      <c r="AL28" s="234"/>
      <c r="AM28" s="235"/>
      <c r="AN28" s="233" t="s">
        <v>377</v>
      </c>
      <c r="AO28" s="234"/>
      <c r="AP28" s="234"/>
      <c r="AQ28" s="235"/>
      <c r="AR28" s="233" t="s">
        <v>46</v>
      </c>
      <c r="AS28" s="234"/>
      <c r="AT28" s="234"/>
      <c r="AU28" s="235"/>
      <c r="AV28" s="233" t="s">
        <v>377</v>
      </c>
      <c r="AW28" s="234"/>
      <c r="AX28" s="234"/>
      <c r="AY28" s="235"/>
      <c r="AZ28" s="233" t="s">
        <v>46</v>
      </c>
      <c r="BA28" s="234"/>
      <c r="BB28" s="234"/>
      <c r="BC28" s="235"/>
      <c r="BD28" s="233" t="s">
        <v>46</v>
      </c>
      <c r="BE28" s="234"/>
      <c r="BF28" s="234"/>
      <c r="BG28" s="235"/>
      <c r="BH28" s="233" t="s">
        <v>377</v>
      </c>
      <c r="BI28" s="234"/>
      <c r="BJ28" s="234"/>
      <c r="BK28" s="235"/>
      <c r="BL28" s="233" t="s">
        <v>377</v>
      </c>
      <c r="BM28" s="234"/>
      <c r="BN28" s="234"/>
      <c r="BO28" s="235"/>
      <c r="BP28" s="233" t="s">
        <v>46</v>
      </c>
      <c r="BQ28" s="234"/>
      <c r="BR28" s="234"/>
      <c r="BS28" s="235"/>
      <c r="BT28" s="233" t="s">
        <v>377</v>
      </c>
      <c r="BU28" s="234"/>
      <c r="BV28" s="234"/>
      <c r="BW28" s="235"/>
      <c r="BX28" s="233" t="s">
        <v>46</v>
      </c>
      <c r="BY28" s="234"/>
      <c r="BZ28" s="234"/>
      <c r="CA28" s="235"/>
      <c r="CB28" s="233" t="s">
        <v>46</v>
      </c>
      <c r="CC28" s="234"/>
      <c r="CD28" s="234"/>
      <c r="CE28" s="235"/>
    </row>
    <row r="29" spans="2:83" ht="22.5" customHeight="1" thickBot="1" x14ac:dyDescent="0.3">
      <c r="B29" s="24">
        <v>20</v>
      </c>
      <c r="C29" s="25" t="s">
        <v>84</v>
      </c>
      <c r="D29" s="26" t="s">
        <v>85</v>
      </c>
      <c r="E29" s="27" t="s">
        <v>86</v>
      </c>
      <c r="F29" s="27">
        <v>200000</v>
      </c>
      <c r="G29" s="27" t="s">
        <v>43</v>
      </c>
      <c r="H29" s="27" t="s">
        <v>44</v>
      </c>
      <c r="I29" s="28" t="s">
        <v>45</v>
      </c>
      <c r="J29" s="29">
        <v>359</v>
      </c>
      <c r="K29" s="30">
        <v>71876000</v>
      </c>
      <c r="L29" s="233" t="s">
        <v>377</v>
      </c>
      <c r="M29" s="234"/>
      <c r="N29" s="234"/>
      <c r="O29" s="235"/>
      <c r="P29" s="233" t="s">
        <v>46</v>
      </c>
      <c r="Q29" s="234"/>
      <c r="R29" s="234"/>
      <c r="S29" s="235"/>
      <c r="T29" s="14"/>
      <c r="U29" s="15"/>
      <c r="V29" s="16">
        <f t="shared" ref="V29:V73" si="3">T29+U29</f>
        <v>0</v>
      </c>
      <c r="W29" s="17">
        <f t="shared" ref="W29:W73" si="4">V29*N29</f>
        <v>0</v>
      </c>
      <c r="X29" s="31"/>
      <c r="Y29" s="32"/>
      <c r="Z29" s="33">
        <f t="shared" si="2"/>
        <v>0</v>
      </c>
      <c r="AA29" s="34">
        <f>Z29*R29</f>
        <v>0</v>
      </c>
      <c r="AB29" s="233" t="s">
        <v>46</v>
      </c>
      <c r="AC29" s="234"/>
      <c r="AD29" s="234"/>
      <c r="AE29" s="235"/>
      <c r="AF29" s="233" t="s">
        <v>46</v>
      </c>
      <c r="AG29" s="234"/>
      <c r="AH29" s="234"/>
      <c r="AI29" s="235"/>
      <c r="AJ29" s="233" t="s">
        <v>46</v>
      </c>
      <c r="AK29" s="234"/>
      <c r="AL29" s="234"/>
      <c r="AM29" s="235"/>
      <c r="AN29" s="233" t="s">
        <v>377</v>
      </c>
      <c r="AO29" s="234"/>
      <c r="AP29" s="234"/>
      <c r="AQ29" s="235"/>
      <c r="AR29" s="233" t="s">
        <v>46</v>
      </c>
      <c r="AS29" s="234"/>
      <c r="AT29" s="234"/>
      <c r="AU29" s="235"/>
      <c r="AV29" s="233" t="s">
        <v>377</v>
      </c>
      <c r="AW29" s="234"/>
      <c r="AX29" s="234"/>
      <c r="AY29" s="235"/>
      <c r="AZ29" s="233" t="s">
        <v>46</v>
      </c>
      <c r="BA29" s="234"/>
      <c r="BB29" s="234"/>
      <c r="BC29" s="235"/>
      <c r="BD29" s="233" t="s">
        <v>46</v>
      </c>
      <c r="BE29" s="234"/>
      <c r="BF29" s="234"/>
      <c r="BG29" s="235"/>
      <c r="BH29" s="233" t="s">
        <v>377</v>
      </c>
      <c r="BI29" s="234"/>
      <c r="BJ29" s="234"/>
      <c r="BK29" s="235"/>
      <c r="BL29" s="233" t="s">
        <v>377</v>
      </c>
      <c r="BM29" s="234"/>
      <c r="BN29" s="234"/>
      <c r="BO29" s="235"/>
      <c r="BP29" s="233" t="s">
        <v>46</v>
      </c>
      <c r="BQ29" s="234"/>
      <c r="BR29" s="234"/>
      <c r="BS29" s="235"/>
      <c r="BT29" s="31"/>
      <c r="BU29" s="32"/>
      <c r="BV29" s="33">
        <f t="shared" ref="BV29:BV72" si="5">BT29+BU29</f>
        <v>0</v>
      </c>
      <c r="BW29" s="34">
        <f>BV29*BN29</f>
        <v>0</v>
      </c>
      <c r="BX29" s="233" t="s">
        <v>46</v>
      </c>
      <c r="BY29" s="234"/>
      <c r="BZ29" s="234"/>
      <c r="CA29" s="235"/>
      <c r="CB29" s="233" t="s">
        <v>46</v>
      </c>
      <c r="CC29" s="234"/>
      <c r="CD29" s="234"/>
      <c r="CE29" s="235"/>
    </row>
    <row r="30" spans="2:83" ht="22.5" customHeight="1" thickBot="1" x14ac:dyDescent="0.3">
      <c r="B30" s="24">
        <v>21</v>
      </c>
      <c r="C30" s="25" t="s">
        <v>87</v>
      </c>
      <c r="D30" s="26" t="s">
        <v>88</v>
      </c>
      <c r="E30" s="27" t="s">
        <v>86</v>
      </c>
      <c r="F30" s="27">
        <v>300000</v>
      </c>
      <c r="G30" s="27" t="s">
        <v>43</v>
      </c>
      <c r="H30" s="27" t="s">
        <v>44</v>
      </c>
      <c r="I30" s="28" t="s">
        <v>45</v>
      </c>
      <c r="J30" s="29">
        <v>371</v>
      </c>
      <c r="K30" s="30">
        <v>11376500</v>
      </c>
      <c r="L30" s="233" t="s">
        <v>377</v>
      </c>
      <c r="M30" s="234"/>
      <c r="N30" s="234"/>
      <c r="O30" s="235"/>
      <c r="P30" s="233" t="s">
        <v>46</v>
      </c>
      <c r="Q30" s="234"/>
      <c r="R30" s="234"/>
      <c r="S30" s="235"/>
      <c r="T30" s="14"/>
      <c r="U30" s="15"/>
      <c r="V30" s="16">
        <f t="shared" si="3"/>
        <v>0</v>
      </c>
      <c r="W30" s="17">
        <f t="shared" si="4"/>
        <v>0</v>
      </c>
      <c r="X30" s="31"/>
      <c r="Y30" s="32"/>
      <c r="Z30" s="33">
        <f t="shared" si="2"/>
        <v>0</v>
      </c>
      <c r="AA30" s="34">
        <f>Z30*R30</f>
        <v>0</v>
      </c>
      <c r="AB30" s="233" t="s">
        <v>46</v>
      </c>
      <c r="AC30" s="234"/>
      <c r="AD30" s="234"/>
      <c r="AE30" s="235"/>
      <c r="AF30" s="233" t="s">
        <v>46</v>
      </c>
      <c r="AG30" s="234"/>
      <c r="AH30" s="234"/>
      <c r="AI30" s="235"/>
      <c r="AJ30" s="233" t="s">
        <v>46</v>
      </c>
      <c r="AK30" s="234"/>
      <c r="AL30" s="234"/>
      <c r="AM30" s="235"/>
      <c r="AN30" s="233" t="s">
        <v>377</v>
      </c>
      <c r="AO30" s="234"/>
      <c r="AP30" s="234"/>
      <c r="AQ30" s="235"/>
      <c r="AR30" s="233" t="s">
        <v>46</v>
      </c>
      <c r="AS30" s="234"/>
      <c r="AT30" s="234"/>
      <c r="AU30" s="235"/>
      <c r="AV30" s="233" t="s">
        <v>377</v>
      </c>
      <c r="AW30" s="234"/>
      <c r="AX30" s="234"/>
      <c r="AY30" s="235"/>
      <c r="AZ30" s="233" t="s">
        <v>46</v>
      </c>
      <c r="BA30" s="234"/>
      <c r="BB30" s="234"/>
      <c r="BC30" s="235"/>
      <c r="BD30" s="233" t="s">
        <v>46</v>
      </c>
      <c r="BE30" s="234"/>
      <c r="BF30" s="234"/>
      <c r="BG30" s="235"/>
      <c r="BH30" s="233" t="s">
        <v>377</v>
      </c>
      <c r="BI30" s="234"/>
      <c r="BJ30" s="234"/>
      <c r="BK30" s="235"/>
      <c r="BL30" s="233" t="s">
        <v>377</v>
      </c>
      <c r="BM30" s="234"/>
      <c r="BN30" s="234"/>
      <c r="BO30" s="235"/>
      <c r="BP30" s="233" t="s">
        <v>46</v>
      </c>
      <c r="BQ30" s="234"/>
      <c r="BR30" s="234"/>
      <c r="BS30" s="235"/>
      <c r="BT30" s="31"/>
      <c r="BU30" s="32"/>
      <c r="BV30" s="33">
        <f t="shared" si="5"/>
        <v>0</v>
      </c>
      <c r="BW30" s="34">
        <f>BV30*BN30</f>
        <v>0</v>
      </c>
      <c r="BX30" s="233" t="s">
        <v>46</v>
      </c>
      <c r="BY30" s="234"/>
      <c r="BZ30" s="234"/>
      <c r="CA30" s="235"/>
      <c r="CB30" s="233" t="s">
        <v>46</v>
      </c>
      <c r="CC30" s="234"/>
      <c r="CD30" s="234"/>
      <c r="CE30" s="235"/>
    </row>
    <row r="31" spans="2:83" ht="22.5" customHeight="1" thickBot="1" x14ac:dyDescent="0.3">
      <c r="B31" s="24">
        <v>22</v>
      </c>
      <c r="C31" s="25" t="s">
        <v>89</v>
      </c>
      <c r="D31" s="26" t="s">
        <v>90</v>
      </c>
      <c r="E31" s="27" t="s">
        <v>42</v>
      </c>
      <c r="F31" s="27">
        <v>3000</v>
      </c>
      <c r="G31" s="27" t="s">
        <v>43</v>
      </c>
      <c r="H31" s="27" t="s">
        <v>44</v>
      </c>
      <c r="I31" s="28" t="s">
        <v>44</v>
      </c>
      <c r="J31" s="29">
        <v>5455</v>
      </c>
      <c r="K31" s="30">
        <v>16365623</v>
      </c>
      <c r="L31" s="233" t="s">
        <v>377</v>
      </c>
      <c r="M31" s="234"/>
      <c r="N31" s="234"/>
      <c r="O31" s="235"/>
      <c r="P31" s="233" t="s">
        <v>46</v>
      </c>
      <c r="Q31" s="234"/>
      <c r="R31" s="234"/>
      <c r="S31" s="235"/>
      <c r="T31" s="233" t="s">
        <v>377</v>
      </c>
      <c r="U31" s="234"/>
      <c r="V31" s="234"/>
      <c r="W31" s="235"/>
      <c r="X31" s="233" t="s">
        <v>377</v>
      </c>
      <c r="Y31" s="234"/>
      <c r="Z31" s="234"/>
      <c r="AA31" s="235"/>
      <c r="AB31" s="233" t="s">
        <v>46</v>
      </c>
      <c r="AC31" s="234"/>
      <c r="AD31" s="234"/>
      <c r="AE31" s="235"/>
      <c r="AF31" s="233" t="s">
        <v>46</v>
      </c>
      <c r="AG31" s="234"/>
      <c r="AH31" s="234"/>
      <c r="AI31" s="235"/>
      <c r="AJ31" s="233" t="s">
        <v>46</v>
      </c>
      <c r="AK31" s="234"/>
      <c r="AL31" s="234"/>
      <c r="AM31" s="235"/>
      <c r="AN31" s="233" t="s">
        <v>377</v>
      </c>
      <c r="AO31" s="234"/>
      <c r="AP31" s="234"/>
      <c r="AQ31" s="235"/>
      <c r="AR31" s="233" t="s">
        <v>46</v>
      </c>
      <c r="AS31" s="234"/>
      <c r="AT31" s="234"/>
      <c r="AU31" s="235"/>
      <c r="AV31" s="233" t="s">
        <v>377</v>
      </c>
      <c r="AW31" s="234"/>
      <c r="AX31" s="234"/>
      <c r="AY31" s="235"/>
      <c r="AZ31" s="233" t="s">
        <v>46</v>
      </c>
      <c r="BA31" s="234"/>
      <c r="BB31" s="234"/>
      <c r="BC31" s="235"/>
      <c r="BD31" s="233" t="s">
        <v>46</v>
      </c>
      <c r="BE31" s="234"/>
      <c r="BF31" s="234"/>
      <c r="BG31" s="235"/>
      <c r="BH31" s="233" t="s">
        <v>377</v>
      </c>
      <c r="BI31" s="234"/>
      <c r="BJ31" s="234"/>
      <c r="BK31" s="235"/>
      <c r="BL31" s="31"/>
      <c r="BM31" s="32"/>
      <c r="BN31" s="33">
        <f t="shared" ref="BN31:BN46" si="6">BL31+BM31</f>
        <v>0</v>
      </c>
      <c r="BO31" s="34">
        <f>BN31*BF31</f>
        <v>0</v>
      </c>
      <c r="BP31" s="233" t="s">
        <v>46</v>
      </c>
      <c r="BQ31" s="234"/>
      <c r="BR31" s="234"/>
      <c r="BS31" s="235"/>
      <c r="BT31" s="233" t="s">
        <v>377</v>
      </c>
      <c r="BU31" s="234"/>
      <c r="BV31" s="234"/>
      <c r="BW31" s="235"/>
      <c r="BX31" s="233" t="s">
        <v>46</v>
      </c>
      <c r="BY31" s="234"/>
      <c r="BZ31" s="234"/>
      <c r="CA31" s="235"/>
      <c r="CB31" s="233" t="s">
        <v>46</v>
      </c>
      <c r="CC31" s="234"/>
      <c r="CD31" s="234"/>
      <c r="CE31" s="235"/>
    </row>
    <row r="32" spans="2:83" ht="22.5" customHeight="1" thickBot="1" x14ac:dyDescent="0.3">
      <c r="B32" s="24">
        <v>23</v>
      </c>
      <c r="C32" s="25" t="s">
        <v>91</v>
      </c>
      <c r="D32" s="26" t="s">
        <v>92</v>
      </c>
      <c r="E32" s="27" t="s">
        <v>42</v>
      </c>
      <c r="F32" s="27">
        <v>4000</v>
      </c>
      <c r="G32" s="27" t="s">
        <v>43</v>
      </c>
      <c r="H32" s="27" t="s">
        <v>44</v>
      </c>
      <c r="I32" s="28" t="s">
        <v>44</v>
      </c>
      <c r="J32" s="29">
        <v>963</v>
      </c>
      <c r="K32" s="30">
        <v>3852000</v>
      </c>
      <c r="L32" s="233" t="s">
        <v>377</v>
      </c>
      <c r="M32" s="234"/>
      <c r="N32" s="234"/>
      <c r="O32" s="235"/>
      <c r="P32" s="233" t="s">
        <v>46</v>
      </c>
      <c r="Q32" s="234"/>
      <c r="R32" s="234"/>
      <c r="S32" s="235"/>
      <c r="T32" s="233" t="s">
        <v>377</v>
      </c>
      <c r="U32" s="234"/>
      <c r="V32" s="234"/>
      <c r="W32" s="235"/>
      <c r="X32" s="233" t="s">
        <v>377</v>
      </c>
      <c r="Y32" s="234"/>
      <c r="Z32" s="234"/>
      <c r="AA32" s="235"/>
      <c r="AB32" s="233" t="s">
        <v>46</v>
      </c>
      <c r="AC32" s="234"/>
      <c r="AD32" s="234"/>
      <c r="AE32" s="235"/>
      <c r="AF32" s="233" t="s">
        <v>46</v>
      </c>
      <c r="AG32" s="234"/>
      <c r="AH32" s="234"/>
      <c r="AI32" s="235"/>
      <c r="AJ32" s="233" t="s">
        <v>46</v>
      </c>
      <c r="AK32" s="234"/>
      <c r="AL32" s="234"/>
      <c r="AM32" s="235"/>
      <c r="AN32" s="233" t="s">
        <v>377</v>
      </c>
      <c r="AO32" s="234"/>
      <c r="AP32" s="234"/>
      <c r="AQ32" s="235"/>
      <c r="AR32" s="233" t="s">
        <v>46</v>
      </c>
      <c r="AS32" s="234"/>
      <c r="AT32" s="234"/>
      <c r="AU32" s="235"/>
      <c r="AV32" s="233" t="s">
        <v>377</v>
      </c>
      <c r="AW32" s="234"/>
      <c r="AX32" s="234"/>
      <c r="AY32" s="235"/>
      <c r="AZ32" s="233" t="s">
        <v>46</v>
      </c>
      <c r="BA32" s="234"/>
      <c r="BB32" s="234"/>
      <c r="BC32" s="235"/>
      <c r="BD32" s="233" t="s">
        <v>46</v>
      </c>
      <c r="BE32" s="234"/>
      <c r="BF32" s="234"/>
      <c r="BG32" s="235"/>
      <c r="BH32" s="233" t="s">
        <v>377</v>
      </c>
      <c r="BI32" s="234"/>
      <c r="BJ32" s="234"/>
      <c r="BK32" s="235"/>
      <c r="BL32" s="233" t="s">
        <v>377</v>
      </c>
      <c r="BM32" s="234"/>
      <c r="BN32" s="234"/>
      <c r="BO32" s="235"/>
      <c r="BP32" s="233" t="s">
        <v>46</v>
      </c>
      <c r="BQ32" s="234"/>
      <c r="BR32" s="234"/>
      <c r="BS32" s="235"/>
      <c r="BT32" s="233" t="s">
        <v>377</v>
      </c>
      <c r="BU32" s="234"/>
      <c r="BV32" s="234"/>
      <c r="BW32" s="235"/>
      <c r="BX32" s="233" t="s">
        <v>46</v>
      </c>
      <c r="BY32" s="234"/>
      <c r="BZ32" s="234"/>
      <c r="CA32" s="235"/>
      <c r="CB32" s="233" t="s">
        <v>46</v>
      </c>
      <c r="CC32" s="234"/>
      <c r="CD32" s="234"/>
      <c r="CE32" s="235"/>
    </row>
    <row r="33" spans="2:83" ht="22.5" customHeight="1" thickBot="1" x14ac:dyDescent="0.3">
      <c r="B33" s="24">
        <v>24</v>
      </c>
      <c r="C33" s="25" t="s">
        <v>93</v>
      </c>
      <c r="D33" s="26" t="s">
        <v>94</v>
      </c>
      <c r="E33" s="27" t="s">
        <v>42</v>
      </c>
      <c r="F33" s="27">
        <v>600</v>
      </c>
      <c r="G33" s="27" t="s">
        <v>43</v>
      </c>
      <c r="H33" s="27" t="s">
        <v>44</v>
      </c>
      <c r="I33" s="28" t="s">
        <v>44</v>
      </c>
      <c r="J33" s="29">
        <v>2824</v>
      </c>
      <c r="K33" s="30">
        <v>1694363</v>
      </c>
      <c r="L33" s="233" t="s">
        <v>377</v>
      </c>
      <c r="M33" s="234"/>
      <c r="N33" s="234"/>
      <c r="O33" s="235"/>
      <c r="P33" s="233" t="s">
        <v>46</v>
      </c>
      <c r="Q33" s="234"/>
      <c r="R33" s="234"/>
      <c r="S33" s="235"/>
      <c r="T33" s="233" t="s">
        <v>377</v>
      </c>
      <c r="U33" s="234"/>
      <c r="V33" s="234"/>
      <c r="W33" s="235"/>
      <c r="X33" s="233" t="s">
        <v>377</v>
      </c>
      <c r="Y33" s="234"/>
      <c r="Z33" s="234"/>
      <c r="AA33" s="235"/>
      <c r="AB33" s="233" t="s">
        <v>46</v>
      </c>
      <c r="AC33" s="234"/>
      <c r="AD33" s="234"/>
      <c r="AE33" s="235"/>
      <c r="AF33" s="233" t="s">
        <v>46</v>
      </c>
      <c r="AG33" s="234"/>
      <c r="AH33" s="234"/>
      <c r="AI33" s="235"/>
      <c r="AJ33" s="233" t="s">
        <v>46</v>
      </c>
      <c r="AK33" s="234"/>
      <c r="AL33" s="234"/>
      <c r="AM33" s="235"/>
      <c r="AN33" s="233" t="s">
        <v>377</v>
      </c>
      <c r="AO33" s="234"/>
      <c r="AP33" s="234"/>
      <c r="AQ33" s="235"/>
      <c r="AR33" s="233" t="s">
        <v>46</v>
      </c>
      <c r="AS33" s="234"/>
      <c r="AT33" s="234"/>
      <c r="AU33" s="235"/>
      <c r="AV33" s="233" t="s">
        <v>377</v>
      </c>
      <c r="AW33" s="234"/>
      <c r="AX33" s="234"/>
      <c r="AY33" s="235"/>
      <c r="AZ33" s="233" t="s">
        <v>46</v>
      </c>
      <c r="BA33" s="234"/>
      <c r="BB33" s="234"/>
      <c r="BC33" s="235"/>
      <c r="BD33" s="233" t="s">
        <v>46</v>
      </c>
      <c r="BE33" s="234"/>
      <c r="BF33" s="234"/>
      <c r="BG33" s="235"/>
      <c r="BH33" s="233" t="s">
        <v>377</v>
      </c>
      <c r="BI33" s="234"/>
      <c r="BJ33" s="234"/>
      <c r="BK33" s="235"/>
      <c r="BL33" s="233" t="s">
        <v>377</v>
      </c>
      <c r="BM33" s="234"/>
      <c r="BN33" s="234"/>
      <c r="BO33" s="235"/>
      <c r="BP33" s="233" t="s">
        <v>46</v>
      </c>
      <c r="BQ33" s="234"/>
      <c r="BR33" s="234"/>
      <c r="BS33" s="235"/>
      <c r="BT33" s="233" t="s">
        <v>377</v>
      </c>
      <c r="BU33" s="234"/>
      <c r="BV33" s="234"/>
      <c r="BW33" s="235"/>
      <c r="BX33" s="233" t="s">
        <v>46</v>
      </c>
      <c r="BY33" s="234"/>
      <c r="BZ33" s="234"/>
      <c r="CA33" s="235"/>
      <c r="CB33" s="233" t="s">
        <v>46</v>
      </c>
      <c r="CC33" s="234"/>
      <c r="CD33" s="234"/>
      <c r="CE33" s="235"/>
    </row>
    <row r="34" spans="2:83" ht="22.5" customHeight="1" thickBot="1" x14ac:dyDescent="0.3">
      <c r="B34" s="24">
        <v>25</v>
      </c>
      <c r="C34" s="25" t="s">
        <v>95</v>
      </c>
      <c r="D34" s="26" t="s">
        <v>96</v>
      </c>
      <c r="E34" s="27" t="s">
        <v>42</v>
      </c>
      <c r="F34" s="27">
        <v>600</v>
      </c>
      <c r="G34" s="27" t="s">
        <v>43</v>
      </c>
      <c r="H34" s="27" t="s">
        <v>44</v>
      </c>
      <c r="I34" s="28" t="s">
        <v>44</v>
      </c>
      <c r="J34" s="29">
        <v>1498</v>
      </c>
      <c r="K34" s="30">
        <v>898690</v>
      </c>
      <c r="L34" s="233" t="s">
        <v>377</v>
      </c>
      <c r="M34" s="234"/>
      <c r="N34" s="234"/>
      <c r="O34" s="235"/>
      <c r="P34" s="233" t="s">
        <v>46</v>
      </c>
      <c r="Q34" s="234"/>
      <c r="R34" s="234"/>
      <c r="S34" s="235"/>
      <c r="T34" s="233" t="s">
        <v>377</v>
      </c>
      <c r="U34" s="234"/>
      <c r="V34" s="234"/>
      <c r="W34" s="235"/>
      <c r="X34" s="233" t="s">
        <v>377</v>
      </c>
      <c r="Y34" s="234"/>
      <c r="Z34" s="234"/>
      <c r="AA34" s="235"/>
      <c r="AB34" s="233" t="s">
        <v>46</v>
      </c>
      <c r="AC34" s="234"/>
      <c r="AD34" s="234"/>
      <c r="AE34" s="235"/>
      <c r="AF34" s="233" t="s">
        <v>46</v>
      </c>
      <c r="AG34" s="234"/>
      <c r="AH34" s="234"/>
      <c r="AI34" s="235"/>
      <c r="AJ34" s="233" t="s">
        <v>46</v>
      </c>
      <c r="AK34" s="234"/>
      <c r="AL34" s="234"/>
      <c r="AM34" s="235"/>
      <c r="AN34" s="233" t="s">
        <v>377</v>
      </c>
      <c r="AO34" s="234"/>
      <c r="AP34" s="234"/>
      <c r="AQ34" s="235"/>
      <c r="AR34" s="233" t="s">
        <v>46</v>
      </c>
      <c r="AS34" s="234"/>
      <c r="AT34" s="234"/>
      <c r="AU34" s="235"/>
      <c r="AV34" s="233" t="s">
        <v>377</v>
      </c>
      <c r="AW34" s="234"/>
      <c r="AX34" s="234"/>
      <c r="AY34" s="235"/>
      <c r="AZ34" s="233" t="s">
        <v>46</v>
      </c>
      <c r="BA34" s="234"/>
      <c r="BB34" s="234"/>
      <c r="BC34" s="235"/>
      <c r="BD34" s="233" t="s">
        <v>46</v>
      </c>
      <c r="BE34" s="234"/>
      <c r="BF34" s="234"/>
      <c r="BG34" s="235"/>
      <c r="BH34" s="233" t="s">
        <v>377</v>
      </c>
      <c r="BI34" s="234"/>
      <c r="BJ34" s="234"/>
      <c r="BK34" s="235"/>
      <c r="BL34" s="233" t="s">
        <v>377</v>
      </c>
      <c r="BM34" s="234"/>
      <c r="BN34" s="234"/>
      <c r="BO34" s="235"/>
      <c r="BP34" s="233" t="s">
        <v>46</v>
      </c>
      <c r="BQ34" s="234"/>
      <c r="BR34" s="234"/>
      <c r="BS34" s="235"/>
      <c r="BT34" s="233" t="s">
        <v>377</v>
      </c>
      <c r="BU34" s="234"/>
      <c r="BV34" s="234"/>
      <c r="BW34" s="235"/>
      <c r="BX34" s="233" t="s">
        <v>46</v>
      </c>
      <c r="BY34" s="234"/>
      <c r="BZ34" s="234"/>
      <c r="CA34" s="235"/>
      <c r="CB34" s="233" t="s">
        <v>46</v>
      </c>
      <c r="CC34" s="234"/>
      <c r="CD34" s="234"/>
      <c r="CE34" s="235"/>
    </row>
    <row r="35" spans="2:83" ht="22.5" customHeight="1" thickBot="1" x14ac:dyDescent="0.3">
      <c r="B35" s="24">
        <v>26</v>
      </c>
      <c r="C35" s="25" t="s">
        <v>97</v>
      </c>
      <c r="D35" s="26" t="s">
        <v>98</v>
      </c>
      <c r="E35" s="27" t="s">
        <v>42</v>
      </c>
      <c r="F35" s="27">
        <v>2000</v>
      </c>
      <c r="G35" s="27" t="s">
        <v>43</v>
      </c>
      <c r="H35" s="27" t="s">
        <v>44</v>
      </c>
      <c r="I35" s="28" t="s">
        <v>44</v>
      </c>
      <c r="J35" s="29">
        <v>3200</v>
      </c>
      <c r="K35" s="30">
        <v>6400000</v>
      </c>
      <c r="L35" s="233" t="s">
        <v>377</v>
      </c>
      <c r="M35" s="234"/>
      <c r="N35" s="234"/>
      <c r="O35" s="235"/>
      <c r="P35" s="233" t="s">
        <v>46</v>
      </c>
      <c r="Q35" s="234"/>
      <c r="R35" s="234"/>
      <c r="S35" s="235"/>
      <c r="T35" s="233" t="s">
        <v>377</v>
      </c>
      <c r="U35" s="234"/>
      <c r="V35" s="234"/>
      <c r="W35" s="235"/>
      <c r="X35" s="233" t="s">
        <v>377</v>
      </c>
      <c r="Y35" s="234"/>
      <c r="Z35" s="234"/>
      <c r="AA35" s="235"/>
      <c r="AB35" s="233" t="s">
        <v>46</v>
      </c>
      <c r="AC35" s="234"/>
      <c r="AD35" s="234"/>
      <c r="AE35" s="235"/>
      <c r="AF35" s="233" t="s">
        <v>46</v>
      </c>
      <c r="AG35" s="234"/>
      <c r="AH35" s="234"/>
      <c r="AI35" s="235"/>
      <c r="AJ35" s="233" t="s">
        <v>46</v>
      </c>
      <c r="AK35" s="234"/>
      <c r="AL35" s="234"/>
      <c r="AM35" s="235"/>
      <c r="AN35" s="233" t="s">
        <v>377</v>
      </c>
      <c r="AO35" s="234"/>
      <c r="AP35" s="234"/>
      <c r="AQ35" s="235"/>
      <c r="AR35" s="233" t="s">
        <v>46</v>
      </c>
      <c r="AS35" s="234"/>
      <c r="AT35" s="234"/>
      <c r="AU35" s="235"/>
      <c r="AV35" s="233" t="s">
        <v>377</v>
      </c>
      <c r="AW35" s="234"/>
      <c r="AX35" s="234"/>
      <c r="AY35" s="235"/>
      <c r="AZ35" s="233" t="s">
        <v>46</v>
      </c>
      <c r="BA35" s="234"/>
      <c r="BB35" s="234"/>
      <c r="BC35" s="235"/>
      <c r="BD35" s="233" t="s">
        <v>46</v>
      </c>
      <c r="BE35" s="234"/>
      <c r="BF35" s="234"/>
      <c r="BG35" s="235"/>
      <c r="BH35" s="233" t="s">
        <v>377</v>
      </c>
      <c r="BI35" s="234"/>
      <c r="BJ35" s="234"/>
      <c r="BK35" s="235"/>
      <c r="BL35" s="233" t="s">
        <v>377</v>
      </c>
      <c r="BM35" s="234"/>
      <c r="BN35" s="234"/>
      <c r="BO35" s="235"/>
      <c r="BP35" s="233" t="s">
        <v>46</v>
      </c>
      <c r="BQ35" s="234"/>
      <c r="BR35" s="234"/>
      <c r="BS35" s="235"/>
      <c r="BT35" s="233" t="s">
        <v>377</v>
      </c>
      <c r="BU35" s="234"/>
      <c r="BV35" s="234"/>
      <c r="BW35" s="235"/>
      <c r="BX35" s="233" t="s">
        <v>46</v>
      </c>
      <c r="BY35" s="234"/>
      <c r="BZ35" s="234"/>
      <c r="CA35" s="235"/>
      <c r="CB35" s="233" t="s">
        <v>46</v>
      </c>
      <c r="CC35" s="234"/>
      <c r="CD35" s="234"/>
      <c r="CE35" s="235"/>
    </row>
    <row r="36" spans="2:83" ht="22.5" customHeight="1" thickBot="1" x14ac:dyDescent="0.3">
      <c r="B36" s="24">
        <v>27</v>
      </c>
      <c r="C36" s="25" t="s">
        <v>99</v>
      </c>
      <c r="D36" s="26" t="s">
        <v>100</v>
      </c>
      <c r="E36" s="27" t="s">
        <v>42</v>
      </c>
      <c r="F36" s="27">
        <v>100</v>
      </c>
      <c r="G36" s="27" t="s">
        <v>43</v>
      </c>
      <c r="H36" s="27" t="s">
        <v>44</v>
      </c>
      <c r="I36" s="28" t="s">
        <v>45</v>
      </c>
      <c r="J36" s="29">
        <v>84</v>
      </c>
      <c r="K36" s="30">
        <v>8390</v>
      </c>
      <c r="L36" s="233" t="s">
        <v>377</v>
      </c>
      <c r="M36" s="234"/>
      <c r="N36" s="234"/>
      <c r="O36" s="235"/>
      <c r="P36" s="233" t="s">
        <v>46</v>
      </c>
      <c r="Q36" s="234"/>
      <c r="R36" s="234"/>
      <c r="S36" s="235"/>
      <c r="T36" s="233" t="s">
        <v>377</v>
      </c>
      <c r="U36" s="234"/>
      <c r="V36" s="234"/>
      <c r="W36" s="235"/>
      <c r="X36" s="31"/>
      <c r="Y36" s="32"/>
      <c r="Z36" s="33">
        <f t="shared" si="2"/>
        <v>0</v>
      </c>
      <c r="AA36" s="34">
        <f>Z36*R36</f>
        <v>0</v>
      </c>
      <c r="AB36" s="233" t="s">
        <v>46</v>
      </c>
      <c r="AC36" s="234"/>
      <c r="AD36" s="234"/>
      <c r="AE36" s="235"/>
      <c r="AF36" s="233" t="s">
        <v>46</v>
      </c>
      <c r="AG36" s="234"/>
      <c r="AH36" s="234"/>
      <c r="AI36" s="235"/>
      <c r="AJ36" s="233" t="s">
        <v>46</v>
      </c>
      <c r="AK36" s="234"/>
      <c r="AL36" s="234"/>
      <c r="AM36" s="235"/>
      <c r="AN36" s="233" t="s">
        <v>377</v>
      </c>
      <c r="AO36" s="234"/>
      <c r="AP36" s="234"/>
      <c r="AQ36" s="235"/>
      <c r="AR36" s="233" t="s">
        <v>46</v>
      </c>
      <c r="AS36" s="234"/>
      <c r="AT36" s="234"/>
      <c r="AU36" s="235"/>
      <c r="AV36" s="233" t="s">
        <v>377</v>
      </c>
      <c r="AW36" s="234"/>
      <c r="AX36" s="234"/>
      <c r="AY36" s="235"/>
      <c r="AZ36" s="233" t="s">
        <v>46</v>
      </c>
      <c r="BA36" s="234"/>
      <c r="BB36" s="234"/>
      <c r="BC36" s="235"/>
      <c r="BD36" s="233" t="s">
        <v>46</v>
      </c>
      <c r="BE36" s="234"/>
      <c r="BF36" s="234"/>
      <c r="BG36" s="235"/>
      <c r="BH36" s="233" t="s">
        <v>377</v>
      </c>
      <c r="BI36" s="234"/>
      <c r="BJ36" s="234"/>
      <c r="BK36" s="235"/>
      <c r="BL36" s="233" t="s">
        <v>377</v>
      </c>
      <c r="BM36" s="234"/>
      <c r="BN36" s="234"/>
      <c r="BO36" s="235"/>
      <c r="BP36" s="233" t="s">
        <v>46</v>
      </c>
      <c r="BQ36" s="234"/>
      <c r="BR36" s="234"/>
      <c r="BS36" s="235"/>
      <c r="BT36" s="233" t="s">
        <v>377</v>
      </c>
      <c r="BU36" s="234"/>
      <c r="BV36" s="234"/>
      <c r="BW36" s="235"/>
      <c r="BX36" s="233" t="s">
        <v>46</v>
      </c>
      <c r="BY36" s="234"/>
      <c r="BZ36" s="234"/>
      <c r="CA36" s="235"/>
      <c r="CB36" s="233" t="s">
        <v>46</v>
      </c>
      <c r="CC36" s="234"/>
      <c r="CD36" s="234"/>
      <c r="CE36" s="235"/>
    </row>
    <row r="37" spans="2:83" ht="22.5" customHeight="1" thickBot="1" x14ac:dyDescent="0.3">
      <c r="B37" s="24">
        <v>28</v>
      </c>
      <c r="C37" s="25" t="s">
        <v>101</v>
      </c>
      <c r="D37" s="26" t="s">
        <v>102</v>
      </c>
      <c r="E37" s="27" t="s">
        <v>42</v>
      </c>
      <c r="F37" s="27">
        <v>770</v>
      </c>
      <c r="G37" s="27" t="s">
        <v>43</v>
      </c>
      <c r="H37" s="27" t="s">
        <v>44</v>
      </c>
      <c r="I37" s="28" t="s">
        <v>44</v>
      </c>
      <c r="J37" s="29">
        <v>1129</v>
      </c>
      <c r="K37" s="30">
        <v>868945</v>
      </c>
      <c r="L37" s="233" t="s">
        <v>377</v>
      </c>
      <c r="M37" s="234"/>
      <c r="N37" s="234"/>
      <c r="O37" s="235"/>
      <c r="P37" s="233" t="s">
        <v>46</v>
      </c>
      <c r="Q37" s="234"/>
      <c r="R37" s="234"/>
      <c r="S37" s="235"/>
      <c r="T37" s="233" t="s">
        <v>377</v>
      </c>
      <c r="U37" s="234"/>
      <c r="V37" s="234"/>
      <c r="W37" s="235"/>
      <c r="X37" s="233" t="s">
        <v>377</v>
      </c>
      <c r="Y37" s="234"/>
      <c r="Z37" s="234"/>
      <c r="AA37" s="235"/>
      <c r="AB37" s="233" t="s">
        <v>46</v>
      </c>
      <c r="AC37" s="234"/>
      <c r="AD37" s="234"/>
      <c r="AE37" s="235"/>
      <c r="AF37" s="233" t="s">
        <v>46</v>
      </c>
      <c r="AG37" s="234"/>
      <c r="AH37" s="234"/>
      <c r="AI37" s="235"/>
      <c r="AJ37" s="233" t="s">
        <v>46</v>
      </c>
      <c r="AK37" s="234"/>
      <c r="AL37" s="234"/>
      <c r="AM37" s="235"/>
      <c r="AN37" s="233" t="s">
        <v>377</v>
      </c>
      <c r="AO37" s="234"/>
      <c r="AP37" s="234"/>
      <c r="AQ37" s="235"/>
      <c r="AR37" s="233" t="s">
        <v>46</v>
      </c>
      <c r="AS37" s="234"/>
      <c r="AT37" s="234"/>
      <c r="AU37" s="235"/>
      <c r="AV37" s="233" t="s">
        <v>377</v>
      </c>
      <c r="AW37" s="234"/>
      <c r="AX37" s="234"/>
      <c r="AY37" s="235"/>
      <c r="AZ37" s="233" t="s">
        <v>46</v>
      </c>
      <c r="BA37" s="234"/>
      <c r="BB37" s="234"/>
      <c r="BC37" s="235"/>
      <c r="BD37" s="233" t="s">
        <v>46</v>
      </c>
      <c r="BE37" s="234"/>
      <c r="BF37" s="234"/>
      <c r="BG37" s="235"/>
      <c r="BH37" s="31"/>
      <c r="BI37" s="32"/>
      <c r="BJ37" s="33">
        <f t="shared" ref="BJ37:BJ74" si="7">BH37+BI37</f>
        <v>0</v>
      </c>
      <c r="BK37" s="34">
        <f>BJ37*BB37</f>
        <v>0</v>
      </c>
      <c r="BL37" s="233" t="s">
        <v>377</v>
      </c>
      <c r="BM37" s="234"/>
      <c r="BN37" s="234"/>
      <c r="BO37" s="235"/>
      <c r="BP37" s="233" t="s">
        <v>46</v>
      </c>
      <c r="BQ37" s="234"/>
      <c r="BR37" s="234"/>
      <c r="BS37" s="235"/>
      <c r="BT37" s="233" t="s">
        <v>377</v>
      </c>
      <c r="BU37" s="234"/>
      <c r="BV37" s="234"/>
      <c r="BW37" s="235"/>
      <c r="BX37" s="233" t="s">
        <v>46</v>
      </c>
      <c r="BY37" s="234"/>
      <c r="BZ37" s="234"/>
      <c r="CA37" s="235"/>
      <c r="CB37" s="233" t="s">
        <v>46</v>
      </c>
      <c r="CC37" s="234"/>
      <c r="CD37" s="234"/>
      <c r="CE37" s="235"/>
    </row>
    <row r="38" spans="2:83" ht="22.5" customHeight="1" thickBot="1" x14ac:dyDescent="0.3">
      <c r="B38" s="24">
        <v>29</v>
      </c>
      <c r="C38" s="25" t="s">
        <v>103</v>
      </c>
      <c r="D38" s="26" t="s">
        <v>104</v>
      </c>
      <c r="E38" s="27" t="s">
        <v>42</v>
      </c>
      <c r="F38" s="27">
        <v>150</v>
      </c>
      <c r="G38" s="27" t="s">
        <v>105</v>
      </c>
      <c r="H38" s="27" t="s">
        <v>44</v>
      </c>
      <c r="I38" s="28" t="s">
        <v>45</v>
      </c>
      <c r="J38" s="29">
        <v>2625</v>
      </c>
      <c r="K38" s="30">
        <v>393750</v>
      </c>
      <c r="L38" s="233" t="s">
        <v>377</v>
      </c>
      <c r="M38" s="234"/>
      <c r="N38" s="234"/>
      <c r="O38" s="235"/>
      <c r="P38" s="233" t="s">
        <v>46</v>
      </c>
      <c r="Q38" s="234"/>
      <c r="R38" s="234"/>
      <c r="S38" s="235"/>
      <c r="T38" s="233" t="s">
        <v>377</v>
      </c>
      <c r="U38" s="234"/>
      <c r="V38" s="234"/>
      <c r="W38" s="235"/>
      <c r="X38" s="233" t="s">
        <v>377</v>
      </c>
      <c r="Y38" s="234"/>
      <c r="Z38" s="234"/>
      <c r="AA38" s="235"/>
      <c r="AB38" s="233" t="s">
        <v>46</v>
      </c>
      <c r="AC38" s="234"/>
      <c r="AD38" s="234"/>
      <c r="AE38" s="235"/>
      <c r="AF38" s="233" t="s">
        <v>46</v>
      </c>
      <c r="AG38" s="234"/>
      <c r="AH38" s="234"/>
      <c r="AI38" s="235"/>
      <c r="AJ38" s="233" t="s">
        <v>46</v>
      </c>
      <c r="AK38" s="234"/>
      <c r="AL38" s="234"/>
      <c r="AM38" s="235"/>
      <c r="AN38" s="233" t="s">
        <v>377</v>
      </c>
      <c r="AO38" s="234"/>
      <c r="AP38" s="234"/>
      <c r="AQ38" s="235"/>
      <c r="AR38" s="233" t="s">
        <v>46</v>
      </c>
      <c r="AS38" s="234"/>
      <c r="AT38" s="234"/>
      <c r="AU38" s="235"/>
      <c r="AV38" s="233" t="s">
        <v>377</v>
      </c>
      <c r="AW38" s="234"/>
      <c r="AX38" s="234"/>
      <c r="AY38" s="235"/>
      <c r="AZ38" s="233" t="s">
        <v>46</v>
      </c>
      <c r="BA38" s="234"/>
      <c r="BB38" s="234"/>
      <c r="BC38" s="235"/>
      <c r="BD38" s="233" t="s">
        <v>46</v>
      </c>
      <c r="BE38" s="234"/>
      <c r="BF38" s="234"/>
      <c r="BG38" s="235"/>
      <c r="BH38" s="233" t="s">
        <v>377</v>
      </c>
      <c r="BI38" s="234"/>
      <c r="BJ38" s="234"/>
      <c r="BK38" s="235"/>
      <c r="BL38" s="233" t="s">
        <v>377</v>
      </c>
      <c r="BM38" s="234"/>
      <c r="BN38" s="234"/>
      <c r="BO38" s="235"/>
      <c r="BP38" s="233" t="s">
        <v>46</v>
      </c>
      <c r="BQ38" s="234"/>
      <c r="BR38" s="234"/>
      <c r="BS38" s="235"/>
      <c r="BT38" s="31"/>
      <c r="BU38" s="32"/>
      <c r="BV38" s="33">
        <f t="shared" si="5"/>
        <v>0</v>
      </c>
      <c r="BW38" s="34">
        <f>BV38*BN38</f>
        <v>0</v>
      </c>
      <c r="BX38" s="233" t="s">
        <v>46</v>
      </c>
      <c r="BY38" s="234"/>
      <c r="BZ38" s="234"/>
      <c r="CA38" s="235"/>
      <c r="CB38" s="233" t="s">
        <v>46</v>
      </c>
      <c r="CC38" s="234"/>
      <c r="CD38" s="234"/>
      <c r="CE38" s="235"/>
    </row>
    <row r="39" spans="2:83" ht="22.5" customHeight="1" thickBot="1" x14ac:dyDescent="0.3">
      <c r="B39" s="24">
        <v>30</v>
      </c>
      <c r="C39" s="25" t="s">
        <v>106</v>
      </c>
      <c r="D39" s="26" t="s">
        <v>107</v>
      </c>
      <c r="E39" s="27" t="s">
        <v>42</v>
      </c>
      <c r="F39" s="27">
        <v>20</v>
      </c>
      <c r="G39" s="27" t="s">
        <v>105</v>
      </c>
      <c r="H39" s="27" t="s">
        <v>44</v>
      </c>
      <c r="I39" s="28" t="s">
        <v>45</v>
      </c>
      <c r="J39" s="29">
        <v>2776</v>
      </c>
      <c r="K39" s="30">
        <v>55520</v>
      </c>
      <c r="L39" s="233" t="s">
        <v>377</v>
      </c>
      <c r="M39" s="234"/>
      <c r="N39" s="234"/>
      <c r="O39" s="235"/>
      <c r="P39" s="233" t="s">
        <v>46</v>
      </c>
      <c r="Q39" s="234"/>
      <c r="R39" s="234"/>
      <c r="S39" s="235"/>
      <c r="T39" s="233" t="s">
        <v>377</v>
      </c>
      <c r="U39" s="234"/>
      <c r="V39" s="234"/>
      <c r="W39" s="235"/>
      <c r="X39" s="233" t="s">
        <v>377</v>
      </c>
      <c r="Y39" s="234"/>
      <c r="Z39" s="234"/>
      <c r="AA39" s="235"/>
      <c r="AB39" s="233" t="s">
        <v>46</v>
      </c>
      <c r="AC39" s="234"/>
      <c r="AD39" s="234"/>
      <c r="AE39" s="235"/>
      <c r="AF39" s="233" t="s">
        <v>46</v>
      </c>
      <c r="AG39" s="234"/>
      <c r="AH39" s="234"/>
      <c r="AI39" s="235"/>
      <c r="AJ39" s="233" t="s">
        <v>46</v>
      </c>
      <c r="AK39" s="234"/>
      <c r="AL39" s="234"/>
      <c r="AM39" s="235"/>
      <c r="AN39" s="233" t="s">
        <v>377</v>
      </c>
      <c r="AO39" s="234"/>
      <c r="AP39" s="234"/>
      <c r="AQ39" s="235"/>
      <c r="AR39" s="233" t="s">
        <v>46</v>
      </c>
      <c r="AS39" s="234"/>
      <c r="AT39" s="234"/>
      <c r="AU39" s="235"/>
      <c r="AV39" s="233" t="s">
        <v>377</v>
      </c>
      <c r="AW39" s="234"/>
      <c r="AX39" s="234"/>
      <c r="AY39" s="235"/>
      <c r="AZ39" s="233" t="s">
        <v>46</v>
      </c>
      <c r="BA39" s="234"/>
      <c r="BB39" s="234"/>
      <c r="BC39" s="235"/>
      <c r="BD39" s="233" t="s">
        <v>46</v>
      </c>
      <c r="BE39" s="234"/>
      <c r="BF39" s="234"/>
      <c r="BG39" s="235"/>
      <c r="BH39" s="233" t="s">
        <v>377</v>
      </c>
      <c r="BI39" s="234"/>
      <c r="BJ39" s="234"/>
      <c r="BK39" s="235"/>
      <c r="BL39" s="233" t="s">
        <v>377</v>
      </c>
      <c r="BM39" s="234"/>
      <c r="BN39" s="234"/>
      <c r="BO39" s="235"/>
      <c r="BP39" s="233" t="s">
        <v>46</v>
      </c>
      <c r="BQ39" s="234"/>
      <c r="BR39" s="234"/>
      <c r="BS39" s="235"/>
      <c r="BT39" s="31"/>
      <c r="BU39" s="32"/>
      <c r="BV39" s="33">
        <f t="shared" si="5"/>
        <v>0</v>
      </c>
      <c r="BW39" s="34">
        <f>BV39*BN39</f>
        <v>0</v>
      </c>
      <c r="BX39" s="233" t="s">
        <v>46</v>
      </c>
      <c r="BY39" s="234"/>
      <c r="BZ39" s="234"/>
      <c r="CA39" s="235"/>
      <c r="CB39" s="233" t="s">
        <v>46</v>
      </c>
      <c r="CC39" s="234"/>
      <c r="CD39" s="234"/>
      <c r="CE39" s="235"/>
    </row>
    <row r="40" spans="2:83" ht="22.5" customHeight="1" thickBot="1" x14ac:dyDescent="0.3">
      <c r="B40" s="24">
        <v>31</v>
      </c>
      <c r="C40" s="25" t="s">
        <v>108</v>
      </c>
      <c r="D40" s="26" t="s">
        <v>109</v>
      </c>
      <c r="E40" s="27" t="s">
        <v>42</v>
      </c>
      <c r="F40" s="27">
        <v>390</v>
      </c>
      <c r="G40" s="27" t="s">
        <v>105</v>
      </c>
      <c r="H40" s="27" t="s">
        <v>44</v>
      </c>
      <c r="I40" s="28" t="s">
        <v>45</v>
      </c>
      <c r="J40" s="29">
        <v>2630</v>
      </c>
      <c r="K40" s="30">
        <v>1025700</v>
      </c>
      <c r="L40" s="233" t="s">
        <v>377</v>
      </c>
      <c r="M40" s="234"/>
      <c r="N40" s="234"/>
      <c r="O40" s="235"/>
      <c r="P40" s="233" t="s">
        <v>46</v>
      </c>
      <c r="Q40" s="234"/>
      <c r="R40" s="234"/>
      <c r="S40" s="235"/>
      <c r="T40" s="233" t="s">
        <v>377</v>
      </c>
      <c r="U40" s="234"/>
      <c r="V40" s="234"/>
      <c r="W40" s="235"/>
      <c r="X40" s="233" t="s">
        <v>377</v>
      </c>
      <c r="Y40" s="234"/>
      <c r="Z40" s="234"/>
      <c r="AA40" s="235"/>
      <c r="AB40" s="233" t="s">
        <v>46</v>
      </c>
      <c r="AC40" s="234"/>
      <c r="AD40" s="234"/>
      <c r="AE40" s="235"/>
      <c r="AF40" s="233" t="s">
        <v>46</v>
      </c>
      <c r="AG40" s="234"/>
      <c r="AH40" s="234"/>
      <c r="AI40" s="235"/>
      <c r="AJ40" s="233" t="s">
        <v>46</v>
      </c>
      <c r="AK40" s="234"/>
      <c r="AL40" s="234"/>
      <c r="AM40" s="235"/>
      <c r="AN40" s="233" t="s">
        <v>377</v>
      </c>
      <c r="AO40" s="234"/>
      <c r="AP40" s="234"/>
      <c r="AQ40" s="235"/>
      <c r="AR40" s="233" t="s">
        <v>46</v>
      </c>
      <c r="AS40" s="234"/>
      <c r="AT40" s="234"/>
      <c r="AU40" s="235"/>
      <c r="AV40" s="233" t="s">
        <v>377</v>
      </c>
      <c r="AW40" s="234"/>
      <c r="AX40" s="234"/>
      <c r="AY40" s="235"/>
      <c r="AZ40" s="233" t="s">
        <v>46</v>
      </c>
      <c r="BA40" s="234"/>
      <c r="BB40" s="234"/>
      <c r="BC40" s="235"/>
      <c r="BD40" s="233" t="s">
        <v>46</v>
      </c>
      <c r="BE40" s="234"/>
      <c r="BF40" s="234"/>
      <c r="BG40" s="235"/>
      <c r="BH40" s="233" t="s">
        <v>377</v>
      </c>
      <c r="BI40" s="234"/>
      <c r="BJ40" s="234"/>
      <c r="BK40" s="235"/>
      <c r="BL40" s="233" t="s">
        <v>377</v>
      </c>
      <c r="BM40" s="234"/>
      <c r="BN40" s="234"/>
      <c r="BO40" s="235"/>
      <c r="BP40" s="233" t="s">
        <v>46</v>
      </c>
      <c r="BQ40" s="234"/>
      <c r="BR40" s="234"/>
      <c r="BS40" s="235"/>
      <c r="BT40" s="31"/>
      <c r="BU40" s="32"/>
      <c r="BV40" s="33">
        <f t="shared" si="5"/>
        <v>0</v>
      </c>
      <c r="BW40" s="34">
        <f>BV40*BN40</f>
        <v>0</v>
      </c>
      <c r="BX40" s="233" t="s">
        <v>46</v>
      </c>
      <c r="BY40" s="234"/>
      <c r="BZ40" s="234"/>
      <c r="CA40" s="235"/>
      <c r="CB40" s="233" t="s">
        <v>46</v>
      </c>
      <c r="CC40" s="234"/>
      <c r="CD40" s="234"/>
      <c r="CE40" s="235"/>
    </row>
    <row r="41" spans="2:83" ht="22.5" customHeight="1" thickBot="1" x14ac:dyDescent="0.3">
      <c r="B41" s="24">
        <v>32</v>
      </c>
      <c r="C41" s="25" t="s">
        <v>110</v>
      </c>
      <c r="D41" s="26" t="s">
        <v>111</v>
      </c>
      <c r="E41" s="27" t="s">
        <v>42</v>
      </c>
      <c r="F41" s="27">
        <v>30</v>
      </c>
      <c r="G41" s="27" t="s">
        <v>105</v>
      </c>
      <c r="H41" s="27" t="s">
        <v>44</v>
      </c>
      <c r="I41" s="28" t="s">
        <v>45</v>
      </c>
      <c r="J41" s="29">
        <v>3750</v>
      </c>
      <c r="K41" s="30">
        <v>112500</v>
      </c>
      <c r="L41" s="233" t="s">
        <v>377</v>
      </c>
      <c r="M41" s="234"/>
      <c r="N41" s="234"/>
      <c r="O41" s="235"/>
      <c r="P41" s="233" t="s">
        <v>46</v>
      </c>
      <c r="Q41" s="234"/>
      <c r="R41" s="234"/>
      <c r="S41" s="235"/>
      <c r="T41" s="233" t="s">
        <v>377</v>
      </c>
      <c r="U41" s="234"/>
      <c r="V41" s="234"/>
      <c r="W41" s="235"/>
      <c r="X41" s="233" t="s">
        <v>377</v>
      </c>
      <c r="Y41" s="234"/>
      <c r="Z41" s="234"/>
      <c r="AA41" s="235"/>
      <c r="AB41" s="233" t="s">
        <v>46</v>
      </c>
      <c r="AC41" s="234"/>
      <c r="AD41" s="234"/>
      <c r="AE41" s="235"/>
      <c r="AF41" s="233" t="s">
        <v>46</v>
      </c>
      <c r="AG41" s="234"/>
      <c r="AH41" s="234"/>
      <c r="AI41" s="235"/>
      <c r="AJ41" s="233" t="s">
        <v>46</v>
      </c>
      <c r="AK41" s="234"/>
      <c r="AL41" s="234"/>
      <c r="AM41" s="235"/>
      <c r="AN41" s="233" t="s">
        <v>377</v>
      </c>
      <c r="AO41" s="234"/>
      <c r="AP41" s="234"/>
      <c r="AQ41" s="235"/>
      <c r="AR41" s="233" t="s">
        <v>46</v>
      </c>
      <c r="AS41" s="234"/>
      <c r="AT41" s="234"/>
      <c r="AU41" s="235"/>
      <c r="AV41" s="233" t="s">
        <v>377</v>
      </c>
      <c r="AW41" s="234"/>
      <c r="AX41" s="234"/>
      <c r="AY41" s="235"/>
      <c r="AZ41" s="233" t="s">
        <v>46</v>
      </c>
      <c r="BA41" s="234"/>
      <c r="BB41" s="234"/>
      <c r="BC41" s="235"/>
      <c r="BD41" s="233" t="s">
        <v>46</v>
      </c>
      <c r="BE41" s="234"/>
      <c r="BF41" s="234"/>
      <c r="BG41" s="235"/>
      <c r="BH41" s="233" t="s">
        <v>377</v>
      </c>
      <c r="BI41" s="234"/>
      <c r="BJ41" s="234"/>
      <c r="BK41" s="235"/>
      <c r="BL41" s="233" t="s">
        <v>377</v>
      </c>
      <c r="BM41" s="234"/>
      <c r="BN41" s="234"/>
      <c r="BO41" s="235"/>
      <c r="BP41" s="233" t="s">
        <v>46</v>
      </c>
      <c r="BQ41" s="234"/>
      <c r="BR41" s="234"/>
      <c r="BS41" s="235"/>
      <c r="BT41" s="233" t="s">
        <v>377</v>
      </c>
      <c r="BU41" s="234"/>
      <c r="BV41" s="234"/>
      <c r="BW41" s="235"/>
      <c r="BX41" s="233" t="s">
        <v>46</v>
      </c>
      <c r="BY41" s="234"/>
      <c r="BZ41" s="234"/>
      <c r="CA41" s="235"/>
      <c r="CB41" s="233" t="s">
        <v>46</v>
      </c>
      <c r="CC41" s="234"/>
      <c r="CD41" s="234"/>
      <c r="CE41" s="235"/>
    </row>
    <row r="42" spans="2:83" ht="22.5" customHeight="1" thickBot="1" x14ac:dyDescent="0.3">
      <c r="B42" s="24">
        <v>33</v>
      </c>
      <c r="C42" s="25" t="s">
        <v>112</v>
      </c>
      <c r="D42" s="26" t="s">
        <v>113</v>
      </c>
      <c r="E42" s="27" t="s">
        <v>42</v>
      </c>
      <c r="F42" s="27">
        <v>140</v>
      </c>
      <c r="G42" s="27" t="s">
        <v>105</v>
      </c>
      <c r="H42" s="27" t="s">
        <v>44</v>
      </c>
      <c r="I42" s="28" t="s">
        <v>45</v>
      </c>
      <c r="J42" s="29">
        <v>2558</v>
      </c>
      <c r="K42" s="30">
        <v>358120</v>
      </c>
      <c r="L42" s="233" t="s">
        <v>377</v>
      </c>
      <c r="M42" s="234"/>
      <c r="N42" s="234"/>
      <c r="O42" s="235"/>
      <c r="P42" s="233" t="s">
        <v>46</v>
      </c>
      <c r="Q42" s="234"/>
      <c r="R42" s="234"/>
      <c r="S42" s="235"/>
      <c r="T42" s="233" t="s">
        <v>377</v>
      </c>
      <c r="U42" s="234"/>
      <c r="V42" s="234"/>
      <c r="W42" s="235"/>
      <c r="X42" s="233" t="s">
        <v>377</v>
      </c>
      <c r="Y42" s="234"/>
      <c r="Z42" s="234"/>
      <c r="AA42" s="235"/>
      <c r="AB42" s="233" t="s">
        <v>46</v>
      </c>
      <c r="AC42" s="234"/>
      <c r="AD42" s="234"/>
      <c r="AE42" s="235"/>
      <c r="AF42" s="233" t="s">
        <v>46</v>
      </c>
      <c r="AG42" s="234"/>
      <c r="AH42" s="234"/>
      <c r="AI42" s="235"/>
      <c r="AJ42" s="233" t="s">
        <v>46</v>
      </c>
      <c r="AK42" s="234"/>
      <c r="AL42" s="234"/>
      <c r="AM42" s="235"/>
      <c r="AN42" s="233" t="s">
        <v>377</v>
      </c>
      <c r="AO42" s="234"/>
      <c r="AP42" s="234"/>
      <c r="AQ42" s="235"/>
      <c r="AR42" s="233" t="s">
        <v>46</v>
      </c>
      <c r="AS42" s="234"/>
      <c r="AT42" s="234"/>
      <c r="AU42" s="235"/>
      <c r="AV42" s="233" t="s">
        <v>377</v>
      </c>
      <c r="AW42" s="234"/>
      <c r="AX42" s="234"/>
      <c r="AY42" s="235"/>
      <c r="AZ42" s="233" t="s">
        <v>46</v>
      </c>
      <c r="BA42" s="234"/>
      <c r="BB42" s="234"/>
      <c r="BC42" s="235"/>
      <c r="BD42" s="233" t="s">
        <v>46</v>
      </c>
      <c r="BE42" s="234"/>
      <c r="BF42" s="234"/>
      <c r="BG42" s="235"/>
      <c r="BH42" s="233" t="s">
        <v>377</v>
      </c>
      <c r="BI42" s="234"/>
      <c r="BJ42" s="234"/>
      <c r="BK42" s="235"/>
      <c r="BL42" s="233" t="s">
        <v>377</v>
      </c>
      <c r="BM42" s="234"/>
      <c r="BN42" s="234"/>
      <c r="BO42" s="235"/>
      <c r="BP42" s="233" t="s">
        <v>46</v>
      </c>
      <c r="BQ42" s="234"/>
      <c r="BR42" s="234"/>
      <c r="BS42" s="235"/>
      <c r="BT42" s="31"/>
      <c r="BU42" s="32"/>
      <c r="BV42" s="33">
        <f t="shared" si="5"/>
        <v>0</v>
      </c>
      <c r="BW42" s="34">
        <f>BV42*BN42</f>
        <v>0</v>
      </c>
      <c r="BX42" s="233" t="s">
        <v>46</v>
      </c>
      <c r="BY42" s="234"/>
      <c r="BZ42" s="234"/>
      <c r="CA42" s="235"/>
      <c r="CB42" s="233" t="s">
        <v>46</v>
      </c>
      <c r="CC42" s="234"/>
      <c r="CD42" s="234"/>
      <c r="CE42" s="235"/>
    </row>
    <row r="43" spans="2:83" ht="22.5" customHeight="1" thickBot="1" x14ac:dyDescent="0.3">
      <c r="B43" s="24">
        <v>34</v>
      </c>
      <c r="C43" s="25" t="s">
        <v>114</v>
      </c>
      <c r="D43" s="26" t="s">
        <v>115</v>
      </c>
      <c r="E43" s="27" t="s">
        <v>42</v>
      </c>
      <c r="F43" s="27">
        <v>20</v>
      </c>
      <c r="G43" s="27" t="s">
        <v>105</v>
      </c>
      <c r="H43" s="27" t="s">
        <v>44</v>
      </c>
      <c r="I43" s="28" t="s">
        <v>45</v>
      </c>
      <c r="J43" s="29">
        <v>2920</v>
      </c>
      <c r="K43" s="30">
        <v>58399</v>
      </c>
      <c r="L43" s="233" t="s">
        <v>377</v>
      </c>
      <c r="M43" s="234"/>
      <c r="N43" s="234"/>
      <c r="O43" s="235"/>
      <c r="P43" s="233" t="s">
        <v>46</v>
      </c>
      <c r="Q43" s="234"/>
      <c r="R43" s="234"/>
      <c r="S43" s="235"/>
      <c r="T43" s="233" t="s">
        <v>377</v>
      </c>
      <c r="U43" s="234"/>
      <c r="V43" s="234"/>
      <c r="W43" s="235"/>
      <c r="X43" s="233" t="s">
        <v>377</v>
      </c>
      <c r="Y43" s="234"/>
      <c r="Z43" s="234"/>
      <c r="AA43" s="235"/>
      <c r="AB43" s="233" t="s">
        <v>46</v>
      </c>
      <c r="AC43" s="234"/>
      <c r="AD43" s="234"/>
      <c r="AE43" s="235"/>
      <c r="AF43" s="233" t="s">
        <v>46</v>
      </c>
      <c r="AG43" s="234"/>
      <c r="AH43" s="234"/>
      <c r="AI43" s="235"/>
      <c r="AJ43" s="233" t="s">
        <v>46</v>
      </c>
      <c r="AK43" s="234"/>
      <c r="AL43" s="234"/>
      <c r="AM43" s="235"/>
      <c r="AN43" s="233" t="s">
        <v>377</v>
      </c>
      <c r="AO43" s="234"/>
      <c r="AP43" s="234"/>
      <c r="AQ43" s="235"/>
      <c r="AR43" s="233" t="s">
        <v>46</v>
      </c>
      <c r="AS43" s="234"/>
      <c r="AT43" s="234"/>
      <c r="AU43" s="235"/>
      <c r="AV43" s="233" t="s">
        <v>377</v>
      </c>
      <c r="AW43" s="234"/>
      <c r="AX43" s="234"/>
      <c r="AY43" s="235"/>
      <c r="AZ43" s="233" t="s">
        <v>46</v>
      </c>
      <c r="BA43" s="234"/>
      <c r="BB43" s="234"/>
      <c r="BC43" s="235"/>
      <c r="BD43" s="233" t="s">
        <v>46</v>
      </c>
      <c r="BE43" s="234"/>
      <c r="BF43" s="234"/>
      <c r="BG43" s="235"/>
      <c r="BH43" s="233" t="s">
        <v>377</v>
      </c>
      <c r="BI43" s="234"/>
      <c r="BJ43" s="234"/>
      <c r="BK43" s="235"/>
      <c r="BL43" s="233" t="s">
        <v>377</v>
      </c>
      <c r="BM43" s="234"/>
      <c r="BN43" s="234"/>
      <c r="BO43" s="235"/>
      <c r="BP43" s="233" t="s">
        <v>46</v>
      </c>
      <c r="BQ43" s="234"/>
      <c r="BR43" s="234"/>
      <c r="BS43" s="235"/>
      <c r="BT43" s="233" t="s">
        <v>377</v>
      </c>
      <c r="BU43" s="234"/>
      <c r="BV43" s="234"/>
      <c r="BW43" s="235"/>
      <c r="BX43" s="233" t="s">
        <v>46</v>
      </c>
      <c r="BY43" s="234"/>
      <c r="BZ43" s="234"/>
      <c r="CA43" s="235"/>
      <c r="CB43" s="233" t="s">
        <v>46</v>
      </c>
      <c r="CC43" s="234"/>
      <c r="CD43" s="234"/>
      <c r="CE43" s="235"/>
    </row>
    <row r="44" spans="2:83" ht="22.5" customHeight="1" thickBot="1" x14ac:dyDescent="0.3">
      <c r="B44" s="24">
        <v>35</v>
      </c>
      <c r="C44" s="25" t="s">
        <v>116</v>
      </c>
      <c r="D44" s="26" t="s">
        <v>117</v>
      </c>
      <c r="E44" s="27" t="s">
        <v>42</v>
      </c>
      <c r="F44" s="27">
        <v>20</v>
      </c>
      <c r="G44" s="27" t="s">
        <v>105</v>
      </c>
      <c r="H44" s="27" t="s">
        <v>44</v>
      </c>
      <c r="I44" s="28" t="s">
        <v>45</v>
      </c>
      <c r="J44" s="29">
        <v>3856</v>
      </c>
      <c r="K44" s="30">
        <v>77120</v>
      </c>
      <c r="L44" s="233" t="s">
        <v>377</v>
      </c>
      <c r="M44" s="234"/>
      <c r="N44" s="234"/>
      <c r="O44" s="235"/>
      <c r="P44" s="233" t="s">
        <v>46</v>
      </c>
      <c r="Q44" s="234"/>
      <c r="R44" s="234"/>
      <c r="S44" s="235"/>
      <c r="T44" s="233" t="s">
        <v>377</v>
      </c>
      <c r="U44" s="234"/>
      <c r="V44" s="234"/>
      <c r="W44" s="235"/>
      <c r="X44" s="233" t="s">
        <v>377</v>
      </c>
      <c r="Y44" s="234"/>
      <c r="Z44" s="234"/>
      <c r="AA44" s="235"/>
      <c r="AB44" s="233" t="s">
        <v>46</v>
      </c>
      <c r="AC44" s="234"/>
      <c r="AD44" s="234"/>
      <c r="AE44" s="235"/>
      <c r="AF44" s="233" t="s">
        <v>46</v>
      </c>
      <c r="AG44" s="234"/>
      <c r="AH44" s="234"/>
      <c r="AI44" s="235"/>
      <c r="AJ44" s="233" t="s">
        <v>46</v>
      </c>
      <c r="AK44" s="234"/>
      <c r="AL44" s="234"/>
      <c r="AM44" s="235"/>
      <c r="AN44" s="233" t="s">
        <v>377</v>
      </c>
      <c r="AO44" s="234"/>
      <c r="AP44" s="234"/>
      <c r="AQ44" s="235"/>
      <c r="AR44" s="233" t="s">
        <v>46</v>
      </c>
      <c r="AS44" s="234"/>
      <c r="AT44" s="234"/>
      <c r="AU44" s="235"/>
      <c r="AV44" s="233" t="s">
        <v>377</v>
      </c>
      <c r="AW44" s="234"/>
      <c r="AX44" s="234"/>
      <c r="AY44" s="235"/>
      <c r="AZ44" s="233" t="s">
        <v>46</v>
      </c>
      <c r="BA44" s="234"/>
      <c r="BB44" s="234"/>
      <c r="BC44" s="235"/>
      <c r="BD44" s="233" t="s">
        <v>46</v>
      </c>
      <c r="BE44" s="234"/>
      <c r="BF44" s="234"/>
      <c r="BG44" s="235"/>
      <c r="BH44" s="233" t="s">
        <v>377</v>
      </c>
      <c r="BI44" s="234"/>
      <c r="BJ44" s="234"/>
      <c r="BK44" s="235"/>
      <c r="BL44" s="233" t="s">
        <v>377</v>
      </c>
      <c r="BM44" s="234"/>
      <c r="BN44" s="234"/>
      <c r="BO44" s="235"/>
      <c r="BP44" s="233" t="s">
        <v>46</v>
      </c>
      <c r="BQ44" s="234"/>
      <c r="BR44" s="234"/>
      <c r="BS44" s="235"/>
      <c r="BT44" s="31"/>
      <c r="BU44" s="32"/>
      <c r="BV44" s="33">
        <f t="shared" si="5"/>
        <v>0</v>
      </c>
      <c r="BW44" s="34">
        <f>BV44*BN44</f>
        <v>0</v>
      </c>
      <c r="BX44" s="233" t="s">
        <v>46</v>
      </c>
      <c r="BY44" s="234"/>
      <c r="BZ44" s="234"/>
      <c r="CA44" s="235"/>
      <c r="CB44" s="233" t="s">
        <v>46</v>
      </c>
      <c r="CC44" s="234"/>
      <c r="CD44" s="234"/>
      <c r="CE44" s="235"/>
    </row>
    <row r="45" spans="2:83" ht="22.5" customHeight="1" thickBot="1" x14ac:dyDescent="0.3">
      <c r="B45" s="24">
        <v>36</v>
      </c>
      <c r="C45" s="25" t="s">
        <v>118</v>
      </c>
      <c r="D45" s="26" t="s">
        <v>119</v>
      </c>
      <c r="E45" s="27" t="s">
        <v>120</v>
      </c>
      <c r="F45" s="27">
        <v>750</v>
      </c>
      <c r="G45" s="27" t="s">
        <v>105</v>
      </c>
      <c r="H45" s="27" t="s">
        <v>44</v>
      </c>
      <c r="I45" s="28" t="s">
        <v>44</v>
      </c>
      <c r="J45" s="29">
        <v>3850</v>
      </c>
      <c r="K45" s="30">
        <v>2887500</v>
      </c>
      <c r="L45" s="233" t="s">
        <v>377</v>
      </c>
      <c r="M45" s="234"/>
      <c r="N45" s="234"/>
      <c r="O45" s="235"/>
      <c r="P45" s="233" t="s">
        <v>46</v>
      </c>
      <c r="Q45" s="234"/>
      <c r="R45" s="234"/>
      <c r="S45" s="235"/>
      <c r="T45" s="233" t="s">
        <v>377</v>
      </c>
      <c r="U45" s="234"/>
      <c r="V45" s="234"/>
      <c r="W45" s="235"/>
      <c r="X45" s="233" t="s">
        <v>377</v>
      </c>
      <c r="Y45" s="234"/>
      <c r="Z45" s="234"/>
      <c r="AA45" s="235"/>
      <c r="AB45" s="233" t="s">
        <v>46</v>
      </c>
      <c r="AC45" s="234"/>
      <c r="AD45" s="234"/>
      <c r="AE45" s="235"/>
      <c r="AF45" s="233" t="s">
        <v>46</v>
      </c>
      <c r="AG45" s="234"/>
      <c r="AH45" s="234"/>
      <c r="AI45" s="235"/>
      <c r="AJ45" s="233" t="s">
        <v>46</v>
      </c>
      <c r="AK45" s="234"/>
      <c r="AL45" s="234"/>
      <c r="AM45" s="235"/>
      <c r="AN45" s="233" t="s">
        <v>377</v>
      </c>
      <c r="AO45" s="234"/>
      <c r="AP45" s="234"/>
      <c r="AQ45" s="235"/>
      <c r="AR45" s="233" t="s">
        <v>46</v>
      </c>
      <c r="AS45" s="234"/>
      <c r="AT45" s="234"/>
      <c r="AU45" s="235"/>
      <c r="AV45" s="233" t="s">
        <v>377</v>
      </c>
      <c r="AW45" s="234"/>
      <c r="AX45" s="234"/>
      <c r="AY45" s="235"/>
      <c r="AZ45" s="233" t="s">
        <v>46</v>
      </c>
      <c r="BA45" s="234"/>
      <c r="BB45" s="234"/>
      <c r="BC45" s="235"/>
      <c r="BD45" s="233" t="s">
        <v>46</v>
      </c>
      <c r="BE45" s="234"/>
      <c r="BF45" s="234"/>
      <c r="BG45" s="235"/>
      <c r="BH45" s="233" t="s">
        <v>377</v>
      </c>
      <c r="BI45" s="234"/>
      <c r="BJ45" s="234"/>
      <c r="BK45" s="235"/>
      <c r="BL45" s="31"/>
      <c r="BM45" s="32"/>
      <c r="BN45" s="33">
        <f t="shared" si="6"/>
        <v>0</v>
      </c>
      <c r="BO45" s="34">
        <f>BN45*BF45</f>
        <v>0</v>
      </c>
      <c r="BP45" s="233" t="s">
        <v>46</v>
      </c>
      <c r="BQ45" s="234"/>
      <c r="BR45" s="234"/>
      <c r="BS45" s="235"/>
      <c r="BT45" s="233" t="s">
        <v>377</v>
      </c>
      <c r="BU45" s="234"/>
      <c r="BV45" s="234"/>
      <c r="BW45" s="235"/>
      <c r="BX45" s="233" t="s">
        <v>46</v>
      </c>
      <c r="BY45" s="234"/>
      <c r="BZ45" s="234"/>
      <c r="CA45" s="235"/>
      <c r="CB45" s="233" t="s">
        <v>46</v>
      </c>
      <c r="CC45" s="234"/>
      <c r="CD45" s="234"/>
      <c r="CE45" s="235"/>
    </row>
    <row r="46" spans="2:83" ht="22.5" customHeight="1" thickBot="1" x14ac:dyDescent="0.3">
      <c r="B46" s="24">
        <v>37</v>
      </c>
      <c r="C46" s="25" t="s">
        <v>121</v>
      </c>
      <c r="D46" s="26" t="s">
        <v>122</v>
      </c>
      <c r="E46" s="27" t="s">
        <v>42</v>
      </c>
      <c r="F46" s="27">
        <v>60000</v>
      </c>
      <c r="G46" s="27" t="s">
        <v>105</v>
      </c>
      <c r="H46" s="27" t="s">
        <v>44</v>
      </c>
      <c r="I46" s="28" t="s">
        <v>44</v>
      </c>
      <c r="J46" s="29">
        <v>70</v>
      </c>
      <c r="K46" s="30">
        <v>4195000</v>
      </c>
      <c r="L46" s="233" t="s">
        <v>377</v>
      </c>
      <c r="M46" s="234"/>
      <c r="N46" s="234"/>
      <c r="O46" s="235"/>
      <c r="P46" s="233" t="s">
        <v>46</v>
      </c>
      <c r="Q46" s="234"/>
      <c r="R46" s="234"/>
      <c r="S46" s="235"/>
      <c r="T46" s="14"/>
      <c r="U46" s="15"/>
      <c r="V46" s="16">
        <f t="shared" si="3"/>
        <v>0</v>
      </c>
      <c r="W46" s="17">
        <f t="shared" si="4"/>
        <v>0</v>
      </c>
      <c r="X46" s="31"/>
      <c r="Y46" s="32"/>
      <c r="Z46" s="33">
        <f t="shared" si="2"/>
        <v>0</v>
      </c>
      <c r="AA46" s="34">
        <f>Z46*R46</f>
        <v>0</v>
      </c>
      <c r="AB46" s="233" t="s">
        <v>46</v>
      </c>
      <c r="AC46" s="234"/>
      <c r="AD46" s="234"/>
      <c r="AE46" s="235"/>
      <c r="AF46" s="233" t="s">
        <v>46</v>
      </c>
      <c r="AG46" s="234"/>
      <c r="AH46" s="234"/>
      <c r="AI46" s="235"/>
      <c r="AJ46" s="233" t="s">
        <v>46</v>
      </c>
      <c r="AK46" s="234"/>
      <c r="AL46" s="234"/>
      <c r="AM46" s="235"/>
      <c r="AN46" s="233" t="s">
        <v>377</v>
      </c>
      <c r="AO46" s="234"/>
      <c r="AP46" s="234"/>
      <c r="AQ46" s="235"/>
      <c r="AR46" s="233" t="s">
        <v>46</v>
      </c>
      <c r="AS46" s="234"/>
      <c r="AT46" s="234"/>
      <c r="AU46" s="235"/>
      <c r="AV46" s="233" t="s">
        <v>377</v>
      </c>
      <c r="AW46" s="234"/>
      <c r="AX46" s="234"/>
      <c r="AY46" s="235"/>
      <c r="AZ46" s="233" t="s">
        <v>46</v>
      </c>
      <c r="BA46" s="234"/>
      <c r="BB46" s="234"/>
      <c r="BC46" s="235"/>
      <c r="BD46" s="233" t="s">
        <v>46</v>
      </c>
      <c r="BE46" s="234"/>
      <c r="BF46" s="234"/>
      <c r="BG46" s="235"/>
      <c r="BH46" s="31"/>
      <c r="BI46" s="32"/>
      <c r="BJ46" s="33">
        <f t="shared" si="7"/>
        <v>0</v>
      </c>
      <c r="BK46" s="34">
        <f>BJ46*BB46</f>
        <v>0</v>
      </c>
      <c r="BL46" s="31"/>
      <c r="BM46" s="32"/>
      <c r="BN46" s="33">
        <f t="shared" si="6"/>
        <v>0</v>
      </c>
      <c r="BO46" s="34">
        <f>BN46*BF46</f>
        <v>0</v>
      </c>
      <c r="BP46" s="233" t="s">
        <v>46</v>
      </c>
      <c r="BQ46" s="234"/>
      <c r="BR46" s="234"/>
      <c r="BS46" s="235"/>
      <c r="BT46" s="233" t="s">
        <v>377</v>
      </c>
      <c r="BU46" s="234"/>
      <c r="BV46" s="234"/>
      <c r="BW46" s="235"/>
      <c r="BX46" s="233" t="s">
        <v>46</v>
      </c>
      <c r="BY46" s="234"/>
      <c r="BZ46" s="234"/>
      <c r="CA46" s="235"/>
      <c r="CB46" s="233" t="s">
        <v>46</v>
      </c>
      <c r="CC46" s="234"/>
      <c r="CD46" s="234"/>
      <c r="CE46" s="235"/>
    </row>
    <row r="47" spans="2:83" ht="22.5" customHeight="1" thickBot="1" x14ac:dyDescent="0.3">
      <c r="B47" s="24">
        <v>38</v>
      </c>
      <c r="C47" s="37" t="s">
        <v>123</v>
      </c>
      <c r="D47" s="26" t="s">
        <v>124</v>
      </c>
      <c r="E47" s="38" t="s">
        <v>42</v>
      </c>
      <c r="F47" s="39">
        <v>6500</v>
      </c>
      <c r="G47" s="27" t="s">
        <v>125</v>
      </c>
      <c r="H47" s="38" t="s">
        <v>44</v>
      </c>
      <c r="I47" s="40" t="s">
        <v>44</v>
      </c>
      <c r="J47" s="29">
        <v>238</v>
      </c>
      <c r="K47" s="30">
        <v>1547000</v>
      </c>
      <c r="L47" s="233" t="s">
        <v>377</v>
      </c>
      <c r="M47" s="234"/>
      <c r="N47" s="234"/>
      <c r="O47" s="235"/>
      <c r="P47" s="233" t="s">
        <v>46</v>
      </c>
      <c r="Q47" s="234"/>
      <c r="R47" s="234"/>
      <c r="S47" s="235"/>
      <c r="T47" s="233" t="s">
        <v>377</v>
      </c>
      <c r="U47" s="234"/>
      <c r="V47" s="234"/>
      <c r="W47" s="235"/>
      <c r="X47" s="233" t="s">
        <v>377</v>
      </c>
      <c r="Y47" s="234"/>
      <c r="Z47" s="234"/>
      <c r="AA47" s="235"/>
      <c r="AB47" s="233" t="s">
        <v>46</v>
      </c>
      <c r="AC47" s="234"/>
      <c r="AD47" s="234"/>
      <c r="AE47" s="235"/>
      <c r="AF47" s="233" t="s">
        <v>46</v>
      </c>
      <c r="AG47" s="234"/>
      <c r="AH47" s="234"/>
      <c r="AI47" s="235"/>
      <c r="AJ47" s="233" t="s">
        <v>46</v>
      </c>
      <c r="AK47" s="234"/>
      <c r="AL47" s="234"/>
      <c r="AM47" s="235"/>
      <c r="AN47" s="233" t="s">
        <v>377</v>
      </c>
      <c r="AO47" s="234"/>
      <c r="AP47" s="234"/>
      <c r="AQ47" s="235"/>
      <c r="AR47" s="233" t="s">
        <v>46</v>
      </c>
      <c r="AS47" s="234"/>
      <c r="AT47" s="234"/>
      <c r="AU47" s="235"/>
      <c r="AV47" s="233" t="s">
        <v>377</v>
      </c>
      <c r="AW47" s="234"/>
      <c r="AX47" s="234"/>
      <c r="AY47" s="235"/>
      <c r="AZ47" s="233" t="s">
        <v>46</v>
      </c>
      <c r="BA47" s="234"/>
      <c r="BB47" s="234"/>
      <c r="BC47" s="235"/>
      <c r="BD47" s="233" t="s">
        <v>46</v>
      </c>
      <c r="BE47" s="234"/>
      <c r="BF47" s="234"/>
      <c r="BG47" s="235"/>
      <c r="BH47" s="233" t="s">
        <v>377</v>
      </c>
      <c r="BI47" s="234"/>
      <c r="BJ47" s="234"/>
      <c r="BK47" s="235"/>
      <c r="BL47" s="233" t="s">
        <v>377</v>
      </c>
      <c r="BM47" s="234"/>
      <c r="BN47" s="234"/>
      <c r="BO47" s="235"/>
      <c r="BP47" s="233" t="s">
        <v>46</v>
      </c>
      <c r="BQ47" s="234"/>
      <c r="BR47" s="234"/>
      <c r="BS47" s="235"/>
      <c r="BT47" s="233" t="s">
        <v>377</v>
      </c>
      <c r="BU47" s="234"/>
      <c r="BV47" s="234"/>
      <c r="BW47" s="235"/>
      <c r="BX47" s="233" t="s">
        <v>46</v>
      </c>
      <c r="BY47" s="234"/>
      <c r="BZ47" s="234"/>
      <c r="CA47" s="235"/>
      <c r="CB47" s="233" t="s">
        <v>46</v>
      </c>
      <c r="CC47" s="234"/>
      <c r="CD47" s="234"/>
      <c r="CE47" s="235"/>
    </row>
    <row r="48" spans="2:83" ht="22.5" customHeight="1" thickBot="1" x14ac:dyDescent="0.3">
      <c r="B48" s="24">
        <v>39</v>
      </c>
      <c r="C48" s="25" t="s">
        <v>126</v>
      </c>
      <c r="D48" s="26" t="s">
        <v>127</v>
      </c>
      <c r="E48" s="27" t="s">
        <v>42</v>
      </c>
      <c r="F48" s="27">
        <v>10</v>
      </c>
      <c r="G48" s="27" t="s">
        <v>128</v>
      </c>
      <c r="H48" s="27" t="s">
        <v>44</v>
      </c>
      <c r="I48" s="28" t="s">
        <v>45</v>
      </c>
      <c r="J48" s="29">
        <v>10451</v>
      </c>
      <c r="K48" s="30">
        <v>105414</v>
      </c>
      <c r="L48" s="233" t="s">
        <v>377</v>
      </c>
      <c r="M48" s="234"/>
      <c r="N48" s="234"/>
      <c r="O48" s="235"/>
      <c r="P48" s="233" t="s">
        <v>46</v>
      </c>
      <c r="Q48" s="234"/>
      <c r="R48" s="234"/>
      <c r="S48" s="235"/>
      <c r="T48" s="233" t="s">
        <v>377</v>
      </c>
      <c r="U48" s="234"/>
      <c r="V48" s="234"/>
      <c r="W48" s="235"/>
      <c r="X48" s="233" t="s">
        <v>377</v>
      </c>
      <c r="Y48" s="234"/>
      <c r="Z48" s="234"/>
      <c r="AA48" s="235"/>
      <c r="AB48" s="233" t="s">
        <v>46</v>
      </c>
      <c r="AC48" s="234"/>
      <c r="AD48" s="234"/>
      <c r="AE48" s="235"/>
      <c r="AF48" s="233" t="s">
        <v>46</v>
      </c>
      <c r="AG48" s="234"/>
      <c r="AH48" s="234"/>
      <c r="AI48" s="235"/>
      <c r="AJ48" s="233" t="s">
        <v>46</v>
      </c>
      <c r="AK48" s="234"/>
      <c r="AL48" s="234"/>
      <c r="AM48" s="235"/>
      <c r="AN48" s="233" t="s">
        <v>377</v>
      </c>
      <c r="AO48" s="234"/>
      <c r="AP48" s="234"/>
      <c r="AQ48" s="235"/>
      <c r="AR48" s="233" t="s">
        <v>46</v>
      </c>
      <c r="AS48" s="234"/>
      <c r="AT48" s="234"/>
      <c r="AU48" s="235"/>
      <c r="AV48" s="233" t="s">
        <v>377</v>
      </c>
      <c r="AW48" s="234"/>
      <c r="AX48" s="234"/>
      <c r="AY48" s="235"/>
      <c r="AZ48" s="233" t="s">
        <v>46</v>
      </c>
      <c r="BA48" s="234"/>
      <c r="BB48" s="234"/>
      <c r="BC48" s="235"/>
      <c r="BD48" s="233" t="s">
        <v>46</v>
      </c>
      <c r="BE48" s="234"/>
      <c r="BF48" s="234"/>
      <c r="BG48" s="235"/>
      <c r="BH48" s="233" t="s">
        <v>377</v>
      </c>
      <c r="BI48" s="234"/>
      <c r="BJ48" s="234"/>
      <c r="BK48" s="235"/>
      <c r="BL48" s="233" t="s">
        <v>377</v>
      </c>
      <c r="BM48" s="234"/>
      <c r="BN48" s="234"/>
      <c r="BO48" s="235"/>
      <c r="BP48" s="233" t="s">
        <v>46</v>
      </c>
      <c r="BQ48" s="234"/>
      <c r="BR48" s="234"/>
      <c r="BS48" s="235"/>
      <c r="BT48" s="233" t="s">
        <v>377</v>
      </c>
      <c r="BU48" s="234"/>
      <c r="BV48" s="234"/>
      <c r="BW48" s="235"/>
      <c r="BX48" s="233" t="s">
        <v>46</v>
      </c>
      <c r="BY48" s="234"/>
      <c r="BZ48" s="234"/>
      <c r="CA48" s="235"/>
      <c r="CB48" s="233" t="s">
        <v>46</v>
      </c>
      <c r="CC48" s="234"/>
      <c r="CD48" s="234"/>
      <c r="CE48" s="235"/>
    </row>
    <row r="49" spans="2:83" ht="22.5" customHeight="1" thickBot="1" x14ac:dyDescent="0.3">
      <c r="B49" s="24">
        <v>40</v>
      </c>
      <c r="C49" s="25" t="s">
        <v>129</v>
      </c>
      <c r="D49" s="26" t="s">
        <v>130</v>
      </c>
      <c r="E49" s="27" t="s">
        <v>42</v>
      </c>
      <c r="F49" s="27">
        <v>450</v>
      </c>
      <c r="G49" s="27" t="s">
        <v>128</v>
      </c>
      <c r="H49" s="27" t="s">
        <v>44</v>
      </c>
      <c r="I49" s="28" t="s">
        <v>45</v>
      </c>
      <c r="J49" s="29">
        <v>19625</v>
      </c>
      <c r="K49" s="30">
        <v>8831250</v>
      </c>
      <c r="L49" s="233" t="s">
        <v>377</v>
      </c>
      <c r="M49" s="234"/>
      <c r="N49" s="234"/>
      <c r="O49" s="235"/>
      <c r="P49" s="233" t="s">
        <v>46</v>
      </c>
      <c r="Q49" s="234"/>
      <c r="R49" s="234"/>
      <c r="S49" s="235"/>
      <c r="T49" s="233" t="s">
        <v>377</v>
      </c>
      <c r="U49" s="234"/>
      <c r="V49" s="234"/>
      <c r="W49" s="235"/>
      <c r="X49" s="233" t="s">
        <v>377</v>
      </c>
      <c r="Y49" s="234"/>
      <c r="Z49" s="234"/>
      <c r="AA49" s="235"/>
      <c r="AB49" s="233" t="s">
        <v>46</v>
      </c>
      <c r="AC49" s="234"/>
      <c r="AD49" s="234"/>
      <c r="AE49" s="235"/>
      <c r="AF49" s="233" t="s">
        <v>46</v>
      </c>
      <c r="AG49" s="234"/>
      <c r="AH49" s="234"/>
      <c r="AI49" s="235"/>
      <c r="AJ49" s="233" t="s">
        <v>46</v>
      </c>
      <c r="AK49" s="234"/>
      <c r="AL49" s="234"/>
      <c r="AM49" s="235"/>
      <c r="AN49" s="233" t="s">
        <v>377</v>
      </c>
      <c r="AO49" s="234"/>
      <c r="AP49" s="234"/>
      <c r="AQ49" s="235"/>
      <c r="AR49" s="233" t="s">
        <v>46</v>
      </c>
      <c r="AS49" s="234"/>
      <c r="AT49" s="234"/>
      <c r="AU49" s="235"/>
      <c r="AV49" s="233" t="s">
        <v>377</v>
      </c>
      <c r="AW49" s="234"/>
      <c r="AX49" s="234"/>
      <c r="AY49" s="235"/>
      <c r="AZ49" s="233" t="s">
        <v>46</v>
      </c>
      <c r="BA49" s="234"/>
      <c r="BB49" s="234"/>
      <c r="BC49" s="235"/>
      <c r="BD49" s="233" t="s">
        <v>46</v>
      </c>
      <c r="BE49" s="234"/>
      <c r="BF49" s="234"/>
      <c r="BG49" s="235"/>
      <c r="BH49" s="233" t="s">
        <v>377</v>
      </c>
      <c r="BI49" s="234"/>
      <c r="BJ49" s="234"/>
      <c r="BK49" s="235"/>
      <c r="BL49" s="233" t="s">
        <v>377</v>
      </c>
      <c r="BM49" s="234"/>
      <c r="BN49" s="234"/>
      <c r="BO49" s="235"/>
      <c r="BP49" s="233" t="s">
        <v>46</v>
      </c>
      <c r="BQ49" s="234"/>
      <c r="BR49" s="234"/>
      <c r="BS49" s="235"/>
      <c r="BT49" s="233" t="s">
        <v>377</v>
      </c>
      <c r="BU49" s="234"/>
      <c r="BV49" s="234"/>
      <c r="BW49" s="235"/>
      <c r="BX49" s="233" t="s">
        <v>46</v>
      </c>
      <c r="BY49" s="234"/>
      <c r="BZ49" s="234"/>
      <c r="CA49" s="235"/>
      <c r="CB49" s="233" t="s">
        <v>46</v>
      </c>
      <c r="CC49" s="234"/>
      <c r="CD49" s="234"/>
      <c r="CE49" s="235"/>
    </row>
    <row r="50" spans="2:83" ht="22.5" customHeight="1" thickBot="1" x14ac:dyDescent="0.3">
      <c r="B50" s="24">
        <v>41</v>
      </c>
      <c r="C50" s="25" t="s">
        <v>131</v>
      </c>
      <c r="D50" s="26" t="s">
        <v>132</v>
      </c>
      <c r="E50" s="27" t="s">
        <v>42</v>
      </c>
      <c r="F50" s="27">
        <v>40</v>
      </c>
      <c r="G50" s="27" t="s">
        <v>133</v>
      </c>
      <c r="H50" s="27" t="s">
        <v>44</v>
      </c>
      <c r="I50" s="28" t="s">
        <v>45</v>
      </c>
      <c r="J50" s="29">
        <v>15994</v>
      </c>
      <c r="K50" s="30">
        <v>639745</v>
      </c>
      <c r="L50" s="233" t="s">
        <v>377</v>
      </c>
      <c r="M50" s="234"/>
      <c r="N50" s="234"/>
      <c r="O50" s="235"/>
      <c r="P50" s="233" t="s">
        <v>46</v>
      </c>
      <c r="Q50" s="234"/>
      <c r="R50" s="234"/>
      <c r="S50" s="235"/>
      <c r="T50" s="233" t="s">
        <v>377</v>
      </c>
      <c r="U50" s="234"/>
      <c r="V50" s="234"/>
      <c r="W50" s="235"/>
      <c r="X50" s="233" t="s">
        <v>377</v>
      </c>
      <c r="Y50" s="234"/>
      <c r="Z50" s="234"/>
      <c r="AA50" s="235"/>
      <c r="AB50" s="233" t="s">
        <v>46</v>
      </c>
      <c r="AC50" s="234"/>
      <c r="AD50" s="234"/>
      <c r="AE50" s="235"/>
      <c r="AF50" s="233" t="s">
        <v>46</v>
      </c>
      <c r="AG50" s="234"/>
      <c r="AH50" s="234"/>
      <c r="AI50" s="235"/>
      <c r="AJ50" s="233" t="s">
        <v>46</v>
      </c>
      <c r="AK50" s="234"/>
      <c r="AL50" s="234"/>
      <c r="AM50" s="235"/>
      <c r="AN50" s="233" t="s">
        <v>377</v>
      </c>
      <c r="AO50" s="234"/>
      <c r="AP50" s="234"/>
      <c r="AQ50" s="235"/>
      <c r="AR50" s="233" t="s">
        <v>46</v>
      </c>
      <c r="AS50" s="234"/>
      <c r="AT50" s="234"/>
      <c r="AU50" s="235"/>
      <c r="AV50" s="233" t="s">
        <v>377</v>
      </c>
      <c r="AW50" s="234"/>
      <c r="AX50" s="234"/>
      <c r="AY50" s="235"/>
      <c r="AZ50" s="233" t="s">
        <v>46</v>
      </c>
      <c r="BA50" s="234"/>
      <c r="BB50" s="234"/>
      <c r="BC50" s="235"/>
      <c r="BD50" s="233" t="s">
        <v>46</v>
      </c>
      <c r="BE50" s="234"/>
      <c r="BF50" s="234"/>
      <c r="BG50" s="235"/>
      <c r="BH50" s="233" t="s">
        <v>377</v>
      </c>
      <c r="BI50" s="234"/>
      <c r="BJ50" s="234"/>
      <c r="BK50" s="235"/>
      <c r="BL50" s="233" t="s">
        <v>377</v>
      </c>
      <c r="BM50" s="234"/>
      <c r="BN50" s="234"/>
      <c r="BO50" s="235"/>
      <c r="BP50" s="233" t="s">
        <v>46</v>
      </c>
      <c r="BQ50" s="234"/>
      <c r="BR50" s="234"/>
      <c r="BS50" s="235"/>
      <c r="BT50" s="233" t="s">
        <v>377</v>
      </c>
      <c r="BU50" s="234"/>
      <c r="BV50" s="234"/>
      <c r="BW50" s="235"/>
      <c r="BX50" s="233" t="s">
        <v>46</v>
      </c>
      <c r="BY50" s="234"/>
      <c r="BZ50" s="234"/>
      <c r="CA50" s="235"/>
      <c r="CB50" s="233" t="s">
        <v>46</v>
      </c>
      <c r="CC50" s="234"/>
      <c r="CD50" s="234"/>
      <c r="CE50" s="235"/>
    </row>
    <row r="51" spans="2:83" ht="22.5" customHeight="1" thickBot="1" x14ac:dyDescent="0.3">
      <c r="B51" s="24">
        <v>42</v>
      </c>
      <c r="C51" s="25" t="s">
        <v>134</v>
      </c>
      <c r="D51" s="26" t="s">
        <v>135</v>
      </c>
      <c r="E51" s="27" t="s">
        <v>42</v>
      </c>
      <c r="F51" s="27">
        <v>260</v>
      </c>
      <c r="G51" s="27" t="s">
        <v>133</v>
      </c>
      <c r="H51" s="27" t="s">
        <v>44</v>
      </c>
      <c r="I51" s="28" t="s">
        <v>45</v>
      </c>
      <c r="J51" s="29">
        <v>7891</v>
      </c>
      <c r="K51" s="30">
        <v>2051582</v>
      </c>
      <c r="L51" s="233" t="s">
        <v>377</v>
      </c>
      <c r="M51" s="234"/>
      <c r="N51" s="234"/>
      <c r="O51" s="235"/>
      <c r="P51" s="233" t="s">
        <v>46</v>
      </c>
      <c r="Q51" s="234"/>
      <c r="R51" s="234"/>
      <c r="S51" s="235"/>
      <c r="T51" s="14"/>
      <c r="U51" s="15"/>
      <c r="V51" s="16">
        <f t="shared" si="3"/>
        <v>0</v>
      </c>
      <c r="W51" s="17">
        <f t="shared" si="4"/>
        <v>0</v>
      </c>
      <c r="X51" s="233" t="s">
        <v>377</v>
      </c>
      <c r="Y51" s="234"/>
      <c r="Z51" s="234"/>
      <c r="AA51" s="235"/>
      <c r="AB51" s="233" t="s">
        <v>46</v>
      </c>
      <c r="AC51" s="234"/>
      <c r="AD51" s="234"/>
      <c r="AE51" s="235"/>
      <c r="AF51" s="233" t="s">
        <v>46</v>
      </c>
      <c r="AG51" s="234"/>
      <c r="AH51" s="234"/>
      <c r="AI51" s="235"/>
      <c r="AJ51" s="233" t="s">
        <v>46</v>
      </c>
      <c r="AK51" s="234"/>
      <c r="AL51" s="234"/>
      <c r="AM51" s="235"/>
      <c r="AN51" s="233" t="s">
        <v>377</v>
      </c>
      <c r="AO51" s="234"/>
      <c r="AP51" s="234"/>
      <c r="AQ51" s="235"/>
      <c r="AR51" s="233" t="s">
        <v>46</v>
      </c>
      <c r="AS51" s="234"/>
      <c r="AT51" s="234"/>
      <c r="AU51" s="235"/>
      <c r="AV51" s="233" t="s">
        <v>377</v>
      </c>
      <c r="AW51" s="234"/>
      <c r="AX51" s="234"/>
      <c r="AY51" s="235"/>
      <c r="AZ51" s="233" t="s">
        <v>46</v>
      </c>
      <c r="BA51" s="234"/>
      <c r="BB51" s="234"/>
      <c r="BC51" s="235"/>
      <c r="BD51" s="233" t="s">
        <v>46</v>
      </c>
      <c r="BE51" s="234"/>
      <c r="BF51" s="234"/>
      <c r="BG51" s="235"/>
      <c r="BH51" s="233" t="s">
        <v>377</v>
      </c>
      <c r="BI51" s="234"/>
      <c r="BJ51" s="234"/>
      <c r="BK51" s="235"/>
      <c r="BL51" s="233" t="s">
        <v>377</v>
      </c>
      <c r="BM51" s="234"/>
      <c r="BN51" s="234"/>
      <c r="BO51" s="235"/>
      <c r="BP51" s="233" t="s">
        <v>46</v>
      </c>
      <c r="BQ51" s="234"/>
      <c r="BR51" s="234"/>
      <c r="BS51" s="235"/>
      <c r="BT51" s="233" t="s">
        <v>377</v>
      </c>
      <c r="BU51" s="234"/>
      <c r="BV51" s="234"/>
      <c r="BW51" s="235"/>
      <c r="BX51" s="233" t="s">
        <v>46</v>
      </c>
      <c r="BY51" s="234"/>
      <c r="BZ51" s="234"/>
      <c r="CA51" s="235"/>
      <c r="CB51" s="233" t="s">
        <v>46</v>
      </c>
      <c r="CC51" s="234"/>
      <c r="CD51" s="234"/>
      <c r="CE51" s="235"/>
    </row>
    <row r="52" spans="2:83" ht="22.5" customHeight="1" thickBot="1" x14ac:dyDescent="0.3">
      <c r="B52" s="24">
        <v>43</v>
      </c>
      <c r="C52" s="25" t="s">
        <v>136</v>
      </c>
      <c r="D52" s="26" t="s">
        <v>137</v>
      </c>
      <c r="E52" s="27" t="s">
        <v>42</v>
      </c>
      <c r="F52" s="27">
        <v>1200</v>
      </c>
      <c r="G52" s="27" t="s">
        <v>133</v>
      </c>
      <c r="H52" s="27" t="s">
        <v>44</v>
      </c>
      <c r="I52" s="28" t="s">
        <v>44</v>
      </c>
      <c r="J52" s="29">
        <v>14909</v>
      </c>
      <c r="K52" s="30">
        <v>17891100</v>
      </c>
      <c r="L52" s="233" t="s">
        <v>377</v>
      </c>
      <c r="M52" s="234"/>
      <c r="N52" s="234"/>
      <c r="O52" s="235"/>
      <c r="P52" s="233" t="s">
        <v>46</v>
      </c>
      <c r="Q52" s="234"/>
      <c r="R52" s="234"/>
      <c r="S52" s="235"/>
      <c r="T52" s="233" t="s">
        <v>377</v>
      </c>
      <c r="U52" s="234"/>
      <c r="V52" s="234"/>
      <c r="W52" s="235"/>
      <c r="X52" s="233" t="s">
        <v>377</v>
      </c>
      <c r="Y52" s="234"/>
      <c r="Z52" s="234"/>
      <c r="AA52" s="235"/>
      <c r="AB52" s="233" t="s">
        <v>46</v>
      </c>
      <c r="AC52" s="234"/>
      <c r="AD52" s="234"/>
      <c r="AE52" s="235"/>
      <c r="AF52" s="233" t="s">
        <v>46</v>
      </c>
      <c r="AG52" s="234"/>
      <c r="AH52" s="234"/>
      <c r="AI52" s="235"/>
      <c r="AJ52" s="233" t="s">
        <v>46</v>
      </c>
      <c r="AK52" s="234"/>
      <c r="AL52" s="234"/>
      <c r="AM52" s="235"/>
      <c r="AN52" s="233" t="s">
        <v>377</v>
      </c>
      <c r="AO52" s="234"/>
      <c r="AP52" s="234"/>
      <c r="AQ52" s="235"/>
      <c r="AR52" s="233" t="s">
        <v>46</v>
      </c>
      <c r="AS52" s="234"/>
      <c r="AT52" s="234"/>
      <c r="AU52" s="235"/>
      <c r="AV52" s="233" t="s">
        <v>377</v>
      </c>
      <c r="AW52" s="234"/>
      <c r="AX52" s="234"/>
      <c r="AY52" s="235"/>
      <c r="AZ52" s="233" t="s">
        <v>46</v>
      </c>
      <c r="BA52" s="234"/>
      <c r="BB52" s="234"/>
      <c r="BC52" s="235"/>
      <c r="BD52" s="233" t="s">
        <v>46</v>
      </c>
      <c r="BE52" s="234"/>
      <c r="BF52" s="234"/>
      <c r="BG52" s="235"/>
      <c r="BH52" s="31"/>
      <c r="BI52" s="32"/>
      <c r="BJ52" s="33">
        <f t="shared" si="7"/>
        <v>0</v>
      </c>
      <c r="BK52" s="34">
        <f>BJ52*BB52</f>
        <v>0</v>
      </c>
      <c r="BL52" s="233" t="s">
        <v>377</v>
      </c>
      <c r="BM52" s="234"/>
      <c r="BN52" s="234"/>
      <c r="BO52" s="235"/>
      <c r="BP52" s="233" t="s">
        <v>46</v>
      </c>
      <c r="BQ52" s="234"/>
      <c r="BR52" s="234"/>
      <c r="BS52" s="235"/>
      <c r="BT52" s="233" t="s">
        <v>377</v>
      </c>
      <c r="BU52" s="234"/>
      <c r="BV52" s="234"/>
      <c r="BW52" s="235"/>
      <c r="BX52" s="233" t="s">
        <v>46</v>
      </c>
      <c r="BY52" s="234"/>
      <c r="BZ52" s="234"/>
      <c r="CA52" s="235"/>
      <c r="CB52" s="233" t="s">
        <v>46</v>
      </c>
      <c r="CC52" s="234"/>
      <c r="CD52" s="234"/>
      <c r="CE52" s="235"/>
    </row>
    <row r="53" spans="2:83" ht="22.5" customHeight="1" thickBot="1" x14ac:dyDescent="0.3">
      <c r="B53" s="24">
        <v>44</v>
      </c>
      <c r="C53" s="25" t="s">
        <v>138</v>
      </c>
      <c r="D53" s="26" t="s">
        <v>139</v>
      </c>
      <c r="E53" s="27" t="s">
        <v>42</v>
      </c>
      <c r="F53" s="27">
        <v>15</v>
      </c>
      <c r="G53" s="27" t="s">
        <v>140</v>
      </c>
      <c r="H53" s="27" t="s">
        <v>44</v>
      </c>
      <c r="I53" s="28" t="s">
        <v>45</v>
      </c>
      <c r="J53" s="29">
        <v>204143</v>
      </c>
      <c r="K53" s="30">
        <v>3062138</v>
      </c>
      <c r="L53" s="233" t="s">
        <v>377</v>
      </c>
      <c r="M53" s="234"/>
      <c r="N53" s="234"/>
      <c r="O53" s="235"/>
      <c r="P53" s="233" t="s">
        <v>46</v>
      </c>
      <c r="Q53" s="234"/>
      <c r="R53" s="234"/>
      <c r="S53" s="235"/>
      <c r="T53" s="233" t="s">
        <v>377</v>
      </c>
      <c r="U53" s="234"/>
      <c r="V53" s="234"/>
      <c r="W53" s="235"/>
      <c r="X53" s="233" t="s">
        <v>377</v>
      </c>
      <c r="Y53" s="234"/>
      <c r="Z53" s="234"/>
      <c r="AA53" s="235"/>
      <c r="AB53" s="233" t="s">
        <v>46</v>
      </c>
      <c r="AC53" s="234"/>
      <c r="AD53" s="234"/>
      <c r="AE53" s="235"/>
      <c r="AF53" s="233" t="s">
        <v>46</v>
      </c>
      <c r="AG53" s="234"/>
      <c r="AH53" s="234"/>
      <c r="AI53" s="235"/>
      <c r="AJ53" s="233" t="s">
        <v>46</v>
      </c>
      <c r="AK53" s="234"/>
      <c r="AL53" s="234"/>
      <c r="AM53" s="235"/>
      <c r="AN53" s="233" t="s">
        <v>377</v>
      </c>
      <c r="AO53" s="234"/>
      <c r="AP53" s="234"/>
      <c r="AQ53" s="235"/>
      <c r="AR53" s="233" t="s">
        <v>46</v>
      </c>
      <c r="AS53" s="234"/>
      <c r="AT53" s="234"/>
      <c r="AU53" s="235"/>
      <c r="AV53" s="233" t="s">
        <v>377</v>
      </c>
      <c r="AW53" s="234"/>
      <c r="AX53" s="234"/>
      <c r="AY53" s="235"/>
      <c r="AZ53" s="233" t="s">
        <v>46</v>
      </c>
      <c r="BA53" s="234"/>
      <c r="BB53" s="234"/>
      <c r="BC53" s="235"/>
      <c r="BD53" s="233" t="s">
        <v>46</v>
      </c>
      <c r="BE53" s="234"/>
      <c r="BF53" s="234"/>
      <c r="BG53" s="235"/>
      <c r="BH53" s="233" t="s">
        <v>377</v>
      </c>
      <c r="BI53" s="234"/>
      <c r="BJ53" s="234"/>
      <c r="BK53" s="235"/>
      <c r="BL53" s="233" t="s">
        <v>377</v>
      </c>
      <c r="BM53" s="234"/>
      <c r="BN53" s="234"/>
      <c r="BO53" s="235"/>
      <c r="BP53" s="233" t="s">
        <v>46</v>
      </c>
      <c r="BQ53" s="234"/>
      <c r="BR53" s="234"/>
      <c r="BS53" s="235"/>
      <c r="BT53" s="233" t="s">
        <v>377</v>
      </c>
      <c r="BU53" s="234"/>
      <c r="BV53" s="234"/>
      <c r="BW53" s="235"/>
      <c r="BX53" s="233" t="s">
        <v>46</v>
      </c>
      <c r="BY53" s="234"/>
      <c r="BZ53" s="234"/>
      <c r="CA53" s="235"/>
      <c r="CB53" s="233" t="s">
        <v>46</v>
      </c>
      <c r="CC53" s="234"/>
      <c r="CD53" s="234"/>
      <c r="CE53" s="235"/>
    </row>
    <row r="54" spans="2:83" ht="22.5" customHeight="1" thickBot="1" x14ac:dyDescent="0.3">
      <c r="B54" s="24">
        <v>45</v>
      </c>
      <c r="C54" s="25" t="s">
        <v>141</v>
      </c>
      <c r="D54" s="26" t="s">
        <v>142</v>
      </c>
      <c r="E54" s="27" t="s">
        <v>42</v>
      </c>
      <c r="F54" s="27">
        <v>15</v>
      </c>
      <c r="G54" s="27" t="s">
        <v>140</v>
      </c>
      <c r="H54" s="27" t="s">
        <v>44</v>
      </c>
      <c r="I54" s="28" t="s">
        <v>45</v>
      </c>
      <c r="J54" s="29">
        <v>235662</v>
      </c>
      <c r="K54" s="30">
        <v>3534930</v>
      </c>
      <c r="L54" s="233" t="s">
        <v>377</v>
      </c>
      <c r="M54" s="234"/>
      <c r="N54" s="234"/>
      <c r="O54" s="235"/>
      <c r="P54" s="233" t="s">
        <v>46</v>
      </c>
      <c r="Q54" s="234"/>
      <c r="R54" s="234"/>
      <c r="S54" s="235"/>
      <c r="T54" s="233" t="s">
        <v>377</v>
      </c>
      <c r="U54" s="234"/>
      <c r="V54" s="234"/>
      <c r="W54" s="235"/>
      <c r="X54" s="233" t="s">
        <v>377</v>
      </c>
      <c r="Y54" s="234"/>
      <c r="Z54" s="234"/>
      <c r="AA54" s="235"/>
      <c r="AB54" s="233" t="s">
        <v>46</v>
      </c>
      <c r="AC54" s="234"/>
      <c r="AD54" s="234"/>
      <c r="AE54" s="235"/>
      <c r="AF54" s="233" t="s">
        <v>46</v>
      </c>
      <c r="AG54" s="234"/>
      <c r="AH54" s="234"/>
      <c r="AI54" s="235"/>
      <c r="AJ54" s="233" t="s">
        <v>46</v>
      </c>
      <c r="AK54" s="234"/>
      <c r="AL54" s="234"/>
      <c r="AM54" s="235"/>
      <c r="AN54" s="233" t="s">
        <v>377</v>
      </c>
      <c r="AO54" s="234"/>
      <c r="AP54" s="234"/>
      <c r="AQ54" s="235"/>
      <c r="AR54" s="233" t="s">
        <v>46</v>
      </c>
      <c r="AS54" s="234"/>
      <c r="AT54" s="234"/>
      <c r="AU54" s="235"/>
      <c r="AV54" s="233" t="s">
        <v>377</v>
      </c>
      <c r="AW54" s="234"/>
      <c r="AX54" s="234"/>
      <c r="AY54" s="235"/>
      <c r="AZ54" s="233" t="s">
        <v>46</v>
      </c>
      <c r="BA54" s="234"/>
      <c r="BB54" s="234"/>
      <c r="BC54" s="235"/>
      <c r="BD54" s="233" t="s">
        <v>46</v>
      </c>
      <c r="BE54" s="234"/>
      <c r="BF54" s="234"/>
      <c r="BG54" s="235"/>
      <c r="BH54" s="233" t="s">
        <v>377</v>
      </c>
      <c r="BI54" s="234"/>
      <c r="BJ54" s="234"/>
      <c r="BK54" s="235"/>
      <c r="BL54" s="233" t="s">
        <v>377</v>
      </c>
      <c r="BM54" s="234"/>
      <c r="BN54" s="234"/>
      <c r="BO54" s="235"/>
      <c r="BP54" s="233" t="s">
        <v>46</v>
      </c>
      <c r="BQ54" s="234"/>
      <c r="BR54" s="234"/>
      <c r="BS54" s="235"/>
      <c r="BT54" s="233" t="s">
        <v>377</v>
      </c>
      <c r="BU54" s="234"/>
      <c r="BV54" s="234"/>
      <c r="BW54" s="235"/>
      <c r="BX54" s="233" t="s">
        <v>46</v>
      </c>
      <c r="BY54" s="234"/>
      <c r="BZ54" s="234"/>
      <c r="CA54" s="235"/>
      <c r="CB54" s="233" t="s">
        <v>46</v>
      </c>
      <c r="CC54" s="234"/>
      <c r="CD54" s="234"/>
      <c r="CE54" s="235"/>
    </row>
    <row r="55" spans="2:83" ht="22.5" customHeight="1" thickBot="1" x14ac:dyDescent="0.3">
      <c r="B55" s="24">
        <v>46</v>
      </c>
      <c r="C55" s="25" t="s">
        <v>143</v>
      </c>
      <c r="D55" s="26" t="s">
        <v>144</v>
      </c>
      <c r="E55" s="27" t="s">
        <v>42</v>
      </c>
      <c r="F55" s="27">
        <v>15</v>
      </c>
      <c r="G55" s="27" t="s">
        <v>140</v>
      </c>
      <c r="H55" s="27" t="s">
        <v>44</v>
      </c>
      <c r="I55" s="28" t="s">
        <v>45</v>
      </c>
      <c r="J55" s="29">
        <v>205213</v>
      </c>
      <c r="K55" s="30">
        <v>3078195</v>
      </c>
      <c r="L55" s="233" t="s">
        <v>377</v>
      </c>
      <c r="M55" s="234"/>
      <c r="N55" s="234"/>
      <c r="O55" s="235"/>
      <c r="P55" s="233" t="s">
        <v>46</v>
      </c>
      <c r="Q55" s="234"/>
      <c r="R55" s="234"/>
      <c r="S55" s="235"/>
      <c r="T55" s="233" t="s">
        <v>377</v>
      </c>
      <c r="U55" s="234"/>
      <c r="V55" s="234"/>
      <c r="W55" s="235"/>
      <c r="X55" s="233" t="s">
        <v>377</v>
      </c>
      <c r="Y55" s="234"/>
      <c r="Z55" s="234"/>
      <c r="AA55" s="235"/>
      <c r="AB55" s="233" t="s">
        <v>46</v>
      </c>
      <c r="AC55" s="234"/>
      <c r="AD55" s="234"/>
      <c r="AE55" s="235"/>
      <c r="AF55" s="233" t="s">
        <v>46</v>
      </c>
      <c r="AG55" s="234"/>
      <c r="AH55" s="234"/>
      <c r="AI55" s="235"/>
      <c r="AJ55" s="233" t="s">
        <v>46</v>
      </c>
      <c r="AK55" s="234"/>
      <c r="AL55" s="234"/>
      <c r="AM55" s="235"/>
      <c r="AN55" s="233" t="s">
        <v>377</v>
      </c>
      <c r="AO55" s="234"/>
      <c r="AP55" s="234"/>
      <c r="AQ55" s="235"/>
      <c r="AR55" s="233" t="s">
        <v>46</v>
      </c>
      <c r="AS55" s="234"/>
      <c r="AT55" s="234"/>
      <c r="AU55" s="235"/>
      <c r="AV55" s="233" t="s">
        <v>377</v>
      </c>
      <c r="AW55" s="234"/>
      <c r="AX55" s="234"/>
      <c r="AY55" s="235"/>
      <c r="AZ55" s="233" t="s">
        <v>46</v>
      </c>
      <c r="BA55" s="234"/>
      <c r="BB55" s="234"/>
      <c r="BC55" s="235"/>
      <c r="BD55" s="233" t="s">
        <v>46</v>
      </c>
      <c r="BE55" s="234"/>
      <c r="BF55" s="234"/>
      <c r="BG55" s="235"/>
      <c r="BH55" s="233" t="s">
        <v>377</v>
      </c>
      <c r="BI55" s="234"/>
      <c r="BJ55" s="234"/>
      <c r="BK55" s="235"/>
      <c r="BL55" s="233" t="s">
        <v>377</v>
      </c>
      <c r="BM55" s="234"/>
      <c r="BN55" s="234"/>
      <c r="BO55" s="235"/>
      <c r="BP55" s="233" t="s">
        <v>46</v>
      </c>
      <c r="BQ55" s="234"/>
      <c r="BR55" s="234"/>
      <c r="BS55" s="235"/>
      <c r="BT55" s="233" t="s">
        <v>377</v>
      </c>
      <c r="BU55" s="234"/>
      <c r="BV55" s="234"/>
      <c r="BW55" s="235"/>
      <c r="BX55" s="233" t="s">
        <v>46</v>
      </c>
      <c r="BY55" s="234"/>
      <c r="BZ55" s="234"/>
      <c r="CA55" s="235"/>
      <c r="CB55" s="233" t="s">
        <v>46</v>
      </c>
      <c r="CC55" s="234"/>
      <c r="CD55" s="234"/>
      <c r="CE55" s="235"/>
    </row>
    <row r="56" spans="2:83" ht="22.5" customHeight="1" thickBot="1" x14ac:dyDescent="0.3">
      <c r="B56" s="24">
        <v>47</v>
      </c>
      <c r="C56" s="25" t="s">
        <v>145</v>
      </c>
      <c r="D56" s="26" t="s">
        <v>146</v>
      </c>
      <c r="E56" s="27" t="s">
        <v>42</v>
      </c>
      <c r="F56" s="27">
        <v>30</v>
      </c>
      <c r="G56" s="27" t="s">
        <v>140</v>
      </c>
      <c r="H56" s="27" t="s">
        <v>44</v>
      </c>
      <c r="I56" s="28" t="s">
        <v>45</v>
      </c>
      <c r="J56" s="29">
        <v>60000</v>
      </c>
      <c r="K56" s="30">
        <v>1800000</v>
      </c>
      <c r="L56" s="233" t="s">
        <v>377</v>
      </c>
      <c r="M56" s="234"/>
      <c r="N56" s="234"/>
      <c r="O56" s="235"/>
      <c r="P56" s="233" t="s">
        <v>46</v>
      </c>
      <c r="Q56" s="234"/>
      <c r="R56" s="234"/>
      <c r="S56" s="235"/>
      <c r="T56" s="233" t="s">
        <v>377</v>
      </c>
      <c r="U56" s="234"/>
      <c r="V56" s="234"/>
      <c r="W56" s="235"/>
      <c r="X56" s="233" t="s">
        <v>377</v>
      </c>
      <c r="Y56" s="234"/>
      <c r="Z56" s="234"/>
      <c r="AA56" s="235"/>
      <c r="AB56" s="233" t="s">
        <v>46</v>
      </c>
      <c r="AC56" s="234"/>
      <c r="AD56" s="234"/>
      <c r="AE56" s="235"/>
      <c r="AF56" s="233" t="s">
        <v>46</v>
      </c>
      <c r="AG56" s="234"/>
      <c r="AH56" s="234"/>
      <c r="AI56" s="235"/>
      <c r="AJ56" s="233" t="s">
        <v>46</v>
      </c>
      <c r="AK56" s="234"/>
      <c r="AL56" s="234"/>
      <c r="AM56" s="235"/>
      <c r="AN56" s="233" t="s">
        <v>377</v>
      </c>
      <c r="AO56" s="234"/>
      <c r="AP56" s="234"/>
      <c r="AQ56" s="235"/>
      <c r="AR56" s="233" t="s">
        <v>46</v>
      </c>
      <c r="AS56" s="234"/>
      <c r="AT56" s="234"/>
      <c r="AU56" s="235"/>
      <c r="AV56" s="233" t="s">
        <v>377</v>
      </c>
      <c r="AW56" s="234"/>
      <c r="AX56" s="234"/>
      <c r="AY56" s="235"/>
      <c r="AZ56" s="233" t="s">
        <v>46</v>
      </c>
      <c r="BA56" s="234"/>
      <c r="BB56" s="234"/>
      <c r="BC56" s="235"/>
      <c r="BD56" s="233" t="s">
        <v>46</v>
      </c>
      <c r="BE56" s="234"/>
      <c r="BF56" s="234"/>
      <c r="BG56" s="235"/>
      <c r="BH56" s="233" t="s">
        <v>377</v>
      </c>
      <c r="BI56" s="234"/>
      <c r="BJ56" s="234"/>
      <c r="BK56" s="235"/>
      <c r="BL56" s="233" t="s">
        <v>377</v>
      </c>
      <c r="BM56" s="234"/>
      <c r="BN56" s="234"/>
      <c r="BO56" s="235"/>
      <c r="BP56" s="233" t="s">
        <v>46</v>
      </c>
      <c r="BQ56" s="234"/>
      <c r="BR56" s="234"/>
      <c r="BS56" s="235"/>
      <c r="BT56" s="233" t="s">
        <v>377</v>
      </c>
      <c r="BU56" s="234"/>
      <c r="BV56" s="234"/>
      <c r="BW56" s="235"/>
      <c r="BX56" s="233" t="s">
        <v>46</v>
      </c>
      <c r="BY56" s="234"/>
      <c r="BZ56" s="234"/>
      <c r="CA56" s="235"/>
      <c r="CB56" s="233" t="s">
        <v>46</v>
      </c>
      <c r="CC56" s="234"/>
      <c r="CD56" s="234"/>
      <c r="CE56" s="235"/>
    </row>
    <row r="57" spans="2:83" ht="22.5" customHeight="1" thickBot="1" x14ac:dyDescent="0.3">
      <c r="B57" s="24">
        <v>48</v>
      </c>
      <c r="C57" s="25" t="s">
        <v>147</v>
      </c>
      <c r="D57" s="26" t="s">
        <v>148</v>
      </c>
      <c r="E57" s="27" t="s">
        <v>42</v>
      </c>
      <c r="F57" s="27">
        <v>30</v>
      </c>
      <c r="G57" s="27" t="s">
        <v>140</v>
      </c>
      <c r="H57" s="27" t="s">
        <v>44</v>
      </c>
      <c r="I57" s="28" t="s">
        <v>45</v>
      </c>
      <c r="J57" s="29">
        <v>66830</v>
      </c>
      <c r="K57" s="30">
        <v>2004912</v>
      </c>
      <c r="L57" s="233" t="s">
        <v>377</v>
      </c>
      <c r="M57" s="234"/>
      <c r="N57" s="234"/>
      <c r="O57" s="235"/>
      <c r="P57" s="233" t="s">
        <v>46</v>
      </c>
      <c r="Q57" s="234"/>
      <c r="R57" s="234"/>
      <c r="S57" s="235"/>
      <c r="T57" s="233" t="s">
        <v>377</v>
      </c>
      <c r="U57" s="234"/>
      <c r="V57" s="234"/>
      <c r="W57" s="235"/>
      <c r="X57" s="233" t="s">
        <v>377</v>
      </c>
      <c r="Y57" s="234"/>
      <c r="Z57" s="234"/>
      <c r="AA57" s="235"/>
      <c r="AB57" s="233" t="s">
        <v>46</v>
      </c>
      <c r="AC57" s="234"/>
      <c r="AD57" s="234"/>
      <c r="AE57" s="235"/>
      <c r="AF57" s="233" t="s">
        <v>46</v>
      </c>
      <c r="AG57" s="234"/>
      <c r="AH57" s="234"/>
      <c r="AI57" s="235"/>
      <c r="AJ57" s="233" t="s">
        <v>46</v>
      </c>
      <c r="AK57" s="234"/>
      <c r="AL57" s="234"/>
      <c r="AM57" s="235"/>
      <c r="AN57" s="233" t="s">
        <v>377</v>
      </c>
      <c r="AO57" s="234"/>
      <c r="AP57" s="234"/>
      <c r="AQ57" s="235"/>
      <c r="AR57" s="233" t="s">
        <v>46</v>
      </c>
      <c r="AS57" s="234"/>
      <c r="AT57" s="234"/>
      <c r="AU57" s="235"/>
      <c r="AV57" s="233" t="s">
        <v>377</v>
      </c>
      <c r="AW57" s="234"/>
      <c r="AX57" s="234"/>
      <c r="AY57" s="235"/>
      <c r="AZ57" s="233" t="s">
        <v>46</v>
      </c>
      <c r="BA57" s="234"/>
      <c r="BB57" s="234"/>
      <c r="BC57" s="235"/>
      <c r="BD57" s="233" t="s">
        <v>46</v>
      </c>
      <c r="BE57" s="234"/>
      <c r="BF57" s="234"/>
      <c r="BG57" s="235"/>
      <c r="BH57" s="241" t="s">
        <v>47</v>
      </c>
      <c r="BI57" s="242"/>
      <c r="BJ57" s="242"/>
      <c r="BK57" s="243"/>
      <c r="BL57" s="233" t="s">
        <v>377</v>
      </c>
      <c r="BM57" s="234"/>
      <c r="BN57" s="234"/>
      <c r="BO57" s="235"/>
      <c r="BP57" s="233" t="s">
        <v>46</v>
      </c>
      <c r="BQ57" s="234"/>
      <c r="BR57" s="234"/>
      <c r="BS57" s="235"/>
      <c r="BT57" s="233" t="s">
        <v>377</v>
      </c>
      <c r="BU57" s="234"/>
      <c r="BV57" s="234"/>
      <c r="BW57" s="235"/>
      <c r="BX57" s="233" t="s">
        <v>46</v>
      </c>
      <c r="BY57" s="234"/>
      <c r="BZ57" s="234"/>
      <c r="CA57" s="235"/>
      <c r="CB57" s="233" t="s">
        <v>46</v>
      </c>
      <c r="CC57" s="234"/>
      <c r="CD57" s="234"/>
      <c r="CE57" s="235"/>
    </row>
    <row r="58" spans="2:83" ht="22.5" customHeight="1" thickBot="1" x14ac:dyDescent="0.3">
      <c r="B58" s="24">
        <v>49</v>
      </c>
      <c r="C58" s="25" t="s">
        <v>149</v>
      </c>
      <c r="D58" s="26" t="s">
        <v>150</v>
      </c>
      <c r="E58" s="27" t="s">
        <v>42</v>
      </c>
      <c r="F58" s="27">
        <v>10</v>
      </c>
      <c r="G58" s="27" t="s">
        <v>140</v>
      </c>
      <c r="H58" s="27" t="s">
        <v>44</v>
      </c>
      <c r="I58" s="28" t="s">
        <v>45</v>
      </c>
      <c r="J58" s="29">
        <v>94712</v>
      </c>
      <c r="K58" s="30">
        <v>947920</v>
      </c>
      <c r="L58" s="233" t="s">
        <v>377</v>
      </c>
      <c r="M58" s="234"/>
      <c r="N58" s="234"/>
      <c r="O58" s="235"/>
      <c r="P58" s="233" t="s">
        <v>46</v>
      </c>
      <c r="Q58" s="234"/>
      <c r="R58" s="234"/>
      <c r="S58" s="235"/>
      <c r="T58" s="233" t="s">
        <v>377</v>
      </c>
      <c r="U58" s="234"/>
      <c r="V58" s="234"/>
      <c r="W58" s="235"/>
      <c r="X58" s="233" t="s">
        <v>377</v>
      </c>
      <c r="Y58" s="234"/>
      <c r="Z58" s="234"/>
      <c r="AA58" s="235"/>
      <c r="AB58" s="233" t="s">
        <v>46</v>
      </c>
      <c r="AC58" s="234"/>
      <c r="AD58" s="234"/>
      <c r="AE58" s="235"/>
      <c r="AF58" s="233" t="s">
        <v>46</v>
      </c>
      <c r="AG58" s="234"/>
      <c r="AH58" s="234"/>
      <c r="AI58" s="235"/>
      <c r="AJ58" s="233" t="s">
        <v>46</v>
      </c>
      <c r="AK58" s="234"/>
      <c r="AL58" s="234"/>
      <c r="AM58" s="235"/>
      <c r="AN58" s="233" t="s">
        <v>377</v>
      </c>
      <c r="AO58" s="234"/>
      <c r="AP58" s="234"/>
      <c r="AQ58" s="235"/>
      <c r="AR58" s="233" t="s">
        <v>46</v>
      </c>
      <c r="AS58" s="234"/>
      <c r="AT58" s="234"/>
      <c r="AU58" s="235"/>
      <c r="AV58" s="31"/>
      <c r="AW58" s="32"/>
      <c r="AX58" s="33">
        <f t="shared" ref="AX58:AX60" si="8">AV58+AW58</f>
        <v>0</v>
      </c>
      <c r="AY58" s="34">
        <f>AX58*AP58</f>
        <v>0</v>
      </c>
      <c r="AZ58" s="233" t="s">
        <v>46</v>
      </c>
      <c r="BA58" s="234"/>
      <c r="BB58" s="234"/>
      <c r="BC58" s="235"/>
      <c r="BD58" s="233" t="s">
        <v>46</v>
      </c>
      <c r="BE58" s="234"/>
      <c r="BF58" s="234"/>
      <c r="BG58" s="235"/>
      <c r="BH58" s="241" t="s">
        <v>47</v>
      </c>
      <c r="BI58" s="242"/>
      <c r="BJ58" s="242"/>
      <c r="BK58" s="243"/>
      <c r="BL58" s="233" t="s">
        <v>377</v>
      </c>
      <c r="BM58" s="234"/>
      <c r="BN58" s="234"/>
      <c r="BO58" s="235"/>
      <c r="BP58" s="233" t="s">
        <v>46</v>
      </c>
      <c r="BQ58" s="234"/>
      <c r="BR58" s="234"/>
      <c r="BS58" s="235"/>
      <c r="BT58" s="233" t="s">
        <v>377</v>
      </c>
      <c r="BU58" s="234"/>
      <c r="BV58" s="234"/>
      <c r="BW58" s="235"/>
      <c r="BX58" s="233" t="s">
        <v>46</v>
      </c>
      <c r="BY58" s="234"/>
      <c r="BZ58" s="234"/>
      <c r="CA58" s="235"/>
      <c r="CB58" s="233" t="s">
        <v>46</v>
      </c>
      <c r="CC58" s="234"/>
      <c r="CD58" s="234"/>
      <c r="CE58" s="235"/>
    </row>
    <row r="59" spans="2:83" ht="22.5" customHeight="1" thickBot="1" x14ac:dyDescent="0.3">
      <c r="B59" s="24">
        <v>50</v>
      </c>
      <c r="C59" s="25" t="s">
        <v>151</v>
      </c>
      <c r="D59" s="26" t="s">
        <v>152</v>
      </c>
      <c r="E59" s="27" t="s">
        <v>42</v>
      </c>
      <c r="F59" s="27">
        <v>10</v>
      </c>
      <c r="G59" s="27" t="s">
        <v>140</v>
      </c>
      <c r="H59" s="27" t="s">
        <v>44</v>
      </c>
      <c r="I59" s="28" t="s">
        <v>45</v>
      </c>
      <c r="J59" s="29">
        <v>139264</v>
      </c>
      <c r="K59" s="30">
        <v>1392680</v>
      </c>
      <c r="L59" s="233" t="s">
        <v>377</v>
      </c>
      <c r="M59" s="234"/>
      <c r="N59" s="234"/>
      <c r="O59" s="235"/>
      <c r="P59" s="233" t="s">
        <v>46</v>
      </c>
      <c r="Q59" s="234"/>
      <c r="R59" s="234"/>
      <c r="S59" s="235"/>
      <c r="T59" s="233" t="s">
        <v>377</v>
      </c>
      <c r="U59" s="234"/>
      <c r="V59" s="234"/>
      <c r="W59" s="235"/>
      <c r="X59" s="233" t="s">
        <v>377</v>
      </c>
      <c r="Y59" s="234"/>
      <c r="Z59" s="234"/>
      <c r="AA59" s="235"/>
      <c r="AB59" s="233" t="s">
        <v>46</v>
      </c>
      <c r="AC59" s="234"/>
      <c r="AD59" s="234"/>
      <c r="AE59" s="235"/>
      <c r="AF59" s="233" t="s">
        <v>46</v>
      </c>
      <c r="AG59" s="234"/>
      <c r="AH59" s="234"/>
      <c r="AI59" s="235"/>
      <c r="AJ59" s="233" t="s">
        <v>46</v>
      </c>
      <c r="AK59" s="234"/>
      <c r="AL59" s="234"/>
      <c r="AM59" s="235"/>
      <c r="AN59" s="233" t="s">
        <v>377</v>
      </c>
      <c r="AO59" s="234"/>
      <c r="AP59" s="234"/>
      <c r="AQ59" s="235"/>
      <c r="AR59" s="233" t="s">
        <v>46</v>
      </c>
      <c r="AS59" s="234"/>
      <c r="AT59" s="234"/>
      <c r="AU59" s="235"/>
      <c r="AV59" s="31"/>
      <c r="AW59" s="32"/>
      <c r="AX59" s="33">
        <f t="shared" si="8"/>
        <v>0</v>
      </c>
      <c r="AY59" s="34">
        <f>AX59*AP59</f>
        <v>0</v>
      </c>
      <c r="AZ59" s="233" t="s">
        <v>46</v>
      </c>
      <c r="BA59" s="234"/>
      <c r="BB59" s="234"/>
      <c r="BC59" s="235"/>
      <c r="BD59" s="233" t="s">
        <v>46</v>
      </c>
      <c r="BE59" s="234"/>
      <c r="BF59" s="234"/>
      <c r="BG59" s="235"/>
      <c r="BH59" s="241" t="s">
        <v>47</v>
      </c>
      <c r="BI59" s="242"/>
      <c r="BJ59" s="242"/>
      <c r="BK59" s="243"/>
      <c r="BL59" s="233" t="s">
        <v>377</v>
      </c>
      <c r="BM59" s="234"/>
      <c r="BN59" s="234"/>
      <c r="BO59" s="235"/>
      <c r="BP59" s="233" t="s">
        <v>46</v>
      </c>
      <c r="BQ59" s="234"/>
      <c r="BR59" s="234"/>
      <c r="BS59" s="235"/>
      <c r="BT59" s="233" t="s">
        <v>377</v>
      </c>
      <c r="BU59" s="234"/>
      <c r="BV59" s="234"/>
      <c r="BW59" s="235"/>
      <c r="BX59" s="233" t="s">
        <v>46</v>
      </c>
      <c r="BY59" s="234"/>
      <c r="BZ59" s="234"/>
      <c r="CA59" s="235"/>
      <c r="CB59" s="233" t="s">
        <v>46</v>
      </c>
      <c r="CC59" s="234"/>
      <c r="CD59" s="234"/>
      <c r="CE59" s="235"/>
    </row>
    <row r="60" spans="2:83" ht="22.5" customHeight="1" thickBot="1" x14ac:dyDescent="0.3">
      <c r="B60" s="24">
        <v>51</v>
      </c>
      <c r="C60" s="25" t="s">
        <v>153</v>
      </c>
      <c r="D60" s="26" t="s">
        <v>154</v>
      </c>
      <c r="E60" s="27" t="s">
        <v>42</v>
      </c>
      <c r="F60" s="27">
        <v>10</v>
      </c>
      <c r="G60" s="27" t="s">
        <v>140</v>
      </c>
      <c r="H60" s="27" t="s">
        <v>44</v>
      </c>
      <c r="I60" s="28" t="s">
        <v>45</v>
      </c>
      <c r="J60" s="29">
        <v>98311</v>
      </c>
      <c r="K60" s="30">
        <v>983208</v>
      </c>
      <c r="L60" s="233" t="s">
        <v>377</v>
      </c>
      <c r="M60" s="234"/>
      <c r="N60" s="234"/>
      <c r="O60" s="235"/>
      <c r="P60" s="233" t="s">
        <v>46</v>
      </c>
      <c r="Q60" s="234"/>
      <c r="R60" s="234"/>
      <c r="S60" s="235"/>
      <c r="T60" s="233" t="s">
        <v>377</v>
      </c>
      <c r="U60" s="234"/>
      <c r="V60" s="234"/>
      <c r="W60" s="235"/>
      <c r="X60" s="233" t="s">
        <v>377</v>
      </c>
      <c r="Y60" s="234"/>
      <c r="Z60" s="234"/>
      <c r="AA60" s="235"/>
      <c r="AB60" s="233" t="s">
        <v>46</v>
      </c>
      <c r="AC60" s="234"/>
      <c r="AD60" s="234"/>
      <c r="AE60" s="235"/>
      <c r="AF60" s="233" t="s">
        <v>46</v>
      </c>
      <c r="AG60" s="234"/>
      <c r="AH60" s="234"/>
      <c r="AI60" s="235"/>
      <c r="AJ60" s="233" t="s">
        <v>46</v>
      </c>
      <c r="AK60" s="234"/>
      <c r="AL60" s="234"/>
      <c r="AM60" s="235"/>
      <c r="AN60" s="233" t="s">
        <v>377</v>
      </c>
      <c r="AO60" s="234"/>
      <c r="AP60" s="234"/>
      <c r="AQ60" s="235"/>
      <c r="AR60" s="233" t="s">
        <v>46</v>
      </c>
      <c r="AS60" s="234"/>
      <c r="AT60" s="234"/>
      <c r="AU60" s="235"/>
      <c r="AV60" s="31"/>
      <c r="AW60" s="32"/>
      <c r="AX60" s="33">
        <f t="shared" si="8"/>
        <v>0</v>
      </c>
      <c r="AY60" s="34">
        <f>AX60*AP60</f>
        <v>0</v>
      </c>
      <c r="AZ60" s="233" t="s">
        <v>46</v>
      </c>
      <c r="BA60" s="234"/>
      <c r="BB60" s="234"/>
      <c r="BC60" s="235"/>
      <c r="BD60" s="233" t="s">
        <v>46</v>
      </c>
      <c r="BE60" s="234"/>
      <c r="BF60" s="234"/>
      <c r="BG60" s="235"/>
      <c r="BH60" s="241" t="s">
        <v>47</v>
      </c>
      <c r="BI60" s="242"/>
      <c r="BJ60" s="242"/>
      <c r="BK60" s="243"/>
      <c r="BL60" s="233" t="s">
        <v>377</v>
      </c>
      <c r="BM60" s="234"/>
      <c r="BN60" s="234"/>
      <c r="BO60" s="235"/>
      <c r="BP60" s="233" t="s">
        <v>46</v>
      </c>
      <c r="BQ60" s="234"/>
      <c r="BR60" s="234"/>
      <c r="BS60" s="235"/>
      <c r="BT60" s="233" t="s">
        <v>377</v>
      </c>
      <c r="BU60" s="234"/>
      <c r="BV60" s="234"/>
      <c r="BW60" s="235"/>
      <c r="BX60" s="233" t="s">
        <v>46</v>
      </c>
      <c r="BY60" s="234"/>
      <c r="BZ60" s="234"/>
      <c r="CA60" s="235"/>
      <c r="CB60" s="233" t="s">
        <v>46</v>
      </c>
      <c r="CC60" s="234"/>
      <c r="CD60" s="234"/>
      <c r="CE60" s="235"/>
    </row>
    <row r="61" spans="2:83" ht="22.5" customHeight="1" thickBot="1" x14ac:dyDescent="0.3">
      <c r="B61" s="24">
        <v>52</v>
      </c>
      <c r="C61" s="25" t="s">
        <v>155</v>
      </c>
      <c r="D61" s="26" t="s">
        <v>156</v>
      </c>
      <c r="E61" s="27" t="s">
        <v>42</v>
      </c>
      <c r="F61" s="27">
        <v>25</v>
      </c>
      <c r="G61" s="27" t="s">
        <v>140</v>
      </c>
      <c r="H61" s="27" t="s">
        <v>44</v>
      </c>
      <c r="I61" s="28" t="s">
        <v>45</v>
      </c>
      <c r="J61" s="29">
        <v>154606</v>
      </c>
      <c r="K61" s="30">
        <v>3865139</v>
      </c>
      <c r="L61" s="233" t="s">
        <v>377</v>
      </c>
      <c r="M61" s="234"/>
      <c r="N61" s="234"/>
      <c r="O61" s="235"/>
      <c r="P61" s="233" t="s">
        <v>46</v>
      </c>
      <c r="Q61" s="234"/>
      <c r="R61" s="234"/>
      <c r="S61" s="235"/>
      <c r="T61" s="233" t="s">
        <v>377</v>
      </c>
      <c r="U61" s="234"/>
      <c r="V61" s="234"/>
      <c r="W61" s="235"/>
      <c r="X61" s="233" t="s">
        <v>377</v>
      </c>
      <c r="Y61" s="234"/>
      <c r="Z61" s="234"/>
      <c r="AA61" s="235"/>
      <c r="AB61" s="233" t="s">
        <v>46</v>
      </c>
      <c r="AC61" s="234"/>
      <c r="AD61" s="234"/>
      <c r="AE61" s="235"/>
      <c r="AF61" s="233" t="s">
        <v>46</v>
      </c>
      <c r="AG61" s="234"/>
      <c r="AH61" s="234"/>
      <c r="AI61" s="235"/>
      <c r="AJ61" s="233" t="s">
        <v>46</v>
      </c>
      <c r="AK61" s="234"/>
      <c r="AL61" s="234"/>
      <c r="AM61" s="235"/>
      <c r="AN61" s="233" t="s">
        <v>377</v>
      </c>
      <c r="AO61" s="234"/>
      <c r="AP61" s="234"/>
      <c r="AQ61" s="235"/>
      <c r="AR61" s="233" t="s">
        <v>46</v>
      </c>
      <c r="AS61" s="234"/>
      <c r="AT61" s="234"/>
      <c r="AU61" s="235"/>
      <c r="AV61" s="233" t="s">
        <v>377</v>
      </c>
      <c r="AW61" s="234"/>
      <c r="AX61" s="234"/>
      <c r="AY61" s="235"/>
      <c r="AZ61" s="233" t="s">
        <v>46</v>
      </c>
      <c r="BA61" s="234"/>
      <c r="BB61" s="234"/>
      <c r="BC61" s="235"/>
      <c r="BD61" s="233" t="s">
        <v>46</v>
      </c>
      <c r="BE61" s="234"/>
      <c r="BF61" s="234"/>
      <c r="BG61" s="235"/>
      <c r="BH61" s="233" t="s">
        <v>377</v>
      </c>
      <c r="BI61" s="234"/>
      <c r="BJ61" s="234"/>
      <c r="BK61" s="235"/>
      <c r="BL61" s="233" t="s">
        <v>377</v>
      </c>
      <c r="BM61" s="234"/>
      <c r="BN61" s="234"/>
      <c r="BO61" s="235"/>
      <c r="BP61" s="233" t="s">
        <v>46</v>
      </c>
      <c r="BQ61" s="234"/>
      <c r="BR61" s="234"/>
      <c r="BS61" s="235"/>
      <c r="BT61" s="233" t="s">
        <v>377</v>
      </c>
      <c r="BU61" s="234"/>
      <c r="BV61" s="234"/>
      <c r="BW61" s="235"/>
      <c r="BX61" s="233" t="s">
        <v>46</v>
      </c>
      <c r="BY61" s="234"/>
      <c r="BZ61" s="234"/>
      <c r="CA61" s="235"/>
      <c r="CB61" s="233" t="s">
        <v>46</v>
      </c>
      <c r="CC61" s="234"/>
      <c r="CD61" s="234"/>
      <c r="CE61" s="235"/>
    </row>
    <row r="62" spans="2:83" ht="22.5" customHeight="1" thickBot="1" x14ac:dyDescent="0.3">
      <c r="B62" s="24">
        <v>53</v>
      </c>
      <c r="C62" s="25" t="s">
        <v>157</v>
      </c>
      <c r="D62" s="26" t="s">
        <v>158</v>
      </c>
      <c r="E62" s="27" t="s">
        <v>42</v>
      </c>
      <c r="F62" s="27">
        <v>5</v>
      </c>
      <c r="G62" s="27" t="s">
        <v>140</v>
      </c>
      <c r="H62" s="27" t="s">
        <v>44</v>
      </c>
      <c r="I62" s="28" t="s">
        <v>45</v>
      </c>
      <c r="J62" s="29">
        <v>130976</v>
      </c>
      <c r="K62" s="30">
        <v>654730</v>
      </c>
      <c r="L62" s="233" t="s">
        <v>377</v>
      </c>
      <c r="M62" s="234"/>
      <c r="N62" s="234"/>
      <c r="O62" s="235"/>
      <c r="P62" s="233" t="s">
        <v>46</v>
      </c>
      <c r="Q62" s="234"/>
      <c r="R62" s="234"/>
      <c r="S62" s="235"/>
      <c r="T62" s="233" t="s">
        <v>377</v>
      </c>
      <c r="U62" s="234"/>
      <c r="V62" s="234"/>
      <c r="W62" s="235"/>
      <c r="X62" s="233" t="s">
        <v>377</v>
      </c>
      <c r="Y62" s="234"/>
      <c r="Z62" s="234"/>
      <c r="AA62" s="235"/>
      <c r="AB62" s="233" t="s">
        <v>46</v>
      </c>
      <c r="AC62" s="234"/>
      <c r="AD62" s="234"/>
      <c r="AE62" s="235"/>
      <c r="AF62" s="233" t="s">
        <v>46</v>
      </c>
      <c r="AG62" s="234"/>
      <c r="AH62" s="234"/>
      <c r="AI62" s="235"/>
      <c r="AJ62" s="233" t="s">
        <v>46</v>
      </c>
      <c r="AK62" s="234"/>
      <c r="AL62" s="234"/>
      <c r="AM62" s="235"/>
      <c r="AN62" s="233" t="s">
        <v>377</v>
      </c>
      <c r="AO62" s="234"/>
      <c r="AP62" s="234"/>
      <c r="AQ62" s="235"/>
      <c r="AR62" s="233" t="s">
        <v>46</v>
      </c>
      <c r="AS62" s="234"/>
      <c r="AT62" s="234"/>
      <c r="AU62" s="235"/>
      <c r="AV62" s="233" t="s">
        <v>377</v>
      </c>
      <c r="AW62" s="234"/>
      <c r="AX62" s="234"/>
      <c r="AY62" s="235"/>
      <c r="AZ62" s="233" t="s">
        <v>46</v>
      </c>
      <c r="BA62" s="234"/>
      <c r="BB62" s="234"/>
      <c r="BC62" s="235"/>
      <c r="BD62" s="233" t="s">
        <v>46</v>
      </c>
      <c r="BE62" s="234"/>
      <c r="BF62" s="234"/>
      <c r="BG62" s="235"/>
      <c r="BH62" s="233" t="s">
        <v>377</v>
      </c>
      <c r="BI62" s="234"/>
      <c r="BJ62" s="234"/>
      <c r="BK62" s="235"/>
      <c r="BL62" s="233" t="s">
        <v>377</v>
      </c>
      <c r="BM62" s="234"/>
      <c r="BN62" s="234"/>
      <c r="BO62" s="235"/>
      <c r="BP62" s="233" t="s">
        <v>46</v>
      </c>
      <c r="BQ62" s="234"/>
      <c r="BR62" s="234"/>
      <c r="BS62" s="235"/>
      <c r="BT62" s="233" t="s">
        <v>377</v>
      </c>
      <c r="BU62" s="234"/>
      <c r="BV62" s="234"/>
      <c r="BW62" s="235"/>
      <c r="BX62" s="233" t="s">
        <v>46</v>
      </c>
      <c r="BY62" s="234"/>
      <c r="BZ62" s="234"/>
      <c r="CA62" s="235"/>
      <c r="CB62" s="233" t="s">
        <v>46</v>
      </c>
      <c r="CC62" s="234"/>
      <c r="CD62" s="234"/>
      <c r="CE62" s="235"/>
    </row>
    <row r="63" spans="2:83" ht="22.5" customHeight="1" thickBot="1" x14ac:dyDescent="0.3">
      <c r="B63" s="24">
        <v>54</v>
      </c>
      <c r="C63" s="25" t="s">
        <v>159</v>
      </c>
      <c r="D63" s="26" t="s">
        <v>160</v>
      </c>
      <c r="E63" s="27" t="s">
        <v>42</v>
      </c>
      <c r="F63" s="27">
        <v>5</v>
      </c>
      <c r="G63" s="27" t="s">
        <v>140</v>
      </c>
      <c r="H63" s="27" t="s">
        <v>44</v>
      </c>
      <c r="I63" s="28" t="s">
        <v>45</v>
      </c>
      <c r="J63" s="29">
        <v>102032</v>
      </c>
      <c r="K63" s="30">
        <v>510160</v>
      </c>
      <c r="L63" s="233" t="s">
        <v>377</v>
      </c>
      <c r="M63" s="234"/>
      <c r="N63" s="234"/>
      <c r="O63" s="235"/>
      <c r="P63" s="233" t="s">
        <v>46</v>
      </c>
      <c r="Q63" s="234"/>
      <c r="R63" s="234"/>
      <c r="S63" s="235"/>
      <c r="T63" s="233" t="s">
        <v>377</v>
      </c>
      <c r="U63" s="234"/>
      <c r="V63" s="234"/>
      <c r="W63" s="235"/>
      <c r="X63" s="233" t="s">
        <v>377</v>
      </c>
      <c r="Y63" s="234"/>
      <c r="Z63" s="234"/>
      <c r="AA63" s="235"/>
      <c r="AB63" s="233" t="s">
        <v>46</v>
      </c>
      <c r="AC63" s="234"/>
      <c r="AD63" s="234"/>
      <c r="AE63" s="235"/>
      <c r="AF63" s="233" t="s">
        <v>46</v>
      </c>
      <c r="AG63" s="234"/>
      <c r="AH63" s="234"/>
      <c r="AI63" s="235"/>
      <c r="AJ63" s="233" t="s">
        <v>46</v>
      </c>
      <c r="AK63" s="234"/>
      <c r="AL63" s="234"/>
      <c r="AM63" s="235"/>
      <c r="AN63" s="233" t="s">
        <v>377</v>
      </c>
      <c r="AO63" s="234"/>
      <c r="AP63" s="234"/>
      <c r="AQ63" s="235"/>
      <c r="AR63" s="233" t="s">
        <v>46</v>
      </c>
      <c r="AS63" s="234"/>
      <c r="AT63" s="234"/>
      <c r="AU63" s="235"/>
      <c r="AV63" s="233" t="s">
        <v>377</v>
      </c>
      <c r="AW63" s="234"/>
      <c r="AX63" s="234"/>
      <c r="AY63" s="235"/>
      <c r="AZ63" s="233" t="s">
        <v>46</v>
      </c>
      <c r="BA63" s="234"/>
      <c r="BB63" s="234"/>
      <c r="BC63" s="235"/>
      <c r="BD63" s="233" t="s">
        <v>46</v>
      </c>
      <c r="BE63" s="234"/>
      <c r="BF63" s="234"/>
      <c r="BG63" s="235"/>
      <c r="BH63" s="233" t="s">
        <v>377</v>
      </c>
      <c r="BI63" s="234"/>
      <c r="BJ63" s="234"/>
      <c r="BK63" s="235"/>
      <c r="BL63" s="233" t="s">
        <v>377</v>
      </c>
      <c r="BM63" s="234"/>
      <c r="BN63" s="234"/>
      <c r="BO63" s="235"/>
      <c r="BP63" s="233" t="s">
        <v>46</v>
      </c>
      <c r="BQ63" s="234"/>
      <c r="BR63" s="234"/>
      <c r="BS63" s="235"/>
      <c r="BT63" s="233" t="s">
        <v>377</v>
      </c>
      <c r="BU63" s="234"/>
      <c r="BV63" s="234"/>
      <c r="BW63" s="235"/>
      <c r="BX63" s="233" t="s">
        <v>46</v>
      </c>
      <c r="BY63" s="234"/>
      <c r="BZ63" s="234"/>
      <c r="CA63" s="235"/>
      <c r="CB63" s="233" t="s">
        <v>46</v>
      </c>
      <c r="CC63" s="234"/>
      <c r="CD63" s="234"/>
      <c r="CE63" s="235"/>
    </row>
    <row r="64" spans="2:83" ht="22.5" customHeight="1" thickBot="1" x14ac:dyDescent="0.3">
      <c r="B64" s="24">
        <v>55</v>
      </c>
      <c r="C64" s="25" t="s">
        <v>161</v>
      </c>
      <c r="D64" s="26" t="s">
        <v>162</v>
      </c>
      <c r="E64" s="27" t="s">
        <v>42</v>
      </c>
      <c r="F64" s="27">
        <v>1500</v>
      </c>
      <c r="G64" s="27" t="s">
        <v>140</v>
      </c>
      <c r="H64" s="27" t="s">
        <v>44</v>
      </c>
      <c r="I64" s="28" t="s">
        <v>45</v>
      </c>
      <c r="J64" s="29">
        <v>449</v>
      </c>
      <c r="K64" s="30">
        <v>673688</v>
      </c>
      <c r="L64" s="233" t="s">
        <v>377</v>
      </c>
      <c r="M64" s="234"/>
      <c r="N64" s="234"/>
      <c r="O64" s="235"/>
      <c r="P64" s="233" t="s">
        <v>46</v>
      </c>
      <c r="Q64" s="234"/>
      <c r="R64" s="234"/>
      <c r="S64" s="235"/>
      <c r="T64" s="233" t="s">
        <v>377</v>
      </c>
      <c r="U64" s="234"/>
      <c r="V64" s="234"/>
      <c r="W64" s="235"/>
      <c r="X64" s="233" t="s">
        <v>377</v>
      </c>
      <c r="Y64" s="234"/>
      <c r="Z64" s="234"/>
      <c r="AA64" s="235"/>
      <c r="AB64" s="233" t="s">
        <v>46</v>
      </c>
      <c r="AC64" s="234"/>
      <c r="AD64" s="234"/>
      <c r="AE64" s="235"/>
      <c r="AF64" s="233" t="s">
        <v>46</v>
      </c>
      <c r="AG64" s="234"/>
      <c r="AH64" s="234"/>
      <c r="AI64" s="235"/>
      <c r="AJ64" s="233" t="s">
        <v>46</v>
      </c>
      <c r="AK64" s="234"/>
      <c r="AL64" s="234"/>
      <c r="AM64" s="235"/>
      <c r="AN64" s="233" t="s">
        <v>377</v>
      </c>
      <c r="AO64" s="234"/>
      <c r="AP64" s="234"/>
      <c r="AQ64" s="235"/>
      <c r="AR64" s="233" t="s">
        <v>46</v>
      </c>
      <c r="AS64" s="234"/>
      <c r="AT64" s="234"/>
      <c r="AU64" s="235"/>
      <c r="AV64" s="233" t="s">
        <v>377</v>
      </c>
      <c r="AW64" s="234"/>
      <c r="AX64" s="234"/>
      <c r="AY64" s="235"/>
      <c r="AZ64" s="233" t="s">
        <v>46</v>
      </c>
      <c r="BA64" s="234"/>
      <c r="BB64" s="234"/>
      <c r="BC64" s="235"/>
      <c r="BD64" s="233" t="s">
        <v>46</v>
      </c>
      <c r="BE64" s="234"/>
      <c r="BF64" s="234"/>
      <c r="BG64" s="235"/>
      <c r="BH64" s="233" t="s">
        <v>377</v>
      </c>
      <c r="BI64" s="234"/>
      <c r="BJ64" s="234"/>
      <c r="BK64" s="235"/>
      <c r="BL64" s="233" t="s">
        <v>377</v>
      </c>
      <c r="BM64" s="234"/>
      <c r="BN64" s="234"/>
      <c r="BO64" s="235"/>
      <c r="BP64" s="233" t="s">
        <v>46</v>
      </c>
      <c r="BQ64" s="234"/>
      <c r="BR64" s="234"/>
      <c r="BS64" s="235"/>
      <c r="BT64" s="233" t="s">
        <v>377</v>
      </c>
      <c r="BU64" s="234"/>
      <c r="BV64" s="234"/>
      <c r="BW64" s="235"/>
      <c r="BX64" s="233" t="s">
        <v>46</v>
      </c>
      <c r="BY64" s="234"/>
      <c r="BZ64" s="234"/>
      <c r="CA64" s="235"/>
      <c r="CB64" s="233" t="s">
        <v>46</v>
      </c>
      <c r="CC64" s="234"/>
      <c r="CD64" s="234"/>
      <c r="CE64" s="235"/>
    </row>
    <row r="65" spans="2:83" ht="22.5" customHeight="1" thickBot="1" x14ac:dyDescent="0.3">
      <c r="B65" s="24">
        <v>56</v>
      </c>
      <c r="C65" s="25" t="s">
        <v>163</v>
      </c>
      <c r="D65" s="26" t="s">
        <v>164</v>
      </c>
      <c r="E65" s="27" t="s">
        <v>42</v>
      </c>
      <c r="F65" s="27">
        <v>30</v>
      </c>
      <c r="G65" s="27" t="s">
        <v>140</v>
      </c>
      <c r="H65" s="27" t="s">
        <v>44</v>
      </c>
      <c r="I65" s="28" t="s">
        <v>45</v>
      </c>
      <c r="J65" s="29">
        <v>3655</v>
      </c>
      <c r="K65" s="30">
        <v>109650</v>
      </c>
      <c r="L65" s="233" t="s">
        <v>377</v>
      </c>
      <c r="M65" s="234"/>
      <c r="N65" s="234"/>
      <c r="O65" s="235"/>
      <c r="P65" s="233" t="s">
        <v>46</v>
      </c>
      <c r="Q65" s="234"/>
      <c r="R65" s="234"/>
      <c r="S65" s="235"/>
      <c r="T65" s="233" t="s">
        <v>377</v>
      </c>
      <c r="U65" s="234"/>
      <c r="V65" s="234"/>
      <c r="W65" s="235"/>
      <c r="X65" s="233" t="s">
        <v>377</v>
      </c>
      <c r="Y65" s="234"/>
      <c r="Z65" s="234"/>
      <c r="AA65" s="235"/>
      <c r="AB65" s="233" t="s">
        <v>46</v>
      </c>
      <c r="AC65" s="234"/>
      <c r="AD65" s="234"/>
      <c r="AE65" s="235"/>
      <c r="AF65" s="233" t="s">
        <v>46</v>
      </c>
      <c r="AG65" s="234"/>
      <c r="AH65" s="234"/>
      <c r="AI65" s="235"/>
      <c r="AJ65" s="233" t="s">
        <v>46</v>
      </c>
      <c r="AK65" s="234"/>
      <c r="AL65" s="234"/>
      <c r="AM65" s="235"/>
      <c r="AN65" s="233" t="s">
        <v>377</v>
      </c>
      <c r="AO65" s="234"/>
      <c r="AP65" s="234"/>
      <c r="AQ65" s="235"/>
      <c r="AR65" s="233" t="s">
        <v>46</v>
      </c>
      <c r="AS65" s="234"/>
      <c r="AT65" s="234"/>
      <c r="AU65" s="235"/>
      <c r="AV65" s="233" t="s">
        <v>377</v>
      </c>
      <c r="AW65" s="234"/>
      <c r="AX65" s="234"/>
      <c r="AY65" s="235"/>
      <c r="AZ65" s="233" t="s">
        <v>46</v>
      </c>
      <c r="BA65" s="234"/>
      <c r="BB65" s="234"/>
      <c r="BC65" s="235"/>
      <c r="BD65" s="233" t="s">
        <v>46</v>
      </c>
      <c r="BE65" s="234"/>
      <c r="BF65" s="234"/>
      <c r="BG65" s="235"/>
      <c r="BH65" s="241" t="s">
        <v>47</v>
      </c>
      <c r="BI65" s="242"/>
      <c r="BJ65" s="242"/>
      <c r="BK65" s="243"/>
      <c r="BL65" s="233" t="s">
        <v>377</v>
      </c>
      <c r="BM65" s="234"/>
      <c r="BN65" s="234"/>
      <c r="BO65" s="235"/>
      <c r="BP65" s="233" t="s">
        <v>46</v>
      </c>
      <c r="BQ65" s="234"/>
      <c r="BR65" s="234"/>
      <c r="BS65" s="235"/>
      <c r="BT65" s="31"/>
      <c r="BU65" s="32"/>
      <c r="BV65" s="33">
        <f t="shared" si="5"/>
        <v>0</v>
      </c>
      <c r="BW65" s="34">
        <f>BV65*BN65</f>
        <v>0</v>
      </c>
      <c r="BX65" s="233" t="s">
        <v>46</v>
      </c>
      <c r="BY65" s="234"/>
      <c r="BZ65" s="234"/>
      <c r="CA65" s="235"/>
      <c r="CB65" s="233" t="s">
        <v>46</v>
      </c>
      <c r="CC65" s="234"/>
      <c r="CD65" s="234"/>
      <c r="CE65" s="235"/>
    </row>
    <row r="66" spans="2:83" ht="22.5" customHeight="1" thickBot="1" x14ac:dyDescent="0.3">
      <c r="B66" s="24">
        <v>57</v>
      </c>
      <c r="C66" s="25" t="s">
        <v>165</v>
      </c>
      <c r="D66" s="26" t="s">
        <v>166</v>
      </c>
      <c r="E66" s="27" t="s">
        <v>42</v>
      </c>
      <c r="F66" s="27">
        <v>20</v>
      </c>
      <c r="G66" s="27" t="s">
        <v>140</v>
      </c>
      <c r="H66" s="27" t="s">
        <v>44</v>
      </c>
      <c r="I66" s="28" t="s">
        <v>45</v>
      </c>
      <c r="J66" s="29">
        <v>2676</v>
      </c>
      <c r="K66" s="30">
        <v>53520</v>
      </c>
      <c r="L66" s="233" t="s">
        <v>377</v>
      </c>
      <c r="M66" s="234"/>
      <c r="N66" s="234"/>
      <c r="O66" s="235"/>
      <c r="P66" s="233" t="s">
        <v>46</v>
      </c>
      <c r="Q66" s="234"/>
      <c r="R66" s="234"/>
      <c r="S66" s="235"/>
      <c r="T66" s="233" t="s">
        <v>377</v>
      </c>
      <c r="U66" s="234"/>
      <c r="V66" s="234"/>
      <c r="W66" s="235"/>
      <c r="X66" s="233" t="s">
        <v>377</v>
      </c>
      <c r="Y66" s="234"/>
      <c r="Z66" s="234"/>
      <c r="AA66" s="235"/>
      <c r="AB66" s="233" t="s">
        <v>46</v>
      </c>
      <c r="AC66" s="234"/>
      <c r="AD66" s="234"/>
      <c r="AE66" s="235"/>
      <c r="AF66" s="233" t="s">
        <v>46</v>
      </c>
      <c r="AG66" s="234"/>
      <c r="AH66" s="234"/>
      <c r="AI66" s="235"/>
      <c r="AJ66" s="233" t="s">
        <v>46</v>
      </c>
      <c r="AK66" s="234"/>
      <c r="AL66" s="234"/>
      <c r="AM66" s="235"/>
      <c r="AN66" s="233" t="s">
        <v>377</v>
      </c>
      <c r="AO66" s="234"/>
      <c r="AP66" s="234"/>
      <c r="AQ66" s="235"/>
      <c r="AR66" s="233" t="s">
        <v>46</v>
      </c>
      <c r="AS66" s="234"/>
      <c r="AT66" s="234"/>
      <c r="AU66" s="235"/>
      <c r="AV66" s="233" t="s">
        <v>377</v>
      </c>
      <c r="AW66" s="234"/>
      <c r="AX66" s="234"/>
      <c r="AY66" s="235"/>
      <c r="AZ66" s="233" t="s">
        <v>46</v>
      </c>
      <c r="BA66" s="234"/>
      <c r="BB66" s="234"/>
      <c r="BC66" s="235"/>
      <c r="BD66" s="233" t="s">
        <v>46</v>
      </c>
      <c r="BE66" s="234"/>
      <c r="BF66" s="234"/>
      <c r="BG66" s="235"/>
      <c r="BH66" s="233" t="s">
        <v>377</v>
      </c>
      <c r="BI66" s="234"/>
      <c r="BJ66" s="234"/>
      <c r="BK66" s="235"/>
      <c r="BL66" s="233" t="s">
        <v>377</v>
      </c>
      <c r="BM66" s="234"/>
      <c r="BN66" s="234"/>
      <c r="BO66" s="235"/>
      <c r="BP66" s="233" t="s">
        <v>46</v>
      </c>
      <c r="BQ66" s="234"/>
      <c r="BR66" s="234"/>
      <c r="BS66" s="235"/>
      <c r="BT66" s="31"/>
      <c r="BU66" s="32"/>
      <c r="BV66" s="33">
        <f t="shared" si="5"/>
        <v>0</v>
      </c>
      <c r="BW66" s="34">
        <f>BV66*BN66</f>
        <v>0</v>
      </c>
      <c r="BX66" s="233" t="s">
        <v>46</v>
      </c>
      <c r="BY66" s="234"/>
      <c r="BZ66" s="234"/>
      <c r="CA66" s="235"/>
      <c r="CB66" s="233" t="s">
        <v>46</v>
      </c>
      <c r="CC66" s="234"/>
      <c r="CD66" s="234"/>
      <c r="CE66" s="235"/>
    </row>
    <row r="67" spans="2:83" ht="22.5" customHeight="1" thickBot="1" x14ac:dyDescent="0.3">
      <c r="B67" s="24">
        <v>58</v>
      </c>
      <c r="C67" s="25" t="s">
        <v>167</v>
      </c>
      <c r="D67" s="26" t="s">
        <v>168</v>
      </c>
      <c r="E67" s="27" t="s">
        <v>169</v>
      </c>
      <c r="F67" s="27">
        <v>96</v>
      </c>
      <c r="G67" s="27" t="s">
        <v>140</v>
      </c>
      <c r="H67" s="27" t="s">
        <v>44</v>
      </c>
      <c r="I67" s="28" t="s">
        <v>45</v>
      </c>
      <c r="J67" s="29">
        <v>5379</v>
      </c>
      <c r="K67" s="30">
        <v>516336</v>
      </c>
      <c r="L67" s="233" t="s">
        <v>377</v>
      </c>
      <c r="M67" s="234"/>
      <c r="N67" s="234"/>
      <c r="O67" s="235"/>
      <c r="P67" s="233" t="s">
        <v>46</v>
      </c>
      <c r="Q67" s="234"/>
      <c r="R67" s="234"/>
      <c r="S67" s="235"/>
      <c r="T67" s="233" t="s">
        <v>377</v>
      </c>
      <c r="U67" s="234"/>
      <c r="V67" s="234"/>
      <c r="W67" s="235"/>
      <c r="X67" s="233" t="s">
        <v>377</v>
      </c>
      <c r="Y67" s="234"/>
      <c r="Z67" s="234"/>
      <c r="AA67" s="235"/>
      <c r="AB67" s="233" t="s">
        <v>46</v>
      </c>
      <c r="AC67" s="234"/>
      <c r="AD67" s="234"/>
      <c r="AE67" s="235"/>
      <c r="AF67" s="233" t="s">
        <v>46</v>
      </c>
      <c r="AG67" s="234"/>
      <c r="AH67" s="234"/>
      <c r="AI67" s="235"/>
      <c r="AJ67" s="233" t="s">
        <v>46</v>
      </c>
      <c r="AK67" s="234"/>
      <c r="AL67" s="234"/>
      <c r="AM67" s="235"/>
      <c r="AN67" s="233" t="s">
        <v>377</v>
      </c>
      <c r="AO67" s="234"/>
      <c r="AP67" s="234"/>
      <c r="AQ67" s="235"/>
      <c r="AR67" s="233" t="s">
        <v>46</v>
      </c>
      <c r="AS67" s="234"/>
      <c r="AT67" s="234"/>
      <c r="AU67" s="235"/>
      <c r="AV67" s="233" t="s">
        <v>377</v>
      </c>
      <c r="AW67" s="234"/>
      <c r="AX67" s="234"/>
      <c r="AY67" s="235"/>
      <c r="AZ67" s="233" t="s">
        <v>46</v>
      </c>
      <c r="BA67" s="234"/>
      <c r="BB67" s="234"/>
      <c r="BC67" s="235"/>
      <c r="BD67" s="233" t="s">
        <v>46</v>
      </c>
      <c r="BE67" s="234"/>
      <c r="BF67" s="234"/>
      <c r="BG67" s="235"/>
      <c r="BH67" s="233" t="s">
        <v>377</v>
      </c>
      <c r="BI67" s="234"/>
      <c r="BJ67" s="234"/>
      <c r="BK67" s="235"/>
      <c r="BL67" s="233" t="s">
        <v>377</v>
      </c>
      <c r="BM67" s="234"/>
      <c r="BN67" s="234"/>
      <c r="BO67" s="235"/>
      <c r="BP67" s="233" t="s">
        <v>46</v>
      </c>
      <c r="BQ67" s="234"/>
      <c r="BR67" s="234"/>
      <c r="BS67" s="235"/>
      <c r="BT67" s="233" t="s">
        <v>377</v>
      </c>
      <c r="BU67" s="234"/>
      <c r="BV67" s="234"/>
      <c r="BW67" s="235"/>
      <c r="BX67" s="233" t="s">
        <v>46</v>
      </c>
      <c r="BY67" s="234"/>
      <c r="BZ67" s="234"/>
      <c r="CA67" s="235"/>
      <c r="CB67" s="233" t="s">
        <v>46</v>
      </c>
      <c r="CC67" s="234"/>
      <c r="CD67" s="234"/>
      <c r="CE67" s="235"/>
    </row>
    <row r="68" spans="2:83" ht="22.5" customHeight="1" thickBot="1" x14ac:dyDescent="0.3">
      <c r="B68" s="24">
        <v>59</v>
      </c>
      <c r="C68" s="25" t="s">
        <v>170</v>
      </c>
      <c r="D68" s="26" t="s">
        <v>171</v>
      </c>
      <c r="E68" s="27" t="s">
        <v>172</v>
      </c>
      <c r="F68" s="27">
        <v>96</v>
      </c>
      <c r="G68" s="27" t="s">
        <v>140</v>
      </c>
      <c r="H68" s="27" t="s">
        <v>44</v>
      </c>
      <c r="I68" s="28" t="s">
        <v>44</v>
      </c>
      <c r="J68" s="29">
        <v>4051</v>
      </c>
      <c r="K68" s="30">
        <v>388896</v>
      </c>
      <c r="L68" s="233" t="s">
        <v>377</v>
      </c>
      <c r="M68" s="234"/>
      <c r="N68" s="234"/>
      <c r="O68" s="235"/>
      <c r="P68" s="233" t="s">
        <v>46</v>
      </c>
      <c r="Q68" s="234"/>
      <c r="R68" s="234"/>
      <c r="S68" s="235"/>
      <c r="T68" s="233" t="s">
        <v>377</v>
      </c>
      <c r="U68" s="234"/>
      <c r="V68" s="234"/>
      <c r="W68" s="235"/>
      <c r="X68" s="233" t="s">
        <v>377</v>
      </c>
      <c r="Y68" s="234"/>
      <c r="Z68" s="234"/>
      <c r="AA68" s="235"/>
      <c r="AB68" s="233" t="s">
        <v>46</v>
      </c>
      <c r="AC68" s="234"/>
      <c r="AD68" s="234"/>
      <c r="AE68" s="235"/>
      <c r="AF68" s="233" t="s">
        <v>46</v>
      </c>
      <c r="AG68" s="234"/>
      <c r="AH68" s="234"/>
      <c r="AI68" s="235"/>
      <c r="AJ68" s="233" t="s">
        <v>46</v>
      </c>
      <c r="AK68" s="234"/>
      <c r="AL68" s="234"/>
      <c r="AM68" s="235"/>
      <c r="AN68" s="233" t="s">
        <v>377</v>
      </c>
      <c r="AO68" s="234"/>
      <c r="AP68" s="234"/>
      <c r="AQ68" s="235"/>
      <c r="AR68" s="233" t="s">
        <v>46</v>
      </c>
      <c r="AS68" s="234"/>
      <c r="AT68" s="234"/>
      <c r="AU68" s="235"/>
      <c r="AV68" s="233" t="s">
        <v>377</v>
      </c>
      <c r="AW68" s="234"/>
      <c r="AX68" s="234"/>
      <c r="AY68" s="235"/>
      <c r="AZ68" s="233" t="s">
        <v>46</v>
      </c>
      <c r="BA68" s="234"/>
      <c r="BB68" s="234"/>
      <c r="BC68" s="235"/>
      <c r="BD68" s="233" t="s">
        <v>46</v>
      </c>
      <c r="BE68" s="234"/>
      <c r="BF68" s="234"/>
      <c r="BG68" s="235"/>
      <c r="BH68" s="233" t="s">
        <v>377</v>
      </c>
      <c r="BI68" s="234"/>
      <c r="BJ68" s="234"/>
      <c r="BK68" s="235"/>
      <c r="BL68" s="233" t="s">
        <v>377</v>
      </c>
      <c r="BM68" s="234"/>
      <c r="BN68" s="234"/>
      <c r="BO68" s="235"/>
      <c r="BP68" s="233" t="s">
        <v>46</v>
      </c>
      <c r="BQ68" s="234"/>
      <c r="BR68" s="234"/>
      <c r="BS68" s="235"/>
      <c r="BT68" s="233" t="s">
        <v>377</v>
      </c>
      <c r="BU68" s="234"/>
      <c r="BV68" s="234"/>
      <c r="BW68" s="235"/>
      <c r="BX68" s="233" t="s">
        <v>46</v>
      </c>
      <c r="BY68" s="234"/>
      <c r="BZ68" s="234"/>
      <c r="CA68" s="235"/>
      <c r="CB68" s="233" t="s">
        <v>46</v>
      </c>
      <c r="CC68" s="234"/>
      <c r="CD68" s="234"/>
      <c r="CE68" s="235"/>
    </row>
    <row r="69" spans="2:83" ht="22.5" customHeight="1" thickBot="1" x14ac:dyDescent="0.3">
      <c r="B69" s="24">
        <v>60</v>
      </c>
      <c r="C69" s="25" t="s">
        <v>173</v>
      </c>
      <c r="D69" s="26" t="s">
        <v>174</v>
      </c>
      <c r="E69" s="27" t="s">
        <v>175</v>
      </c>
      <c r="F69" s="27">
        <v>150</v>
      </c>
      <c r="G69" s="27" t="s">
        <v>140</v>
      </c>
      <c r="H69" s="27" t="s">
        <v>44</v>
      </c>
      <c r="I69" s="28" t="s">
        <v>44</v>
      </c>
      <c r="J69" s="29">
        <v>5266</v>
      </c>
      <c r="K69" s="30">
        <v>789900</v>
      </c>
      <c r="L69" s="233" t="s">
        <v>377</v>
      </c>
      <c r="M69" s="234"/>
      <c r="N69" s="234"/>
      <c r="O69" s="235"/>
      <c r="P69" s="233" t="s">
        <v>46</v>
      </c>
      <c r="Q69" s="234"/>
      <c r="R69" s="234"/>
      <c r="S69" s="235"/>
      <c r="T69" s="233" t="s">
        <v>377</v>
      </c>
      <c r="U69" s="234"/>
      <c r="V69" s="234"/>
      <c r="W69" s="235"/>
      <c r="X69" s="233" t="s">
        <v>377</v>
      </c>
      <c r="Y69" s="234"/>
      <c r="Z69" s="234"/>
      <c r="AA69" s="235"/>
      <c r="AB69" s="233" t="s">
        <v>46</v>
      </c>
      <c r="AC69" s="234"/>
      <c r="AD69" s="234"/>
      <c r="AE69" s="235"/>
      <c r="AF69" s="233" t="s">
        <v>46</v>
      </c>
      <c r="AG69" s="234"/>
      <c r="AH69" s="234"/>
      <c r="AI69" s="235"/>
      <c r="AJ69" s="233" t="s">
        <v>46</v>
      </c>
      <c r="AK69" s="234"/>
      <c r="AL69" s="234"/>
      <c r="AM69" s="235"/>
      <c r="AN69" s="233" t="s">
        <v>377</v>
      </c>
      <c r="AO69" s="234"/>
      <c r="AP69" s="234"/>
      <c r="AQ69" s="235"/>
      <c r="AR69" s="233" t="s">
        <v>46</v>
      </c>
      <c r="AS69" s="234"/>
      <c r="AT69" s="234"/>
      <c r="AU69" s="235"/>
      <c r="AV69" s="233" t="s">
        <v>377</v>
      </c>
      <c r="AW69" s="234"/>
      <c r="AX69" s="234"/>
      <c r="AY69" s="235"/>
      <c r="AZ69" s="233" t="s">
        <v>46</v>
      </c>
      <c r="BA69" s="234"/>
      <c r="BB69" s="234"/>
      <c r="BC69" s="235"/>
      <c r="BD69" s="233" t="s">
        <v>46</v>
      </c>
      <c r="BE69" s="234"/>
      <c r="BF69" s="234"/>
      <c r="BG69" s="235"/>
      <c r="BH69" s="233" t="s">
        <v>377</v>
      </c>
      <c r="BI69" s="234"/>
      <c r="BJ69" s="234"/>
      <c r="BK69" s="235"/>
      <c r="BL69" s="233" t="s">
        <v>377</v>
      </c>
      <c r="BM69" s="234"/>
      <c r="BN69" s="234"/>
      <c r="BO69" s="235"/>
      <c r="BP69" s="233" t="s">
        <v>46</v>
      </c>
      <c r="BQ69" s="234"/>
      <c r="BR69" s="234"/>
      <c r="BS69" s="235"/>
      <c r="BT69" s="233" t="s">
        <v>377</v>
      </c>
      <c r="BU69" s="234"/>
      <c r="BV69" s="234"/>
      <c r="BW69" s="235"/>
      <c r="BX69" s="233" t="s">
        <v>46</v>
      </c>
      <c r="BY69" s="234"/>
      <c r="BZ69" s="234"/>
      <c r="CA69" s="235"/>
      <c r="CB69" s="233" t="s">
        <v>46</v>
      </c>
      <c r="CC69" s="234"/>
      <c r="CD69" s="234"/>
      <c r="CE69" s="235"/>
    </row>
    <row r="70" spans="2:83" ht="22.5" customHeight="1" thickBot="1" x14ac:dyDescent="0.3">
      <c r="B70" s="24">
        <v>61</v>
      </c>
      <c r="C70" s="25" t="s">
        <v>176</v>
      </c>
      <c r="D70" s="26" t="s">
        <v>177</v>
      </c>
      <c r="E70" s="27" t="s">
        <v>42</v>
      </c>
      <c r="F70" s="27">
        <v>40</v>
      </c>
      <c r="G70" s="27" t="s">
        <v>140</v>
      </c>
      <c r="H70" s="27" t="s">
        <v>44</v>
      </c>
      <c r="I70" s="28" t="s">
        <v>44</v>
      </c>
      <c r="J70" s="29">
        <v>157780</v>
      </c>
      <c r="K70" s="30">
        <v>6311200</v>
      </c>
      <c r="L70" s="31"/>
      <c r="M70" s="32"/>
      <c r="N70" s="33">
        <f t="shared" ref="N70:N71" si="9">L70+M70</f>
        <v>0</v>
      </c>
      <c r="O70" s="34">
        <f>N70*F70</f>
        <v>0</v>
      </c>
      <c r="P70" s="233" t="s">
        <v>46</v>
      </c>
      <c r="Q70" s="234"/>
      <c r="R70" s="234"/>
      <c r="S70" s="235"/>
      <c r="T70" s="233" t="s">
        <v>377</v>
      </c>
      <c r="U70" s="234"/>
      <c r="V70" s="234"/>
      <c r="W70" s="235"/>
      <c r="X70" s="233" t="s">
        <v>377</v>
      </c>
      <c r="Y70" s="234"/>
      <c r="Z70" s="234"/>
      <c r="AA70" s="235"/>
      <c r="AB70" s="233" t="s">
        <v>46</v>
      </c>
      <c r="AC70" s="234"/>
      <c r="AD70" s="234"/>
      <c r="AE70" s="235"/>
      <c r="AF70" s="233" t="s">
        <v>46</v>
      </c>
      <c r="AG70" s="234"/>
      <c r="AH70" s="234"/>
      <c r="AI70" s="235"/>
      <c r="AJ70" s="233" t="s">
        <v>46</v>
      </c>
      <c r="AK70" s="234"/>
      <c r="AL70" s="234"/>
      <c r="AM70" s="235"/>
      <c r="AN70" s="233" t="s">
        <v>377</v>
      </c>
      <c r="AO70" s="234"/>
      <c r="AP70" s="234"/>
      <c r="AQ70" s="235"/>
      <c r="AR70" s="233" t="s">
        <v>46</v>
      </c>
      <c r="AS70" s="234"/>
      <c r="AT70" s="234"/>
      <c r="AU70" s="235"/>
      <c r="AV70" s="233" t="s">
        <v>377</v>
      </c>
      <c r="AW70" s="234"/>
      <c r="AX70" s="234"/>
      <c r="AY70" s="235"/>
      <c r="AZ70" s="233" t="s">
        <v>46</v>
      </c>
      <c r="BA70" s="234"/>
      <c r="BB70" s="234"/>
      <c r="BC70" s="235"/>
      <c r="BD70" s="233" t="s">
        <v>46</v>
      </c>
      <c r="BE70" s="234"/>
      <c r="BF70" s="234"/>
      <c r="BG70" s="235"/>
      <c r="BH70" s="233" t="s">
        <v>377</v>
      </c>
      <c r="BI70" s="234"/>
      <c r="BJ70" s="234"/>
      <c r="BK70" s="235"/>
      <c r="BL70" s="233" t="s">
        <v>377</v>
      </c>
      <c r="BM70" s="234"/>
      <c r="BN70" s="234"/>
      <c r="BO70" s="235"/>
      <c r="BP70" s="233" t="s">
        <v>46</v>
      </c>
      <c r="BQ70" s="234"/>
      <c r="BR70" s="234"/>
      <c r="BS70" s="235"/>
      <c r="BT70" s="233" t="s">
        <v>377</v>
      </c>
      <c r="BU70" s="234"/>
      <c r="BV70" s="234"/>
      <c r="BW70" s="235"/>
      <c r="BX70" s="233" t="s">
        <v>46</v>
      </c>
      <c r="BY70" s="234"/>
      <c r="BZ70" s="234"/>
      <c r="CA70" s="235"/>
      <c r="CB70" s="233" t="s">
        <v>46</v>
      </c>
      <c r="CC70" s="234"/>
      <c r="CD70" s="234"/>
      <c r="CE70" s="235"/>
    </row>
    <row r="71" spans="2:83" ht="22.5" customHeight="1" thickBot="1" x14ac:dyDescent="0.3">
      <c r="B71" s="24">
        <v>62</v>
      </c>
      <c r="C71" s="25" t="s">
        <v>178</v>
      </c>
      <c r="D71" s="26" t="s">
        <v>179</v>
      </c>
      <c r="E71" s="27" t="s">
        <v>42</v>
      </c>
      <c r="F71" s="27">
        <v>5</v>
      </c>
      <c r="G71" s="27" t="s">
        <v>140</v>
      </c>
      <c r="H71" s="27" t="s">
        <v>44</v>
      </c>
      <c r="I71" s="28" t="s">
        <v>44</v>
      </c>
      <c r="J71" s="29">
        <v>264724</v>
      </c>
      <c r="K71" s="30">
        <v>1323618</v>
      </c>
      <c r="L71" s="31"/>
      <c r="M71" s="32"/>
      <c r="N71" s="33">
        <f t="shared" si="9"/>
        <v>0</v>
      </c>
      <c r="O71" s="34">
        <f>N71*F71</f>
        <v>0</v>
      </c>
      <c r="P71" s="233" t="s">
        <v>46</v>
      </c>
      <c r="Q71" s="234"/>
      <c r="R71" s="234"/>
      <c r="S71" s="235"/>
      <c r="T71" s="233" t="s">
        <v>377</v>
      </c>
      <c r="U71" s="234"/>
      <c r="V71" s="234"/>
      <c r="W71" s="235"/>
      <c r="X71" s="233" t="s">
        <v>377</v>
      </c>
      <c r="Y71" s="234"/>
      <c r="Z71" s="234"/>
      <c r="AA71" s="235"/>
      <c r="AB71" s="233" t="s">
        <v>46</v>
      </c>
      <c r="AC71" s="234"/>
      <c r="AD71" s="234"/>
      <c r="AE71" s="235"/>
      <c r="AF71" s="233" t="s">
        <v>46</v>
      </c>
      <c r="AG71" s="234"/>
      <c r="AH71" s="234"/>
      <c r="AI71" s="235"/>
      <c r="AJ71" s="233" t="s">
        <v>46</v>
      </c>
      <c r="AK71" s="234"/>
      <c r="AL71" s="234"/>
      <c r="AM71" s="235"/>
      <c r="AN71" s="233" t="s">
        <v>377</v>
      </c>
      <c r="AO71" s="234"/>
      <c r="AP71" s="234"/>
      <c r="AQ71" s="235"/>
      <c r="AR71" s="233" t="s">
        <v>46</v>
      </c>
      <c r="AS71" s="234"/>
      <c r="AT71" s="234"/>
      <c r="AU71" s="235"/>
      <c r="AV71" s="233" t="s">
        <v>377</v>
      </c>
      <c r="AW71" s="234"/>
      <c r="AX71" s="234"/>
      <c r="AY71" s="235"/>
      <c r="AZ71" s="233" t="s">
        <v>46</v>
      </c>
      <c r="BA71" s="234"/>
      <c r="BB71" s="234"/>
      <c r="BC71" s="235"/>
      <c r="BD71" s="233" t="s">
        <v>46</v>
      </c>
      <c r="BE71" s="234"/>
      <c r="BF71" s="234"/>
      <c r="BG71" s="235"/>
      <c r="BH71" s="233" t="s">
        <v>377</v>
      </c>
      <c r="BI71" s="234"/>
      <c r="BJ71" s="234"/>
      <c r="BK71" s="235"/>
      <c r="BL71" s="233" t="s">
        <v>377</v>
      </c>
      <c r="BM71" s="234"/>
      <c r="BN71" s="234"/>
      <c r="BO71" s="235"/>
      <c r="BP71" s="233" t="s">
        <v>46</v>
      </c>
      <c r="BQ71" s="234"/>
      <c r="BR71" s="234"/>
      <c r="BS71" s="235"/>
      <c r="BT71" s="233" t="s">
        <v>377</v>
      </c>
      <c r="BU71" s="234"/>
      <c r="BV71" s="234"/>
      <c r="BW71" s="235"/>
      <c r="BX71" s="233" t="s">
        <v>46</v>
      </c>
      <c r="BY71" s="234"/>
      <c r="BZ71" s="234"/>
      <c r="CA71" s="235"/>
      <c r="CB71" s="233" t="s">
        <v>46</v>
      </c>
      <c r="CC71" s="234"/>
      <c r="CD71" s="234"/>
      <c r="CE71" s="235"/>
    </row>
    <row r="72" spans="2:83" ht="22.5" customHeight="1" thickBot="1" x14ac:dyDescent="0.3">
      <c r="B72" s="24">
        <v>63</v>
      </c>
      <c r="C72" s="25" t="s">
        <v>180</v>
      </c>
      <c r="D72" s="26" t="s">
        <v>181</v>
      </c>
      <c r="E72" s="27" t="s">
        <v>42</v>
      </c>
      <c r="F72" s="27">
        <v>3</v>
      </c>
      <c r="G72" s="27" t="s">
        <v>140</v>
      </c>
      <c r="H72" s="27" t="s">
        <v>44</v>
      </c>
      <c r="I72" s="28" t="s">
        <v>44</v>
      </c>
      <c r="J72" s="29">
        <v>328974</v>
      </c>
      <c r="K72" s="30">
        <v>986922</v>
      </c>
      <c r="L72" s="233" t="s">
        <v>377</v>
      </c>
      <c r="M72" s="234"/>
      <c r="N72" s="234"/>
      <c r="O72" s="235"/>
      <c r="P72" s="233" t="s">
        <v>46</v>
      </c>
      <c r="Q72" s="234"/>
      <c r="R72" s="234"/>
      <c r="S72" s="235"/>
      <c r="T72" s="233" t="s">
        <v>377</v>
      </c>
      <c r="U72" s="234"/>
      <c r="V72" s="234"/>
      <c r="W72" s="235"/>
      <c r="X72" s="233" t="s">
        <v>377</v>
      </c>
      <c r="Y72" s="234"/>
      <c r="Z72" s="234"/>
      <c r="AA72" s="235"/>
      <c r="AB72" s="233" t="s">
        <v>46</v>
      </c>
      <c r="AC72" s="234"/>
      <c r="AD72" s="234"/>
      <c r="AE72" s="235"/>
      <c r="AF72" s="233" t="s">
        <v>46</v>
      </c>
      <c r="AG72" s="234"/>
      <c r="AH72" s="234"/>
      <c r="AI72" s="235"/>
      <c r="AJ72" s="233" t="s">
        <v>46</v>
      </c>
      <c r="AK72" s="234"/>
      <c r="AL72" s="234"/>
      <c r="AM72" s="235"/>
      <c r="AN72" s="233" t="s">
        <v>377</v>
      </c>
      <c r="AO72" s="234"/>
      <c r="AP72" s="234"/>
      <c r="AQ72" s="235"/>
      <c r="AR72" s="233" t="s">
        <v>46</v>
      </c>
      <c r="AS72" s="234"/>
      <c r="AT72" s="234"/>
      <c r="AU72" s="235"/>
      <c r="AV72" s="233" t="s">
        <v>377</v>
      </c>
      <c r="AW72" s="234"/>
      <c r="AX72" s="234"/>
      <c r="AY72" s="235"/>
      <c r="AZ72" s="233" t="s">
        <v>46</v>
      </c>
      <c r="BA72" s="234"/>
      <c r="BB72" s="234"/>
      <c r="BC72" s="235"/>
      <c r="BD72" s="233" t="s">
        <v>46</v>
      </c>
      <c r="BE72" s="234"/>
      <c r="BF72" s="234"/>
      <c r="BG72" s="235"/>
      <c r="BH72" s="233" t="s">
        <v>377</v>
      </c>
      <c r="BI72" s="234"/>
      <c r="BJ72" s="234"/>
      <c r="BK72" s="235"/>
      <c r="BL72" s="233" t="s">
        <v>377</v>
      </c>
      <c r="BM72" s="234"/>
      <c r="BN72" s="234"/>
      <c r="BO72" s="235"/>
      <c r="BP72" s="233" t="s">
        <v>46</v>
      </c>
      <c r="BQ72" s="234"/>
      <c r="BR72" s="234"/>
      <c r="BS72" s="235"/>
      <c r="BT72" s="31"/>
      <c r="BU72" s="32"/>
      <c r="BV72" s="33">
        <f t="shared" si="5"/>
        <v>0</v>
      </c>
      <c r="BW72" s="34">
        <f>BV72*BN72</f>
        <v>0</v>
      </c>
      <c r="BX72" s="233" t="s">
        <v>46</v>
      </c>
      <c r="BY72" s="234"/>
      <c r="BZ72" s="234"/>
      <c r="CA72" s="235"/>
      <c r="CB72" s="233" t="s">
        <v>46</v>
      </c>
      <c r="CC72" s="234"/>
      <c r="CD72" s="234"/>
      <c r="CE72" s="235"/>
    </row>
    <row r="73" spans="2:83" ht="22.5" customHeight="1" thickBot="1" x14ac:dyDescent="0.3">
      <c r="B73" s="24">
        <v>64</v>
      </c>
      <c r="C73" s="25" t="s">
        <v>182</v>
      </c>
      <c r="D73" s="26" t="s">
        <v>183</v>
      </c>
      <c r="E73" s="27" t="s">
        <v>42</v>
      </c>
      <c r="F73" s="27">
        <v>80</v>
      </c>
      <c r="G73" s="27" t="s">
        <v>140</v>
      </c>
      <c r="H73" s="27" t="s">
        <v>44</v>
      </c>
      <c r="I73" s="28" t="s">
        <v>44</v>
      </c>
      <c r="J73" s="29">
        <v>3966</v>
      </c>
      <c r="K73" s="30">
        <v>317280</v>
      </c>
      <c r="L73" s="233" t="s">
        <v>377</v>
      </c>
      <c r="M73" s="234"/>
      <c r="N73" s="234"/>
      <c r="O73" s="235"/>
      <c r="P73" s="233" t="s">
        <v>46</v>
      </c>
      <c r="Q73" s="234"/>
      <c r="R73" s="234"/>
      <c r="S73" s="235"/>
      <c r="T73" s="14"/>
      <c r="U73" s="15"/>
      <c r="V73" s="16">
        <f t="shared" si="3"/>
        <v>0</v>
      </c>
      <c r="W73" s="17">
        <f t="shared" si="4"/>
        <v>0</v>
      </c>
      <c r="X73" s="233" t="s">
        <v>377</v>
      </c>
      <c r="Y73" s="234"/>
      <c r="Z73" s="234"/>
      <c r="AA73" s="235"/>
      <c r="AB73" s="233" t="s">
        <v>46</v>
      </c>
      <c r="AC73" s="234"/>
      <c r="AD73" s="234"/>
      <c r="AE73" s="235"/>
      <c r="AF73" s="233" t="s">
        <v>46</v>
      </c>
      <c r="AG73" s="234"/>
      <c r="AH73" s="234"/>
      <c r="AI73" s="235"/>
      <c r="AJ73" s="233" t="s">
        <v>46</v>
      </c>
      <c r="AK73" s="234"/>
      <c r="AL73" s="234"/>
      <c r="AM73" s="235"/>
      <c r="AN73" s="233" t="s">
        <v>377</v>
      </c>
      <c r="AO73" s="234"/>
      <c r="AP73" s="234"/>
      <c r="AQ73" s="235"/>
      <c r="AR73" s="233" t="s">
        <v>46</v>
      </c>
      <c r="AS73" s="234"/>
      <c r="AT73" s="234"/>
      <c r="AU73" s="235"/>
      <c r="AV73" s="233" t="s">
        <v>377</v>
      </c>
      <c r="AW73" s="234"/>
      <c r="AX73" s="234"/>
      <c r="AY73" s="235"/>
      <c r="AZ73" s="233" t="s">
        <v>46</v>
      </c>
      <c r="BA73" s="234"/>
      <c r="BB73" s="234"/>
      <c r="BC73" s="235"/>
      <c r="BD73" s="233" t="s">
        <v>46</v>
      </c>
      <c r="BE73" s="234"/>
      <c r="BF73" s="234"/>
      <c r="BG73" s="235"/>
      <c r="BH73" s="31"/>
      <c r="BI73" s="32"/>
      <c r="BJ73" s="33">
        <f t="shared" si="7"/>
        <v>0</v>
      </c>
      <c r="BK73" s="34">
        <f>BJ73*BB73</f>
        <v>0</v>
      </c>
      <c r="BL73" s="233" t="s">
        <v>377</v>
      </c>
      <c r="BM73" s="234"/>
      <c r="BN73" s="234"/>
      <c r="BO73" s="235"/>
      <c r="BP73" s="233" t="s">
        <v>46</v>
      </c>
      <c r="BQ73" s="234"/>
      <c r="BR73" s="234"/>
      <c r="BS73" s="235"/>
      <c r="BT73" s="233" t="s">
        <v>377</v>
      </c>
      <c r="BU73" s="234"/>
      <c r="BV73" s="234"/>
      <c r="BW73" s="235"/>
      <c r="BX73" s="233" t="s">
        <v>46</v>
      </c>
      <c r="BY73" s="234"/>
      <c r="BZ73" s="234"/>
      <c r="CA73" s="235"/>
      <c r="CB73" s="233" t="s">
        <v>46</v>
      </c>
      <c r="CC73" s="234"/>
      <c r="CD73" s="234"/>
      <c r="CE73" s="235"/>
    </row>
    <row r="74" spans="2:83" ht="22.5" customHeight="1" thickBot="1" x14ac:dyDescent="0.3">
      <c r="B74" s="24">
        <v>65</v>
      </c>
      <c r="C74" s="41" t="s">
        <v>184</v>
      </c>
      <c r="D74" s="42" t="s">
        <v>185</v>
      </c>
      <c r="E74" s="27" t="s">
        <v>42</v>
      </c>
      <c r="F74" s="27">
        <v>320</v>
      </c>
      <c r="G74" s="27" t="s">
        <v>186</v>
      </c>
      <c r="H74" s="27" t="s">
        <v>44</v>
      </c>
      <c r="I74" s="28" t="s">
        <v>45</v>
      </c>
      <c r="J74" s="29">
        <v>19933</v>
      </c>
      <c r="K74" s="30">
        <v>6378400</v>
      </c>
      <c r="L74" s="233" t="s">
        <v>377</v>
      </c>
      <c r="M74" s="234"/>
      <c r="N74" s="234"/>
      <c r="O74" s="235"/>
      <c r="P74" s="233" t="s">
        <v>46</v>
      </c>
      <c r="Q74" s="234"/>
      <c r="R74" s="234"/>
      <c r="S74" s="235"/>
      <c r="T74" s="233" t="s">
        <v>377</v>
      </c>
      <c r="U74" s="234"/>
      <c r="V74" s="234"/>
      <c r="W74" s="235"/>
      <c r="X74" s="233" t="s">
        <v>377</v>
      </c>
      <c r="Y74" s="234"/>
      <c r="Z74" s="234"/>
      <c r="AA74" s="235"/>
      <c r="AB74" s="233" t="s">
        <v>46</v>
      </c>
      <c r="AC74" s="234"/>
      <c r="AD74" s="234"/>
      <c r="AE74" s="235"/>
      <c r="AF74" s="233" t="s">
        <v>46</v>
      </c>
      <c r="AG74" s="234"/>
      <c r="AH74" s="234"/>
      <c r="AI74" s="235"/>
      <c r="AJ74" s="233" t="s">
        <v>46</v>
      </c>
      <c r="AK74" s="234"/>
      <c r="AL74" s="234"/>
      <c r="AM74" s="235"/>
      <c r="AN74" s="233" t="s">
        <v>377</v>
      </c>
      <c r="AO74" s="234"/>
      <c r="AP74" s="234"/>
      <c r="AQ74" s="235"/>
      <c r="AR74" s="233" t="s">
        <v>46</v>
      </c>
      <c r="AS74" s="234"/>
      <c r="AT74" s="234"/>
      <c r="AU74" s="235"/>
      <c r="AV74" s="233" t="s">
        <v>377</v>
      </c>
      <c r="AW74" s="234"/>
      <c r="AX74" s="234"/>
      <c r="AY74" s="235"/>
      <c r="AZ74" s="233" t="s">
        <v>46</v>
      </c>
      <c r="BA74" s="234"/>
      <c r="BB74" s="234"/>
      <c r="BC74" s="235"/>
      <c r="BD74" s="233" t="s">
        <v>46</v>
      </c>
      <c r="BE74" s="234"/>
      <c r="BF74" s="234"/>
      <c r="BG74" s="235"/>
      <c r="BH74" s="31"/>
      <c r="BI74" s="32"/>
      <c r="BJ74" s="33">
        <f t="shared" si="7"/>
        <v>0</v>
      </c>
      <c r="BK74" s="34">
        <f>BJ74*BB74</f>
        <v>0</v>
      </c>
      <c r="BL74" s="233" t="s">
        <v>377</v>
      </c>
      <c r="BM74" s="234"/>
      <c r="BN74" s="234"/>
      <c r="BO74" s="235"/>
      <c r="BP74" s="233" t="s">
        <v>46</v>
      </c>
      <c r="BQ74" s="234"/>
      <c r="BR74" s="234"/>
      <c r="BS74" s="235"/>
      <c r="BT74" s="233" t="s">
        <v>377</v>
      </c>
      <c r="BU74" s="234"/>
      <c r="BV74" s="234"/>
      <c r="BW74" s="235"/>
      <c r="BX74" s="233" t="s">
        <v>46</v>
      </c>
      <c r="BY74" s="234"/>
      <c r="BZ74" s="234"/>
      <c r="CA74" s="235"/>
      <c r="CB74" s="233" t="s">
        <v>46</v>
      </c>
      <c r="CC74" s="234"/>
      <c r="CD74" s="234"/>
      <c r="CE74" s="235"/>
    </row>
    <row r="75" spans="2:83" ht="22.5" customHeight="1" thickBot="1" x14ac:dyDescent="0.3">
      <c r="B75" s="24">
        <v>66</v>
      </c>
      <c r="C75" s="25" t="s">
        <v>187</v>
      </c>
      <c r="D75" s="26" t="s">
        <v>188</v>
      </c>
      <c r="E75" s="27" t="s">
        <v>189</v>
      </c>
      <c r="F75" s="27">
        <v>150</v>
      </c>
      <c r="G75" s="27" t="s">
        <v>190</v>
      </c>
      <c r="H75" s="27" t="s">
        <v>44</v>
      </c>
      <c r="I75" s="28" t="s">
        <v>44</v>
      </c>
      <c r="J75" s="29">
        <v>34678</v>
      </c>
      <c r="K75" s="30">
        <v>5201625</v>
      </c>
      <c r="L75" s="233" t="s">
        <v>377</v>
      </c>
      <c r="M75" s="234"/>
      <c r="N75" s="234"/>
      <c r="O75" s="235"/>
      <c r="P75" s="233" t="s">
        <v>46</v>
      </c>
      <c r="Q75" s="234"/>
      <c r="R75" s="234"/>
      <c r="S75" s="235"/>
      <c r="T75" s="233" t="s">
        <v>377</v>
      </c>
      <c r="U75" s="234"/>
      <c r="V75" s="234"/>
      <c r="W75" s="235"/>
      <c r="X75" s="233" t="s">
        <v>377</v>
      </c>
      <c r="Y75" s="234"/>
      <c r="Z75" s="234"/>
      <c r="AA75" s="235"/>
      <c r="AB75" s="233" t="s">
        <v>46</v>
      </c>
      <c r="AC75" s="234"/>
      <c r="AD75" s="234"/>
      <c r="AE75" s="235"/>
      <c r="AF75" s="233" t="s">
        <v>46</v>
      </c>
      <c r="AG75" s="234"/>
      <c r="AH75" s="234"/>
      <c r="AI75" s="235"/>
      <c r="AJ75" s="233" t="s">
        <v>46</v>
      </c>
      <c r="AK75" s="234"/>
      <c r="AL75" s="234"/>
      <c r="AM75" s="235"/>
      <c r="AN75" s="233" t="s">
        <v>377</v>
      </c>
      <c r="AO75" s="234"/>
      <c r="AP75" s="234"/>
      <c r="AQ75" s="235"/>
      <c r="AR75" s="233" t="s">
        <v>46</v>
      </c>
      <c r="AS75" s="234"/>
      <c r="AT75" s="234"/>
      <c r="AU75" s="235"/>
      <c r="AV75" s="233" t="s">
        <v>377</v>
      </c>
      <c r="AW75" s="234"/>
      <c r="AX75" s="234"/>
      <c r="AY75" s="235"/>
      <c r="AZ75" s="233" t="s">
        <v>46</v>
      </c>
      <c r="BA75" s="234"/>
      <c r="BB75" s="234"/>
      <c r="BC75" s="235"/>
      <c r="BD75" s="233" t="s">
        <v>46</v>
      </c>
      <c r="BE75" s="234"/>
      <c r="BF75" s="234"/>
      <c r="BG75" s="235"/>
      <c r="BH75" s="241" t="s">
        <v>47</v>
      </c>
      <c r="BI75" s="242"/>
      <c r="BJ75" s="242"/>
      <c r="BK75" s="243"/>
      <c r="BL75" s="233" t="s">
        <v>377</v>
      </c>
      <c r="BM75" s="234"/>
      <c r="BN75" s="234"/>
      <c r="BO75" s="235"/>
      <c r="BP75" s="233" t="s">
        <v>46</v>
      </c>
      <c r="BQ75" s="234"/>
      <c r="BR75" s="234"/>
      <c r="BS75" s="235"/>
      <c r="BT75" s="233" t="s">
        <v>377</v>
      </c>
      <c r="BU75" s="234"/>
      <c r="BV75" s="234"/>
      <c r="BW75" s="235"/>
      <c r="BX75" s="233" t="s">
        <v>46</v>
      </c>
      <c r="BY75" s="234"/>
      <c r="BZ75" s="234"/>
      <c r="CA75" s="235"/>
      <c r="CB75" s="233" t="s">
        <v>46</v>
      </c>
      <c r="CC75" s="234"/>
      <c r="CD75" s="234"/>
      <c r="CE75" s="235"/>
    </row>
    <row r="76" spans="2:83" ht="22.5" customHeight="1" thickBot="1" x14ac:dyDescent="0.3">
      <c r="B76" s="24">
        <v>67</v>
      </c>
      <c r="C76" s="25" t="s">
        <v>191</v>
      </c>
      <c r="D76" s="26" t="s">
        <v>192</v>
      </c>
      <c r="E76" s="27" t="s">
        <v>42</v>
      </c>
      <c r="F76" s="27">
        <v>4200</v>
      </c>
      <c r="G76" s="27" t="s">
        <v>186</v>
      </c>
      <c r="H76" s="27" t="s">
        <v>44</v>
      </c>
      <c r="I76" s="28" t="s">
        <v>45</v>
      </c>
      <c r="J76" s="29">
        <v>1445</v>
      </c>
      <c r="K76" s="30">
        <v>6067950</v>
      </c>
      <c r="L76" s="233" t="s">
        <v>377</v>
      </c>
      <c r="M76" s="234"/>
      <c r="N76" s="234"/>
      <c r="O76" s="235"/>
      <c r="P76" s="233" t="s">
        <v>46</v>
      </c>
      <c r="Q76" s="234"/>
      <c r="R76" s="234"/>
      <c r="S76" s="235"/>
      <c r="T76" s="233" t="s">
        <v>377</v>
      </c>
      <c r="U76" s="234"/>
      <c r="V76" s="234"/>
      <c r="W76" s="235"/>
      <c r="X76" s="233" t="s">
        <v>377</v>
      </c>
      <c r="Y76" s="234"/>
      <c r="Z76" s="234"/>
      <c r="AA76" s="235"/>
      <c r="AB76" s="233" t="s">
        <v>46</v>
      </c>
      <c r="AC76" s="234"/>
      <c r="AD76" s="234"/>
      <c r="AE76" s="235"/>
      <c r="AF76" s="233" t="s">
        <v>46</v>
      </c>
      <c r="AG76" s="234"/>
      <c r="AH76" s="234"/>
      <c r="AI76" s="235"/>
      <c r="AJ76" s="233" t="s">
        <v>46</v>
      </c>
      <c r="AK76" s="234"/>
      <c r="AL76" s="234"/>
      <c r="AM76" s="235"/>
      <c r="AN76" s="233" t="s">
        <v>377</v>
      </c>
      <c r="AO76" s="234"/>
      <c r="AP76" s="234"/>
      <c r="AQ76" s="235"/>
      <c r="AR76" s="233" t="s">
        <v>46</v>
      </c>
      <c r="AS76" s="234"/>
      <c r="AT76" s="234"/>
      <c r="AU76" s="235"/>
      <c r="AV76" s="233" t="s">
        <v>377</v>
      </c>
      <c r="AW76" s="234"/>
      <c r="AX76" s="234"/>
      <c r="AY76" s="235"/>
      <c r="AZ76" s="233" t="s">
        <v>46</v>
      </c>
      <c r="BA76" s="234"/>
      <c r="BB76" s="234"/>
      <c r="BC76" s="235"/>
      <c r="BD76" s="233" t="s">
        <v>46</v>
      </c>
      <c r="BE76" s="234"/>
      <c r="BF76" s="234"/>
      <c r="BG76" s="235"/>
      <c r="BH76" s="31"/>
      <c r="BI76" s="32"/>
      <c r="BJ76" s="33">
        <f t="shared" ref="BJ76:BJ123" si="10">BH76+BI76</f>
        <v>0</v>
      </c>
      <c r="BK76" s="34">
        <f>BJ76*BB76</f>
        <v>0</v>
      </c>
      <c r="BL76" s="233" t="s">
        <v>377</v>
      </c>
      <c r="BM76" s="234"/>
      <c r="BN76" s="234"/>
      <c r="BO76" s="235"/>
      <c r="BP76" s="233" t="s">
        <v>46</v>
      </c>
      <c r="BQ76" s="234"/>
      <c r="BR76" s="234"/>
      <c r="BS76" s="235"/>
      <c r="BT76" s="233" t="s">
        <v>377</v>
      </c>
      <c r="BU76" s="234"/>
      <c r="BV76" s="234"/>
      <c r="BW76" s="235"/>
      <c r="BX76" s="233" t="s">
        <v>46</v>
      </c>
      <c r="BY76" s="234"/>
      <c r="BZ76" s="234"/>
      <c r="CA76" s="235"/>
      <c r="CB76" s="233" t="s">
        <v>46</v>
      </c>
      <c r="CC76" s="234"/>
      <c r="CD76" s="234"/>
      <c r="CE76" s="235"/>
    </row>
    <row r="77" spans="2:83" ht="22.5" customHeight="1" thickBot="1" x14ac:dyDescent="0.3">
      <c r="B77" s="24">
        <v>68</v>
      </c>
      <c r="C77" s="25" t="s">
        <v>193</v>
      </c>
      <c r="D77" s="26" t="s">
        <v>194</v>
      </c>
      <c r="E77" s="27" t="s">
        <v>42</v>
      </c>
      <c r="F77" s="27">
        <v>10</v>
      </c>
      <c r="G77" s="27" t="s">
        <v>186</v>
      </c>
      <c r="H77" s="27" t="s">
        <v>44</v>
      </c>
      <c r="I77" s="28" t="s">
        <v>44</v>
      </c>
      <c r="J77" s="29">
        <v>189583</v>
      </c>
      <c r="K77" s="30">
        <v>1895829</v>
      </c>
      <c r="L77" s="233" t="s">
        <v>377</v>
      </c>
      <c r="M77" s="234"/>
      <c r="N77" s="234"/>
      <c r="O77" s="235"/>
      <c r="P77" s="233" t="s">
        <v>46</v>
      </c>
      <c r="Q77" s="234"/>
      <c r="R77" s="234"/>
      <c r="S77" s="235"/>
      <c r="T77" s="233" t="s">
        <v>377</v>
      </c>
      <c r="U77" s="234"/>
      <c r="V77" s="234"/>
      <c r="W77" s="235"/>
      <c r="X77" s="233" t="s">
        <v>377</v>
      </c>
      <c r="Y77" s="234"/>
      <c r="Z77" s="234"/>
      <c r="AA77" s="235"/>
      <c r="AB77" s="233" t="s">
        <v>46</v>
      </c>
      <c r="AC77" s="234"/>
      <c r="AD77" s="234"/>
      <c r="AE77" s="235"/>
      <c r="AF77" s="233" t="s">
        <v>46</v>
      </c>
      <c r="AG77" s="234"/>
      <c r="AH77" s="234"/>
      <c r="AI77" s="235"/>
      <c r="AJ77" s="233" t="s">
        <v>46</v>
      </c>
      <c r="AK77" s="234"/>
      <c r="AL77" s="234"/>
      <c r="AM77" s="235"/>
      <c r="AN77" s="233" t="s">
        <v>377</v>
      </c>
      <c r="AO77" s="234"/>
      <c r="AP77" s="234"/>
      <c r="AQ77" s="235"/>
      <c r="AR77" s="233" t="s">
        <v>46</v>
      </c>
      <c r="AS77" s="234"/>
      <c r="AT77" s="234"/>
      <c r="AU77" s="235"/>
      <c r="AV77" s="233" t="s">
        <v>377</v>
      </c>
      <c r="AW77" s="234"/>
      <c r="AX77" s="234"/>
      <c r="AY77" s="235"/>
      <c r="AZ77" s="233" t="s">
        <v>46</v>
      </c>
      <c r="BA77" s="234"/>
      <c r="BB77" s="234"/>
      <c r="BC77" s="235"/>
      <c r="BD77" s="233" t="s">
        <v>46</v>
      </c>
      <c r="BE77" s="234"/>
      <c r="BF77" s="234"/>
      <c r="BG77" s="235"/>
      <c r="BH77" s="233" t="s">
        <v>377</v>
      </c>
      <c r="BI77" s="234"/>
      <c r="BJ77" s="234"/>
      <c r="BK77" s="235"/>
      <c r="BL77" s="233" t="s">
        <v>377</v>
      </c>
      <c r="BM77" s="234"/>
      <c r="BN77" s="234"/>
      <c r="BO77" s="235"/>
      <c r="BP77" s="233" t="s">
        <v>46</v>
      </c>
      <c r="BQ77" s="234"/>
      <c r="BR77" s="234"/>
      <c r="BS77" s="235"/>
      <c r="BT77" s="233" t="s">
        <v>377</v>
      </c>
      <c r="BU77" s="234"/>
      <c r="BV77" s="234"/>
      <c r="BW77" s="235"/>
      <c r="BX77" s="233" t="s">
        <v>46</v>
      </c>
      <c r="BY77" s="234"/>
      <c r="BZ77" s="234"/>
      <c r="CA77" s="235"/>
      <c r="CB77" s="233" t="s">
        <v>46</v>
      </c>
      <c r="CC77" s="234"/>
      <c r="CD77" s="234"/>
      <c r="CE77" s="235"/>
    </row>
    <row r="78" spans="2:83" ht="22.5" customHeight="1" thickBot="1" x14ac:dyDescent="0.3">
      <c r="B78" s="24">
        <v>69</v>
      </c>
      <c r="C78" s="25" t="s">
        <v>195</v>
      </c>
      <c r="D78" s="26" t="s">
        <v>196</v>
      </c>
      <c r="E78" s="27" t="s">
        <v>42</v>
      </c>
      <c r="F78" s="27">
        <v>10</v>
      </c>
      <c r="G78" s="27" t="s">
        <v>186</v>
      </c>
      <c r="H78" s="27" t="s">
        <v>44</v>
      </c>
      <c r="I78" s="28" t="s">
        <v>44</v>
      </c>
      <c r="J78" s="29">
        <v>255558</v>
      </c>
      <c r="K78" s="30">
        <v>2555585</v>
      </c>
      <c r="L78" s="233" t="s">
        <v>377</v>
      </c>
      <c r="M78" s="234"/>
      <c r="N78" s="234"/>
      <c r="O78" s="235"/>
      <c r="P78" s="233" t="s">
        <v>46</v>
      </c>
      <c r="Q78" s="234"/>
      <c r="R78" s="234"/>
      <c r="S78" s="235"/>
      <c r="T78" s="233" t="s">
        <v>377</v>
      </c>
      <c r="U78" s="234"/>
      <c r="V78" s="234"/>
      <c r="W78" s="235"/>
      <c r="X78" s="233" t="s">
        <v>377</v>
      </c>
      <c r="Y78" s="234"/>
      <c r="Z78" s="234"/>
      <c r="AA78" s="235"/>
      <c r="AB78" s="233" t="s">
        <v>46</v>
      </c>
      <c r="AC78" s="234"/>
      <c r="AD78" s="234"/>
      <c r="AE78" s="235"/>
      <c r="AF78" s="233" t="s">
        <v>46</v>
      </c>
      <c r="AG78" s="234"/>
      <c r="AH78" s="234"/>
      <c r="AI78" s="235"/>
      <c r="AJ78" s="233" t="s">
        <v>46</v>
      </c>
      <c r="AK78" s="234"/>
      <c r="AL78" s="234"/>
      <c r="AM78" s="235"/>
      <c r="AN78" s="233" t="s">
        <v>377</v>
      </c>
      <c r="AO78" s="234"/>
      <c r="AP78" s="234"/>
      <c r="AQ78" s="235"/>
      <c r="AR78" s="233" t="s">
        <v>46</v>
      </c>
      <c r="AS78" s="234"/>
      <c r="AT78" s="234"/>
      <c r="AU78" s="235"/>
      <c r="AV78" s="233" t="s">
        <v>377</v>
      </c>
      <c r="AW78" s="234"/>
      <c r="AX78" s="234"/>
      <c r="AY78" s="235"/>
      <c r="AZ78" s="233" t="s">
        <v>46</v>
      </c>
      <c r="BA78" s="234"/>
      <c r="BB78" s="234"/>
      <c r="BC78" s="235"/>
      <c r="BD78" s="233" t="s">
        <v>46</v>
      </c>
      <c r="BE78" s="234"/>
      <c r="BF78" s="234"/>
      <c r="BG78" s="235"/>
      <c r="BH78" s="233" t="s">
        <v>377</v>
      </c>
      <c r="BI78" s="234"/>
      <c r="BJ78" s="234"/>
      <c r="BK78" s="235"/>
      <c r="BL78" s="233" t="s">
        <v>377</v>
      </c>
      <c r="BM78" s="234"/>
      <c r="BN78" s="234"/>
      <c r="BO78" s="235"/>
      <c r="BP78" s="233" t="s">
        <v>46</v>
      </c>
      <c r="BQ78" s="234"/>
      <c r="BR78" s="234"/>
      <c r="BS78" s="235"/>
      <c r="BT78" s="233" t="s">
        <v>377</v>
      </c>
      <c r="BU78" s="234"/>
      <c r="BV78" s="234"/>
      <c r="BW78" s="235"/>
      <c r="BX78" s="233" t="s">
        <v>46</v>
      </c>
      <c r="BY78" s="234"/>
      <c r="BZ78" s="234"/>
      <c r="CA78" s="235"/>
      <c r="CB78" s="233" t="s">
        <v>46</v>
      </c>
      <c r="CC78" s="234"/>
      <c r="CD78" s="234"/>
      <c r="CE78" s="235"/>
    </row>
    <row r="79" spans="2:83" ht="22.5" customHeight="1" thickBot="1" x14ac:dyDescent="0.3">
      <c r="B79" s="24">
        <v>70</v>
      </c>
      <c r="C79" s="25" t="s">
        <v>197</v>
      </c>
      <c r="D79" s="26" t="s">
        <v>198</v>
      </c>
      <c r="E79" s="27" t="s">
        <v>42</v>
      </c>
      <c r="F79" s="27">
        <v>10</v>
      </c>
      <c r="G79" s="27" t="s">
        <v>186</v>
      </c>
      <c r="H79" s="27" t="s">
        <v>44</v>
      </c>
      <c r="I79" s="28" t="s">
        <v>44</v>
      </c>
      <c r="J79" s="29">
        <v>374972</v>
      </c>
      <c r="K79" s="30">
        <v>3749723</v>
      </c>
      <c r="L79" s="233" t="s">
        <v>377</v>
      </c>
      <c r="M79" s="234"/>
      <c r="N79" s="234"/>
      <c r="O79" s="235"/>
      <c r="P79" s="233" t="s">
        <v>46</v>
      </c>
      <c r="Q79" s="234"/>
      <c r="R79" s="234"/>
      <c r="S79" s="235"/>
      <c r="T79" s="233" t="s">
        <v>377</v>
      </c>
      <c r="U79" s="234"/>
      <c r="V79" s="234"/>
      <c r="W79" s="235"/>
      <c r="X79" s="233" t="s">
        <v>377</v>
      </c>
      <c r="Y79" s="234"/>
      <c r="Z79" s="234"/>
      <c r="AA79" s="235"/>
      <c r="AB79" s="233" t="s">
        <v>46</v>
      </c>
      <c r="AC79" s="234"/>
      <c r="AD79" s="234"/>
      <c r="AE79" s="235"/>
      <c r="AF79" s="233" t="s">
        <v>46</v>
      </c>
      <c r="AG79" s="234"/>
      <c r="AH79" s="234"/>
      <c r="AI79" s="235"/>
      <c r="AJ79" s="233" t="s">
        <v>46</v>
      </c>
      <c r="AK79" s="234"/>
      <c r="AL79" s="234"/>
      <c r="AM79" s="235"/>
      <c r="AN79" s="233" t="s">
        <v>377</v>
      </c>
      <c r="AO79" s="234"/>
      <c r="AP79" s="234"/>
      <c r="AQ79" s="235"/>
      <c r="AR79" s="233" t="s">
        <v>46</v>
      </c>
      <c r="AS79" s="234"/>
      <c r="AT79" s="234"/>
      <c r="AU79" s="235"/>
      <c r="AV79" s="233" t="s">
        <v>377</v>
      </c>
      <c r="AW79" s="234"/>
      <c r="AX79" s="234"/>
      <c r="AY79" s="235"/>
      <c r="AZ79" s="233" t="s">
        <v>46</v>
      </c>
      <c r="BA79" s="234"/>
      <c r="BB79" s="234"/>
      <c r="BC79" s="235"/>
      <c r="BD79" s="233" t="s">
        <v>46</v>
      </c>
      <c r="BE79" s="234"/>
      <c r="BF79" s="234"/>
      <c r="BG79" s="235"/>
      <c r="BH79" s="233" t="s">
        <v>377</v>
      </c>
      <c r="BI79" s="234"/>
      <c r="BJ79" s="234"/>
      <c r="BK79" s="235"/>
      <c r="BL79" s="233" t="s">
        <v>377</v>
      </c>
      <c r="BM79" s="234"/>
      <c r="BN79" s="234"/>
      <c r="BO79" s="235"/>
      <c r="BP79" s="233" t="s">
        <v>46</v>
      </c>
      <c r="BQ79" s="234"/>
      <c r="BR79" s="234"/>
      <c r="BS79" s="235"/>
      <c r="BT79" s="233" t="s">
        <v>377</v>
      </c>
      <c r="BU79" s="234"/>
      <c r="BV79" s="234"/>
      <c r="BW79" s="235"/>
      <c r="BX79" s="233" t="s">
        <v>46</v>
      </c>
      <c r="BY79" s="234"/>
      <c r="BZ79" s="234"/>
      <c r="CA79" s="235"/>
      <c r="CB79" s="233" t="s">
        <v>46</v>
      </c>
      <c r="CC79" s="234"/>
      <c r="CD79" s="234"/>
      <c r="CE79" s="235"/>
    </row>
    <row r="80" spans="2:83" ht="22.5" customHeight="1" thickBot="1" x14ac:dyDescent="0.3">
      <c r="B80" s="24">
        <v>71</v>
      </c>
      <c r="C80" s="25" t="s">
        <v>199</v>
      </c>
      <c r="D80" s="26" t="s">
        <v>200</v>
      </c>
      <c r="E80" s="27" t="s">
        <v>42</v>
      </c>
      <c r="F80" s="27">
        <v>10</v>
      </c>
      <c r="G80" s="27" t="s">
        <v>186</v>
      </c>
      <c r="H80" s="27" t="s">
        <v>44</v>
      </c>
      <c r="I80" s="28" t="s">
        <v>44</v>
      </c>
      <c r="J80" s="29">
        <v>387880</v>
      </c>
      <c r="K80" s="30">
        <v>3878795</v>
      </c>
      <c r="L80" s="233" t="s">
        <v>377</v>
      </c>
      <c r="M80" s="234"/>
      <c r="N80" s="234"/>
      <c r="O80" s="235"/>
      <c r="P80" s="233" t="s">
        <v>46</v>
      </c>
      <c r="Q80" s="234"/>
      <c r="R80" s="234"/>
      <c r="S80" s="235"/>
      <c r="T80" s="233" t="s">
        <v>377</v>
      </c>
      <c r="U80" s="234"/>
      <c r="V80" s="234"/>
      <c r="W80" s="235"/>
      <c r="X80" s="233" t="s">
        <v>377</v>
      </c>
      <c r="Y80" s="234"/>
      <c r="Z80" s="234"/>
      <c r="AA80" s="235"/>
      <c r="AB80" s="233" t="s">
        <v>46</v>
      </c>
      <c r="AC80" s="234"/>
      <c r="AD80" s="234"/>
      <c r="AE80" s="235"/>
      <c r="AF80" s="233" t="s">
        <v>46</v>
      </c>
      <c r="AG80" s="234"/>
      <c r="AH80" s="234"/>
      <c r="AI80" s="235"/>
      <c r="AJ80" s="233" t="s">
        <v>46</v>
      </c>
      <c r="AK80" s="234"/>
      <c r="AL80" s="234"/>
      <c r="AM80" s="235"/>
      <c r="AN80" s="233" t="s">
        <v>377</v>
      </c>
      <c r="AO80" s="234"/>
      <c r="AP80" s="234"/>
      <c r="AQ80" s="235"/>
      <c r="AR80" s="233" t="s">
        <v>46</v>
      </c>
      <c r="AS80" s="234"/>
      <c r="AT80" s="234"/>
      <c r="AU80" s="235"/>
      <c r="AV80" s="233" t="s">
        <v>377</v>
      </c>
      <c r="AW80" s="234"/>
      <c r="AX80" s="234"/>
      <c r="AY80" s="235"/>
      <c r="AZ80" s="233" t="s">
        <v>46</v>
      </c>
      <c r="BA80" s="234"/>
      <c r="BB80" s="234"/>
      <c r="BC80" s="235"/>
      <c r="BD80" s="233" t="s">
        <v>46</v>
      </c>
      <c r="BE80" s="234"/>
      <c r="BF80" s="234"/>
      <c r="BG80" s="235"/>
      <c r="BH80" s="233" t="s">
        <v>377</v>
      </c>
      <c r="BI80" s="234"/>
      <c r="BJ80" s="234"/>
      <c r="BK80" s="235"/>
      <c r="BL80" s="233" t="s">
        <v>377</v>
      </c>
      <c r="BM80" s="234"/>
      <c r="BN80" s="234"/>
      <c r="BO80" s="235"/>
      <c r="BP80" s="233" t="s">
        <v>46</v>
      </c>
      <c r="BQ80" s="234"/>
      <c r="BR80" s="234"/>
      <c r="BS80" s="235"/>
      <c r="BT80" s="233" t="s">
        <v>377</v>
      </c>
      <c r="BU80" s="234"/>
      <c r="BV80" s="234"/>
      <c r="BW80" s="235"/>
      <c r="BX80" s="233" t="s">
        <v>46</v>
      </c>
      <c r="BY80" s="234"/>
      <c r="BZ80" s="234"/>
      <c r="CA80" s="235"/>
      <c r="CB80" s="233" t="s">
        <v>46</v>
      </c>
      <c r="CC80" s="234"/>
      <c r="CD80" s="234"/>
      <c r="CE80" s="235"/>
    </row>
    <row r="81" spans="2:83" ht="22.5" customHeight="1" thickBot="1" x14ac:dyDescent="0.3">
      <c r="B81" s="24">
        <v>72</v>
      </c>
      <c r="C81" s="25" t="s">
        <v>201</v>
      </c>
      <c r="D81" s="26" t="s">
        <v>202</v>
      </c>
      <c r="E81" s="27" t="s">
        <v>203</v>
      </c>
      <c r="F81" s="27">
        <v>15</v>
      </c>
      <c r="G81" s="27" t="s">
        <v>186</v>
      </c>
      <c r="H81" s="27" t="s">
        <v>44</v>
      </c>
      <c r="I81" s="28" t="s">
        <v>44</v>
      </c>
      <c r="J81" s="29">
        <v>536224</v>
      </c>
      <c r="K81" s="30">
        <v>8043353</v>
      </c>
      <c r="L81" s="233" t="s">
        <v>377</v>
      </c>
      <c r="M81" s="234"/>
      <c r="N81" s="234"/>
      <c r="O81" s="235"/>
      <c r="P81" s="233" t="s">
        <v>46</v>
      </c>
      <c r="Q81" s="234"/>
      <c r="R81" s="234"/>
      <c r="S81" s="235"/>
      <c r="T81" s="233" t="s">
        <v>377</v>
      </c>
      <c r="U81" s="234"/>
      <c r="V81" s="234"/>
      <c r="W81" s="235"/>
      <c r="X81" s="233" t="s">
        <v>377</v>
      </c>
      <c r="Y81" s="234"/>
      <c r="Z81" s="234"/>
      <c r="AA81" s="235"/>
      <c r="AB81" s="233" t="s">
        <v>46</v>
      </c>
      <c r="AC81" s="234"/>
      <c r="AD81" s="234"/>
      <c r="AE81" s="235"/>
      <c r="AF81" s="233" t="s">
        <v>46</v>
      </c>
      <c r="AG81" s="234"/>
      <c r="AH81" s="234"/>
      <c r="AI81" s="235"/>
      <c r="AJ81" s="233" t="s">
        <v>46</v>
      </c>
      <c r="AK81" s="234"/>
      <c r="AL81" s="234"/>
      <c r="AM81" s="235"/>
      <c r="AN81" s="233" t="s">
        <v>377</v>
      </c>
      <c r="AO81" s="234"/>
      <c r="AP81" s="234"/>
      <c r="AQ81" s="235"/>
      <c r="AR81" s="233" t="s">
        <v>46</v>
      </c>
      <c r="AS81" s="234"/>
      <c r="AT81" s="234"/>
      <c r="AU81" s="235"/>
      <c r="AV81" s="233" t="s">
        <v>377</v>
      </c>
      <c r="AW81" s="234"/>
      <c r="AX81" s="234"/>
      <c r="AY81" s="235"/>
      <c r="AZ81" s="233" t="s">
        <v>46</v>
      </c>
      <c r="BA81" s="234"/>
      <c r="BB81" s="234"/>
      <c r="BC81" s="235"/>
      <c r="BD81" s="233" t="s">
        <v>46</v>
      </c>
      <c r="BE81" s="234"/>
      <c r="BF81" s="234"/>
      <c r="BG81" s="235"/>
      <c r="BH81" s="233" t="s">
        <v>377</v>
      </c>
      <c r="BI81" s="234"/>
      <c r="BJ81" s="234"/>
      <c r="BK81" s="235"/>
      <c r="BL81" s="233" t="s">
        <v>377</v>
      </c>
      <c r="BM81" s="234"/>
      <c r="BN81" s="234"/>
      <c r="BO81" s="235"/>
      <c r="BP81" s="233" t="s">
        <v>46</v>
      </c>
      <c r="BQ81" s="234"/>
      <c r="BR81" s="234"/>
      <c r="BS81" s="235"/>
      <c r="BT81" s="233" t="s">
        <v>377</v>
      </c>
      <c r="BU81" s="234"/>
      <c r="BV81" s="234"/>
      <c r="BW81" s="235"/>
      <c r="BX81" s="233" t="s">
        <v>46</v>
      </c>
      <c r="BY81" s="234"/>
      <c r="BZ81" s="234"/>
      <c r="CA81" s="235"/>
      <c r="CB81" s="233" t="s">
        <v>46</v>
      </c>
      <c r="CC81" s="234"/>
      <c r="CD81" s="234"/>
      <c r="CE81" s="235"/>
    </row>
    <row r="82" spans="2:83" ht="22.5" customHeight="1" thickBot="1" x14ac:dyDescent="0.3">
      <c r="B82" s="24">
        <v>73</v>
      </c>
      <c r="C82" s="25" t="s">
        <v>204</v>
      </c>
      <c r="D82" s="26" t="s">
        <v>205</v>
      </c>
      <c r="E82" s="27" t="s">
        <v>42</v>
      </c>
      <c r="F82" s="27">
        <v>10</v>
      </c>
      <c r="G82" s="27" t="s">
        <v>186</v>
      </c>
      <c r="H82" s="27" t="s">
        <v>44</v>
      </c>
      <c r="I82" s="28" t="s">
        <v>44</v>
      </c>
      <c r="J82" s="29">
        <v>194101</v>
      </c>
      <c r="K82" s="30">
        <v>1941009</v>
      </c>
      <c r="L82" s="233" t="s">
        <v>377</v>
      </c>
      <c r="M82" s="234"/>
      <c r="N82" s="234"/>
      <c r="O82" s="235"/>
      <c r="P82" s="233" t="s">
        <v>46</v>
      </c>
      <c r="Q82" s="234"/>
      <c r="R82" s="234"/>
      <c r="S82" s="235"/>
      <c r="T82" s="233" t="s">
        <v>377</v>
      </c>
      <c r="U82" s="234"/>
      <c r="V82" s="234"/>
      <c r="W82" s="235"/>
      <c r="X82" s="233" t="s">
        <v>377</v>
      </c>
      <c r="Y82" s="234"/>
      <c r="Z82" s="234"/>
      <c r="AA82" s="235"/>
      <c r="AB82" s="233" t="s">
        <v>46</v>
      </c>
      <c r="AC82" s="234"/>
      <c r="AD82" s="234"/>
      <c r="AE82" s="235"/>
      <c r="AF82" s="233" t="s">
        <v>46</v>
      </c>
      <c r="AG82" s="234"/>
      <c r="AH82" s="234"/>
      <c r="AI82" s="235"/>
      <c r="AJ82" s="233" t="s">
        <v>46</v>
      </c>
      <c r="AK82" s="234"/>
      <c r="AL82" s="234"/>
      <c r="AM82" s="235"/>
      <c r="AN82" s="233" t="s">
        <v>377</v>
      </c>
      <c r="AO82" s="234"/>
      <c r="AP82" s="234"/>
      <c r="AQ82" s="235"/>
      <c r="AR82" s="233" t="s">
        <v>46</v>
      </c>
      <c r="AS82" s="234"/>
      <c r="AT82" s="234"/>
      <c r="AU82" s="235"/>
      <c r="AV82" s="233" t="s">
        <v>377</v>
      </c>
      <c r="AW82" s="234"/>
      <c r="AX82" s="234"/>
      <c r="AY82" s="235"/>
      <c r="AZ82" s="233" t="s">
        <v>46</v>
      </c>
      <c r="BA82" s="234"/>
      <c r="BB82" s="234"/>
      <c r="BC82" s="235"/>
      <c r="BD82" s="233" t="s">
        <v>46</v>
      </c>
      <c r="BE82" s="234"/>
      <c r="BF82" s="234"/>
      <c r="BG82" s="235"/>
      <c r="BH82" s="233" t="s">
        <v>377</v>
      </c>
      <c r="BI82" s="234"/>
      <c r="BJ82" s="234"/>
      <c r="BK82" s="235"/>
      <c r="BL82" s="233" t="s">
        <v>377</v>
      </c>
      <c r="BM82" s="234"/>
      <c r="BN82" s="234"/>
      <c r="BO82" s="235"/>
      <c r="BP82" s="233" t="s">
        <v>46</v>
      </c>
      <c r="BQ82" s="234"/>
      <c r="BR82" s="234"/>
      <c r="BS82" s="235"/>
      <c r="BT82" s="233" t="s">
        <v>377</v>
      </c>
      <c r="BU82" s="234"/>
      <c r="BV82" s="234"/>
      <c r="BW82" s="235"/>
      <c r="BX82" s="233" t="s">
        <v>46</v>
      </c>
      <c r="BY82" s="234"/>
      <c r="BZ82" s="234"/>
      <c r="CA82" s="235"/>
      <c r="CB82" s="233" t="s">
        <v>46</v>
      </c>
      <c r="CC82" s="234"/>
      <c r="CD82" s="234"/>
      <c r="CE82" s="235"/>
    </row>
    <row r="83" spans="2:83" ht="22.5" customHeight="1" thickBot="1" x14ac:dyDescent="0.3">
      <c r="B83" s="24">
        <v>74</v>
      </c>
      <c r="C83" s="25" t="s">
        <v>206</v>
      </c>
      <c r="D83" s="26" t="s">
        <v>207</v>
      </c>
      <c r="E83" s="27" t="s">
        <v>42</v>
      </c>
      <c r="F83" s="27">
        <v>30</v>
      </c>
      <c r="G83" s="27" t="s">
        <v>186</v>
      </c>
      <c r="H83" s="27" t="s">
        <v>44</v>
      </c>
      <c r="I83" s="28" t="s">
        <v>44</v>
      </c>
      <c r="J83" s="29">
        <v>200515</v>
      </c>
      <c r="K83" s="30">
        <v>6015450</v>
      </c>
      <c r="L83" s="233" t="s">
        <v>377</v>
      </c>
      <c r="M83" s="234"/>
      <c r="N83" s="234"/>
      <c r="O83" s="235"/>
      <c r="P83" s="233" t="s">
        <v>46</v>
      </c>
      <c r="Q83" s="234"/>
      <c r="R83" s="234"/>
      <c r="S83" s="235"/>
      <c r="T83" s="14"/>
      <c r="U83" s="15"/>
      <c r="V83" s="16">
        <f t="shared" ref="V83:V93" si="11">T83+U83</f>
        <v>0</v>
      </c>
      <c r="W83" s="17">
        <f t="shared" ref="W83:W93" si="12">V83*N83</f>
        <v>0</v>
      </c>
      <c r="X83" s="233" t="s">
        <v>377</v>
      </c>
      <c r="Y83" s="234"/>
      <c r="Z83" s="234"/>
      <c r="AA83" s="235"/>
      <c r="AB83" s="233" t="s">
        <v>46</v>
      </c>
      <c r="AC83" s="234"/>
      <c r="AD83" s="234"/>
      <c r="AE83" s="235"/>
      <c r="AF83" s="233" t="s">
        <v>46</v>
      </c>
      <c r="AG83" s="234"/>
      <c r="AH83" s="234"/>
      <c r="AI83" s="235"/>
      <c r="AJ83" s="233" t="s">
        <v>46</v>
      </c>
      <c r="AK83" s="234"/>
      <c r="AL83" s="234"/>
      <c r="AM83" s="235"/>
      <c r="AN83" s="233" t="s">
        <v>377</v>
      </c>
      <c r="AO83" s="234"/>
      <c r="AP83" s="234"/>
      <c r="AQ83" s="235"/>
      <c r="AR83" s="233" t="s">
        <v>46</v>
      </c>
      <c r="AS83" s="234"/>
      <c r="AT83" s="234"/>
      <c r="AU83" s="235"/>
      <c r="AV83" s="233" t="s">
        <v>377</v>
      </c>
      <c r="AW83" s="234"/>
      <c r="AX83" s="234"/>
      <c r="AY83" s="235"/>
      <c r="AZ83" s="233" t="s">
        <v>46</v>
      </c>
      <c r="BA83" s="234"/>
      <c r="BB83" s="234"/>
      <c r="BC83" s="235"/>
      <c r="BD83" s="233" t="s">
        <v>46</v>
      </c>
      <c r="BE83" s="234"/>
      <c r="BF83" s="234"/>
      <c r="BG83" s="235"/>
      <c r="BH83" s="233" t="s">
        <v>377</v>
      </c>
      <c r="BI83" s="234"/>
      <c r="BJ83" s="234"/>
      <c r="BK83" s="235"/>
      <c r="BL83" s="233" t="s">
        <v>377</v>
      </c>
      <c r="BM83" s="234"/>
      <c r="BN83" s="234"/>
      <c r="BO83" s="235"/>
      <c r="BP83" s="233" t="s">
        <v>46</v>
      </c>
      <c r="BQ83" s="234"/>
      <c r="BR83" s="234"/>
      <c r="BS83" s="235"/>
      <c r="BT83" s="233" t="s">
        <v>377</v>
      </c>
      <c r="BU83" s="234"/>
      <c r="BV83" s="234"/>
      <c r="BW83" s="235"/>
      <c r="BX83" s="233" t="s">
        <v>46</v>
      </c>
      <c r="BY83" s="234"/>
      <c r="BZ83" s="234"/>
      <c r="CA83" s="235"/>
      <c r="CB83" s="233" t="s">
        <v>46</v>
      </c>
      <c r="CC83" s="234"/>
      <c r="CD83" s="234"/>
      <c r="CE83" s="235"/>
    </row>
    <row r="84" spans="2:83" ht="22.5" customHeight="1" thickBot="1" x14ac:dyDescent="0.3">
      <c r="B84" s="24">
        <v>75</v>
      </c>
      <c r="C84" s="25" t="s">
        <v>208</v>
      </c>
      <c r="D84" s="26" t="s">
        <v>209</v>
      </c>
      <c r="E84" s="27" t="s">
        <v>42</v>
      </c>
      <c r="F84" s="27">
        <v>10</v>
      </c>
      <c r="G84" s="27" t="s">
        <v>186</v>
      </c>
      <c r="H84" s="27" t="s">
        <v>44</v>
      </c>
      <c r="I84" s="28" t="s">
        <v>44</v>
      </c>
      <c r="J84" s="29">
        <v>406363</v>
      </c>
      <c r="K84" s="30">
        <v>4063630</v>
      </c>
      <c r="L84" s="233" t="s">
        <v>377</v>
      </c>
      <c r="M84" s="234"/>
      <c r="N84" s="234"/>
      <c r="O84" s="235"/>
      <c r="P84" s="233" t="s">
        <v>46</v>
      </c>
      <c r="Q84" s="234"/>
      <c r="R84" s="234"/>
      <c r="S84" s="235"/>
      <c r="T84" s="14"/>
      <c r="U84" s="15"/>
      <c r="V84" s="16">
        <f t="shared" si="11"/>
        <v>0</v>
      </c>
      <c r="W84" s="17">
        <f t="shared" si="12"/>
        <v>0</v>
      </c>
      <c r="X84" s="233" t="s">
        <v>377</v>
      </c>
      <c r="Y84" s="234"/>
      <c r="Z84" s="234"/>
      <c r="AA84" s="235"/>
      <c r="AB84" s="233" t="s">
        <v>46</v>
      </c>
      <c r="AC84" s="234"/>
      <c r="AD84" s="234"/>
      <c r="AE84" s="235"/>
      <c r="AF84" s="233" t="s">
        <v>46</v>
      </c>
      <c r="AG84" s="234"/>
      <c r="AH84" s="234"/>
      <c r="AI84" s="235"/>
      <c r="AJ84" s="233" t="s">
        <v>46</v>
      </c>
      <c r="AK84" s="234"/>
      <c r="AL84" s="234"/>
      <c r="AM84" s="235"/>
      <c r="AN84" s="233" t="s">
        <v>377</v>
      </c>
      <c r="AO84" s="234"/>
      <c r="AP84" s="234"/>
      <c r="AQ84" s="235"/>
      <c r="AR84" s="233" t="s">
        <v>46</v>
      </c>
      <c r="AS84" s="234"/>
      <c r="AT84" s="234"/>
      <c r="AU84" s="235"/>
      <c r="AV84" s="233" t="s">
        <v>377</v>
      </c>
      <c r="AW84" s="234"/>
      <c r="AX84" s="234"/>
      <c r="AY84" s="235"/>
      <c r="AZ84" s="233" t="s">
        <v>46</v>
      </c>
      <c r="BA84" s="234"/>
      <c r="BB84" s="234"/>
      <c r="BC84" s="235"/>
      <c r="BD84" s="233" t="s">
        <v>46</v>
      </c>
      <c r="BE84" s="234"/>
      <c r="BF84" s="234"/>
      <c r="BG84" s="235"/>
      <c r="BH84" s="233" t="s">
        <v>377</v>
      </c>
      <c r="BI84" s="234"/>
      <c r="BJ84" s="234"/>
      <c r="BK84" s="235"/>
      <c r="BL84" s="233" t="s">
        <v>377</v>
      </c>
      <c r="BM84" s="234"/>
      <c r="BN84" s="234"/>
      <c r="BO84" s="235"/>
      <c r="BP84" s="233" t="s">
        <v>46</v>
      </c>
      <c r="BQ84" s="234"/>
      <c r="BR84" s="234"/>
      <c r="BS84" s="235"/>
      <c r="BT84" s="233" t="s">
        <v>377</v>
      </c>
      <c r="BU84" s="234"/>
      <c r="BV84" s="234"/>
      <c r="BW84" s="235"/>
      <c r="BX84" s="233" t="s">
        <v>46</v>
      </c>
      <c r="BY84" s="234"/>
      <c r="BZ84" s="234"/>
      <c r="CA84" s="235"/>
      <c r="CB84" s="233" t="s">
        <v>46</v>
      </c>
      <c r="CC84" s="234"/>
      <c r="CD84" s="234"/>
      <c r="CE84" s="235"/>
    </row>
    <row r="85" spans="2:83" ht="22.5" customHeight="1" thickBot="1" x14ac:dyDescent="0.3">
      <c r="B85" s="24">
        <v>76</v>
      </c>
      <c r="C85" s="25" t="s">
        <v>210</v>
      </c>
      <c r="D85" s="26" t="s">
        <v>211</v>
      </c>
      <c r="E85" s="27" t="s">
        <v>42</v>
      </c>
      <c r="F85" s="27">
        <v>10</v>
      </c>
      <c r="G85" s="27" t="s">
        <v>190</v>
      </c>
      <c r="H85" s="27" t="s">
        <v>44</v>
      </c>
      <c r="I85" s="28" t="s">
        <v>44</v>
      </c>
      <c r="J85" s="29">
        <v>319247</v>
      </c>
      <c r="K85" s="30">
        <v>3192473</v>
      </c>
      <c r="L85" s="233" t="s">
        <v>377</v>
      </c>
      <c r="M85" s="234"/>
      <c r="N85" s="234"/>
      <c r="O85" s="235"/>
      <c r="P85" s="233" t="s">
        <v>46</v>
      </c>
      <c r="Q85" s="234"/>
      <c r="R85" s="234"/>
      <c r="S85" s="235"/>
      <c r="T85" s="14"/>
      <c r="U85" s="15"/>
      <c r="V85" s="16">
        <f t="shared" si="11"/>
        <v>0</v>
      </c>
      <c r="W85" s="17">
        <f t="shared" si="12"/>
        <v>0</v>
      </c>
      <c r="X85" s="233" t="s">
        <v>377</v>
      </c>
      <c r="Y85" s="234"/>
      <c r="Z85" s="234"/>
      <c r="AA85" s="235"/>
      <c r="AB85" s="233" t="s">
        <v>46</v>
      </c>
      <c r="AC85" s="234"/>
      <c r="AD85" s="234"/>
      <c r="AE85" s="235"/>
      <c r="AF85" s="233" t="s">
        <v>46</v>
      </c>
      <c r="AG85" s="234"/>
      <c r="AH85" s="234"/>
      <c r="AI85" s="235"/>
      <c r="AJ85" s="233" t="s">
        <v>46</v>
      </c>
      <c r="AK85" s="234"/>
      <c r="AL85" s="234"/>
      <c r="AM85" s="235"/>
      <c r="AN85" s="233" t="s">
        <v>377</v>
      </c>
      <c r="AO85" s="234"/>
      <c r="AP85" s="234"/>
      <c r="AQ85" s="235"/>
      <c r="AR85" s="233" t="s">
        <v>46</v>
      </c>
      <c r="AS85" s="234"/>
      <c r="AT85" s="234"/>
      <c r="AU85" s="235"/>
      <c r="AV85" s="233" t="s">
        <v>377</v>
      </c>
      <c r="AW85" s="234"/>
      <c r="AX85" s="234"/>
      <c r="AY85" s="235"/>
      <c r="AZ85" s="233" t="s">
        <v>46</v>
      </c>
      <c r="BA85" s="234"/>
      <c r="BB85" s="234"/>
      <c r="BC85" s="235"/>
      <c r="BD85" s="233" t="s">
        <v>46</v>
      </c>
      <c r="BE85" s="234"/>
      <c r="BF85" s="234"/>
      <c r="BG85" s="235"/>
      <c r="BH85" s="233" t="s">
        <v>377</v>
      </c>
      <c r="BI85" s="234"/>
      <c r="BJ85" s="234"/>
      <c r="BK85" s="235"/>
      <c r="BL85" s="233" t="s">
        <v>377</v>
      </c>
      <c r="BM85" s="234"/>
      <c r="BN85" s="234"/>
      <c r="BO85" s="235"/>
      <c r="BP85" s="233" t="s">
        <v>46</v>
      </c>
      <c r="BQ85" s="234"/>
      <c r="BR85" s="234"/>
      <c r="BS85" s="235"/>
      <c r="BT85" s="233" t="s">
        <v>377</v>
      </c>
      <c r="BU85" s="234"/>
      <c r="BV85" s="234"/>
      <c r="BW85" s="235"/>
      <c r="BX85" s="233" t="s">
        <v>46</v>
      </c>
      <c r="BY85" s="234"/>
      <c r="BZ85" s="234"/>
      <c r="CA85" s="235"/>
      <c r="CB85" s="233" t="s">
        <v>46</v>
      </c>
      <c r="CC85" s="234"/>
      <c r="CD85" s="234"/>
      <c r="CE85" s="235"/>
    </row>
    <row r="86" spans="2:83" ht="22.5" customHeight="1" thickBot="1" x14ac:dyDescent="0.3">
      <c r="B86" s="24">
        <v>77</v>
      </c>
      <c r="C86" s="25" t="s">
        <v>212</v>
      </c>
      <c r="D86" s="26" t="s">
        <v>213</v>
      </c>
      <c r="E86" s="27" t="s">
        <v>42</v>
      </c>
      <c r="F86" s="27">
        <v>4000</v>
      </c>
      <c r="G86" s="27" t="s">
        <v>190</v>
      </c>
      <c r="H86" s="27" t="s">
        <v>44</v>
      </c>
      <c r="I86" s="28" t="s">
        <v>44</v>
      </c>
      <c r="J86" s="29">
        <v>694</v>
      </c>
      <c r="K86" s="30">
        <v>2775556</v>
      </c>
      <c r="L86" s="31"/>
      <c r="M86" s="32"/>
      <c r="N86" s="33">
        <f t="shared" ref="N86" si="13">L86+M86</f>
        <v>0</v>
      </c>
      <c r="O86" s="34">
        <f>N86*F86</f>
        <v>0</v>
      </c>
      <c r="P86" s="233" t="s">
        <v>46</v>
      </c>
      <c r="Q86" s="234"/>
      <c r="R86" s="234"/>
      <c r="S86" s="235"/>
      <c r="T86" s="233" t="s">
        <v>377</v>
      </c>
      <c r="U86" s="234"/>
      <c r="V86" s="234"/>
      <c r="W86" s="235"/>
      <c r="X86" s="233" t="s">
        <v>377</v>
      </c>
      <c r="Y86" s="234"/>
      <c r="Z86" s="234"/>
      <c r="AA86" s="235"/>
      <c r="AB86" s="233" t="s">
        <v>46</v>
      </c>
      <c r="AC86" s="234"/>
      <c r="AD86" s="234"/>
      <c r="AE86" s="235"/>
      <c r="AF86" s="233" t="s">
        <v>46</v>
      </c>
      <c r="AG86" s="234"/>
      <c r="AH86" s="234"/>
      <c r="AI86" s="235"/>
      <c r="AJ86" s="233" t="s">
        <v>46</v>
      </c>
      <c r="AK86" s="234"/>
      <c r="AL86" s="234"/>
      <c r="AM86" s="235"/>
      <c r="AN86" s="233" t="s">
        <v>377</v>
      </c>
      <c r="AO86" s="234"/>
      <c r="AP86" s="234"/>
      <c r="AQ86" s="235"/>
      <c r="AR86" s="233" t="s">
        <v>46</v>
      </c>
      <c r="AS86" s="234"/>
      <c r="AT86" s="234"/>
      <c r="AU86" s="235"/>
      <c r="AV86" s="233" t="s">
        <v>377</v>
      </c>
      <c r="AW86" s="234"/>
      <c r="AX86" s="234"/>
      <c r="AY86" s="235"/>
      <c r="AZ86" s="233" t="s">
        <v>46</v>
      </c>
      <c r="BA86" s="234"/>
      <c r="BB86" s="234"/>
      <c r="BC86" s="235"/>
      <c r="BD86" s="233" t="s">
        <v>46</v>
      </c>
      <c r="BE86" s="234"/>
      <c r="BF86" s="234"/>
      <c r="BG86" s="235"/>
      <c r="BH86" s="31"/>
      <c r="BI86" s="32"/>
      <c r="BJ86" s="33">
        <f t="shared" si="10"/>
        <v>0</v>
      </c>
      <c r="BK86" s="34">
        <f>BJ86*BB86</f>
        <v>0</v>
      </c>
      <c r="BL86" s="233" t="s">
        <v>377</v>
      </c>
      <c r="BM86" s="234"/>
      <c r="BN86" s="234"/>
      <c r="BO86" s="235"/>
      <c r="BP86" s="233" t="s">
        <v>46</v>
      </c>
      <c r="BQ86" s="234"/>
      <c r="BR86" s="234"/>
      <c r="BS86" s="235"/>
      <c r="BT86" s="233" t="s">
        <v>377</v>
      </c>
      <c r="BU86" s="234"/>
      <c r="BV86" s="234"/>
      <c r="BW86" s="235"/>
      <c r="BX86" s="233" t="s">
        <v>46</v>
      </c>
      <c r="BY86" s="234"/>
      <c r="BZ86" s="234"/>
      <c r="CA86" s="235"/>
      <c r="CB86" s="233" t="s">
        <v>46</v>
      </c>
      <c r="CC86" s="234"/>
      <c r="CD86" s="234"/>
      <c r="CE86" s="235"/>
    </row>
    <row r="87" spans="2:83" ht="22.5" customHeight="1" thickBot="1" x14ac:dyDescent="0.3">
      <c r="B87" s="24">
        <v>78</v>
      </c>
      <c r="C87" s="25" t="s">
        <v>214</v>
      </c>
      <c r="D87" s="26" t="s">
        <v>215</v>
      </c>
      <c r="E87" s="27" t="s">
        <v>42</v>
      </c>
      <c r="F87" s="27">
        <v>4000</v>
      </c>
      <c r="G87" s="27" t="s">
        <v>190</v>
      </c>
      <c r="H87" s="27" t="s">
        <v>44</v>
      </c>
      <c r="I87" s="28" t="s">
        <v>44</v>
      </c>
      <c r="J87" s="29">
        <v>3261</v>
      </c>
      <c r="K87" s="30">
        <v>13044000</v>
      </c>
      <c r="L87" s="233" t="s">
        <v>377</v>
      </c>
      <c r="M87" s="234"/>
      <c r="N87" s="234"/>
      <c r="O87" s="235"/>
      <c r="P87" s="233" t="s">
        <v>46</v>
      </c>
      <c r="Q87" s="234"/>
      <c r="R87" s="234"/>
      <c r="S87" s="235"/>
      <c r="T87" s="233" t="s">
        <v>377</v>
      </c>
      <c r="U87" s="234"/>
      <c r="V87" s="234"/>
      <c r="W87" s="235"/>
      <c r="X87" s="233" t="s">
        <v>377</v>
      </c>
      <c r="Y87" s="234"/>
      <c r="Z87" s="234"/>
      <c r="AA87" s="235"/>
      <c r="AB87" s="233" t="s">
        <v>46</v>
      </c>
      <c r="AC87" s="234"/>
      <c r="AD87" s="234"/>
      <c r="AE87" s="235"/>
      <c r="AF87" s="233" t="s">
        <v>46</v>
      </c>
      <c r="AG87" s="234"/>
      <c r="AH87" s="234"/>
      <c r="AI87" s="235"/>
      <c r="AJ87" s="233" t="s">
        <v>46</v>
      </c>
      <c r="AK87" s="234"/>
      <c r="AL87" s="234"/>
      <c r="AM87" s="235"/>
      <c r="AN87" s="233" t="s">
        <v>377</v>
      </c>
      <c r="AO87" s="234"/>
      <c r="AP87" s="234"/>
      <c r="AQ87" s="235"/>
      <c r="AR87" s="233" t="s">
        <v>46</v>
      </c>
      <c r="AS87" s="234"/>
      <c r="AT87" s="234"/>
      <c r="AU87" s="235"/>
      <c r="AV87" s="233" t="s">
        <v>377</v>
      </c>
      <c r="AW87" s="234"/>
      <c r="AX87" s="234"/>
      <c r="AY87" s="235"/>
      <c r="AZ87" s="233" t="s">
        <v>46</v>
      </c>
      <c r="BA87" s="234"/>
      <c r="BB87" s="234"/>
      <c r="BC87" s="235"/>
      <c r="BD87" s="233" t="s">
        <v>46</v>
      </c>
      <c r="BE87" s="234"/>
      <c r="BF87" s="234"/>
      <c r="BG87" s="235"/>
      <c r="BH87" s="31"/>
      <c r="BI87" s="32"/>
      <c r="BJ87" s="33">
        <f t="shared" si="10"/>
        <v>0</v>
      </c>
      <c r="BK87" s="34">
        <f>BJ87*BB87</f>
        <v>0</v>
      </c>
      <c r="BL87" s="233" t="s">
        <v>377</v>
      </c>
      <c r="BM87" s="234"/>
      <c r="BN87" s="234"/>
      <c r="BO87" s="235"/>
      <c r="BP87" s="233" t="s">
        <v>46</v>
      </c>
      <c r="BQ87" s="234"/>
      <c r="BR87" s="234"/>
      <c r="BS87" s="235"/>
      <c r="BT87" s="233" t="s">
        <v>377</v>
      </c>
      <c r="BU87" s="234"/>
      <c r="BV87" s="234"/>
      <c r="BW87" s="235"/>
      <c r="BX87" s="233" t="s">
        <v>46</v>
      </c>
      <c r="BY87" s="234"/>
      <c r="BZ87" s="234"/>
      <c r="CA87" s="235"/>
      <c r="CB87" s="233" t="s">
        <v>46</v>
      </c>
      <c r="CC87" s="234"/>
      <c r="CD87" s="234"/>
      <c r="CE87" s="235"/>
    </row>
    <row r="88" spans="2:83" ht="22.5" customHeight="1" thickBot="1" x14ac:dyDescent="0.3">
      <c r="B88" s="24">
        <v>79</v>
      </c>
      <c r="C88" s="25" t="s">
        <v>216</v>
      </c>
      <c r="D88" s="26" t="s">
        <v>217</v>
      </c>
      <c r="E88" s="27" t="s">
        <v>42</v>
      </c>
      <c r="F88" s="27">
        <v>4000</v>
      </c>
      <c r="G88" s="27" t="s">
        <v>190</v>
      </c>
      <c r="H88" s="27" t="s">
        <v>44</v>
      </c>
      <c r="I88" s="28" t="s">
        <v>44</v>
      </c>
      <c r="J88" s="29">
        <v>4493</v>
      </c>
      <c r="K88" s="30">
        <v>17972000</v>
      </c>
      <c r="L88" s="233" t="s">
        <v>377</v>
      </c>
      <c r="M88" s="234"/>
      <c r="N88" s="234"/>
      <c r="O88" s="235"/>
      <c r="P88" s="233" t="s">
        <v>46</v>
      </c>
      <c r="Q88" s="234"/>
      <c r="R88" s="234"/>
      <c r="S88" s="235"/>
      <c r="T88" s="233" t="s">
        <v>377</v>
      </c>
      <c r="U88" s="234"/>
      <c r="V88" s="234"/>
      <c r="W88" s="235"/>
      <c r="X88" s="233" t="s">
        <v>377</v>
      </c>
      <c r="Y88" s="234"/>
      <c r="Z88" s="234"/>
      <c r="AA88" s="235"/>
      <c r="AB88" s="233" t="s">
        <v>46</v>
      </c>
      <c r="AC88" s="234"/>
      <c r="AD88" s="234"/>
      <c r="AE88" s="235"/>
      <c r="AF88" s="233" t="s">
        <v>46</v>
      </c>
      <c r="AG88" s="234"/>
      <c r="AH88" s="234"/>
      <c r="AI88" s="235"/>
      <c r="AJ88" s="233" t="s">
        <v>46</v>
      </c>
      <c r="AK88" s="234"/>
      <c r="AL88" s="234"/>
      <c r="AM88" s="235"/>
      <c r="AN88" s="233" t="s">
        <v>377</v>
      </c>
      <c r="AO88" s="234"/>
      <c r="AP88" s="234"/>
      <c r="AQ88" s="235"/>
      <c r="AR88" s="233" t="s">
        <v>46</v>
      </c>
      <c r="AS88" s="234"/>
      <c r="AT88" s="234"/>
      <c r="AU88" s="235"/>
      <c r="AV88" s="233" t="s">
        <v>377</v>
      </c>
      <c r="AW88" s="234"/>
      <c r="AX88" s="234"/>
      <c r="AY88" s="235"/>
      <c r="AZ88" s="233" t="s">
        <v>46</v>
      </c>
      <c r="BA88" s="234"/>
      <c r="BB88" s="234"/>
      <c r="BC88" s="235"/>
      <c r="BD88" s="233" t="s">
        <v>46</v>
      </c>
      <c r="BE88" s="234"/>
      <c r="BF88" s="234"/>
      <c r="BG88" s="235"/>
      <c r="BH88" s="31"/>
      <c r="BI88" s="32"/>
      <c r="BJ88" s="33">
        <f t="shared" si="10"/>
        <v>0</v>
      </c>
      <c r="BK88" s="34">
        <f>BJ88*BB88</f>
        <v>0</v>
      </c>
      <c r="BL88" s="233" t="s">
        <v>377</v>
      </c>
      <c r="BM88" s="234"/>
      <c r="BN88" s="234"/>
      <c r="BO88" s="235"/>
      <c r="BP88" s="233" t="s">
        <v>46</v>
      </c>
      <c r="BQ88" s="234"/>
      <c r="BR88" s="234"/>
      <c r="BS88" s="235"/>
      <c r="BT88" s="233" t="s">
        <v>377</v>
      </c>
      <c r="BU88" s="234"/>
      <c r="BV88" s="234"/>
      <c r="BW88" s="235"/>
      <c r="BX88" s="233" t="s">
        <v>46</v>
      </c>
      <c r="BY88" s="234"/>
      <c r="BZ88" s="234"/>
      <c r="CA88" s="235"/>
      <c r="CB88" s="233" t="s">
        <v>46</v>
      </c>
      <c r="CC88" s="234"/>
      <c r="CD88" s="234"/>
      <c r="CE88" s="235"/>
    </row>
    <row r="89" spans="2:83" ht="22.5" customHeight="1" thickBot="1" x14ac:dyDescent="0.3">
      <c r="B89" s="24">
        <v>80</v>
      </c>
      <c r="C89" s="25" t="s">
        <v>218</v>
      </c>
      <c r="D89" s="26" t="s">
        <v>219</v>
      </c>
      <c r="E89" s="27" t="s">
        <v>42</v>
      </c>
      <c r="F89" s="27">
        <v>50</v>
      </c>
      <c r="G89" s="27" t="s">
        <v>190</v>
      </c>
      <c r="H89" s="27" t="s">
        <v>44</v>
      </c>
      <c r="I89" s="28" t="s">
        <v>44</v>
      </c>
      <c r="J89" s="29">
        <v>147971</v>
      </c>
      <c r="K89" s="30">
        <v>7398564</v>
      </c>
      <c r="L89" s="233" t="s">
        <v>377</v>
      </c>
      <c r="M89" s="234"/>
      <c r="N89" s="234"/>
      <c r="O89" s="235"/>
      <c r="P89" s="233" t="s">
        <v>46</v>
      </c>
      <c r="Q89" s="234"/>
      <c r="R89" s="234"/>
      <c r="S89" s="235"/>
      <c r="T89" s="14"/>
      <c r="U89" s="15"/>
      <c r="V89" s="16">
        <f t="shared" si="11"/>
        <v>0</v>
      </c>
      <c r="W89" s="17">
        <f t="shared" si="12"/>
        <v>0</v>
      </c>
      <c r="X89" s="233" t="s">
        <v>377</v>
      </c>
      <c r="Y89" s="234"/>
      <c r="Z89" s="234"/>
      <c r="AA89" s="235"/>
      <c r="AB89" s="233" t="s">
        <v>46</v>
      </c>
      <c r="AC89" s="234"/>
      <c r="AD89" s="234"/>
      <c r="AE89" s="235"/>
      <c r="AF89" s="233" t="s">
        <v>46</v>
      </c>
      <c r="AG89" s="234"/>
      <c r="AH89" s="234"/>
      <c r="AI89" s="235"/>
      <c r="AJ89" s="233" t="s">
        <v>46</v>
      </c>
      <c r="AK89" s="234"/>
      <c r="AL89" s="234"/>
      <c r="AM89" s="235"/>
      <c r="AN89" s="233" t="s">
        <v>377</v>
      </c>
      <c r="AO89" s="234"/>
      <c r="AP89" s="234"/>
      <c r="AQ89" s="235"/>
      <c r="AR89" s="233" t="s">
        <v>46</v>
      </c>
      <c r="AS89" s="234"/>
      <c r="AT89" s="234"/>
      <c r="AU89" s="235"/>
      <c r="AV89" s="233" t="s">
        <v>377</v>
      </c>
      <c r="AW89" s="234"/>
      <c r="AX89" s="234"/>
      <c r="AY89" s="235"/>
      <c r="AZ89" s="233" t="s">
        <v>46</v>
      </c>
      <c r="BA89" s="234"/>
      <c r="BB89" s="234"/>
      <c r="BC89" s="235"/>
      <c r="BD89" s="233" t="s">
        <v>46</v>
      </c>
      <c r="BE89" s="234"/>
      <c r="BF89" s="234"/>
      <c r="BG89" s="235"/>
      <c r="BH89" s="233" t="s">
        <v>377</v>
      </c>
      <c r="BI89" s="234"/>
      <c r="BJ89" s="234"/>
      <c r="BK89" s="235"/>
      <c r="BL89" s="233" t="s">
        <v>377</v>
      </c>
      <c r="BM89" s="234"/>
      <c r="BN89" s="234"/>
      <c r="BO89" s="235"/>
      <c r="BP89" s="233" t="s">
        <v>46</v>
      </c>
      <c r="BQ89" s="234"/>
      <c r="BR89" s="234"/>
      <c r="BS89" s="235"/>
      <c r="BT89" s="233" t="s">
        <v>377</v>
      </c>
      <c r="BU89" s="234"/>
      <c r="BV89" s="234"/>
      <c r="BW89" s="235"/>
      <c r="BX89" s="233" t="s">
        <v>46</v>
      </c>
      <c r="BY89" s="234"/>
      <c r="BZ89" s="234"/>
      <c r="CA89" s="235"/>
      <c r="CB89" s="233" t="s">
        <v>46</v>
      </c>
      <c r="CC89" s="234"/>
      <c r="CD89" s="234"/>
      <c r="CE89" s="235"/>
    </row>
    <row r="90" spans="2:83" ht="22.5" customHeight="1" thickBot="1" x14ac:dyDescent="0.3">
      <c r="B90" s="24">
        <v>81</v>
      </c>
      <c r="C90" s="25" t="s">
        <v>220</v>
      </c>
      <c r="D90" s="26" t="s">
        <v>221</v>
      </c>
      <c r="E90" s="27" t="s">
        <v>42</v>
      </c>
      <c r="F90" s="27">
        <v>30</v>
      </c>
      <c r="G90" s="27" t="s">
        <v>190</v>
      </c>
      <c r="H90" s="27" t="s">
        <v>44</v>
      </c>
      <c r="I90" s="28" t="s">
        <v>44</v>
      </c>
      <c r="J90" s="29">
        <v>62975</v>
      </c>
      <c r="K90" s="30">
        <v>1889244</v>
      </c>
      <c r="L90" s="233" t="s">
        <v>377</v>
      </c>
      <c r="M90" s="234"/>
      <c r="N90" s="234"/>
      <c r="O90" s="235"/>
      <c r="P90" s="233" t="s">
        <v>46</v>
      </c>
      <c r="Q90" s="234"/>
      <c r="R90" s="234"/>
      <c r="S90" s="235"/>
      <c r="T90" s="14"/>
      <c r="U90" s="15"/>
      <c r="V90" s="16">
        <f t="shared" si="11"/>
        <v>0</v>
      </c>
      <c r="W90" s="17">
        <f t="shared" si="12"/>
        <v>0</v>
      </c>
      <c r="X90" s="233" t="s">
        <v>377</v>
      </c>
      <c r="Y90" s="234"/>
      <c r="Z90" s="234"/>
      <c r="AA90" s="235"/>
      <c r="AB90" s="233" t="s">
        <v>46</v>
      </c>
      <c r="AC90" s="234"/>
      <c r="AD90" s="234"/>
      <c r="AE90" s="235"/>
      <c r="AF90" s="233" t="s">
        <v>46</v>
      </c>
      <c r="AG90" s="234"/>
      <c r="AH90" s="234"/>
      <c r="AI90" s="235"/>
      <c r="AJ90" s="233" t="s">
        <v>46</v>
      </c>
      <c r="AK90" s="234"/>
      <c r="AL90" s="234"/>
      <c r="AM90" s="235"/>
      <c r="AN90" s="233" t="s">
        <v>377</v>
      </c>
      <c r="AO90" s="234"/>
      <c r="AP90" s="234"/>
      <c r="AQ90" s="235"/>
      <c r="AR90" s="233" t="s">
        <v>46</v>
      </c>
      <c r="AS90" s="234"/>
      <c r="AT90" s="234"/>
      <c r="AU90" s="235"/>
      <c r="AV90" s="233" t="s">
        <v>377</v>
      </c>
      <c r="AW90" s="234"/>
      <c r="AX90" s="234"/>
      <c r="AY90" s="235"/>
      <c r="AZ90" s="233" t="s">
        <v>46</v>
      </c>
      <c r="BA90" s="234"/>
      <c r="BB90" s="234"/>
      <c r="BC90" s="235"/>
      <c r="BD90" s="233" t="s">
        <v>46</v>
      </c>
      <c r="BE90" s="234"/>
      <c r="BF90" s="234"/>
      <c r="BG90" s="235"/>
      <c r="BH90" s="233" t="s">
        <v>377</v>
      </c>
      <c r="BI90" s="234"/>
      <c r="BJ90" s="234"/>
      <c r="BK90" s="235"/>
      <c r="BL90" s="233" t="s">
        <v>377</v>
      </c>
      <c r="BM90" s="234"/>
      <c r="BN90" s="234"/>
      <c r="BO90" s="235"/>
      <c r="BP90" s="233" t="s">
        <v>46</v>
      </c>
      <c r="BQ90" s="234"/>
      <c r="BR90" s="234"/>
      <c r="BS90" s="235"/>
      <c r="BT90" s="233" t="s">
        <v>377</v>
      </c>
      <c r="BU90" s="234"/>
      <c r="BV90" s="234"/>
      <c r="BW90" s="235"/>
      <c r="BX90" s="233" t="s">
        <v>46</v>
      </c>
      <c r="BY90" s="234"/>
      <c r="BZ90" s="234"/>
      <c r="CA90" s="235"/>
      <c r="CB90" s="233" t="s">
        <v>46</v>
      </c>
      <c r="CC90" s="234"/>
      <c r="CD90" s="234"/>
      <c r="CE90" s="235"/>
    </row>
    <row r="91" spans="2:83" ht="22.5" customHeight="1" thickBot="1" x14ac:dyDescent="0.3">
      <c r="B91" s="24">
        <v>82</v>
      </c>
      <c r="C91" s="25" t="s">
        <v>222</v>
      </c>
      <c r="D91" s="26" t="s">
        <v>223</v>
      </c>
      <c r="E91" s="27" t="s">
        <v>42</v>
      </c>
      <c r="F91" s="27">
        <v>40</v>
      </c>
      <c r="G91" s="27" t="s">
        <v>190</v>
      </c>
      <c r="H91" s="27" t="s">
        <v>44</v>
      </c>
      <c r="I91" s="28" t="s">
        <v>44</v>
      </c>
      <c r="J91" s="29">
        <v>93432</v>
      </c>
      <c r="K91" s="30">
        <v>3737290</v>
      </c>
      <c r="L91" s="233" t="s">
        <v>377</v>
      </c>
      <c r="M91" s="234"/>
      <c r="N91" s="234"/>
      <c r="O91" s="235"/>
      <c r="P91" s="233" t="s">
        <v>46</v>
      </c>
      <c r="Q91" s="234"/>
      <c r="R91" s="234"/>
      <c r="S91" s="235"/>
      <c r="T91" s="14"/>
      <c r="U91" s="15"/>
      <c r="V91" s="16">
        <f t="shared" si="11"/>
        <v>0</v>
      </c>
      <c r="W91" s="17">
        <f t="shared" si="12"/>
        <v>0</v>
      </c>
      <c r="X91" s="233" t="s">
        <v>377</v>
      </c>
      <c r="Y91" s="234"/>
      <c r="Z91" s="234"/>
      <c r="AA91" s="235"/>
      <c r="AB91" s="233" t="s">
        <v>46</v>
      </c>
      <c r="AC91" s="234"/>
      <c r="AD91" s="234"/>
      <c r="AE91" s="235"/>
      <c r="AF91" s="233" t="s">
        <v>46</v>
      </c>
      <c r="AG91" s="234"/>
      <c r="AH91" s="234"/>
      <c r="AI91" s="235"/>
      <c r="AJ91" s="233" t="s">
        <v>46</v>
      </c>
      <c r="AK91" s="234"/>
      <c r="AL91" s="234"/>
      <c r="AM91" s="235"/>
      <c r="AN91" s="233" t="s">
        <v>377</v>
      </c>
      <c r="AO91" s="234"/>
      <c r="AP91" s="234"/>
      <c r="AQ91" s="235"/>
      <c r="AR91" s="233" t="s">
        <v>46</v>
      </c>
      <c r="AS91" s="234"/>
      <c r="AT91" s="234"/>
      <c r="AU91" s="235"/>
      <c r="AV91" s="233" t="s">
        <v>377</v>
      </c>
      <c r="AW91" s="234"/>
      <c r="AX91" s="234"/>
      <c r="AY91" s="235"/>
      <c r="AZ91" s="233" t="s">
        <v>46</v>
      </c>
      <c r="BA91" s="234"/>
      <c r="BB91" s="234"/>
      <c r="BC91" s="235"/>
      <c r="BD91" s="233" t="s">
        <v>46</v>
      </c>
      <c r="BE91" s="234"/>
      <c r="BF91" s="234"/>
      <c r="BG91" s="235"/>
      <c r="BH91" s="233" t="s">
        <v>377</v>
      </c>
      <c r="BI91" s="234"/>
      <c r="BJ91" s="234"/>
      <c r="BK91" s="235"/>
      <c r="BL91" s="233" t="s">
        <v>377</v>
      </c>
      <c r="BM91" s="234"/>
      <c r="BN91" s="234"/>
      <c r="BO91" s="235"/>
      <c r="BP91" s="233" t="s">
        <v>46</v>
      </c>
      <c r="BQ91" s="234"/>
      <c r="BR91" s="234"/>
      <c r="BS91" s="235"/>
      <c r="BT91" s="233" t="s">
        <v>377</v>
      </c>
      <c r="BU91" s="234"/>
      <c r="BV91" s="234"/>
      <c r="BW91" s="235"/>
      <c r="BX91" s="233" t="s">
        <v>46</v>
      </c>
      <c r="BY91" s="234"/>
      <c r="BZ91" s="234"/>
      <c r="CA91" s="235"/>
      <c r="CB91" s="233" t="s">
        <v>46</v>
      </c>
      <c r="CC91" s="234"/>
      <c r="CD91" s="234"/>
      <c r="CE91" s="235"/>
    </row>
    <row r="92" spans="2:83" ht="22.5" customHeight="1" thickBot="1" x14ac:dyDescent="0.3">
      <c r="B92" s="24">
        <v>83</v>
      </c>
      <c r="C92" s="25" t="s">
        <v>224</v>
      </c>
      <c r="D92" s="26" t="s">
        <v>225</v>
      </c>
      <c r="E92" s="27" t="s">
        <v>42</v>
      </c>
      <c r="F92" s="27">
        <v>30</v>
      </c>
      <c r="G92" s="27" t="s">
        <v>186</v>
      </c>
      <c r="H92" s="27" t="s">
        <v>44</v>
      </c>
      <c r="I92" s="28" t="s">
        <v>44</v>
      </c>
      <c r="J92" s="29">
        <v>115899</v>
      </c>
      <c r="K92" s="30">
        <v>3476966</v>
      </c>
      <c r="L92" s="233" t="s">
        <v>377</v>
      </c>
      <c r="M92" s="234"/>
      <c r="N92" s="234"/>
      <c r="O92" s="235"/>
      <c r="P92" s="233" t="s">
        <v>46</v>
      </c>
      <c r="Q92" s="234"/>
      <c r="R92" s="234"/>
      <c r="S92" s="235"/>
      <c r="T92" s="14"/>
      <c r="U92" s="15"/>
      <c r="V92" s="16">
        <f t="shared" si="11"/>
        <v>0</v>
      </c>
      <c r="W92" s="17">
        <f t="shared" si="12"/>
        <v>0</v>
      </c>
      <c r="X92" s="233" t="s">
        <v>377</v>
      </c>
      <c r="Y92" s="234"/>
      <c r="Z92" s="234"/>
      <c r="AA92" s="235"/>
      <c r="AB92" s="233" t="s">
        <v>46</v>
      </c>
      <c r="AC92" s="234"/>
      <c r="AD92" s="234"/>
      <c r="AE92" s="235"/>
      <c r="AF92" s="233" t="s">
        <v>46</v>
      </c>
      <c r="AG92" s="234"/>
      <c r="AH92" s="234"/>
      <c r="AI92" s="235"/>
      <c r="AJ92" s="233" t="s">
        <v>46</v>
      </c>
      <c r="AK92" s="234"/>
      <c r="AL92" s="234"/>
      <c r="AM92" s="235"/>
      <c r="AN92" s="233" t="s">
        <v>377</v>
      </c>
      <c r="AO92" s="234"/>
      <c r="AP92" s="234"/>
      <c r="AQ92" s="235"/>
      <c r="AR92" s="233" t="s">
        <v>46</v>
      </c>
      <c r="AS92" s="234"/>
      <c r="AT92" s="234"/>
      <c r="AU92" s="235"/>
      <c r="AV92" s="233" t="s">
        <v>377</v>
      </c>
      <c r="AW92" s="234"/>
      <c r="AX92" s="234"/>
      <c r="AY92" s="235"/>
      <c r="AZ92" s="233" t="s">
        <v>46</v>
      </c>
      <c r="BA92" s="234"/>
      <c r="BB92" s="234"/>
      <c r="BC92" s="235"/>
      <c r="BD92" s="233" t="s">
        <v>46</v>
      </c>
      <c r="BE92" s="234"/>
      <c r="BF92" s="234"/>
      <c r="BG92" s="235"/>
      <c r="BH92" s="233" t="s">
        <v>377</v>
      </c>
      <c r="BI92" s="234"/>
      <c r="BJ92" s="234"/>
      <c r="BK92" s="235"/>
      <c r="BL92" s="233" t="s">
        <v>377</v>
      </c>
      <c r="BM92" s="234"/>
      <c r="BN92" s="234"/>
      <c r="BO92" s="235"/>
      <c r="BP92" s="233" t="s">
        <v>46</v>
      </c>
      <c r="BQ92" s="234"/>
      <c r="BR92" s="234"/>
      <c r="BS92" s="235"/>
      <c r="BT92" s="233" t="s">
        <v>377</v>
      </c>
      <c r="BU92" s="234"/>
      <c r="BV92" s="234"/>
      <c r="BW92" s="235"/>
      <c r="BX92" s="233" t="s">
        <v>46</v>
      </c>
      <c r="BY92" s="234"/>
      <c r="BZ92" s="234"/>
      <c r="CA92" s="235"/>
      <c r="CB92" s="233" t="s">
        <v>46</v>
      </c>
      <c r="CC92" s="234"/>
      <c r="CD92" s="234"/>
      <c r="CE92" s="235"/>
    </row>
    <row r="93" spans="2:83" ht="22.5" customHeight="1" thickBot="1" x14ac:dyDescent="0.3">
      <c r="B93" s="24">
        <v>84</v>
      </c>
      <c r="C93" s="25" t="s">
        <v>226</v>
      </c>
      <c r="D93" s="26" t="s">
        <v>227</v>
      </c>
      <c r="E93" s="27" t="s">
        <v>42</v>
      </c>
      <c r="F93" s="27">
        <v>16</v>
      </c>
      <c r="G93" s="27" t="s">
        <v>186</v>
      </c>
      <c r="H93" s="27" t="s">
        <v>44</v>
      </c>
      <c r="I93" s="28" t="s">
        <v>44</v>
      </c>
      <c r="J93" s="29">
        <v>172848</v>
      </c>
      <c r="K93" s="30">
        <v>2765560</v>
      </c>
      <c r="L93" s="233" t="s">
        <v>377</v>
      </c>
      <c r="M93" s="234"/>
      <c r="N93" s="234"/>
      <c r="O93" s="235"/>
      <c r="P93" s="233" t="s">
        <v>46</v>
      </c>
      <c r="Q93" s="234"/>
      <c r="R93" s="234"/>
      <c r="S93" s="235"/>
      <c r="T93" s="14"/>
      <c r="U93" s="15"/>
      <c r="V93" s="16">
        <f t="shared" si="11"/>
        <v>0</v>
      </c>
      <c r="W93" s="17">
        <f t="shared" si="12"/>
        <v>0</v>
      </c>
      <c r="X93" s="233" t="s">
        <v>377</v>
      </c>
      <c r="Y93" s="234"/>
      <c r="Z93" s="234"/>
      <c r="AA93" s="235"/>
      <c r="AB93" s="233" t="s">
        <v>46</v>
      </c>
      <c r="AC93" s="234"/>
      <c r="AD93" s="234"/>
      <c r="AE93" s="235"/>
      <c r="AF93" s="233" t="s">
        <v>46</v>
      </c>
      <c r="AG93" s="234"/>
      <c r="AH93" s="234"/>
      <c r="AI93" s="235"/>
      <c r="AJ93" s="233" t="s">
        <v>46</v>
      </c>
      <c r="AK93" s="234"/>
      <c r="AL93" s="234"/>
      <c r="AM93" s="235"/>
      <c r="AN93" s="233" t="s">
        <v>377</v>
      </c>
      <c r="AO93" s="234"/>
      <c r="AP93" s="234"/>
      <c r="AQ93" s="235"/>
      <c r="AR93" s="233" t="s">
        <v>46</v>
      </c>
      <c r="AS93" s="234"/>
      <c r="AT93" s="234"/>
      <c r="AU93" s="235"/>
      <c r="AV93" s="233" t="s">
        <v>377</v>
      </c>
      <c r="AW93" s="234"/>
      <c r="AX93" s="234"/>
      <c r="AY93" s="235"/>
      <c r="AZ93" s="233" t="s">
        <v>46</v>
      </c>
      <c r="BA93" s="234"/>
      <c r="BB93" s="234"/>
      <c r="BC93" s="235"/>
      <c r="BD93" s="233" t="s">
        <v>46</v>
      </c>
      <c r="BE93" s="234"/>
      <c r="BF93" s="234"/>
      <c r="BG93" s="235"/>
      <c r="BH93" s="233" t="s">
        <v>377</v>
      </c>
      <c r="BI93" s="234"/>
      <c r="BJ93" s="234"/>
      <c r="BK93" s="235"/>
      <c r="BL93" s="233" t="s">
        <v>377</v>
      </c>
      <c r="BM93" s="234"/>
      <c r="BN93" s="234"/>
      <c r="BO93" s="235"/>
      <c r="BP93" s="233" t="s">
        <v>46</v>
      </c>
      <c r="BQ93" s="234"/>
      <c r="BR93" s="234"/>
      <c r="BS93" s="235"/>
      <c r="BT93" s="233" t="s">
        <v>377</v>
      </c>
      <c r="BU93" s="234"/>
      <c r="BV93" s="234"/>
      <c r="BW93" s="235"/>
      <c r="BX93" s="233" t="s">
        <v>46</v>
      </c>
      <c r="BY93" s="234"/>
      <c r="BZ93" s="234"/>
      <c r="CA93" s="235"/>
      <c r="CB93" s="233" t="s">
        <v>46</v>
      </c>
      <c r="CC93" s="234"/>
      <c r="CD93" s="234"/>
      <c r="CE93" s="235"/>
    </row>
    <row r="94" spans="2:83" ht="22.5" customHeight="1" thickBot="1" x14ac:dyDescent="0.3">
      <c r="B94" s="24">
        <v>85</v>
      </c>
      <c r="C94" s="25" t="s">
        <v>228</v>
      </c>
      <c r="D94" s="26" t="s">
        <v>229</v>
      </c>
      <c r="E94" s="27" t="s">
        <v>42</v>
      </c>
      <c r="F94" s="27">
        <v>3200</v>
      </c>
      <c r="G94" s="27" t="s">
        <v>190</v>
      </c>
      <c r="H94" s="27" t="s">
        <v>44</v>
      </c>
      <c r="I94" s="28" t="s">
        <v>44</v>
      </c>
      <c r="J94" s="29">
        <v>2350</v>
      </c>
      <c r="K94" s="30">
        <v>7520000</v>
      </c>
      <c r="L94" s="233" t="s">
        <v>377</v>
      </c>
      <c r="M94" s="234"/>
      <c r="N94" s="234"/>
      <c r="O94" s="235"/>
      <c r="P94" s="233" t="s">
        <v>46</v>
      </c>
      <c r="Q94" s="234"/>
      <c r="R94" s="234"/>
      <c r="S94" s="235"/>
      <c r="T94" s="233" t="s">
        <v>377</v>
      </c>
      <c r="U94" s="234"/>
      <c r="V94" s="234"/>
      <c r="W94" s="235"/>
      <c r="X94" s="233" t="s">
        <v>377</v>
      </c>
      <c r="Y94" s="234"/>
      <c r="Z94" s="234"/>
      <c r="AA94" s="235"/>
      <c r="AB94" s="233" t="s">
        <v>46</v>
      </c>
      <c r="AC94" s="234"/>
      <c r="AD94" s="234"/>
      <c r="AE94" s="235"/>
      <c r="AF94" s="233" t="s">
        <v>46</v>
      </c>
      <c r="AG94" s="234"/>
      <c r="AH94" s="234"/>
      <c r="AI94" s="235"/>
      <c r="AJ94" s="233" t="s">
        <v>46</v>
      </c>
      <c r="AK94" s="234"/>
      <c r="AL94" s="234"/>
      <c r="AM94" s="235"/>
      <c r="AN94" s="233" t="s">
        <v>377</v>
      </c>
      <c r="AO94" s="234"/>
      <c r="AP94" s="234"/>
      <c r="AQ94" s="235"/>
      <c r="AR94" s="233" t="s">
        <v>46</v>
      </c>
      <c r="AS94" s="234"/>
      <c r="AT94" s="234"/>
      <c r="AU94" s="235"/>
      <c r="AV94" s="233" t="s">
        <v>377</v>
      </c>
      <c r="AW94" s="234"/>
      <c r="AX94" s="234"/>
      <c r="AY94" s="235"/>
      <c r="AZ94" s="233" t="s">
        <v>46</v>
      </c>
      <c r="BA94" s="234"/>
      <c r="BB94" s="234"/>
      <c r="BC94" s="235"/>
      <c r="BD94" s="233" t="s">
        <v>46</v>
      </c>
      <c r="BE94" s="234"/>
      <c r="BF94" s="234"/>
      <c r="BG94" s="235"/>
      <c r="BH94" s="233" t="s">
        <v>377</v>
      </c>
      <c r="BI94" s="234"/>
      <c r="BJ94" s="234"/>
      <c r="BK94" s="235"/>
      <c r="BL94" s="233" t="s">
        <v>377</v>
      </c>
      <c r="BM94" s="234"/>
      <c r="BN94" s="234"/>
      <c r="BO94" s="235"/>
      <c r="BP94" s="233" t="s">
        <v>46</v>
      </c>
      <c r="BQ94" s="234"/>
      <c r="BR94" s="234"/>
      <c r="BS94" s="235"/>
      <c r="BT94" s="233" t="s">
        <v>377</v>
      </c>
      <c r="BU94" s="234"/>
      <c r="BV94" s="234"/>
      <c r="BW94" s="235"/>
      <c r="BX94" s="233" t="s">
        <v>46</v>
      </c>
      <c r="BY94" s="234"/>
      <c r="BZ94" s="234"/>
      <c r="CA94" s="235"/>
      <c r="CB94" s="233" t="s">
        <v>46</v>
      </c>
      <c r="CC94" s="234"/>
      <c r="CD94" s="234"/>
      <c r="CE94" s="235"/>
    </row>
    <row r="95" spans="2:83" ht="22.5" customHeight="1" thickBot="1" x14ac:dyDescent="0.3">
      <c r="B95" s="24">
        <v>86</v>
      </c>
      <c r="C95" s="25" t="s">
        <v>230</v>
      </c>
      <c r="D95" s="26" t="s">
        <v>231</v>
      </c>
      <c r="E95" s="27" t="s">
        <v>42</v>
      </c>
      <c r="F95" s="27">
        <v>4200</v>
      </c>
      <c r="G95" s="27" t="s">
        <v>190</v>
      </c>
      <c r="H95" s="27" t="s">
        <v>44</v>
      </c>
      <c r="I95" s="28" t="s">
        <v>44</v>
      </c>
      <c r="J95" s="29">
        <v>1608</v>
      </c>
      <c r="K95" s="30">
        <v>6753600</v>
      </c>
      <c r="L95" s="233" t="s">
        <v>377</v>
      </c>
      <c r="M95" s="234"/>
      <c r="N95" s="234"/>
      <c r="O95" s="235"/>
      <c r="P95" s="233" t="s">
        <v>46</v>
      </c>
      <c r="Q95" s="234"/>
      <c r="R95" s="234"/>
      <c r="S95" s="235"/>
      <c r="T95" s="233" t="s">
        <v>377</v>
      </c>
      <c r="U95" s="234"/>
      <c r="V95" s="234"/>
      <c r="W95" s="235"/>
      <c r="X95" s="233" t="s">
        <v>377</v>
      </c>
      <c r="Y95" s="234"/>
      <c r="Z95" s="234"/>
      <c r="AA95" s="235"/>
      <c r="AB95" s="233" t="s">
        <v>46</v>
      </c>
      <c r="AC95" s="234"/>
      <c r="AD95" s="234"/>
      <c r="AE95" s="235"/>
      <c r="AF95" s="233" t="s">
        <v>46</v>
      </c>
      <c r="AG95" s="234"/>
      <c r="AH95" s="234"/>
      <c r="AI95" s="235"/>
      <c r="AJ95" s="233" t="s">
        <v>46</v>
      </c>
      <c r="AK95" s="234"/>
      <c r="AL95" s="234"/>
      <c r="AM95" s="235"/>
      <c r="AN95" s="233" t="s">
        <v>377</v>
      </c>
      <c r="AO95" s="234"/>
      <c r="AP95" s="234"/>
      <c r="AQ95" s="235"/>
      <c r="AR95" s="233" t="s">
        <v>46</v>
      </c>
      <c r="AS95" s="234"/>
      <c r="AT95" s="234"/>
      <c r="AU95" s="235"/>
      <c r="AV95" s="233" t="s">
        <v>377</v>
      </c>
      <c r="AW95" s="234"/>
      <c r="AX95" s="234"/>
      <c r="AY95" s="235"/>
      <c r="AZ95" s="233" t="s">
        <v>46</v>
      </c>
      <c r="BA95" s="234"/>
      <c r="BB95" s="234"/>
      <c r="BC95" s="235"/>
      <c r="BD95" s="233" t="s">
        <v>46</v>
      </c>
      <c r="BE95" s="234"/>
      <c r="BF95" s="234"/>
      <c r="BG95" s="235"/>
      <c r="BH95" s="31"/>
      <c r="BI95" s="32"/>
      <c r="BJ95" s="33">
        <f t="shared" si="10"/>
        <v>0</v>
      </c>
      <c r="BK95" s="34">
        <f>BJ95*BB95</f>
        <v>0</v>
      </c>
      <c r="BL95" s="233" t="s">
        <v>377</v>
      </c>
      <c r="BM95" s="234"/>
      <c r="BN95" s="234"/>
      <c r="BO95" s="235"/>
      <c r="BP95" s="233" t="s">
        <v>46</v>
      </c>
      <c r="BQ95" s="234"/>
      <c r="BR95" s="234"/>
      <c r="BS95" s="235"/>
      <c r="BT95" s="233" t="s">
        <v>377</v>
      </c>
      <c r="BU95" s="234"/>
      <c r="BV95" s="234"/>
      <c r="BW95" s="235"/>
      <c r="BX95" s="233" t="s">
        <v>46</v>
      </c>
      <c r="BY95" s="234"/>
      <c r="BZ95" s="234"/>
      <c r="CA95" s="235"/>
      <c r="CB95" s="233" t="s">
        <v>46</v>
      </c>
      <c r="CC95" s="234"/>
      <c r="CD95" s="234"/>
      <c r="CE95" s="235"/>
    </row>
    <row r="96" spans="2:83" ht="22.5" customHeight="1" thickBot="1" x14ac:dyDescent="0.3">
      <c r="B96" s="24">
        <v>87</v>
      </c>
      <c r="C96" s="25" t="s">
        <v>232</v>
      </c>
      <c r="D96" s="26" t="s">
        <v>233</v>
      </c>
      <c r="E96" s="27" t="s">
        <v>42</v>
      </c>
      <c r="F96" s="27">
        <v>7</v>
      </c>
      <c r="G96" s="27" t="s">
        <v>190</v>
      </c>
      <c r="H96" s="27" t="s">
        <v>44</v>
      </c>
      <c r="I96" s="28" t="s">
        <v>44</v>
      </c>
      <c r="J96" s="29">
        <v>421813</v>
      </c>
      <c r="K96" s="30">
        <v>2952694</v>
      </c>
      <c r="L96" s="233" t="s">
        <v>377</v>
      </c>
      <c r="M96" s="234"/>
      <c r="N96" s="234"/>
      <c r="O96" s="235"/>
      <c r="P96" s="233" t="s">
        <v>46</v>
      </c>
      <c r="Q96" s="234"/>
      <c r="R96" s="234"/>
      <c r="S96" s="235"/>
      <c r="T96" s="241" t="s">
        <v>47</v>
      </c>
      <c r="U96" s="242"/>
      <c r="V96" s="242"/>
      <c r="W96" s="243"/>
      <c r="X96" s="233" t="s">
        <v>377</v>
      </c>
      <c r="Y96" s="234"/>
      <c r="Z96" s="234"/>
      <c r="AA96" s="235"/>
      <c r="AB96" s="233" t="s">
        <v>46</v>
      </c>
      <c r="AC96" s="234"/>
      <c r="AD96" s="234"/>
      <c r="AE96" s="235"/>
      <c r="AF96" s="233" t="s">
        <v>46</v>
      </c>
      <c r="AG96" s="234"/>
      <c r="AH96" s="234"/>
      <c r="AI96" s="235"/>
      <c r="AJ96" s="233" t="s">
        <v>46</v>
      </c>
      <c r="AK96" s="234"/>
      <c r="AL96" s="234"/>
      <c r="AM96" s="235"/>
      <c r="AN96" s="233" t="s">
        <v>377</v>
      </c>
      <c r="AO96" s="234"/>
      <c r="AP96" s="234"/>
      <c r="AQ96" s="235"/>
      <c r="AR96" s="233" t="s">
        <v>46</v>
      </c>
      <c r="AS96" s="234"/>
      <c r="AT96" s="234"/>
      <c r="AU96" s="235"/>
      <c r="AV96" s="233" t="s">
        <v>377</v>
      </c>
      <c r="AW96" s="234"/>
      <c r="AX96" s="234"/>
      <c r="AY96" s="235"/>
      <c r="AZ96" s="233" t="s">
        <v>46</v>
      </c>
      <c r="BA96" s="234"/>
      <c r="BB96" s="234"/>
      <c r="BC96" s="235"/>
      <c r="BD96" s="233" t="s">
        <v>46</v>
      </c>
      <c r="BE96" s="234"/>
      <c r="BF96" s="234"/>
      <c r="BG96" s="235"/>
      <c r="BH96" s="233" t="s">
        <v>377</v>
      </c>
      <c r="BI96" s="234"/>
      <c r="BJ96" s="234"/>
      <c r="BK96" s="235"/>
      <c r="BL96" s="233" t="s">
        <v>377</v>
      </c>
      <c r="BM96" s="234"/>
      <c r="BN96" s="234"/>
      <c r="BO96" s="235"/>
      <c r="BP96" s="233" t="s">
        <v>46</v>
      </c>
      <c r="BQ96" s="234"/>
      <c r="BR96" s="234"/>
      <c r="BS96" s="235"/>
      <c r="BT96" s="233" t="s">
        <v>377</v>
      </c>
      <c r="BU96" s="234"/>
      <c r="BV96" s="234"/>
      <c r="BW96" s="235"/>
      <c r="BX96" s="233" t="s">
        <v>46</v>
      </c>
      <c r="BY96" s="234"/>
      <c r="BZ96" s="234"/>
      <c r="CA96" s="235"/>
      <c r="CB96" s="233" t="s">
        <v>46</v>
      </c>
      <c r="CC96" s="234"/>
      <c r="CD96" s="234"/>
      <c r="CE96" s="235"/>
    </row>
    <row r="97" spans="2:83" ht="22.5" customHeight="1" thickBot="1" x14ac:dyDescent="0.3">
      <c r="B97" s="24">
        <v>88</v>
      </c>
      <c r="C97" s="25" t="s">
        <v>234</v>
      </c>
      <c r="D97" s="26" t="s">
        <v>235</v>
      </c>
      <c r="E97" s="27" t="s">
        <v>42</v>
      </c>
      <c r="F97" s="27">
        <v>100</v>
      </c>
      <c r="G97" s="27" t="s">
        <v>236</v>
      </c>
      <c r="H97" s="27" t="s">
        <v>44</v>
      </c>
      <c r="I97" s="28" t="s">
        <v>44</v>
      </c>
      <c r="J97" s="29">
        <v>4445</v>
      </c>
      <c r="K97" s="30">
        <v>444525</v>
      </c>
      <c r="L97" s="233" t="s">
        <v>377</v>
      </c>
      <c r="M97" s="234"/>
      <c r="N97" s="234"/>
      <c r="O97" s="235"/>
      <c r="P97" s="233" t="s">
        <v>46</v>
      </c>
      <c r="Q97" s="234"/>
      <c r="R97" s="234"/>
      <c r="S97" s="235"/>
      <c r="T97" s="233" t="s">
        <v>377</v>
      </c>
      <c r="U97" s="234"/>
      <c r="V97" s="234"/>
      <c r="W97" s="235"/>
      <c r="X97" s="233" t="s">
        <v>377</v>
      </c>
      <c r="Y97" s="234"/>
      <c r="Z97" s="234"/>
      <c r="AA97" s="235"/>
      <c r="AB97" s="233" t="s">
        <v>46</v>
      </c>
      <c r="AC97" s="234"/>
      <c r="AD97" s="234"/>
      <c r="AE97" s="235"/>
      <c r="AF97" s="233" t="s">
        <v>46</v>
      </c>
      <c r="AG97" s="234"/>
      <c r="AH97" s="234"/>
      <c r="AI97" s="235"/>
      <c r="AJ97" s="233" t="s">
        <v>46</v>
      </c>
      <c r="AK97" s="234"/>
      <c r="AL97" s="234"/>
      <c r="AM97" s="235"/>
      <c r="AN97" s="233" t="s">
        <v>377</v>
      </c>
      <c r="AO97" s="234"/>
      <c r="AP97" s="234"/>
      <c r="AQ97" s="235"/>
      <c r="AR97" s="233" t="s">
        <v>46</v>
      </c>
      <c r="AS97" s="234"/>
      <c r="AT97" s="234"/>
      <c r="AU97" s="235"/>
      <c r="AV97" s="233" t="s">
        <v>377</v>
      </c>
      <c r="AW97" s="234"/>
      <c r="AX97" s="234"/>
      <c r="AY97" s="235"/>
      <c r="AZ97" s="233" t="s">
        <v>46</v>
      </c>
      <c r="BA97" s="234"/>
      <c r="BB97" s="234"/>
      <c r="BC97" s="235"/>
      <c r="BD97" s="233" t="s">
        <v>46</v>
      </c>
      <c r="BE97" s="234"/>
      <c r="BF97" s="234"/>
      <c r="BG97" s="235"/>
      <c r="BH97" s="233" t="s">
        <v>377</v>
      </c>
      <c r="BI97" s="234"/>
      <c r="BJ97" s="234"/>
      <c r="BK97" s="235"/>
      <c r="BL97" s="233" t="s">
        <v>377</v>
      </c>
      <c r="BM97" s="234"/>
      <c r="BN97" s="234"/>
      <c r="BO97" s="235"/>
      <c r="BP97" s="233" t="s">
        <v>46</v>
      </c>
      <c r="BQ97" s="234"/>
      <c r="BR97" s="234"/>
      <c r="BS97" s="235"/>
      <c r="BT97" s="233" t="s">
        <v>377</v>
      </c>
      <c r="BU97" s="234"/>
      <c r="BV97" s="234"/>
      <c r="BW97" s="235"/>
      <c r="BX97" s="233" t="s">
        <v>46</v>
      </c>
      <c r="BY97" s="234"/>
      <c r="BZ97" s="234"/>
      <c r="CA97" s="235"/>
      <c r="CB97" s="233" t="s">
        <v>46</v>
      </c>
      <c r="CC97" s="234"/>
      <c r="CD97" s="234"/>
      <c r="CE97" s="235"/>
    </row>
    <row r="98" spans="2:83" ht="22.5" customHeight="1" thickBot="1" x14ac:dyDescent="0.3">
      <c r="B98" s="24">
        <v>89</v>
      </c>
      <c r="C98" s="25" t="s">
        <v>237</v>
      </c>
      <c r="D98" s="26" t="s">
        <v>238</v>
      </c>
      <c r="E98" s="27" t="s">
        <v>42</v>
      </c>
      <c r="F98" s="27">
        <v>20</v>
      </c>
      <c r="G98" s="27" t="s">
        <v>236</v>
      </c>
      <c r="H98" s="27" t="s">
        <v>44</v>
      </c>
      <c r="I98" s="28" t="s">
        <v>44</v>
      </c>
      <c r="J98" s="29">
        <v>30071</v>
      </c>
      <c r="K98" s="30">
        <v>601426</v>
      </c>
      <c r="L98" s="233" t="s">
        <v>377</v>
      </c>
      <c r="M98" s="234"/>
      <c r="N98" s="234"/>
      <c r="O98" s="235"/>
      <c r="P98" s="233" t="s">
        <v>46</v>
      </c>
      <c r="Q98" s="234"/>
      <c r="R98" s="234"/>
      <c r="S98" s="235"/>
      <c r="T98" s="233" t="s">
        <v>377</v>
      </c>
      <c r="U98" s="234"/>
      <c r="V98" s="234"/>
      <c r="W98" s="235"/>
      <c r="X98" s="233" t="s">
        <v>377</v>
      </c>
      <c r="Y98" s="234"/>
      <c r="Z98" s="234"/>
      <c r="AA98" s="235"/>
      <c r="AB98" s="233" t="s">
        <v>46</v>
      </c>
      <c r="AC98" s="234"/>
      <c r="AD98" s="234"/>
      <c r="AE98" s="235"/>
      <c r="AF98" s="233" t="s">
        <v>46</v>
      </c>
      <c r="AG98" s="234"/>
      <c r="AH98" s="234"/>
      <c r="AI98" s="235"/>
      <c r="AJ98" s="233" t="s">
        <v>46</v>
      </c>
      <c r="AK98" s="234"/>
      <c r="AL98" s="234"/>
      <c r="AM98" s="235"/>
      <c r="AN98" s="233" t="s">
        <v>377</v>
      </c>
      <c r="AO98" s="234"/>
      <c r="AP98" s="234"/>
      <c r="AQ98" s="235"/>
      <c r="AR98" s="233" t="s">
        <v>46</v>
      </c>
      <c r="AS98" s="234"/>
      <c r="AT98" s="234"/>
      <c r="AU98" s="235"/>
      <c r="AV98" s="233" t="s">
        <v>377</v>
      </c>
      <c r="AW98" s="234"/>
      <c r="AX98" s="234"/>
      <c r="AY98" s="235"/>
      <c r="AZ98" s="233" t="s">
        <v>46</v>
      </c>
      <c r="BA98" s="234"/>
      <c r="BB98" s="234"/>
      <c r="BC98" s="235"/>
      <c r="BD98" s="233" t="s">
        <v>46</v>
      </c>
      <c r="BE98" s="234"/>
      <c r="BF98" s="234"/>
      <c r="BG98" s="235"/>
      <c r="BH98" s="233" t="s">
        <v>377</v>
      </c>
      <c r="BI98" s="234"/>
      <c r="BJ98" s="234"/>
      <c r="BK98" s="235"/>
      <c r="BL98" s="233" t="s">
        <v>377</v>
      </c>
      <c r="BM98" s="234"/>
      <c r="BN98" s="234"/>
      <c r="BO98" s="235"/>
      <c r="BP98" s="233" t="s">
        <v>46</v>
      </c>
      <c r="BQ98" s="234"/>
      <c r="BR98" s="234"/>
      <c r="BS98" s="235"/>
      <c r="BT98" s="233" t="s">
        <v>377</v>
      </c>
      <c r="BU98" s="234"/>
      <c r="BV98" s="234"/>
      <c r="BW98" s="235"/>
      <c r="BX98" s="233" t="s">
        <v>46</v>
      </c>
      <c r="BY98" s="234"/>
      <c r="BZ98" s="234"/>
      <c r="CA98" s="235"/>
      <c r="CB98" s="233" t="s">
        <v>46</v>
      </c>
      <c r="CC98" s="234"/>
      <c r="CD98" s="234"/>
      <c r="CE98" s="235"/>
    </row>
    <row r="99" spans="2:83" ht="22.5" customHeight="1" thickBot="1" x14ac:dyDescent="0.3">
      <c r="B99" s="24">
        <v>90</v>
      </c>
      <c r="C99" s="25" t="s">
        <v>239</v>
      </c>
      <c r="D99" s="26" t="s">
        <v>240</v>
      </c>
      <c r="E99" s="27" t="s">
        <v>42</v>
      </c>
      <c r="F99" s="27">
        <v>10</v>
      </c>
      <c r="G99" s="27" t="s">
        <v>236</v>
      </c>
      <c r="H99" s="27" t="s">
        <v>44</v>
      </c>
      <c r="I99" s="28" t="s">
        <v>44</v>
      </c>
      <c r="J99" s="29">
        <v>3916</v>
      </c>
      <c r="K99" s="30">
        <v>39160</v>
      </c>
      <c r="L99" s="233" t="s">
        <v>377</v>
      </c>
      <c r="M99" s="234"/>
      <c r="N99" s="234"/>
      <c r="O99" s="235"/>
      <c r="P99" s="233" t="s">
        <v>46</v>
      </c>
      <c r="Q99" s="234"/>
      <c r="R99" s="234"/>
      <c r="S99" s="235"/>
      <c r="T99" s="233" t="s">
        <v>377</v>
      </c>
      <c r="U99" s="234"/>
      <c r="V99" s="234"/>
      <c r="W99" s="235"/>
      <c r="X99" s="233" t="s">
        <v>377</v>
      </c>
      <c r="Y99" s="234"/>
      <c r="Z99" s="234"/>
      <c r="AA99" s="235"/>
      <c r="AB99" s="233" t="s">
        <v>46</v>
      </c>
      <c r="AC99" s="234"/>
      <c r="AD99" s="234"/>
      <c r="AE99" s="235"/>
      <c r="AF99" s="233" t="s">
        <v>46</v>
      </c>
      <c r="AG99" s="234"/>
      <c r="AH99" s="234"/>
      <c r="AI99" s="235"/>
      <c r="AJ99" s="233" t="s">
        <v>46</v>
      </c>
      <c r="AK99" s="234"/>
      <c r="AL99" s="234"/>
      <c r="AM99" s="235"/>
      <c r="AN99" s="233" t="s">
        <v>377</v>
      </c>
      <c r="AO99" s="234"/>
      <c r="AP99" s="234"/>
      <c r="AQ99" s="235"/>
      <c r="AR99" s="233" t="s">
        <v>46</v>
      </c>
      <c r="AS99" s="234"/>
      <c r="AT99" s="234"/>
      <c r="AU99" s="235"/>
      <c r="AV99" s="233" t="s">
        <v>377</v>
      </c>
      <c r="AW99" s="234"/>
      <c r="AX99" s="234"/>
      <c r="AY99" s="235"/>
      <c r="AZ99" s="233" t="s">
        <v>46</v>
      </c>
      <c r="BA99" s="234"/>
      <c r="BB99" s="234"/>
      <c r="BC99" s="235"/>
      <c r="BD99" s="233" t="s">
        <v>46</v>
      </c>
      <c r="BE99" s="234"/>
      <c r="BF99" s="234"/>
      <c r="BG99" s="235"/>
      <c r="BH99" s="233" t="s">
        <v>377</v>
      </c>
      <c r="BI99" s="234"/>
      <c r="BJ99" s="234"/>
      <c r="BK99" s="235"/>
      <c r="BL99" s="233" t="s">
        <v>377</v>
      </c>
      <c r="BM99" s="234"/>
      <c r="BN99" s="234"/>
      <c r="BO99" s="235"/>
      <c r="BP99" s="233" t="s">
        <v>46</v>
      </c>
      <c r="BQ99" s="234"/>
      <c r="BR99" s="234"/>
      <c r="BS99" s="235"/>
      <c r="BT99" s="233" t="s">
        <v>377</v>
      </c>
      <c r="BU99" s="234"/>
      <c r="BV99" s="234"/>
      <c r="BW99" s="235"/>
      <c r="BX99" s="233" t="s">
        <v>46</v>
      </c>
      <c r="BY99" s="234"/>
      <c r="BZ99" s="234"/>
      <c r="CA99" s="235"/>
      <c r="CB99" s="233" t="s">
        <v>46</v>
      </c>
      <c r="CC99" s="234"/>
      <c r="CD99" s="234"/>
      <c r="CE99" s="235"/>
    </row>
    <row r="100" spans="2:83" ht="22.5" customHeight="1" thickBot="1" x14ac:dyDescent="0.3">
      <c r="B100" s="24">
        <v>91</v>
      </c>
      <c r="C100" s="25" t="s">
        <v>241</v>
      </c>
      <c r="D100" s="26" t="s">
        <v>242</v>
      </c>
      <c r="E100" s="27" t="s">
        <v>42</v>
      </c>
      <c r="F100" s="27">
        <v>10</v>
      </c>
      <c r="G100" s="27" t="s">
        <v>236</v>
      </c>
      <c r="H100" s="27" t="s">
        <v>44</v>
      </c>
      <c r="I100" s="28" t="s">
        <v>44</v>
      </c>
      <c r="J100" s="29">
        <v>3599</v>
      </c>
      <c r="K100" s="30">
        <v>35990</v>
      </c>
      <c r="L100" s="233" t="s">
        <v>377</v>
      </c>
      <c r="M100" s="234"/>
      <c r="N100" s="234"/>
      <c r="O100" s="235"/>
      <c r="P100" s="233" t="s">
        <v>46</v>
      </c>
      <c r="Q100" s="234"/>
      <c r="R100" s="234"/>
      <c r="S100" s="235"/>
      <c r="T100" s="233" t="s">
        <v>377</v>
      </c>
      <c r="U100" s="234"/>
      <c r="V100" s="234"/>
      <c r="W100" s="235"/>
      <c r="X100" s="233" t="s">
        <v>377</v>
      </c>
      <c r="Y100" s="234"/>
      <c r="Z100" s="234"/>
      <c r="AA100" s="235"/>
      <c r="AB100" s="233" t="s">
        <v>46</v>
      </c>
      <c r="AC100" s="234"/>
      <c r="AD100" s="234"/>
      <c r="AE100" s="235"/>
      <c r="AF100" s="233" t="s">
        <v>46</v>
      </c>
      <c r="AG100" s="234"/>
      <c r="AH100" s="234"/>
      <c r="AI100" s="235"/>
      <c r="AJ100" s="233" t="s">
        <v>46</v>
      </c>
      <c r="AK100" s="234"/>
      <c r="AL100" s="234"/>
      <c r="AM100" s="235"/>
      <c r="AN100" s="233" t="s">
        <v>377</v>
      </c>
      <c r="AO100" s="234"/>
      <c r="AP100" s="234"/>
      <c r="AQ100" s="235"/>
      <c r="AR100" s="233" t="s">
        <v>46</v>
      </c>
      <c r="AS100" s="234"/>
      <c r="AT100" s="234"/>
      <c r="AU100" s="235"/>
      <c r="AV100" s="233" t="s">
        <v>377</v>
      </c>
      <c r="AW100" s="234"/>
      <c r="AX100" s="234"/>
      <c r="AY100" s="235"/>
      <c r="AZ100" s="233" t="s">
        <v>46</v>
      </c>
      <c r="BA100" s="234"/>
      <c r="BB100" s="234"/>
      <c r="BC100" s="235"/>
      <c r="BD100" s="233" t="s">
        <v>46</v>
      </c>
      <c r="BE100" s="234"/>
      <c r="BF100" s="234"/>
      <c r="BG100" s="235"/>
      <c r="BH100" s="233" t="s">
        <v>377</v>
      </c>
      <c r="BI100" s="234"/>
      <c r="BJ100" s="234"/>
      <c r="BK100" s="235"/>
      <c r="BL100" s="233" t="s">
        <v>377</v>
      </c>
      <c r="BM100" s="234"/>
      <c r="BN100" s="234"/>
      <c r="BO100" s="235"/>
      <c r="BP100" s="233" t="s">
        <v>46</v>
      </c>
      <c r="BQ100" s="234"/>
      <c r="BR100" s="234"/>
      <c r="BS100" s="235"/>
      <c r="BT100" s="233" t="s">
        <v>377</v>
      </c>
      <c r="BU100" s="234"/>
      <c r="BV100" s="234"/>
      <c r="BW100" s="235"/>
      <c r="BX100" s="233" t="s">
        <v>46</v>
      </c>
      <c r="BY100" s="234"/>
      <c r="BZ100" s="234"/>
      <c r="CA100" s="235"/>
      <c r="CB100" s="233" t="s">
        <v>46</v>
      </c>
      <c r="CC100" s="234"/>
      <c r="CD100" s="234"/>
      <c r="CE100" s="235"/>
    </row>
    <row r="101" spans="2:83" ht="22.5" customHeight="1" thickBot="1" x14ac:dyDescent="0.3">
      <c r="B101" s="24">
        <v>92</v>
      </c>
      <c r="C101" s="43" t="s">
        <v>243</v>
      </c>
      <c r="D101" s="44" t="s">
        <v>244</v>
      </c>
      <c r="E101" s="27" t="s">
        <v>42</v>
      </c>
      <c r="F101" s="27">
        <v>10</v>
      </c>
      <c r="G101" s="27" t="s">
        <v>236</v>
      </c>
      <c r="H101" s="27" t="s">
        <v>44</v>
      </c>
      <c r="I101" s="28" t="s">
        <v>44</v>
      </c>
      <c r="J101" s="29">
        <v>2099</v>
      </c>
      <c r="K101" s="30">
        <v>20992</v>
      </c>
      <c r="L101" s="233" t="s">
        <v>377</v>
      </c>
      <c r="M101" s="234"/>
      <c r="N101" s="234"/>
      <c r="O101" s="235"/>
      <c r="P101" s="233" t="s">
        <v>46</v>
      </c>
      <c r="Q101" s="234"/>
      <c r="R101" s="234"/>
      <c r="S101" s="235"/>
      <c r="T101" s="233" t="s">
        <v>377</v>
      </c>
      <c r="U101" s="234"/>
      <c r="V101" s="234"/>
      <c r="W101" s="235"/>
      <c r="X101" s="233" t="s">
        <v>377</v>
      </c>
      <c r="Y101" s="234"/>
      <c r="Z101" s="234"/>
      <c r="AA101" s="235"/>
      <c r="AB101" s="233" t="s">
        <v>46</v>
      </c>
      <c r="AC101" s="234"/>
      <c r="AD101" s="234"/>
      <c r="AE101" s="235"/>
      <c r="AF101" s="233" t="s">
        <v>46</v>
      </c>
      <c r="AG101" s="234"/>
      <c r="AH101" s="234"/>
      <c r="AI101" s="235"/>
      <c r="AJ101" s="233" t="s">
        <v>46</v>
      </c>
      <c r="AK101" s="234"/>
      <c r="AL101" s="234"/>
      <c r="AM101" s="235"/>
      <c r="AN101" s="233" t="s">
        <v>377</v>
      </c>
      <c r="AO101" s="234"/>
      <c r="AP101" s="234"/>
      <c r="AQ101" s="235"/>
      <c r="AR101" s="233" t="s">
        <v>46</v>
      </c>
      <c r="AS101" s="234"/>
      <c r="AT101" s="234"/>
      <c r="AU101" s="235"/>
      <c r="AV101" s="233" t="s">
        <v>377</v>
      </c>
      <c r="AW101" s="234"/>
      <c r="AX101" s="234"/>
      <c r="AY101" s="235"/>
      <c r="AZ101" s="233" t="s">
        <v>46</v>
      </c>
      <c r="BA101" s="234"/>
      <c r="BB101" s="234"/>
      <c r="BC101" s="235"/>
      <c r="BD101" s="233" t="s">
        <v>46</v>
      </c>
      <c r="BE101" s="234"/>
      <c r="BF101" s="234"/>
      <c r="BG101" s="235"/>
      <c r="BH101" s="241" t="s">
        <v>47</v>
      </c>
      <c r="BI101" s="242"/>
      <c r="BJ101" s="242"/>
      <c r="BK101" s="243"/>
      <c r="BL101" s="233" t="s">
        <v>377</v>
      </c>
      <c r="BM101" s="234"/>
      <c r="BN101" s="234"/>
      <c r="BO101" s="235"/>
      <c r="BP101" s="233" t="s">
        <v>46</v>
      </c>
      <c r="BQ101" s="234"/>
      <c r="BR101" s="234"/>
      <c r="BS101" s="235"/>
      <c r="BT101" s="233" t="s">
        <v>377</v>
      </c>
      <c r="BU101" s="234"/>
      <c r="BV101" s="234"/>
      <c r="BW101" s="235"/>
      <c r="BX101" s="233" t="s">
        <v>46</v>
      </c>
      <c r="BY101" s="234"/>
      <c r="BZ101" s="234"/>
      <c r="CA101" s="235"/>
      <c r="CB101" s="233" t="s">
        <v>46</v>
      </c>
      <c r="CC101" s="234"/>
      <c r="CD101" s="234"/>
      <c r="CE101" s="235"/>
    </row>
    <row r="102" spans="2:83" ht="22.5" customHeight="1" thickBot="1" x14ac:dyDescent="0.3">
      <c r="B102" s="24">
        <v>93</v>
      </c>
      <c r="C102" s="43" t="s">
        <v>245</v>
      </c>
      <c r="D102" s="44" t="s">
        <v>246</v>
      </c>
      <c r="E102" s="27" t="s">
        <v>42</v>
      </c>
      <c r="F102" s="27">
        <v>10</v>
      </c>
      <c r="G102" s="27" t="s">
        <v>236</v>
      </c>
      <c r="H102" s="27" t="s">
        <v>44</v>
      </c>
      <c r="I102" s="28" t="s">
        <v>44</v>
      </c>
      <c r="J102" s="29">
        <v>3214</v>
      </c>
      <c r="K102" s="30">
        <v>32142</v>
      </c>
      <c r="L102" s="233" t="s">
        <v>377</v>
      </c>
      <c r="M102" s="234"/>
      <c r="N102" s="234"/>
      <c r="O102" s="235"/>
      <c r="P102" s="233" t="s">
        <v>46</v>
      </c>
      <c r="Q102" s="234"/>
      <c r="R102" s="234"/>
      <c r="S102" s="235"/>
      <c r="T102" s="233" t="s">
        <v>377</v>
      </c>
      <c r="U102" s="234"/>
      <c r="V102" s="234"/>
      <c r="W102" s="235"/>
      <c r="X102" s="233" t="s">
        <v>377</v>
      </c>
      <c r="Y102" s="234"/>
      <c r="Z102" s="234"/>
      <c r="AA102" s="235"/>
      <c r="AB102" s="233" t="s">
        <v>46</v>
      </c>
      <c r="AC102" s="234"/>
      <c r="AD102" s="234"/>
      <c r="AE102" s="235"/>
      <c r="AF102" s="233" t="s">
        <v>46</v>
      </c>
      <c r="AG102" s="234"/>
      <c r="AH102" s="234"/>
      <c r="AI102" s="235"/>
      <c r="AJ102" s="233" t="s">
        <v>46</v>
      </c>
      <c r="AK102" s="234"/>
      <c r="AL102" s="234"/>
      <c r="AM102" s="235"/>
      <c r="AN102" s="233" t="s">
        <v>377</v>
      </c>
      <c r="AO102" s="234"/>
      <c r="AP102" s="234"/>
      <c r="AQ102" s="235"/>
      <c r="AR102" s="233" t="s">
        <v>46</v>
      </c>
      <c r="AS102" s="234"/>
      <c r="AT102" s="234"/>
      <c r="AU102" s="235"/>
      <c r="AV102" s="233" t="s">
        <v>377</v>
      </c>
      <c r="AW102" s="234"/>
      <c r="AX102" s="234"/>
      <c r="AY102" s="235"/>
      <c r="AZ102" s="233" t="s">
        <v>46</v>
      </c>
      <c r="BA102" s="234"/>
      <c r="BB102" s="234"/>
      <c r="BC102" s="235"/>
      <c r="BD102" s="233" t="s">
        <v>46</v>
      </c>
      <c r="BE102" s="234"/>
      <c r="BF102" s="234"/>
      <c r="BG102" s="235"/>
      <c r="BH102" s="233" t="s">
        <v>377</v>
      </c>
      <c r="BI102" s="234"/>
      <c r="BJ102" s="234"/>
      <c r="BK102" s="235"/>
      <c r="BL102" s="233" t="s">
        <v>377</v>
      </c>
      <c r="BM102" s="234"/>
      <c r="BN102" s="234"/>
      <c r="BO102" s="235"/>
      <c r="BP102" s="233" t="s">
        <v>46</v>
      </c>
      <c r="BQ102" s="234"/>
      <c r="BR102" s="234"/>
      <c r="BS102" s="235"/>
      <c r="BT102" s="233" t="s">
        <v>377</v>
      </c>
      <c r="BU102" s="234"/>
      <c r="BV102" s="234"/>
      <c r="BW102" s="235"/>
      <c r="BX102" s="233" t="s">
        <v>46</v>
      </c>
      <c r="BY102" s="234"/>
      <c r="BZ102" s="234"/>
      <c r="CA102" s="235"/>
      <c r="CB102" s="233" t="s">
        <v>46</v>
      </c>
      <c r="CC102" s="234"/>
      <c r="CD102" s="234"/>
      <c r="CE102" s="235"/>
    </row>
    <row r="103" spans="2:83" ht="22.5" customHeight="1" thickBot="1" x14ac:dyDescent="0.3">
      <c r="B103" s="24">
        <v>94</v>
      </c>
      <c r="C103" s="43" t="s">
        <v>247</v>
      </c>
      <c r="D103" s="44" t="s">
        <v>248</v>
      </c>
      <c r="E103" s="27" t="s">
        <v>42</v>
      </c>
      <c r="F103" s="27">
        <v>10</v>
      </c>
      <c r="G103" s="27" t="s">
        <v>236</v>
      </c>
      <c r="H103" s="27" t="s">
        <v>44</v>
      </c>
      <c r="I103" s="28" t="s">
        <v>44</v>
      </c>
      <c r="J103" s="29">
        <v>2099</v>
      </c>
      <c r="K103" s="30">
        <v>20992</v>
      </c>
      <c r="L103" s="233" t="s">
        <v>377</v>
      </c>
      <c r="M103" s="234"/>
      <c r="N103" s="234"/>
      <c r="O103" s="235"/>
      <c r="P103" s="233" t="s">
        <v>46</v>
      </c>
      <c r="Q103" s="234"/>
      <c r="R103" s="234"/>
      <c r="S103" s="235"/>
      <c r="T103" s="233" t="s">
        <v>377</v>
      </c>
      <c r="U103" s="234"/>
      <c r="V103" s="234"/>
      <c r="W103" s="235"/>
      <c r="X103" s="233" t="s">
        <v>377</v>
      </c>
      <c r="Y103" s="234"/>
      <c r="Z103" s="234"/>
      <c r="AA103" s="235"/>
      <c r="AB103" s="233" t="s">
        <v>46</v>
      </c>
      <c r="AC103" s="234"/>
      <c r="AD103" s="234"/>
      <c r="AE103" s="235"/>
      <c r="AF103" s="233" t="s">
        <v>46</v>
      </c>
      <c r="AG103" s="234"/>
      <c r="AH103" s="234"/>
      <c r="AI103" s="235"/>
      <c r="AJ103" s="233" t="s">
        <v>46</v>
      </c>
      <c r="AK103" s="234"/>
      <c r="AL103" s="234"/>
      <c r="AM103" s="235"/>
      <c r="AN103" s="233" t="s">
        <v>377</v>
      </c>
      <c r="AO103" s="234"/>
      <c r="AP103" s="234"/>
      <c r="AQ103" s="235"/>
      <c r="AR103" s="233" t="s">
        <v>46</v>
      </c>
      <c r="AS103" s="234"/>
      <c r="AT103" s="234"/>
      <c r="AU103" s="235"/>
      <c r="AV103" s="233" t="s">
        <v>377</v>
      </c>
      <c r="AW103" s="234"/>
      <c r="AX103" s="234"/>
      <c r="AY103" s="235"/>
      <c r="AZ103" s="233" t="s">
        <v>46</v>
      </c>
      <c r="BA103" s="234"/>
      <c r="BB103" s="234"/>
      <c r="BC103" s="235"/>
      <c r="BD103" s="233" t="s">
        <v>46</v>
      </c>
      <c r="BE103" s="234"/>
      <c r="BF103" s="234"/>
      <c r="BG103" s="235"/>
      <c r="BH103" s="241" t="s">
        <v>47</v>
      </c>
      <c r="BI103" s="242"/>
      <c r="BJ103" s="242"/>
      <c r="BK103" s="243"/>
      <c r="BL103" s="233" t="s">
        <v>377</v>
      </c>
      <c r="BM103" s="234"/>
      <c r="BN103" s="234"/>
      <c r="BO103" s="235"/>
      <c r="BP103" s="233" t="s">
        <v>46</v>
      </c>
      <c r="BQ103" s="234"/>
      <c r="BR103" s="234"/>
      <c r="BS103" s="235"/>
      <c r="BT103" s="233" t="s">
        <v>377</v>
      </c>
      <c r="BU103" s="234"/>
      <c r="BV103" s="234"/>
      <c r="BW103" s="235"/>
      <c r="BX103" s="233" t="s">
        <v>46</v>
      </c>
      <c r="BY103" s="234"/>
      <c r="BZ103" s="234"/>
      <c r="CA103" s="235"/>
      <c r="CB103" s="233" t="s">
        <v>46</v>
      </c>
      <c r="CC103" s="234"/>
      <c r="CD103" s="234"/>
      <c r="CE103" s="235"/>
    </row>
    <row r="104" spans="2:83" ht="22.5" customHeight="1" thickBot="1" x14ac:dyDescent="0.3">
      <c r="B104" s="24">
        <v>95</v>
      </c>
      <c r="C104" s="43" t="s">
        <v>249</v>
      </c>
      <c r="D104" s="44" t="s">
        <v>250</v>
      </c>
      <c r="E104" s="27" t="s">
        <v>42</v>
      </c>
      <c r="F104" s="27">
        <v>20</v>
      </c>
      <c r="G104" s="27" t="s">
        <v>236</v>
      </c>
      <c r="H104" s="27" t="s">
        <v>44</v>
      </c>
      <c r="I104" s="28" t="s">
        <v>44</v>
      </c>
      <c r="J104" s="29">
        <v>3214</v>
      </c>
      <c r="K104" s="30">
        <v>64284</v>
      </c>
      <c r="L104" s="233" t="s">
        <v>377</v>
      </c>
      <c r="M104" s="234"/>
      <c r="N104" s="234"/>
      <c r="O104" s="235"/>
      <c r="P104" s="233" t="s">
        <v>46</v>
      </c>
      <c r="Q104" s="234"/>
      <c r="R104" s="234"/>
      <c r="S104" s="235"/>
      <c r="T104" s="233" t="s">
        <v>377</v>
      </c>
      <c r="U104" s="234"/>
      <c r="V104" s="234"/>
      <c r="W104" s="235"/>
      <c r="X104" s="233" t="s">
        <v>377</v>
      </c>
      <c r="Y104" s="234"/>
      <c r="Z104" s="234"/>
      <c r="AA104" s="235"/>
      <c r="AB104" s="233" t="s">
        <v>46</v>
      </c>
      <c r="AC104" s="234"/>
      <c r="AD104" s="234"/>
      <c r="AE104" s="235"/>
      <c r="AF104" s="233" t="s">
        <v>46</v>
      </c>
      <c r="AG104" s="234"/>
      <c r="AH104" s="234"/>
      <c r="AI104" s="235"/>
      <c r="AJ104" s="233" t="s">
        <v>46</v>
      </c>
      <c r="AK104" s="234"/>
      <c r="AL104" s="234"/>
      <c r="AM104" s="235"/>
      <c r="AN104" s="233" t="s">
        <v>377</v>
      </c>
      <c r="AO104" s="234"/>
      <c r="AP104" s="234"/>
      <c r="AQ104" s="235"/>
      <c r="AR104" s="233" t="s">
        <v>46</v>
      </c>
      <c r="AS104" s="234"/>
      <c r="AT104" s="234"/>
      <c r="AU104" s="235"/>
      <c r="AV104" s="233" t="s">
        <v>377</v>
      </c>
      <c r="AW104" s="234"/>
      <c r="AX104" s="234"/>
      <c r="AY104" s="235"/>
      <c r="AZ104" s="233" t="s">
        <v>46</v>
      </c>
      <c r="BA104" s="234"/>
      <c r="BB104" s="234"/>
      <c r="BC104" s="235"/>
      <c r="BD104" s="233" t="s">
        <v>46</v>
      </c>
      <c r="BE104" s="234"/>
      <c r="BF104" s="234"/>
      <c r="BG104" s="235"/>
      <c r="BH104" s="233" t="s">
        <v>377</v>
      </c>
      <c r="BI104" s="234"/>
      <c r="BJ104" s="234"/>
      <c r="BK104" s="235"/>
      <c r="BL104" s="233" t="s">
        <v>377</v>
      </c>
      <c r="BM104" s="234"/>
      <c r="BN104" s="234"/>
      <c r="BO104" s="235"/>
      <c r="BP104" s="233" t="s">
        <v>46</v>
      </c>
      <c r="BQ104" s="234"/>
      <c r="BR104" s="234"/>
      <c r="BS104" s="235"/>
      <c r="BT104" s="233" t="s">
        <v>377</v>
      </c>
      <c r="BU104" s="234"/>
      <c r="BV104" s="234"/>
      <c r="BW104" s="235"/>
      <c r="BX104" s="233" t="s">
        <v>46</v>
      </c>
      <c r="BY104" s="234"/>
      <c r="BZ104" s="234"/>
      <c r="CA104" s="235"/>
      <c r="CB104" s="233" t="s">
        <v>46</v>
      </c>
      <c r="CC104" s="234"/>
      <c r="CD104" s="234"/>
      <c r="CE104" s="235"/>
    </row>
    <row r="105" spans="2:83" ht="22.5" customHeight="1" thickBot="1" x14ac:dyDescent="0.3">
      <c r="B105" s="24">
        <v>96</v>
      </c>
      <c r="C105" s="25" t="s">
        <v>251</v>
      </c>
      <c r="D105" s="26" t="s">
        <v>252</v>
      </c>
      <c r="E105" s="27" t="s">
        <v>42</v>
      </c>
      <c r="F105" s="27">
        <v>15</v>
      </c>
      <c r="G105" s="27" t="s">
        <v>236</v>
      </c>
      <c r="H105" s="27" t="s">
        <v>44</v>
      </c>
      <c r="I105" s="28" t="s">
        <v>44</v>
      </c>
      <c r="J105" s="29">
        <v>3214</v>
      </c>
      <c r="K105" s="30">
        <v>48213</v>
      </c>
      <c r="L105" s="233" t="s">
        <v>377</v>
      </c>
      <c r="M105" s="234"/>
      <c r="N105" s="234"/>
      <c r="O105" s="235"/>
      <c r="P105" s="233" t="s">
        <v>46</v>
      </c>
      <c r="Q105" s="234"/>
      <c r="R105" s="234"/>
      <c r="S105" s="235"/>
      <c r="T105" s="233" t="s">
        <v>377</v>
      </c>
      <c r="U105" s="234"/>
      <c r="V105" s="234"/>
      <c r="W105" s="235"/>
      <c r="X105" s="233" t="s">
        <v>377</v>
      </c>
      <c r="Y105" s="234"/>
      <c r="Z105" s="234"/>
      <c r="AA105" s="235"/>
      <c r="AB105" s="233" t="s">
        <v>46</v>
      </c>
      <c r="AC105" s="234"/>
      <c r="AD105" s="234"/>
      <c r="AE105" s="235"/>
      <c r="AF105" s="233" t="s">
        <v>46</v>
      </c>
      <c r="AG105" s="234"/>
      <c r="AH105" s="234"/>
      <c r="AI105" s="235"/>
      <c r="AJ105" s="233" t="s">
        <v>46</v>
      </c>
      <c r="AK105" s="234"/>
      <c r="AL105" s="234"/>
      <c r="AM105" s="235"/>
      <c r="AN105" s="233" t="s">
        <v>377</v>
      </c>
      <c r="AO105" s="234"/>
      <c r="AP105" s="234"/>
      <c r="AQ105" s="235"/>
      <c r="AR105" s="233" t="s">
        <v>46</v>
      </c>
      <c r="AS105" s="234"/>
      <c r="AT105" s="234"/>
      <c r="AU105" s="235"/>
      <c r="AV105" s="233" t="s">
        <v>377</v>
      </c>
      <c r="AW105" s="234"/>
      <c r="AX105" s="234"/>
      <c r="AY105" s="235"/>
      <c r="AZ105" s="233" t="s">
        <v>46</v>
      </c>
      <c r="BA105" s="234"/>
      <c r="BB105" s="234"/>
      <c r="BC105" s="235"/>
      <c r="BD105" s="233" t="s">
        <v>46</v>
      </c>
      <c r="BE105" s="234"/>
      <c r="BF105" s="234"/>
      <c r="BG105" s="235"/>
      <c r="BH105" s="233" t="s">
        <v>377</v>
      </c>
      <c r="BI105" s="234"/>
      <c r="BJ105" s="234"/>
      <c r="BK105" s="235"/>
      <c r="BL105" s="233" t="s">
        <v>377</v>
      </c>
      <c r="BM105" s="234"/>
      <c r="BN105" s="234"/>
      <c r="BO105" s="235"/>
      <c r="BP105" s="233" t="s">
        <v>46</v>
      </c>
      <c r="BQ105" s="234"/>
      <c r="BR105" s="234"/>
      <c r="BS105" s="235"/>
      <c r="BT105" s="233" t="s">
        <v>377</v>
      </c>
      <c r="BU105" s="234"/>
      <c r="BV105" s="234"/>
      <c r="BW105" s="235"/>
      <c r="BX105" s="233" t="s">
        <v>46</v>
      </c>
      <c r="BY105" s="234"/>
      <c r="BZ105" s="234"/>
      <c r="CA105" s="235"/>
      <c r="CB105" s="233" t="s">
        <v>46</v>
      </c>
      <c r="CC105" s="234"/>
      <c r="CD105" s="234"/>
      <c r="CE105" s="235"/>
    </row>
    <row r="106" spans="2:83" ht="22.5" customHeight="1" thickBot="1" x14ac:dyDescent="0.3">
      <c r="B106" s="24">
        <v>97</v>
      </c>
      <c r="C106" s="43" t="s">
        <v>253</v>
      </c>
      <c r="D106" s="44" t="s">
        <v>254</v>
      </c>
      <c r="E106" s="27" t="s">
        <v>42</v>
      </c>
      <c r="F106" s="27">
        <v>15</v>
      </c>
      <c r="G106" s="27" t="s">
        <v>236</v>
      </c>
      <c r="H106" s="27" t="s">
        <v>44</v>
      </c>
      <c r="I106" s="28" t="s">
        <v>44</v>
      </c>
      <c r="J106" s="29">
        <v>2653</v>
      </c>
      <c r="K106" s="30">
        <v>39789</v>
      </c>
      <c r="L106" s="233" t="s">
        <v>377</v>
      </c>
      <c r="M106" s="234"/>
      <c r="N106" s="234"/>
      <c r="O106" s="235"/>
      <c r="P106" s="233" t="s">
        <v>46</v>
      </c>
      <c r="Q106" s="234"/>
      <c r="R106" s="234"/>
      <c r="S106" s="235"/>
      <c r="T106" s="233" t="s">
        <v>377</v>
      </c>
      <c r="U106" s="234"/>
      <c r="V106" s="234"/>
      <c r="W106" s="235"/>
      <c r="X106" s="233" t="s">
        <v>377</v>
      </c>
      <c r="Y106" s="234"/>
      <c r="Z106" s="234"/>
      <c r="AA106" s="235"/>
      <c r="AB106" s="233" t="s">
        <v>46</v>
      </c>
      <c r="AC106" s="234"/>
      <c r="AD106" s="234"/>
      <c r="AE106" s="235"/>
      <c r="AF106" s="233" t="s">
        <v>46</v>
      </c>
      <c r="AG106" s="234"/>
      <c r="AH106" s="234"/>
      <c r="AI106" s="235"/>
      <c r="AJ106" s="233" t="s">
        <v>46</v>
      </c>
      <c r="AK106" s="234"/>
      <c r="AL106" s="234"/>
      <c r="AM106" s="235"/>
      <c r="AN106" s="233" t="s">
        <v>377</v>
      </c>
      <c r="AO106" s="234"/>
      <c r="AP106" s="234"/>
      <c r="AQ106" s="235"/>
      <c r="AR106" s="233" t="s">
        <v>46</v>
      </c>
      <c r="AS106" s="234"/>
      <c r="AT106" s="234"/>
      <c r="AU106" s="235"/>
      <c r="AV106" s="233" t="s">
        <v>377</v>
      </c>
      <c r="AW106" s="234"/>
      <c r="AX106" s="234"/>
      <c r="AY106" s="235"/>
      <c r="AZ106" s="233" t="s">
        <v>46</v>
      </c>
      <c r="BA106" s="234"/>
      <c r="BB106" s="234"/>
      <c r="BC106" s="235"/>
      <c r="BD106" s="233" t="s">
        <v>46</v>
      </c>
      <c r="BE106" s="234"/>
      <c r="BF106" s="234"/>
      <c r="BG106" s="235"/>
      <c r="BH106" s="241" t="s">
        <v>47</v>
      </c>
      <c r="BI106" s="242"/>
      <c r="BJ106" s="242"/>
      <c r="BK106" s="243"/>
      <c r="BL106" s="233" t="s">
        <v>377</v>
      </c>
      <c r="BM106" s="234"/>
      <c r="BN106" s="234"/>
      <c r="BO106" s="235"/>
      <c r="BP106" s="233" t="s">
        <v>46</v>
      </c>
      <c r="BQ106" s="234"/>
      <c r="BR106" s="234"/>
      <c r="BS106" s="235"/>
      <c r="BT106" s="233" t="s">
        <v>377</v>
      </c>
      <c r="BU106" s="234"/>
      <c r="BV106" s="234"/>
      <c r="BW106" s="235"/>
      <c r="BX106" s="233" t="s">
        <v>46</v>
      </c>
      <c r="BY106" s="234"/>
      <c r="BZ106" s="234"/>
      <c r="CA106" s="235"/>
      <c r="CB106" s="233" t="s">
        <v>46</v>
      </c>
      <c r="CC106" s="234"/>
      <c r="CD106" s="234"/>
      <c r="CE106" s="235"/>
    </row>
    <row r="107" spans="2:83" ht="22.5" customHeight="1" thickBot="1" x14ac:dyDescent="0.3">
      <c r="B107" s="24">
        <v>98</v>
      </c>
      <c r="C107" s="43" t="s">
        <v>255</v>
      </c>
      <c r="D107" s="44" t="s">
        <v>256</v>
      </c>
      <c r="E107" s="27" t="s">
        <v>42</v>
      </c>
      <c r="F107" s="27">
        <v>15</v>
      </c>
      <c r="G107" s="27" t="s">
        <v>236</v>
      </c>
      <c r="H107" s="27" t="s">
        <v>44</v>
      </c>
      <c r="I107" s="28" t="s">
        <v>44</v>
      </c>
      <c r="J107" s="29">
        <v>3214</v>
      </c>
      <c r="K107" s="30">
        <v>48213</v>
      </c>
      <c r="L107" s="233" t="s">
        <v>377</v>
      </c>
      <c r="M107" s="234"/>
      <c r="N107" s="234"/>
      <c r="O107" s="235"/>
      <c r="P107" s="233" t="s">
        <v>46</v>
      </c>
      <c r="Q107" s="234"/>
      <c r="R107" s="234"/>
      <c r="S107" s="235"/>
      <c r="T107" s="233" t="s">
        <v>377</v>
      </c>
      <c r="U107" s="234"/>
      <c r="V107" s="234"/>
      <c r="W107" s="235"/>
      <c r="X107" s="233" t="s">
        <v>377</v>
      </c>
      <c r="Y107" s="234"/>
      <c r="Z107" s="234"/>
      <c r="AA107" s="235"/>
      <c r="AB107" s="233" t="s">
        <v>46</v>
      </c>
      <c r="AC107" s="234"/>
      <c r="AD107" s="234"/>
      <c r="AE107" s="235"/>
      <c r="AF107" s="233" t="s">
        <v>46</v>
      </c>
      <c r="AG107" s="234"/>
      <c r="AH107" s="234"/>
      <c r="AI107" s="235"/>
      <c r="AJ107" s="233" t="s">
        <v>46</v>
      </c>
      <c r="AK107" s="234"/>
      <c r="AL107" s="234"/>
      <c r="AM107" s="235"/>
      <c r="AN107" s="233" t="s">
        <v>377</v>
      </c>
      <c r="AO107" s="234"/>
      <c r="AP107" s="234"/>
      <c r="AQ107" s="235"/>
      <c r="AR107" s="233" t="s">
        <v>46</v>
      </c>
      <c r="AS107" s="234"/>
      <c r="AT107" s="234"/>
      <c r="AU107" s="235"/>
      <c r="AV107" s="233" t="s">
        <v>377</v>
      </c>
      <c r="AW107" s="234"/>
      <c r="AX107" s="234"/>
      <c r="AY107" s="235"/>
      <c r="AZ107" s="233" t="s">
        <v>46</v>
      </c>
      <c r="BA107" s="234"/>
      <c r="BB107" s="234"/>
      <c r="BC107" s="235"/>
      <c r="BD107" s="233" t="s">
        <v>46</v>
      </c>
      <c r="BE107" s="234"/>
      <c r="BF107" s="234"/>
      <c r="BG107" s="235"/>
      <c r="BH107" s="233" t="s">
        <v>377</v>
      </c>
      <c r="BI107" s="234"/>
      <c r="BJ107" s="234"/>
      <c r="BK107" s="235"/>
      <c r="BL107" s="233" t="s">
        <v>377</v>
      </c>
      <c r="BM107" s="234"/>
      <c r="BN107" s="234"/>
      <c r="BO107" s="235"/>
      <c r="BP107" s="233" t="s">
        <v>46</v>
      </c>
      <c r="BQ107" s="234"/>
      <c r="BR107" s="234"/>
      <c r="BS107" s="235"/>
      <c r="BT107" s="233" t="s">
        <v>377</v>
      </c>
      <c r="BU107" s="234"/>
      <c r="BV107" s="234"/>
      <c r="BW107" s="235"/>
      <c r="BX107" s="233" t="s">
        <v>46</v>
      </c>
      <c r="BY107" s="234"/>
      <c r="BZ107" s="234"/>
      <c r="CA107" s="235"/>
      <c r="CB107" s="233" t="s">
        <v>46</v>
      </c>
      <c r="CC107" s="234"/>
      <c r="CD107" s="234"/>
      <c r="CE107" s="235"/>
    </row>
    <row r="108" spans="2:83" ht="22.5" customHeight="1" thickBot="1" x14ac:dyDescent="0.3">
      <c r="B108" s="24">
        <v>99</v>
      </c>
      <c r="C108" s="43" t="s">
        <v>257</v>
      </c>
      <c r="D108" s="44" t="s">
        <v>258</v>
      </c>
      <c r="E108" s="27" t="s">
        <v>42</v>
      </c>
      <c r="F108" s="27">
        <v>15</v>
      </c>
      <c r="G108" s="27" t="s">
        <v>236</v>
      </c>
      <c r="H108" s="27" t="s">
        <v>44</v>
      </c>
      <c r="I108" s="28" t="s">
        <v>44</v>
      </c>
      <c r="J108" s="29">
        <v>2016</v>
      </c>
      <c r="K108" s="30">
        <v>30247</v>
      </c>
      <c r="L108" s="233" t="s">
        <v>377</v>
      </c>
      <c r="M108" s="234"/>
      <c r="N108" s="234"/>
      <c r="O108" s="235"/>
      <c r="P108" s="233" t="s">
        <v>46</v>
      </c>
      <c r="Q108" s="234"/>
      <c r="R108" s="234"/>
      <c r="S108" s="235"/>
      <c r="T108" s="233" t="s">
        <v>377</v>
      </c>
      <c r="U108" s="234"/>
      <c r="V108" s="234"/>
      <c r="W108" s="235"/>
      <c r="X108" s="233" t="s">
        <v>377</v>
      </c>
      <c r="Y108" s="234"/>
      <c r="Z108" s="234"/>
      <c r="AA108" s="235"/>
      <c r="AB108" s="233" t="s">
        <v>46</v>
      </c>
      <c r="AC108" s="234"/>
      <c r="AD108" s="234"/>
      <c r="AE108" s="235"/>
      <c r="AF108" s="233" t="s">
        <v>46</v>
      </c>
      <c r="AG108" s="234"/>
      <c r="AH108" s="234"/>
      <c r="AI108" s="235"/>
      <c r="AJ108" s="233" t="s">
        <v>46</v>
      </c>
      <c r="AK108" s="234"/>
      <c r="AL108" s="234"/>
      <c r="AM108" s="235"/>
      <c r="AN108" s="233" t="s">
        <v>377</v>
      </c>
      <c r="AO108" s="234"/>
      <c r="AP108" s="234"/>
      <c r="AQ108" s="235"/>
      <c r="AR108" s="233" t="s">
        <v>46</v>
      </c>
      <c r="AS108" s="234"/>
      <c r="AT108" s="234"/>
      <c r="AU108" s="235"/>
      <c r="AV108" s="233" t="s">
        <v>377</v>
      </c>
      <c r="AW108" s="234"/>
      <c r="AX108" s="234"/>
      <c r="AY108" s="235"/>
      <c r="AZ108" s="233" t="s">
        <v>46</v>
      </c>
      <c r="BA108" s="234"/>
      <c r="BB108" s="234"/>
      <c r="BC108" s="235"/>
      <c r="BD108" s="233" t="s">
        <v>46</v>
      </c>
      <c r="BE108" s="234"/>
      <c r="BF108" s="234"/>
      <c r="BG108" s="235"/>
      <c r="BH108" s="233" t="s">
        <v>377</v>
      </c>
      <c r="BI108" s="234"/>
      <c r="BJ108" s="234"/>
      <c r="BK108" s="235"/>
      <c r="BL108" s="233" t="s">
        <v>377</v>
      </c>
      <c r="BM108" s="234"/>
      <c r="BN108" s="234"/>
      <c r="BO108" s="235"/>
      <c r="BP108" s="233" t="s">
        <v>46</v>
      </c>
      <c r="BQ108" s="234"/>
      <c r="BR108" s="234"/>
      <c r="BS108" s="235"/>
      <c r="BT108" s="233" t="s">
        <v>377</v>
      </c>
      <c r="BU108" s="234"/>
      <c r="BV108" s="234"/>
      <c r="BW108" s="235"/>
      <c r="BX108" s="233" t="s">
        <v>46</v>
      </c>
      <c r="BY108" s="234"/>
      <c r="BZ108" s="234"/>
      <c r="CA108" s="235"/>
      <c r="CB108" s="233" t="s">
        <v>46</v>
      </c>
      <c r="CC108" s="234"/>
      <c r="CD108" s="234"/>
      <c r="CE108" s="235"/>
    </row>
    <row r="109" spans="2:83" ht="22.5" customHeight="1" thickBot="1" x14ac:dyDescent="0.3">
      <c r="B109" s="24">
        <v>100</v>
      </c>
      <c r="C109" s="43" t="s">
        <v>259</v>
      </c>
      <c r="D109" s="44" t="s">
        <v>260</v>
      </c>
      <c r="E109" s="27" t="s">
        <v>42</v>
      </c>
      <c r="F109" s="27">
        <v>20</v>
      </c>
      <c r="G109" s="27" t="s">
        <v>236</v>
      </c>
      <c r="H109" s="27" t="s">
        <v>44</v>
      </c>
      <c r="I109" s="28" t="s">
        <v>44</v>
      </c>
      <c r="J109" s="29">
        <v>3214</v>
      </c>
      <c r="K109" s="30">
        <v>64284</v>
      </c>
      <c r="L109" s="233" t="s">
        <v>377</v>
      </c>
      <c r="M109" s="234"/>
      <c r="N109" s="234"/>
      <c r="O109" s="235"/>
      <c r="P109" s="233" t="s">
        <v>46</v>
      </c>
      <c r="Q109" s="234"/>
      <c r="R109" s="234"/>
      <c r="S109" s="235"/>
      <c r="T109" s="233" t="s">
        <v>377</v>
      </c>
      <c r="U109" s="234"/>
      <c r="V109" s="234"/>
      <c r="W109" s="235"/>
      <c r="X109" s="233" t="s">
        <v>377</v>
      </c>
      <c r="Y109" s="234"/>
      <c r="Z109" s="234"/>
      <c r="AA109" s="235"/>
      <c r="AB109" s="233" t="s">
        <v>46</v>
      </c>
      <c r="AC109" s="234"/>
      <c r="AD109" s="234"/>
      <c r="AE109" s="235"/>
      <c r="AF109" s="233" t="s">
        <v>46</v>
      </c>
      <c r="AG109" s="234"/>
      <c r="AH109" s="234"/>
      <c r="AI109" s="235"/>
      <c r="AJ109" s="233" t="s">
        <v>46</v>
      </c>
      <c r="AK109" s="234"/>
      <c r="AL109" s="234"/>
      <c r="AM109" s="235"/>
      <c r="AN109" s="233" t="s">
        <v>377</v>
      </c>
      <c r="AO109" s="234"/>
      <c r="AP109" s="234"/>
      <c r="AQ109" s="235"/>
      <c r="AR109" s="233" t="s">
        <v>46</v>
      </c>
      <c r="AS109" s="234"/>
      <c r="AT109" s="234"/>
      <c r="AU109" s="235"/>
      <c r="AV109" s="233" t="s">
        <v>377</v>
      </c>
      <c r="AW109" s="234"/>
      <c r="AX109" s="234"/>
      <c r="AY109" s="235"/>
      <c r="AZ109" s="233" t="s">
        <v>46</v>
      </c>
      <c r="BA109" s="234"/>
      <c r="BB109" s="234"/>
      <c r="BC109" s="235"/>
      <c r="BD109" s="233" t="s">
        <v>46</v>
      </c>
      <c r="BE109" s="234"/>
      <c r="BF109" s="234"/>
      <c r="BG109" s="235"/>
      <c r="BH109" s="241" t="s">
        <v>47</v>
      </c>
      <c r="BI109" s="242"/>
      <c r="BJ109" s="242"/>
      <c r="BK109" s="243"/>
      <c r="BL109" s="233" t="s">
        <v>377</v>
      </c>
      <c r="BM109" s="234"/>
      <c r="BN109" s="234"/>
      <c r="BO109" s="235"/>
      <c r="BP109" s="233" t="s">
        <v>46</v>
      </c>
      <c r="BQ109" s="234"/>
      <c r="BR109" s="234"/>
      <c r="BS109" s="235"/>
      <c r="BT109" s="233" t="s">
        <v>377</v>
      </c>
      <c r="BU109" s="234"/>
      <c r="BV109" s="234"/>
      <c r="BW109" s="235"/>
      <c r="BX109" s="233" t="s">
        <v>46</v>
      </c>
      <c r="BY109" s="234"/>
      <c r="BZ109" s="234"/>
      <c r="CA109" s="235"/>
      <c r="CB109" s="233" t="s">
        <v>46</v>
      </c>
      <c r="CC109" s="234"/>
      <c r="CD109" s="234"/>
      <c r="CE109" s="235"/>
    </row>
    <row r="110" spans="2:83" ht="22.5" customHeight="1" thickBot="1" x14ac:dyDescent="0.3">
      <c r="B110" s="24">
        <v>101</v>
      </c>
      <c r="C110" s="25" t="s">
        <v>261</v>
      </c>
      <c r="D110" s="26" t="s">
        <v>262</v>
      </c>
      <c r="E110" s="27" t="s">
        <v>42</v>
      </c>
      <c r="F110" s="27">
        <v>20</v>
      </c>
      <c r="G110" s="27" t="s">
        <v>236</v>
      </c>
      <c r="H110" s="27" t="s">
        <v>44</v>
      </c>
      <c r="I110" s="28" t="s">
        <v>44</v>
      </c>
      <c r="J110" s="29">
        <v>2128</v>
      </c>
      <c r="K110" s="30">
        <v>42565</v>
      </c>
      <c r="L110" s="233" t="s">
        <v>377</v>
      </c>
      <c r="M110" s="234"/>
      <c r="N110" s="234"/>
      <c r="O110" s="235"/>
      <c r="P110" s="233" t="s">
        <v>46</v>
      </c>
      <c r="Q110" s="234"/>
      <c r="R110" s="234"/>
      <c r="S110" s="235"/>
      <c r="T110" s="233" t="s">
        <v>377</v>
      </c>
      <c r="U110" s="234"/>
      <c r="V110" s="234"/>
      <c r="W110" s="235"/>
      <c r="X110" s="233" t="s">
        <v>377</v>
      </c>
      <c r="Y110" s="234"/>
      <c r="Z110" s="234"/>
      <c r="AA110" s="235"/>
      <c r="AB110" s="233" t="s">
        <v>46</v>
      </c>
      <c r="AC110" s="234"/>
      <c r="AD110" s="234"/>
      <c r="AE110" s="235"/>
      <c r="AF110" s="233" t="s">
        <v>46</v>
      </c>
      <c r="AG110" s="234"/>
      <c r="AH110" s="234"/>
      <c r="AI110" s="235"/>
      <c r="AJ110" s="233" t="s">
        <v>46</v>
      </c>
      <c r="AK110" s="234"/>
      <c r="AL110" s="234"/>
      <c r="AM110" s="235"/>
      <c r="AN110" s="233" t="s">
        <v>377</v>
      </c>
      <c r="AO110" s="234"/>
      <c r="AP110" s="234"/>
      <c r="AQ110" s="235"/>
      <c r="AR110" s="233" t="s">
        <v>46</v>
      </c>
      <c r="AS110" s="234"/>
      <c r="AT110" s="234"/>
      <c r="AU110" s="235"/>
      <c r="AV110" s="233" t="s">
        <v>377</v>
      </c>
      <c r="AW110" s="234"/>
      <c r="AX110" s="234"/>
      <c r="AY110" s="235"/>
      <c r="AZ110" s="233" t="s">
        <v>46</v>
      </c>
      <c r="BA110" s="234"/>
      <c r="BB110" s="234"/>
      <c r="BC110" s="235"/>
      <c r="BD110" s="233" t="s">
        <v>46</v>
      </c>
      <c r="BE110" s="234"/>
      <c r="BF110" s="234"/>
      <c r="BG110" s="235"/>
      <c r="BH110" s="241" t="s">
        <v>47</v>
      </c>
      <c r="BI110" s="242"/>
      <c r="BJ110" s="242"/>
      <c r="BK110" s="243"/>
      <c r="BL110" s="233" t="s">
        <v>377</v>
      </c>
      <c r="BM110" s="234"/>
      <c r="BN110" s="234"/>
      <c r="BO110" s="235"/>
      <c r="BP110" s="233" t="s">
        <v>46</v>
      </c>
      <c r="BQ110" s="234"/>
      <c r="BR110" s="234"/>
      <c r="BS110" s="235"/>
      <c r="BT110" s="233" t="s">
        <v>377</v>
      </c>
      <c r="BU110" s="234"/>
      <c r="BV110" s="234"/>
      <c r="BW110" s="235"/>
      <c r="BX110" s="233" t="s">
        <v>46</v>
      </c>
      <c r="BY110" s="234"/>
      <c r="BZ110" s="234"/>
      <c r="CA110" s="235"/>
      <c r="CB110" s="233" t="s">
        <v>46</v>
      </c>
      <c r="CC110" s="234"/>
      <c r="CD110" s="234"/>
      <c r="CE110" s="235"/>
    </row>
    <row r="111" spans="2:83" ht="22.5" customHeight="1" thickBot="1" x14ac:dyDescent="0.3">
      <c r="B111" s="24">
        <v>102</v>
      </c>
      <c r="C111" s="25" t="s">
        <v>263</v>
      </c>
      <c r="D111" s="26" t="s">
        <v>264</v>
      </c>
      <c r="E111" s="27" t="s">
        <v>42</v>
      </c>
      <c r="F111" s="27">
        <v>20</v>
      </c>
      <c r="G111" s="27" t="s">
        <v>236</v>
      </c>
      <c r="H111" s="27" t="s">
        <v>44</v>
      </c>
      <c r="I111" s="28" t="s">
        <v>44</v>
      </c>
      <c r="J111" s="29">
        <v>3901</v>
      </c>
      <c r="K111" s="30">
        <v>78012</v>
      </c>
      <c r="L111" s="233" t="s">
        <v>377</v>
      </c>
      <c r="M111" s="234"/>
      <c r="N111" s="234"/>
      <c r="O111" s="235"/>
      <c r="P111" s="233" t="s">
        <v>46</v>
      </c>
      <c r="Q111" s="234"/>
      <c r="R111" s="234"/>
      <c r="S111" s="235"/>
      <c r="T111" s="233" t="s">
        <v>377</v>
      </c>
      <c r="U111" s="234"/>
      <c r="V111" s="234"/>
      <c r="W111" s="235"/>
      <c r="X111" s="233" t="s">
        <v>377</v>
      </c>
      <c r="Y111" s="234"/>
      <c r="Z111" s="234"/>
      <c r="AA111" s="235"/>
      <c r="AB111" s="233" t="s">
        <v>46</v>
      </c>
      <c r="AC111" s="234"/>
      <c r="AD111" s="234"/>
      <c r="AE111" s="235"/>
      <c r="AF111" s="233" t="s">
        <v>46</v>
      </c>
      <c r="AG111" s="234"/>
      <c r="AH111" s="234"/>
      <c r="AI111" s="235"/>
      <c r="AJ111" s="233" t="s">
        <v>46</v>
      </c>
      <c r="AK111" s="234"/>
      <c r="AL111" s="234"/>
      <c r="AM111" s="235"/>
      <c r="AN111" s="233" t="s">
        <v>377</v>
      </c>
      <c r="AO111" s="234"/>
      <c r="AP111" s="234"/>
      <c r="AQ111" s="235"/>
      <c r="AR111" s="233" t="s">
        <v>46</v>
      </c>
      <c r="AS111" s="234"/>
      <c r="AT111" s="234"/>
      <c r="AU111" s="235"/>
      <c r="AV111" s="233" t="s">
        <v>377</v>
      </c>
      <c r="AW111" s="234"/>
      <c r="AX111" s="234"/>
      <c r="AY111" s="235"/>
      <c r="AZ111" s="233" t="s">
        <v>46</v>
      </c>
      <c r="BA111" s="234"/>
      <c r="BB111" s="234"/>
      <c r="BC111" s="235"/>
      <c r="BD111" s="233" t="s">
        <v>46</v>
      </c>
      <c r="BE111" s="234"/>
      <c r="BF111" s="234"/>
      <c r="BG111" s="235"/>
      <c r="BH111" s="233" t="s">
        <v>377</v>
      </c>
      <c r="BI111" s="234"/>
      <c r="BJ111" s="234"/>
      <c r="BK111" s="235"/>
      <c r="BL111" s="233" t="s">
        <v>377</v>
      </c>
      <c r="BM111" s="234"/>
      <c r="BN111" s="234"/>
      <c r="BO111" s="235"/>
      <c r="BP111" s="233" t="s">
        <v>46</v>
      </c>
      <c r="BQ111" s="234"/>
      <c r="BR111" s="234"/>
      <c r="BS111" s="235"/>
      <c r="BT111" s="233" t="s">
        <v>377</v>
      </c>
      <c r="BU111" s="234"/>
      <c r="BV111" s="234"/>
      <c r="BW111" s="235"/>
      <c r="BX111" s="233" t="s">
        <v>46</v>
      </c>
      <c r="BY111" s="234"/>
      <c r="BZ111" s="234"/>
      <c r="CA111" s="235"/>
      <c r="CB111" s="233" t="s">
        <v>46</v>
      </c>
      <c r="CC111" s="234"/>
      <c r="CD111" s="234"/>
      <c r="CE111" s="235"/>
    </row>
    <row r="112" spans="2:83" ht="22.5" customHeight="1" thickBot="1" x14ac:dyDescent="0.3">
      <c r="B112" s="24">
        <v>103</v>
      </c>
      <c r="C112" s="25" t="s">
        <v>265</v>
      </c>
      <c r="D112" s="26" t="s">
        <v>266</v>
      </c>
      <c r="E112" s="27" t="s">
        <v>42</v>
      </c>
      <c r="F112" s="27">
        <v>20</v>
      </c>
      <c r="G112" s="27" t="s">
        <v>236</v>
      </c>
      <c r="H112" s="27" t="s">
        <v>44</v>
      </c>
      <c r="I112" s="28" t="s">
        <v>44</v>
      </c>
      <c r="J112" s="29">
        <v>1995</v>
      </c>
      <c r="K112" s="30">
        <v>39899</v>
      </c>
      <c r="L112" s="233" t="s">
        <v>377</v>
      </c>
      <c r="M112" s="234"/>
      <c r="N112" s="234"/>
      <c r="O112" s="235"/>
      <c r="P112" s="233" t="s">
        <v>46</v>
      </c>
      <c r="Q112" s="234"/>
      <c r="R112" s="234"/>
      <c r="S112" s="235"/>
      <c r="T112" s="233" t="s">
        <v>377</v>
      </c>
      <c r="U112" s="234"/>
      <c r="V112" s="234"/>
      <c r="W112" s="235"/>
      <c r="X112" s="233" t="s">
        <v>377</v>
      </c>
      <c r="Y112" s="234"/>
      <c r="Z112" s="234"/>
      <c r="AA112" s="235"/>
      <c r="AB112" s="233" t="s">
        <v>46</v>
      </c>
      <c r="AC112" s="234"/>
      <c r="AD112" s="234"/>
      <c r="AE112" s="235"/>
      <c r="AF112" s="233" t="s">
        <v>46</v>
      </c>
      <c r="AG112" s="234"/>
      <c r="AH112" s="234"/>
      <c r="AI112" s="235"/>
      <c r="AJ112" s="233" t="s">
        <v>46</v>
      </c>
      <c r="AK112" s="234"/>
      <c r="AL112" s="234"/>
      <c r="AM112" s="235"/>
      <c r="AN112" s="233" t="s">
        <v>377</v>
      </c>
      <c r="AO112" s="234"/>
      <c r="AP112" s="234"/>
      <c r="AQ112" s="235"/>
      <c r="AR112" s="233" t="s">
        <v>46</v>
      </c>
      <c r="AS112" s="234"/>
      <c r="AT112" s="234"/>
      <c r="AU112" s="235"/>
      <c r="AV112" s="233" t="s">
        <v>377</v>
      </c>
      <c r="AW112" s="234"/>
      <c r="AX112" s="234"/>
      <c r="AY112" s="235"/>
      <c r="AZ112" s="233" t="s">
        <v>46</v>
      </c>
      <c r="BA112" s="234"/>
      <c r="BB112" s="234"/>
      <c r="BC112" s="235"/>
      <c r="BD112" s="233" t="s">
        <v>46</v>
      </c>
      <c r="BE112" s="234"/>
      <c r="BF112" s="234"/>
      <c r="BG112" s="235"/>
      <c r="BH112" s="241" t="s">
        <v>47</v>
      </c>
      <c r="BI112" s="242"/>
      <c r="BJ112" s="242"/>
      <c r="BK112" s="243"/>
      <c r="BL112" s="233" t="s">
        <v>377</v>
      </c>
      <c r="BM112" s="234"/>
      <c r="BN112" s="234"/>
      <c r="BO112" s="235"/>
      <c r="BP112" s="233" t="s">
        <v>46</v>
      </c>
      <c r="BQ112" s="234"/>
      <c r="BR112" s="234"/>
      <c r="BS112" s="235"/>
      <c r="BT112" s="233" t="s">
        <v>377</v>
      </c>
      <c r="BU112" s="234"/>
      <c r="BV112" s="234"/>
      <c r="BW112" s="235"/>
      <c r="BX112" s="233" t="s">
        <v>46</v>
      </c>
      <c r="BY112" s="234"/>
      <c r="BZ112" s="234"/>
      <c r="CA112" s="235"/>
      <c r="CB112" s="233" t="s">
        <v>46</v>
      </c>
      <c r="CC112" s="234"/>
      <c r="CD112" s="234"/>
      <c r="CE112" s="235"/>
    </row>
    <row r="113" spans="2:83" ht="22.5" customHeight="1" thickBot="1" x14ac:dyDescent="0.3">
      <c r="B113" s="24">
        <v>104</v>
      </c>
      <c r="C113" s="25" t="s">
        <v>234</v>
      </c>
      <c r="D113" s="26" t="s">
        <v>235</v>
      </c>
      <c r="E113" s="27" t="s">
        <v>42</v>
      </c>
      <c r="F113" s="27">
        <v>20</v>
      </c>
      <c r="G113" s="27" t="s">
        <v>236</v>
      </c>
      <c r="H113" s="27" t="s">
        <v>44</v>
      </c>
      <c r="I113" s="28" t="s">
        <v>44</v>
      </c>
      <c r="J113" s="29">
        <v>3693</v>
      </c>
      <c r="K113" s="30">
        <v>73852</v>
      </c>
      <c r="L113" s="233" t="s">
        <v>377</v>
      </c>
      <c r="M113" s="234"/>
      <c r="N113" s="234"/>
      <c r="O113" s="235"/>
      <c r="P113" s="233" t="s">
        <v>46</v>
      </c>
      <c r="Q113" s="234"/>
      <c r="R113" s="234"/>
      <c r="S113" s="235"/>
      <c r="T113" s="233" t="s">
        <v>377</v>
      </c>
      <c r="U113" s="234"/>
      <c r="V113" s="234"/>
      <c r="W113" s="235"/>
      <c r="X113" s="233" t="s">
        <v>377</v>
      </c>
      <c r="Y113" s="234"/>
      <c r="Z113" s="234"/>
      <c r="AA113" s="235"/>
      <c r="AB113" s="233" t="s">
        <v>46</v>
      </c>
      <c r="AC113" s="234"/>
      <c r="AD113" s="234"/>
      <c r="AE113" s="235"/>
      <c r="AF113" s="233" t="s">
        <v>46</v>
      </c>
      <c r="AG113" s="234"/>
      <c r="AH113" s="234"/>
      <c r="AI113" s="235"/>
      <c r="AJ113" s="233" t="s">
        <v>46</v>
      </c>
      <c r="AK113" s="234"/>
      <c r="AL113" s="234"/>
      <c r="AM113" s="235"/>
      <c r="AN113" s="233" t="s">
        <v>377</v>
      </c>
      <c r="AO113" s="234"/>
      <c r="AP113" s="234"/>
      <c r="AQ113" s="235"/>
      <c r="AR113" s="233" t="s">
        <v>46</v>
      </c>
      <c r="AS113" s="234"/>
      <c r="AT113" s="234"/>
      <c r="AU113" s="235"/>
      <c r="AV113" s="233" t="s">
        <v>377</v>
      </c>
      <c r="AW113" s="234"/>
      <c r="AX113" s="234"/>
      <c r="AY113" s="235"/>
      <c r="AZ113" s="233" t="s">
        <v>46</v>
      </c>
      <c r="BA113" s="234"/>
      <c r="BB113" s="234"/>
      <c r="BC113" s="235"/>
      <c r="BD113" s="233" t="s">
        <v>46</v>
      </c>
      <c r="BE113" s="234"/>
      <c r="BF113" s="234"/>
      <c r="BG113" s="235"/>
      <c r="BH113" s="233" t="s">
        <v>377</v>
      </c>
      <c r="BI113" s="234"/>
      <c r="BJ113" s="234"/>
      <c r="BK113" s="235"/>
      <c r="BL113" s="233" t="s">
        <v>377</v>
      </c>
      <c r="BM113" s="234"/>
      <c r="BN113" s="234"/>
      <c r="BO113" s="235"/>
      <c r="BP113" s="233" t="s">
        <v>46</v>
      </c>
      <c r="BQ113" s="234"/>
      <c r="BR113" s="234"/>
      <c r="BS113" s="235"/>
      <c r="BT113" s="233" t="s">
        <v>377</v>
      </c>
      <c r="BU113" s="234"/>
      <c r="BV113" s="234"/>
      <c r="BW113" s="235"/>
      <c r="BX113" s="233" t="s">
        <v>46</v>
      </c>
      <c r="BY113" s="234"/>
      <c r="BZ113" s="234"/>
      <c r="CA113" s="235"/>
      <c r="CB113" s="233" t="s">
        <v>46</v>
      </c>
      <c r="CC113" s="234"/>
      <c r="CD113" s="234"/>
      <c r="CE113" s="235"/>
    </row>
    <row r="114" spans="2:83" ht="22.5" customHeight="1" thickBot="1" x14ac:dyDescent="0.3">
      <c r="B114" s="24">
        <v>105</v>
      </c>
      <c r="C114" s="25" t="s">
        <v>267</v>
      </c>
      <c r="D114" s="26" t="s">
        <v>268</v>
      </c>
      <c r="E114" s="27" t="s">
        <v>42</v>
      </c>
      <c r="F114" s="27">
        <v>290</v>
      </c>
      <c r="G114" s="27" t="s">
        <v>236</v>
      </c>
      <c r="H114" s="27" t="s">
        <v>44</v>
      </c>
      <c r="I114" s="28" t="s">
        <v>44</v>
      </c>
      <c r="J114" s="29">
        <v>3214</v>
      </c>
      <c r="K114" s="30">
        <v>932115</v>
      </c>
      <c r="L114" s="233" t="s">
        <v>377</v>
      </c>
      <c r="M114" s="234"/>
      <c r="N114" s="234"/>
      <c r="O114" s="235"/>
      <c r="P114" s="233" t="s">
        <v>46</v>
      </c>
      <c r="Q114" s="234"/>
      <c r="R114" s="234"/>
      <c r="S114" s="235"/>
      <c r="T114" s="233" t="s">
        <v>377</v>
      </c>
      <c r="U114" s="234"/>
      <c r="V114" s="234"/>
      <c r="W114" s="235"/>
      <c r="X114" s="233" t="s">
        <v>377</v>
      </c>
      <c r="Y114" s="234"/>
      <c r="Z114" s="234"/>
      <c r="AA114" s="235"/>
      <c r="AB114" s="233" t="s">
        <v>46</v>
      </c>
      <c r="AC114" s="234"/>
      <c r="AD114" s="234"/>
      <c r="AE114" s="235"/>
      <c r="AF114" s="233" t="s">
        <v>46</v>
      </c>
      <c r="AG114" s="234"/>
      <c r="AH114" s="234"/>
      <c r="AI114" s="235"/>
      <c r="AJ114" s="233" t="s">
        <v>46</v>
      </c>
      <c r="AK114" s="234"/>
      <c r="AL114" s="234"/>
      <c r="AM114" s="235"/>
      <c r="AN114" s="233" t="s">
        <v>377</v>
      </c>
      <c r="AO114" s="234"/>
      <c r="AP114" s="234"/>
      <c r="AQ114" s="235"/>
      <c r="AR114" s="233" t="s">
        <v>46</v>
      </c>
      <c r="AS114" s="234"/>
      <c r="AT114" s="234"/>
      <c r="AU114" s="235"/>
      <c r="AV114" s="233" t="s">
        <v>377</v>
      </c>
      <c r="AW114" s="234"/>
      <c r="AX114" s="234"/>
      <c r="AY114" s="235"/>
      <c r="AZ114" s="233" t="s">
        <v>46</v>
      </c>
      <c r="BA114" s="234"/>
      <c r="BB114" s="234"/>
      <c r="BC114" s="235"/>
      <c r="BD114" s="233" t="s">
        <v>46</v>
      </c>
      <c r="BE114" s="234"/>
      <c r="BF114" s="234"/>
      <c r="BG114" s="235"/>
      <c r="BH114" s="233" t="s">
        <v>377</v>
      </c>
      <c r="BI114" s="234"/>
      <c r="BJ114" s="234"/>
      <c r="BK114" s="235"/>
      <c r="BL114" s="233" t="s">
        <v>377</v>
      </c>
      <c r="BM114" s="234"/>
      <c r="BN114" s="234"/>
      <c r="BO114" s="235"/>
      <c r="BP114" s="233" t="s">
        <v>46</v>
      </c>
      <c r="BQ114" s="234"/>
      <c r="BR114" s="234"/>
      <c r="BS114" s="235"/>
      <c r="BT114" s="233" t="s">
        <v>377</v>
      </c>
      <c r="BU114" s="234"/>
      <c r="BV114" s="234"/>
      <c r="BW114" s="235"/>
      <c r="BX114" s="233" t="s">
        <v>46</v>
      </c>
      <c r="BY114" s="234"/>
      <c r="BZ114" s="234"/>
      <c r="CA114" s="235"/>
      <c r="CB114" s="233" t="s">
        <v>46</v>
      </c>
      <c r="CC114" s="234"/>
      <c r="CD114" s="234"/>
      <c r="CE114" s="235"/>
    </row>
    <row r="115" spans="2:83" ht="22.5" customHeight="1" thickBot="1" x14ac:dyDescent="0.3">
      <c r="B115" s="24">
        <v>106</v>
      </c>
      <c r="C115" s="25" t="s">
        <v>269</v>
      </c>
      <c r="D115" s="26" t="s">
        <v>270</v>
      </c>
      <c r="E115" s="27" t="s">
        <v>42</v>
      </c>
      <c r="F115" s="27">
        <v>190</v>
      </c>
      <c r="G115" s="27" t="s">
        <v>236</v>
      </c>
      <c r="H115" s="27" t="s">
        <v>44</v>
      </c>
      <c r="I115" s="28" t="s">
        <v>44</v>
      </c>
      <c r="J115" s="29">
        <v>3241</v>
      </c>
      <c r="K115" s="30">
        <v>615868</v>
      </c>
      <c r="L115" s="233" t="s">
        <v>377</v>
      </c>
      <c r="M115" s="234"/>
      <c r="N115" s="234"/>
      <c r="O115" s="235"/>
      <c r="P115" s="233" t="s">
        <v>46</v>
      </c>
      <c r="Q115" s="234"/>
      <c r="R115" s="234"/>
      <c r="S115" s="235"/>
      <c r="T115" s="233" t="s">
        <v>377</v>
      </c>
      <c r="U115" s="234"/>
      <c r="V115" s="234"/>
      <c r="W115" s="235"/>
      <c r="X115" s="233" t="s">
        <v>377</v>
      </c>
      <c r="Y115" s="234"/>
      <c r="Z115" s="234"/>
      <c r="AA115" s="235"/>
      <c r="AB115" s="233" t="s">
        <v>46</v>
      </c>
      <c r="AC115" s="234"/>
      <c r="AD115" s="234"/>
      <c r="AE115" s="235"/>
      <c r="AF115" s="233" t="s">
        <v>46</v>
      </c>
      <c r="AG115" s="234"/>
      <c r="AH115" s="234"/>
      <c r="AI115" s="235"/>
      <c r="AJ115" s="233" t="s">
        <v>46</v>
      </c>
      <c r="AK115" s="234"/>
      <c r="AL115" s="234"/>
      <c r="AM115" s="235"/>
      <c r="AN115" s="233" t="s">
        <v>377</v>
      </c>
      <c r="AO115" s="234"/>
      <c r="AP115" s="234"/>
      <c r="AQ115" s="235"/>
      <c r="AR115" s="233" t="s">
        <v>46</v>
      </c>
      <c r="AS115" s="234"/>
      <c r="AT115" s="234"/>
      <c r="AU115" s="235"/>
      <c r="AV115" s="233" t="s">
        <v>377</v>
      </c>
      <c r="AW115" s="234"/>
      <c r="AX115" s="234"/>
      <c r="AY115" s="235"/>
      <c r="AZ115" s="233" t="s">
        <v>46</v>
      </c>
      <c r="BA115" s="234"/>
      <c r="BB115" s="234"/>
      <c r="BC115" s="235"/>
      <c r="BD115" s="233" t="s">
        <v>46</v>
      </c>
      <c r="BE115" s="234"/>
      <c r="BF115" s="234"/>
      <c r="BG115" s="235"/>
      <c r="BH115" s="233" t="s">
        <v>377</v>
      </c>
      <c r="BI115" s="234"/>
      <c r="BJ115" s="234"/>
      <c r="BK115" s="235"/>
      <c r="BL115" s="233" t="s">
        <v>377</v>
      </c>
      <c r="BM115" s="234"/>
      <c r="BN115" s="234"/>
      <c r="BO115" s="235"/>
      <c r="BP115" s="233" t="s">
        <v>46</v>
      </c>
      <c r="BQ115" s="234"/>
      <c r="BR115" s="234"/>
      <c r="BS115" s="235"/>
      <c r="BT115" s="233" t="s">
        <v>377</v>
      </c>
      <c r="BU115" s="234"/>
      <c r="BV115" s="234"/>
      <c r="BW115" s="235"/>
      <c r="BX115" s="233" t="s">
        <v>46</v>
      </c>
      <c r="BY115" s="234"/>
      <c r="BZ115" s="234"/>
      <c r="CA115" s="235"/>
      <c r="CB115" s="233" t="s">
        <v>46</v>
      </c>
      <c r="CC115" s="234"/>
      <c r="CD115" s="234"/>
      <c r="CE115" s="235"/>
    </row>
    <row r="116" spans="2:83" ht="22.5" customHeight="1" thickBot="1" x14ac:dyDescent="0.3">
      <c r="B116" s="24">
        <v>107</v>
      </c>
      <c r="C116" s="25" t="s">
        <v>271</v>
      </c>
      <c r="D116" s="26" t="s">
        <v>272</v>
      </c>
      <c r="E116" s="27" t="s">
        <v>42</v>
      </c>
      <c r="F116" s="27">
        <v>20</v>
      </c>
      <c r="G116" s="27" t="s">
        <v>236</v>
      </c>
      <c r="H116" s="27" t="s">
        <v>44</v>
      </c>
      <c r="I116" s="28" t="s">
        <v>44</v>
      </c>
      <c r="J116" s="29">
        <v>3182</v>
      </c>
      <c r="K116" s="30">
        <v>63642</v>
      </c>
      <c r="L116" s="233" t="s">
        <v>377</v>
      </c>
      <c r="M116" s="234"/>
      <c r="N116" s="234"/>
      <c r="O116" s="235"/>
      <c r="P116" s="233" t="s">
        <v>46</v>
      </c>
      <c r="Q116" s="234"/>
      <c r="R116" s="234"/>
      <c r="S116" s="235"/>
      <c r="T116" s="233" t="s">
        <v>377</v>
      </c>
      <c r="U116" s="234"/>
      <c r="V116" s="234"/>
      <c r="W116" s="235"/>
      <c r="X116" s="233" t="s">
        <v>377</v>
      </c>
      <c r="Y116" s="234"/>
      <c r="Z116" s="234"/>
      <c r="AA116" s="235"/>
      <c r="AB116" s="233" t="s">
        <v>46</v>
      </c>
      <c r="AC116" s="234"/>
      <c r="AD116" s="234"/>
      <c r="AE116" s="235"/>
      <c r="AF116" s="233" t="s">
        <v>46</v>
      </c>
      <c r="AG116" s="234"/>
      <c r="AH116" s="234"/>
      <c r="AI116" s="235"/>
      <c r="AJ116" s="233" t="s">
        <v>46</v>
      </c>
      <c r="AK116" s="234"/>
      <c r="AL116" s="234"/>
      <c r="AM116" s="235"/>
      <c r="AN116" s="233" t="s">
        <v>377</v>
      </c>
      <c r="AO116" s="234"/>
      <c r="AP116" s="234"/>
      <c r="AQ116" s="235"/>
      <c r="AR116" s="233" t="s">
        <v>46</v>
      </c>
      <c r="AS116" s="234"/>
      <c r="AT116" s="234"/>
      <c r="AU116" s="235"/>
      <c r="AV116" s="233" t="s">
        <v>377</v>
      </c>
      <c r="AW116" s="234"/>
      <c r="AX116" s="234"/>
      <c r="AY116" s="235"/>
      <c r="AZ116" s="233" t="s">
        <v>46</v>
      </c>
      <c r="BA116" s="234"/>
      <c r="BB116" s="234"/>
      <c r="BC116" s="235"/>
      <c r="BD116" s="233" t="s">
        <v>46</v>
      </c>
      <c r="BE116" s="234"/>
      <c r="BF116" s="234"/>
      <c r="BG116" s="235"/>
      <c r="BH116" s="241" t="s">
        <v>47</v>
      </c>
      <c r="BI116" s="242"/>
      <c r="BJ116" s="242"/>
      <c r="BK116" s="243"/>
      <c r="BL116" s="233" t="s">
        <v>377</v>
      </c>
      <c r="BM116" s="234"/>
      <c r="BN116" s="234"/>
      <c r="BO116" s="235"/>
      <c r="BP116" s="233" t="s">
        <v>46</v>
      </c>
      <c r="BQ116" s="234"/>
      <c r="BR116" s="234"/>
      <c r="BS116" s="235"/>
      <c r="BT116" s="233" t="s">
        <v>377</v>
      </c>
      <c r="BU116" s="234"/>
      <c r="BV116" s="234"/>
      <c r="BW116" s="235"/>
      <c r="BX116" s="233" t="s">
        <v>46</v>
      </c>
      <c r="BY116" s="234"/>
      <c r="BZ116" s="234"/>
      <c r="CA116" s="235"/>
      <c r="CB116" s="233" t="s">
        <v>46</v>
      </c>
      <c r="CC116" s="234"/>
      <c r="CD116" s="234"/>
      <c r="CE116" s="235"/>
    </row>
    <row r="117" spans="2:83" ht="22.5" customHeight="1" thickBot="1" x14ac:dyDescent="0.3">
      <c r="B117" s="24">
        <v>108</v>
      </c>
      <c r="C117" s="25" t="s">
        <v>273</v>
      </c>
      <c r="D117" s="26" t="s">
        <v>274</v>
      </c>
      <c r="E117" s="27" t="s">
        <v>42</v>
      </c>
      <c r="F117" s="27">
        <v>10</v>
      </c>
      <c r="G117" s="27" t="s">
        <v>236</v>
      </c>
      <c r="H117" s="27" t="s">
        <v>44</v>
      </c>
      <c r="I117" s="28" t="s">
        <v>44</v>
      </c>
      <c r="J117" s="29">
        <v>3384</v>
      </c>
      <c r="K117" s="30">
        <v>33836</v>
      </c>
      <c r="L117" s="233" t="s">
        <v>377</v>
      </c>
      <c r="M117" s="234"/>
      <c r="N117" s="234"/>
      <c r="O117" s="235"/>
      <c r="P117" s="233" t="s">
        <v>46</v>
      </c>
      <c r="Q117" s="234"/>
      <c r="R117" s="234"/>
      <c r="S117" s="235"/>
      <c r="T117" s="233" t="s">
        <v>377</v>
      </c>
      <c r="U117" s="234"/>
      <c r="V117" s="234"/>
      <c r="W117" s="235"/>
      <c r="X117" s="233" t="s">
        <v>377</v>
      </c>
      <c r="Y117" s="234"/>
      <c r="Z117" s="234"/>
      <c r="AA117" s="235"/>
      <c r="AB117" s="233" t="s">
        <v>46</v>
      </c>
      <c r="AC117" s="234"/>
      <c r="AD117" s="234"/>
      <c r="AE117" s="235"/>
      <c r="AF117" s="233" t="s">
        <v>46</v>
      </c>
      <c r="AG117" s="234"/>
      <c r="AH117" s="234"/>
      <c r="AI117" s="235"/>
      <c r="AJ117" s="233" t="s">
        <v>46</v>
      </c>
      <c r="AK117" s="234"/>
      <c r="AL117" s="234"/>
      <c r="AM117" s="235"/>
      <c r="AN117" s="233" t="s">
        <v>377</v>
      </c>
      <c r="AO117" s="234"/>
      <c r="AP117" s="234"/>
      <c r="AQ117" s="235"/>
      <c r="AR117" s="233" t="s">
        <v>46</v>
      </c>
      <c r="AS117" s="234"/>
      <c r="AT117" s="234"/>
      <c r="AU117" s="235"/>
      <c r="AV117" s="233" t="s">
        <v>377</v>
      </c>
      <c r="AW117" s="234"/>
      <c r="AX117" s="234"/>
      <c r="AY117" s="235"/>
      <c r="AZ117" s="233" t="s">
        <v>46</v>
      </c>
      <c r="BA117" s="234"/>
      <c r="BB117" s="234"/>
      <c r="BC117" s="235"/>
      <c r="BD117" s="233" t="s">
        <v>46</v>
      </c>
      <c r="BE117" s="234"/>
      <c r="BF117" s="234"/>
      <c r="BG117" s="235"/>
      <c r="BH117" s="233" t="s">
        <v>377</v>
      </c>
      <c r="BI117" s="234"/>
      <c r="BJ117" s="234"/>
      <c r="BK117" s="235"/>
      <c r="BL117" s="233" t="s">
        <v>377</v>
      </c>
      <c r="BM117" s="234"/>
      <c r="BN117" s="234"/>
      <c r="BO117" s="235"/>
      <c r="BP117" s="233" t="s">
        <v>46</v>
      </c>
      <c r="BQ117" s="234"/>
      <c r="BR117" s="234"/>
      <c r="BS117" s="235"/>
      <c r="BT117" s="233" t="s">
        <v>377</v>
      </c>
      <c r="BU117" s="234"/>
      <c r="BV117" s="234"/>
      <c r="BW117" s="235"/>
      <c r="BX117" s="233" t="s">
        <v>46</v>
      </c>
      <c r="BY117" s="234"/>
      <c r="BZ117" s="234"/>
      <c r="CA117" s="235"/>
      <c r="CB117" s="233" t="s">
        <v>46</v>
      </c>
      <c r="CC117" s="234"/>
      <c r="CD117" s="234"/>
      <c r="CE117" s="235"/>
    </row>
    <row r="118" spans="2:83" ht="22.5" customHeight="1" thickBot="1" x14ac:dyDescent="0.3">
      <c r="B118" s="24">
        <v>109</v>
      </c>
      <c r="C118" s="25" t="s">
        <v>275</v>
      </c>
      <c r="D118" s="26" t="s">
        <v>276</v>
      </c>
      <c r="E118" s="27" t="s">
        <v>42</v>
      </c>
      <c r="F118" s="27">
        <v>3</v>
      </c>
      <c r="G118" s="27" t="s">
        <v>236</v>
      </c>
      <c r="H118" s="27" t="s">
        <v>44</v>
      </c>
      <c r="I118" s="28" t="s">
        <v>44</v>
      </c>
      <c r="J118" s="29">
        <v>406475</v>
      </c>
      <c r="K118" s="30">
        <v>1219424</v>
      </c>
      <c r="L118" s="233" t="s">
        <v>377</v>
      </c>
      <c r="M118" s="234"/>
      <c r="N118" s="234"/>
      <c r="O118" s="235"/>
      <c r="P118" s="233" t="s">
        <v>46</v>
      </c>
      <c r="Q118" s="234"/>
      <c r="R118" s="234"/>
      <c r="S118" s="235"/>
      <c r="T118" s="233" t="s">
        <v>377</v>
      </c>
      <c r="U118" s="234"/>
      <c r="V118" s="234"/>
      <c r="W118" s="235"/>
      <c r="X118" s="233" t="s">
        <v>377</v>
      </c>
      <c r="Y118" s="234"/>
      <c r="Z118" s="234"/>
      <c r="AA118" s="235"/>
      <c r="AB118" s="233" t="s">
        <v>46</v>
      </c>
      <c r="AC118" s="234"/>
      <c r="AD118" s="234"/>
      <c r="AE118" s="235"/>
      <c r="AF118" s="233" t="s">
        <v>46</v>
      </c>
      <c r="AG118" s="234"/>
      <c r="AH118" s="234"/>
      <c r="AI118" s="235"/>
      <c r="AJ118" s="233" t="s">
        <v>46</v>
      </c>
      <c r="AK118" s="234"/>
      <c r="AL118" s="234"/>
      <c r="AM118" s="235"/>
      <c r="AN118" s="31"/>
      <c r="AO118" s="32"/>
      <c r="AP118" s="33">
        <f t="shared" ref="AP118:AP120" si="14">AN118+AO118</f>
        <v>0</v>
      </c>
      <c r="AQ118" s="34">
        <f>AP118*AH118</f>
        <v>0</v>
      </c>
      <c r="AR118" s="233" t="s">
        <v>46</v>
      </c>
      <c r="AS118" s="234"/>
      <c r="AT118" s="234"/>
      <c r="AU118" s="235"/>
      <c r="AV118" s="233" t="s">
        <v>377</v>
      </c>
      <c r="AW118" s="234"/>
      <c r="AX118" s="234"/>
      <c r="AY118" s="235"/>
      <c r="AZ118" s="233" t="s">
        <v>46</v>
      </c>
      <c r="BA118" s="234"/>
      <c r="BB118" s="234"/>
      <c r="BC118" s="235"/>
      <c r="BD118" s="233" t="s">
        <v>46</v>
      </c>
      <c r="BE118" s="234"/>
      <c r="BF118" s="234"/>
      <c r="BG118" s="235"/>
      <c r="BH118" s="233" t="s">
        <v>377</v>
      </c>
      <c r="BI118" s="234"/>
      <c r="BJ118" s="234"/>
      <c r="BK118" s="235"/>
      <c r="BL118" s="233" t="s">
        <v>377</v>
      </c>
      <c r="BM118" s="234"/>
      <c r="BN118" s="234"/>
      <c r="BO118" s="235"/>
      <c r="BP118" s="233" t="s">
        <v>46</v>
      </c>
      <c r="BQ118" s="234"/>
      <c r="BR118" s="234"/>
      <c r="BS118" s="235"/>
      <c r="BT118" s="233" t="s">
        <v>377</v>
      </c>
      <c r="BU118" s="234"/>
      <c r="BV118" s="234"/>
      <c r="BW118" s="235"/>
      <c r="BX118" s="233" t="s">
        <v>46</v>
      </c>
      <c r="BY118" s="234"/>
      <c r="BZ118" s="234"/>
      <c r="CA118" s="235"/>
      <c r="CB118" s="233" t="s">
        <v>46</v>
      </c>
      <c r="CC118" s="234"/>
      <c r="CD118" s="234"/>
      <c r="CE118" s="235"/>
    </row>
    <row r="119" spans="2:83" ht="22.5" customHeight="1" thickBot="1" x14ac:dyDescent="0.3">
      <c r="B119" s="24">
        <v>110</v>
      </c>
      <c r="C119" s="25" t="s">
        <v>277</v>
      </c>
      <c r="D119" s="26" t="s">
        <v>278</v>
      </c>
      <c r="E119" s="27" t="s">
        <v>42</v>
      </c>
      <c r="F119" s="27">
        <v>700</v>
      </c>
      <c r="G119" s="27" t="s">
        <v>236</v>
      </c>
      <c r="H119" s="27" t="s">
        <v>44</v>
      </c>
      <c r="I119" s="28" t="s">
        <v>44</v>
      </c>
      <c r="J119" s="29">
        <v>26223</v>
      </c>
      <c r="K119" s="30">
        <v>18355988</v>
      </c>
      <c r="L119" s="233" t="s">
        <v>377</v>
      </c>
      <c r="M119" s="234"/>
      <c r="N119" s="234"/>
      <c r="O119" s="235"/>
      <c r="P119" s="233" t="s">
        <v>46</v>
      </c>
      <c r="Q119" s="234"/>
      <c r="R119" s="234"/>
      <c r="S119" s="235"/>
      <c r="T119" s="233" t="s">
        <v>377</v>
      </c>
      <c r="U119" s="234"/>
      <c r="V119" s="234"/>
      <c r="W119" s="235"/>
      <c r="X119" s="233" t="s">
        <v>377</v>
      </c>
      <c r="Y119" s="234"/>
      <c r="Z119" s="234"/>
      <c r="AA119" s="235"/>
      <c r="AB119" s="233" t="s">
        <v>46</v>
      </c>
      <c r="AC119" s="234"/>
      <c r="AD119" s="234"/>
      <c r="AE119" s="235"/>
      <c r="AF119" s="233" t="s">
        <v>46</v>
      </c>
      <c r="AG119" s="234"/>
      <c r="AH119" s="234"/>
      <c r="AI119" s="235"/>
      <c r="AJ119" s="233" t="s">
        <v>46</v>
      </c>
      <c r="AK119" s="234"/>
      <c r="AL119" s="234"/>
      <c r="AM119" s="235"/>
      <c r="AN119" s="233" t="s">
        <v>377</v>
      </c>
      <c r="AO119" s="234"/>
      <c r="AP119" s="234"/>
      <c r="AQ119" s="235"/>
      <c r="AR119" s="233" t="s">
        <v>46</v>
      </c>
      <c r="AS119" s="234"/>
      <c r="AT119" s="234"/>
      <c r="AU119" s="235"/>
      <c r="AV119" s="31"/>
      <c r="AW119" s="32"/>
      <c r="AX119" s="33">
        <f t="shared" ref="AX119:AX165" si="15">AV119+AW119</f>
        <v>0</v>
      </c>
      <c r="AY119" s="34">
        <f>AX119*AP119</f>
        <v>0</v>
      </c>
      <c r="AZ119" s="233" t="s">
        <v>46</v>
      </c>
      <c r="BA119" s="234"/>
      <c r="BB119" s="234"/>
      <c r="BC119" s="235"/>
      <c r="BD119" s="233" t="s">
        <v>46</v>
      </c>
      <c r="BE119" s="234"/>
      <c r="BF119" s="234"/>
      <c r="BG119" s="235"/>
      <c r="BH119" s="233" t="s">
        <v>377</v>
      </c>
      <c r="BI119" s="234"/>
      <c r="BJ119" s="234"/>
      <c r="BK119" s="235"/>
      <c r="BL119" s="233" t="s">
        <v>377</v>
      </c>
      <c r="BM119" s="234"/>
      <c r="BN119" s="234"/>
      <c r="BO119" s="235"/>
      <c r="BP119" s="233" t="s">
        <v>46</v>
      </c>
      <c r="BQ119" s="234"/>
      <c r="BR119" s="234"/>
      <c r="BS119" s="235"/>
      <c r="BT119" s="31"/>
      <c r="BU119" s="32"/>
      <c r="BV119" s="33">
        <f t="shared" ref="BV119" si="16">BT119+BU119</f>
        <v>0</v>
      </c>
      <c r="BW119" s="34">
        <f>BV119*BN119</f>
        <v>0</v>
      </c>
      <c r="BX119" s="233" t="s">
        <v>46</v>
      </c>
      <c r="BY119" s="234"/>
      <c r="BZ119" s="234"/>
      <c r="CA119" s="235"/>
      <c r="CB119" s="233" t="s">
        <v>46</v>
      </c>
      <c r="CC119" s="234"/>
      <c r="CD119" s="234"/>
      <c r="CE119" s="235"/>
    </row>
    <row r="120" spans="2:83" ht="22.5" customHeight="1" thickBot="1" x14ac:dyDescent="0.3">
      <c r="B120" s="24">
        <v>111</v>
      </c>
      <c r="C120" s="25" t="s">
        <v>279</v>
      </c>
      <c r="D120" s="26" t="s">
        <v>280</v>
      </c>
      <c r="E120" s="27" t="s">
        <v>42</v>
      </c>
      <c r="F120" s="27">
        <v>2000</v>
      </c>
      <c r="G120" s="27" t="s">
        <v>236</v>
      </c>
      <c r="H120" s="27" t="s">
        <v>44</v>
      </c>
      <c r="I120" s="28" t="s">
        <v>44</v>
      </c>
      <c r="J120" s="29">
        <v>6654</v>
      </c>
      <c r="K120" s="30">
        <v>13308960</v>
      </c>
      <c r="L120" s="233" t="s">
        <v>377</v>
      </c>
      <c r="M120" s="234"/>
      <c r="N120" s="234"/>
      <c r="O120" s="235"/>
      <c r="P120" s="233" t="s">
        <v>46</v>
      </c>
      <c r="Q120" s="234"/>
      <c r="R120" s="234"/>
      <c r="S120" s="235"/>
      <c r="T120" s="233" t="s">
        <v>377</v>
      </c>
      <c r="U120" s="234"/>
      <c r="V120" s="234"/>
      <c r="W120" s="235"/>
      <c r="X120" s="233" t="s">
        <v>377</v>
      </c>
      <c r="Y120" s="234"/>
      <c r="Z120" s="234"/>
      <c r="AA120" s="235"/>
      <c r="AB120" s="233" t="s">
        <v>46</v>
      </c>
      <c r="AC120" s="234"/>
      <c r="AD120" s="234"/>
      <c r="AE120" s="235"/>
      <c r="AF120" s="233" t="s">
        <v>46</v>
      </c>
      <c r="AG120" s="234"/>
      <c r="AH120" s="234"/>
      <c r="AI120" s="235"/>
      <c r="AJ120" s="233" t="s">
        <v>46</v>
      </c>
      <c r="AK120" s="234"/>
      <c r="AL120" s="234"/>
      <c r="AM120" s="235"/>
      <c r="AN120" s="31"/>
      <c r="AO120" s="32"/>
      <c r="AP120" s="33">
        <f t="shared" si="14"/>
        <v>0</v>
      </c>
      <c r="AQ120" s="34">
        <f>AP120*AH120</f>
        <v>0</v>
      </c>
      <c r="AR120" s="233" t="s">
        <v>46</v>
      </c>
      <c r="AS120" s="234"/>
      <c r="AT120" s="234"/>
      <c r="AU120" s="235"/>
      <c r="AV120" s="31"/>
      <c r="AW120" s="32"/>
      <c r="AX120" s="33">
        <f t="shared" si="15"/>
        <v>0</v>
      </c>
      <c r="AY120" s="34">
        <f>AX120*AP120</f>
        <v>0</v>
      </c>
      <c r="AZ120" s="233" t="s">
        <v>46</v>
      </c>
      <c r="BA120" s="234"/>
      <c r="BB120" s="234"/>
      <c r="BC120" s="235"/>
      <c r="BD120" s="233" t="s">
        <v>46</v>
      </c>
      <c r="BE120" s="234"/>
      <c r="BF120" s="234"/>
      <c r="BG120" s="235"/>
      <c r="BH120" s="233" t="s">
        <v>377</v>
      </c>
      <c r="BI120" s="234"/>
      <c r="BJ120" s="234"/>
      <c r="BK120" s="235"/>
      <c r="BL120" s="233" t="s">
        <v>377</v>
      </c>
      <c r="BM120" s="234"/>
      <c r="BN120" s="234"/>
      <c r="BO120" s="235"/>
      <c r="BP120" s="233" t="s">
        <v>46</v>
      </c>
      <c r="BQ120" s="234"/>
      <c r="BR120" s="234"/>
      <c r="BS120" s="235"/>
      <c r="BT120" s="233" t="s">
        <v>377</v>
      </c>
      <c r="BU120" s="234"/>
      <c r="BV120" s="234"/>
      <c r="BW120" s="235"/>
      <c r="BX120" s="233" t="s">
        <v>46</v>
      </c>
      <c r="BY120" s="234"/>
      <c r="BZ120" s="234"/>
      <c r="CA120" s="235"/>
      <c r="CB120" s="233" t="s">
        <v>46</v>
      </c>
      <c r="CC120" s="234"/>
      <c r="CD120" s="234"/>
      <c r="CE120" s="235"/>
    </row>
    <row r="121" spans="2:83" ht="22.5" customHeight="1" thickBot="1" x14ac:dyDescent="0.3">
      <c r="B121" s="24">
        <v>112</v>
      </c>
      <c r="C121" s="25" t="s">
        <v>281</v>
      </c>
      <c r="D121" s="26" t="s">
        <v>282</v>
      </c>
      <c r="E121" s="27" t="s">
        <v>42</v>
      </c>
      <c r="F121" s="27">
        <v>60</v>
      </c>
      <c r="G121" s="27" t="s">
        <v>283</v>
      </c>
      <c r="H121" s="27" t="s">
        <v>44</v>
      </c>
      <c r="I121" s="28" t="s">
        <v>44</v>
      </c>
      <c r="J121" s="29">
        <v>71467</v>
      </c>
      <c r="K121" s="30">
        <v>4288020</v>
      </c>
      <c r="L121" s="233" t="s">
        <v>377</v>
      </c>
      <c r="M121" s="234"/>
      <c r="N121" s="234"/>
      <c r="O121" s="235"/>
      <c r="P121" s="233" t="s">
        <v>46</v>
      </c>
      <c r="Q121" s="234"/>
      <c r="R121" s="234"/>
      <c r="S121" s="235"/>
      <c r="T121" s="233" t="s">
        <v>377</v>
      </c>
      <c r="U121" s="234"/>
      <c r="V121" s="234"/>
      <c r="W121" s="235"/>
      <c r="X121" s="31"/>
      <c r="Y121" s="32"/>
      <c r="Z121" s="33">
        <f t="shared" ref="Z121:Z128" si="17">X121+Y121</f>
        <v>0</v>
      </c>
      <c r="AA121" s="34">
        <f>Z121*R121</f>
        <v>0</v>
      </c>
      <c r="AB121" s="233" t="s">
        <v>46</v>
      </c>
      <c r="AC121" s="234"/>
      <c r="AD121" s="234"/>
      <c r="AE121" s="235"/>
      <c r="AF121" s="233" t="s">
        <v>46</v>
      </c>
      <c r="AG121" s="234"/>
      <c r="AH121" s="234"/>
      <c r="AI121" s="235"/>
      <c r="AJ121" s="233" t="s">
        <v>46</v>
      </c>
      <c r="AK121" s="234"/>
      <c r="AL121" s="234"/>
      <c r="AM121" s="235"/>
      <c r="AN121" s="233" t="s">
        <v>377</v>
      </c>
      <c r="AO121" s="234"/>
      <c r="AP121" s="234"/>
      <c r="AQ121" s="235"/>
      <c r="AR121" s="233" t="s">
        <v>46</v>
      </c>
      <c r="AS121" s="234"/>
      <c r="AT121" s="234"/>
      <c r="AU121" s="235"/>
      <c r="AV121" s="31"/>
      <c r="AW121" s="32"/>
      <c r="AX121" s="33">
        <f t="shared" si="15"/>
        <v>0</v>
      </c>
      <c r="AY121" s="34">
        <f>AX121*AP121</f>
        <v>0</v>
      </c>
      <c r="AZ121" s="233" t="s">
        <v>46</v>
      </c>
      <c r="BA121" s="234"/>
      <c r="BB121" s="234"/>
      <c r="BC121" s="235"/>
      <c r="BD121" s="233" t="s">
        <v>46</v>
      </c>
      <c r="BE121" s="234"/>
      <c r="BF121" s="234"/>
      <c r="BG121" s="235"/>
      <c r="BH121" s="233" t="s">
        <v>377</v>
      </c>
      <c r="BI121" s="234"/>
      <c r="BJ121" s="234"/>
      <c r="BK121" s="235"/>
      <c r="BL121" s="233" t="s">
        <v>377</v>
      </c>
      <c r="BM121" s="234"/>
      <c r="BN121" s="234"/>
      <c r="BO121" s="235"/>
      <c r="BP121" s="233" t="s">
        <v>46</v>
      </c>
      <c r="BQ121" s="234"/>
      <c r="BR121" s="234"/>
      <c r="BS121" s="235"/>
      <c r="BT121" s="233" t="s">
        <v>377</v>
      </c>
      <c r="BU121" s="234"/>
      <c r="BV121" s="234"/>
      <c r="BW121" s="235"/>
      <c r="BX121" s="233" t="s">
        <v>46</v>
      </c>
      <c r="BY121" s="234"/>
      <c r="BZ121" s="234"/>
      <c r="CA121" s="235"/>
      <c r="CB121" s="233" t="s">
        <v>46</v>
      </c>
      <c r="CC121" s="234"/>
      <c r="CD121" s="234"/>
      <c r="CE121" s="235"/>
    </row>
    <row r="122" spans="2:83" ht="22.5" customHeight="1" thickBot="1" x14ac:dyDescent="0.3">
      <c r="B122" s="24">
        <v>113</v>
      </c>
      <c r="C122" s="25" t="s">
        <v>284</v>
      </c>
      <c r="D122" s="26" t="s">
        <v>285</v>
      </c>
      <c r="E122" s="27" t="s">
        <v>42</v>
      </c>
      <c r="F122" s="27">
        <v>400</v>
      </c>
      <c r="G122" s="27" t="s">
        <v>283</v>
      </c>
      <c r="H122" s="27" t="s">
        <v>44</v>
      </c>
      <c r="I122" s="28" t="s">
        <v>44</v>
      </c>
      <c r="J122" s="29">
        <v>72162</v>
      </c>
      <c r="K122" s="30">
        <v>28864800</v>
      </c>
      <c r="L122" s="233" t="s">
        <v>377</v>
      </c>
      <c r="M122" s="234"/>
      <c r="N122" s="234"/>
      <c r="O122" s="235"/>
      <c r="P122" s="233" t="s">
        <v>46</v>
      </c>
      <c r="Q122" s="234"/>
      <c r="R122" s="234"/>
      <c r="S122" s="235"/>
      <c r="T122" s="233" t="s">
        <v>377</v>
      </c>
      <c r="U122" s="234"/>
      <c r="V122" s="234"/>
      <c r="W122" s="235"/>
      <c r="X122" s="31"/>
      <c r="Y122" s="32"/>
      <c r="Z122" s="33">
        <f t="shared" si="17"/>
        <v>0</v>
      </c>
      <c r="AA122" s="34">
        <f>Z122*R122</f>
        <v>0</v>
      </c>
      <c r="AB122" s="233" t="s">
        <v>46</v>
      </c>
      <c r="AC122" s="234"/>
      <c r="AD122" s="234"/>
      <c r="AE122" s="235"/>
      <c r="AF122" s="233" t="s">
        <v>46</v>
      </c>
      <c r="AG122" s="234"/>
      <c r="AH122" s="234"/>
      <c r="AI122" s="235"/>
      <c r="AJ122" s="233" t="s">
        <v>46</v>
      </c>
      <c r="AK122" s="234"/>
      <c r="AL122" s="234"/>
      <c r="AM122" s="235"/>
      <c r="AN122" s="233" t="s">
        <v>377</v>
      </c>
      <c r="AO122" s="234"/>
      <c r="AP122" s="234"/>
      <c r="AQ122" s="235"/>
      <c r="AR122" s="233" t="s">
        <v>46</v>
      </c>
      <c r="AS122" s="234"/>
      <c r="AT122" s="234"/>
      <c r="AU122" s="235"/>
      <c r="AV122" s="31"/>
      <c r="AW122" s="32"/>
      <c r="AX122" s="33">
        <f t="shared" si="15"/>
        <v>0</v>
      </c>
      <c r="AY122" s="34">
        <f>AX122*AP122</f>
        <v>0</v>
      </c>
      <c r="AZ122" s="233" t="s">
        <v>46</v>
      </c>
      <c r="BA122" s="234"/>
      <c r="BB122" s="234"/>
      <c r="BC122" s="235"/>
      <c r="BD122" s="233" t="s">
        <v>46</v>
      </c>
      <c r="BE122" s="234"/>
      <c r="BF122" s="234"/>
      <c r="BG122" s="235"/>
      <c r="BH122" s="233" t="s">
        <v>377</v>
      </c>
      <c r="BI122" s="234"/>
      <c r="BJ122" s="234"/>
      <c r="BK122" s="235"/>
      <c r="BL122" s="233" t="s">
        <v>377</v>
      </c>
      <c r="BM122" s="234"/>
      <c r="BN122" s="234"/>
      <c r="BO122" s="235"/>
      <c r="BP122" s="233" t="s">
        <v>46</v>
      </c>
      <c r="BQ122" s="234"/>
      <c r="BR122" s="234"/>
      <c r="BS122" s="235"/>
      <c r="BT122" s="233" t="s">
        <v>377</v>
      </c>
      <c r="BU122" s="234"/>
      <c r="BV122" s="234"/>
      <c r="BW122" s="235"/>
      <c r="BX122" s="233" t="s">
        <v>46</v>
      </c>
      <c r="BY122" s="234"/>
      <c r="BZ122" s="234"/>
      <c r="CA122" s="235"/>
      <c r="CB122" s="233" t="s">
        <v>46</v>
      </c>
      <c r="CC122" s="234"/>
      <c r="CD122" s="234"/>
      <c r="CE122" s="235"/>
    </row>
    <row r="123" spans="2:83" ht="22.5" customHeight="1" thickBot="1" x14ac:dyDescent="0.3">
      <c r="B123" s="24">
        <v>114</v>
      </c>
      <c r="C123" s="25" t="s">
        <v>286</v>
      </c>
      <c r="D123" s="26" t="s">
        <v>287</v>
      </c>
      <c r="E123" s="27" t="s">
        <v>42</v>
      </c>
      <c r="F123" s="27">
        <v>190</v>
      </c>
      <c r="G123" s="27" t="s">
        <v>283</v>
      </c>
      <c r="H123" s="27" t="s">
        <v>44</v>
      </c>
      <c r="I123" s="28" t="s">
        <v>45</v>
      </c>
      <c r="J123" s="29">
        <v>80750</v>
      </c>
      <c r="K123" s="30">
        <v>15342505</v>
      </c>
      <c r="L123" s="233" t="s">
        <v>377</v>
      </c>
      <c r="M123" s="234"/>
      <c r="N123" s="234"/>
      <c r="O123" s="235"/>
      <c r="P123" s="233" t="s">
        <v>46</v>
      </c>
      <c r="Q123" s="234"/>
      <c r="R123" s="234"/>
      <c r="S123" s="235"/>
      <c r="T123" s="233" t="s">
        <v>377</v>
      </c>
      <c r="U123" s="234"/>
      <c r="V123" s="234"/>
      <c r="W123" s="235"/>
      <c r="X123" s="31"/>
      <c r="Y123" s="32"/>
      <c r="Z123" s="33">
        <f t="shared" si="17"/>
        <v>0</v>
      </c>
      <c r="AA123" s="34">
        <f>Z123*R123</f>
        <v>0</v>
      </c>
      <c r="AB123" s="233" t="s">
        <v>46</v>
      </c>
      <c r="AC123" s="234"/>
      <c r="AD123" s="234"/>
      <c r="AE123" s="235"/>
      <c r="AF123" s="233" t="s">
        <v>46</v>
      </c>
      <c r="AG123" s="234"/>
      <c r="AH123" s="234"/>
      <c r="AI123" s="235"/>
      <c r="AJ123" s="233" t="s">
        <v>46</v>
      </c>
      <c r="AK123" s="234"/>
      <c r="AL123" s="234"/>
      <c r="AM123" s="235"/>
      <c r="AN123" s="233" t="s">
        <v>377</v>
      </c>
      <c r="AO123" s="234"/>
      <c r="AP123" s="234"/>
      <c r="AQ123" s="235"/>
      <c r="AR123" s="233" t="s">
        <v>46</v>
      </c>
      <c r="AS123" s="234"/>
      <c r="AT123" s="234"/>
      <c r="AU123" s="235"/>
      <c r="AV123" s="233" t="s">
        <v>377</v>
      </c>
      <c r="AW123" s="234"/>
      <c r="AX123" s="234"/>
      <c r="AY123" s="235"/>
      <c r="AZ123" s="233" t="s">
        <v>46</v>
      </c>
      <c r="BA123" s="234"/>
      <c r="BB123" s="234"/>
      <c r="BC123" s="235"/>
      <c r="BD123" s="233" t="s">
        <v>46</v>
      </c>
      <c r="BE123" s="234"/>
      <c r="BF123" s="234"/>
      <c r="BG123" s="235"/>
      <c r="BH123" s="31"/>
      <c r="BI123" s="32"/>
      <c r="BJ123" s="33">
        <f t="shared" si="10"/>
        <v>0</v>
      </c>
      <c r="BK123" s="34">
        <f>BJ123*BB123</f>
        <v>0</v>
      </c>
      <c r="BL123" s="233" t="s">
        <v>377</v>
      </c>
      <c r="BM123" s="234"/>
      <c r="BN123" s="234"/>
      <c r="BO123" s="235"/>
      <c r="BP123" s="233" t="s">
        <v>46</v>
      </c>
      <c r="BQ123" s="234"/>
      <c r="BR123" s="234"/>
      <c r="BS123" s="235"/>
      <c r="BT123" s="233" t="s">
        <v>377</v>
      </c>
      <c r="BU123" s="234"/>
      <c r="BV123" s="234"/>
      <c r="BW123" s="235"/>
      <c r="BX123" s="233" t="s">
        <v>46</v>
      </c>
      <c r="BY123" s="234"/>
      <c r="BZ123" s="234"/>
      <c r="CA123" s="235"/>
      <c r="CB123" s="233" t="s">
        <v>46</v>
      </c>
      <c r="CC123" s="234"/>
      <c r="CD123" s="234"/>
      <c r="CE123" s="235"/>
    </row>
    <row r="124" spans="2:83" ht="22.5" customHeight="1" thickBot="1" x14ac:dyDescent="0.3">
      <c r="B124" s="24">
        <v>115</v>
      </c>
      <c r="C124" s="25" t="s">
        <v>288</v>
      </c>
      <c r="D124" s="26" t="s">
        <v>289</v>
      </c>
      <c r="E124" s="27" t="s">
        <v>42</v>
      </c>
      <c r="F124" s="27">
        <v>15</v>
      </c>
      <c r="G124" s="27" t="s">
        <v>283</v>
      </c>
      <c r="H124" s="27" t="s">
        <v>44</v>
      </c>
      <c r="I124" s="28" t="s">
        <v>45</v>
      </c>
      <c r="J124" s="29">
        <v>75696</v>
      </c>
      <c r="K124" s="30">
        <v>1135440</v>
      </c>
      <c r="L124" s="233" t="s">
        <v>377</v>
      </c>
      <c r="M124" s="234"/>
      <c r="N124" s="234"/>
      <c r="O124" s="235"/>
      <c r="P124" s="233" t="s">
        <v>46</v>
      </c>
      <c r="Q124" s="234"/>
      <c r="R124" s="234"/>
      <c r="S124" s="235"/>
      <c r="T124" s="233" t="s">
        <v>377</v>
      </c>
      <c r="U124" s="234"/>
      <c r="V124" s="234"/>
      <c r="W124" s="235"/>
      <c r="X124" s="233" t="s">
        <v>377</v>
      </c>
      <c r="Y124" s="234"/>
      <c r="Z124" s="234"/>
      <c r="AA124" s="235"/>
      <c r="AB124" s="233" t="s">
        <v>46</v>
      </c>
      <c r="AC124" s="234"/>
      <c r="AD124" s="234"/>
      <c r="AE124" s="235"/>
      <c r="AF124" s="233" t="s">
        <v>46</v>
      </c>
      <c r="AG124" s="234"/>
      <c r="AH124" s="234"/>
      <c r="AI124" s="235"/>
      <c r="AJ124" s="233" t="s">
        <v>46</v>
      </c>
      <c r="AK124" s="234"/>
      <c r="AL124" s="234"/>
      <c r="AM124" s="235"/>
      <c r="AN124" s="233" t="s">
        <v>377</v>
      </c>
      <c r="AO124" s="234"/>
      <c r="AP124" s="234"/>
      <c r="AQ124" s="235"/>
      <c r="AR124" s="233" t="s">
        <v>46</v>
      </c>
      <c r="AS124" s="234"/>
      <c r="AT124" s="234"/>
      <c r="AU124" s="235"/>
      <c r="AV124" s="233" t="s">
        <v>377</v>
      </c>
      <c r="AW124" s="234"/>
      <c r="AX124" s="234"/>
      <c r="AY124" s="235"/>
      <c r="AZ124" s="233" t="s">
        <v>46</v>
      </c>
      <c r="BA124" s="234"/>
      <c r="BB124" s="234"/>
      <c r="BC124" s="235"/>
      <c r="BD124" s="233" t="s">
        <v>46</v>
      </c>
      <c r="BE124" s="234"/>
      <c r="BF124" s="234"/>
      <c r="BG124" s="235"/>
      <c r="BH124" s="233" t="s">
        <v>377</v>
      </c>
      <c r="BI124" s="234"/>
      <c r="BJ124" s="234"/>
      <c r="BK124" s="235"/>
      <c r="BL124" s="233" t="s">
        <v>377</v>
      </c>
      <c r="BM124" s="234"/>
      <c r="BN124" s="234"/>
      <c r="BO124" s="235"/>
      <c r="BP124" s="233" t="s">
        <v>46</v>
      </c>
      <c r="BQ124" s="234"/>
      <c r="BR124" s="234"/>
      <c r="BS124" s="235"/>
      <c r="BT124" s="233" t="s">
        <v>377</v>
      </c>
      <c r="BU124" s="234"/>
      <c r="BV124" s="234"/>
      <c r="BW124" s="235"/>
      <c r="BX124" s="233" t="s">
        <v>46</v>
      </c>
      <c r="BY124" s="234"/>
      <c r="BZ124" s="234"/>
      <c r="CA124" s="235"/>
      <c r="CB124" s="233" t="s">
        <v>46</v>
      </c>
      <c r="CC124" s="234"/>
      <c r="CD124" s="234"/>
      <c r="CE124" s="235"/>
    </row>
    <row r="125" spans="2:83" ht="22.5" customHeight="1" thickBot="1" x14ac:dyDescent="0.3">
      <c r="B125" s="24">
        <v>116</v>
      </c>
      <c r="C125" s="25" t="s">
        <v>290</v>
      </c>
      <c r="D125" s="26" t="s">
        <v>291</v>
      </c>
      <c r="E125" s="27" t="s">
        <v>42</v>
      </c>
      <c r="F125" s="27">
        <v>20</v>
      </c>
      <c r="G125" s="27" t="s">
        <v>283</v>
      </c>
      <c r="H125" s="27" t="s">
        <v>44</v>
      </c>
      <c r="I125" s="28" t="s">
        <v>45</v>
      </c>
      <c r="J125" s="29">
        <v>1369</v>
      </c>
      <c r="K125" s="30">
        <v>27370</v>
      </c>
      <c r="L125" s="233" t="s">
        <v>377</v>
      </c>
      <c r="M125" s="234"/>
      <c r="N125" s="234"/>
      <c r="O125" s="235"/>
      <c r="P125" s="233" t="s">
        <v>46</v>
      </c>
      <c r="Q125" s="234"/>
      <c r="R125" s="234"/>
      <c r="S125" s="235"/>
      <c r="T125" s="233" t="s">
        <v>377</v>
      </c>
      <c r="U125" s="234"/>
      <c r="V125" s="234"/>
      <c r="W125" s="235"/>
      <c r="X125" s="233" t="s">
        <v>377</v>
      </c>
      <c r="Y125" s="234"/>
      <c r="Z125" s="234"/>
      <c r="AA125" s="235"/>
      <c r="AB125" s="233" t="s">
        <v>46</v>
      </c>
      <c r="AC125" s="234"/>
      <c r="AD125" s="234"/>
      <c r="AE125" s="235"/>
      <c r="AF125" s="233" t="s">
        <v>46</v>
      </c>
      <c r="AG125" s="234"/>
      <c r="AH125" s="234"/>
      <c r="AI125" s="235"/>
      <c r="AJ125" s="233" t="s">
        <v>46</v>
      </c>
      <c r="AK125" s="234"/>
      <c r="AL125" s="234"/>
      <c r="AM125" s="235"/>
      <c r="AN125" s="233" t="s">
        <v>377</v>
      </c>
      <c r="AO125" s="234"/>
      <c r="AP125" s="234"/>
      <c r="AQ125" s="235"/>
      <c r="AR125" s="233" t="s">
        <v>46</v>
      </c>
      <c r="AS125" s="234"/>
      <c r="AT125" s="234"/>
      <c r="AU125" s="235"/>
      <c r="AV125" s="233" t="s">
        <v>377</v>
      </c>
      <c r="AW125" s="234"/>
      <c r="AX125" s="234"/>
      <c r="AY125" s="235"/>
      <c r="AZ125" s="233" t="s">
        <v>46</v>
      </c>
      <c r="BA125" s="234"/>
      <c r="BB125" s="234"/>
      <c r="BC125" s="235"/>
      <c r="BD125" s="233" t="s">
        <v>46</v>
      </c>
      <c r="BE125" s="234"/>
      <c r="BF125" s="234"/>
      <c r="BG125" s="235"/>
      <c r="BH125" s="233" t="s">
        <v>377</v>
      </c>
      <c r="BI125" s="234"/>
      <c r="BJ125" s="234"/>
      <c r="BK125" s="235"/>
      <c r="BL125" s="233" t="s">
        <v>377</v>
      </c>
      <c r="BM125" s="234"/>
      <c r="BN125" s="234"/>
      <c r="BO125" s="235"/>
      <c r="BP125" s="233" t="s">
        <v>46</v>
      </c>
      <c r="BQ125" s="234"/>
      <c r="BR125" s="234"/>
      <c r="BS125" s="235"/>
      <c r="BT125" s="233" t="s">
        <v>377</v>
      </c>
      <c r="BU125" s="234"/>
      <c r="BV125" s="234"/>
      <c r="BW125" s="235"/>
      <c r="BX125" s="233" t="s">
        <v>46</v>
      </c>
      <c r="BY125" s="234"/>
      <c r="BZ125" s="234"/>
      <c r="CA125" s="235"/>
      <c r="CB125" s="233" t="s">
        <v>46</v>
      </c>
      <c r="CC125" s="234"/>
      <c r="CD125" s="234"/>
      <c r="CE125" s="235"/>
    </row>
    <row r="126" spans="2:83" ht="22.5" customHeight="1" thickBot="1" x14ac:dyDescent="0.3">
      <c r="B126" s="24">
        <v>117</v>
      </c>
      <c r="C126" s="25" t="s">
        <v>292</v>
      </c>
      <c r="D126" s="26" t="s">
        <v>293</v>
      </c>
      <c r="E126" s="27" t="s">
        <v>42</v>
      </c>
      <c r="F126" s="27">
        <v>10</v>
      </c>
      <c r="G126" s="27" t="s">
        <v>283</v>
      </c>
      <c r="H126" s="27" t="s">
        <v>44</v>
      </c>
      <c r="I126" s="28" t="s">
        <v>45</v>
      </c>
      <c r="J126" s="29">
        <v>72041</v>
      </c>
      <c r="K126" s="30">
        <v>720405</v>
      </c>
      <c r="L126" s="233" t="s">
        <v>377</v>
      </c>
      <c r="M126" s="234"/>
      <c r="N126" s="234"/>
      <c r="O126" s="235"/>
      <c r="P126" s="233" t="s">
        <v>46</v>
      </c>
      <c r="Q126" s="234"/>
      <c r="R126" s="234"/>
      <c r="S126" s="235"/>
      <c r="T126" s="233" t="s">
        <v>377</v>
      </c>
      <c r="U126" s="234"/>
      <c r="V126" s="234"/>
      <c r="W126" s="235"/>
      <c r="X126" s="31"/>
      <c r="Y126" s="32"/>
      <c r="Z126" s="33">
        <f t="shared" si="17"/>
        <v>0</v>
      </c>
      <c r="AA126" s="34">
        <f>Z126*R126</f>
        <v>0</v>
      </c>
      <c r="AB126" s="233" t="s">
        <v>46</v>
      </c>
      <c r="AC126" s="234"/>
      <c r="AD126" s="234"/>
      <c r="AE126" s="235"/>
      <c r="AF126" s="233" t="s">
        <v>46</v>
      </c>
      <c r="AG126" s="234"/>
      <c r="AH126" s="234"/>
      <c r="AI126" s="235"/>
      <c r="AJ126" s="233" t="s">
        <v>46</v>
      </c>
      <c r="AK126" s="234"/>
      <c r="AL126" s="234"/>
      <c r="AM126" s="235"/>
      <c r="AN126" s="233" t="s">
        <v>377</v>
      </c>
      <c r="AO126" s="234"/>
      <c r="AP126" s="234"/>
      <c r="AQ126" s="235"/>
      <c r="AR126" s="233" t="s">
        <v>46</v>
      </c>
      <c r="AS126" s="234"/>
      <c r="AT126" s="234"/>
      <c r="AU126" s="235"/>
      <c r="AV126" s="233" t="s">
        <v>377</v>
      </c>
      <c r="AW126" s="234"/>
      <c r="AX126" s="234"/>
      <c r="AY126" s="235"/>
      <c r="AZ126" s="233" t="s">
        <v>46</v>
      </c>
      <c r="BA126" s="234"/>
      <c r="BB126" s="234"/>
      <c r="BC126" s="235"/>
      <c r="BD126" s="233" t="s">
        <v>46</v>
      </c>
      <c r="BE126" s="234"/>
      <c r="BF126" s="234"/>
      <c r="BG126" s="235"/>
      <c r="BH126" s="233" t="s">
        <v>377</v>
      </c>
      <c r="BI126" s="234"/>
      <c r="BJ126" s="234"/>
      <c r="BK126" s="235"/>
      <c r="BL126" s="233" t="s">
        <v>377</v>
      </c>
      <c r="BM126" s="234"/>
      <c r="BN126" s="234"/>
      <c r="BO126" s="235"/>
      <c r="BP126" s="233" t="s">
        <v>46</v>
      </c>
      <c r="BQ126" s="234"/>
      <c r="BR126" s="234"/>
      <c r="BS126" s="235"/>
      <c r="BT126" s="233" t="s">
        <v>377</v>
      </c>
      <c r="BU126" s="234"/>
      <c r="BV126" s="234"/>
      <c r="BW126" s="235"/>
      <c r="BX126" s="233" t="s">
        <v>46</v>
      </c>
      <c r="BY126" s="234"/>
      <c r="BZ126" s="234"/>
      <c r="CA126" s="235"/>
      <c r="CB126" s="233" t="s">
        <v>46</v>
      </c>
      <c r="CC126" s="234"/>
      <c r="CD126" s="234"/>
      <c r="CE126" s="235"/>
    </row>
    <row r="127" spans="2:83" ht="22.5" customHeight="1" thickBot="1" x14ac:dyDescent="0.3">
      <c r="B127" s="24">
        <v>118</v>
      </c>
      <c r="C127" s="25" t="s">
        <v>294</v>
      </c>
      <c r="D127" s="26" t="s">
        <v>295</v>
      </c>
      <c r="E127" s="27" t="s">
        <v>42</v>
      </c>
      <c r="F127" s="45">
        <v>20</v>
      </c>
      <c r="G127" s="27" t="s">
        <v>283</v>
      </c>
      <c r="H127" s="27" t="s">
        <v>44</v>
      </c>
      <c r="I127" s="28" t="s">
        <v>45</v>
      </c>
      <c r="J127" s="29">
        <v>70644</v>
      </c>
      <c r="K127" s="30">
        <v>1412880</v>
      </c>
      <c r="L127" s="233" t="s">
        <v>377</v>
      </c>
      <c r="M127" s="234"/>
      <c r="N127" s="234"/>
      <c r="O127" s="235"/>
      <c r="P127" s="233" t="s">
        <v>46</v>
      </c>
      <c r="Q127" s="234"/>
      <c r="R127" s="234"/>
      <c r="S127" s="235"/>
      <c r="T127" s="233" t="s">
        <v>377</v>
      </c>
      <c r="U127" s="234"/>
      <c r="V127" s="234"/>
      <c r="W127" s="235"/>
      <c r="X127" s="31"/>
      <c r="Y127" s="32"/>
      <c r="Z127" s="33">
        <f t="shared" si="17"/>
        <v>0</v>
      </c>
      <c r="AA127" s="34">
        <f>Z127*R127</f>
        <v>0</v>
      </c>
      <c r="AB127" s="233" t="s">
        <v>46</v>
      </c>
      <c r="AC127" s="234"/>
      <c r="AD127" s="234"/>
      <c r="AE127" s="235"/>
      <c r="AF127" s="233" t="s">
        <v>46</v>
      </c>
      <c r="AG127" s="234"/>
      <c r="AH127" s="234"/>
      <c r="AI127" s="235"/>
      <c r="AJ127" s="233" t="s">
        <v>46</v>
      </c>
      <c r="AK127" s="234"/>
      <c r="AL127" s="234"/>
      <c r="AM127" s="235"/>
      <c r="AN127" s="233" t="s">
        <v>377</v>
      </c>
      <c r="AO127" s="234"/>
      <c r="AP127" s="234"/>
      <c r="AQ127" s="235"/>
      <c r="AR127" s="233" t="s">
        <v>46</v>
      </c>
      <c r="AS127" s="234"/>
      <c r="AT127" s="234"/>
      <c r="AU127" s="235"/>
      <c r="AV127" s="233" t="s">
        <v>377</v>
      </c>
      <c r="AW127" s="234"/>
      <c r="AX127" s="234"/>
      <c r="AY127" s="235"/>
      <c r="AZ127" s="233" t="s">
        <v>46</v>
      </c>
      <c r="BA127" s="234"/>
      <c r="BB127" s="234"/>
      <c r="BC127" s="235"/>
      <c r="BD127" s="233" t="s">
        <v>46</v>
      </c>
      <c r="BE127" s="234"/>
      <c r="BF127" s="234"/>
      <c r="BG127" s="235"/>
      <c r="BH127" s="233" t="s">
        <v>377</v>
      </c>
      <c r="BI127" s="234"/>
      <c r="BJ127" s="234"/>
      <c r="BK127" s="235"/>
      <c r="BL127" s="233" t="s">
        <v>377</v>
      </c>
      <c r="BM127" s="234"/>
      <c r="BN127" s="234"/>
      <c r="BO127" s="235"/>
      <c r="BP127" s="233" t="s">
        <v>46</v>
      </c>
      <c r="BQ127" s="234"/>
      <c r="BR127" s="234"/>
      <c r="BS127" s="235"/>
      <c r="BT127" s="233" t="s">
        <v>377</v>
      </c>
      <c r="BU127" s="234"/>
      <c r="BV127" s="234"/>
      <c r="BW127" s="235"/>
      <c r="BX127" s="233" t="s">
        <v>46</v>
      </c>
      <c r="BY127" s="234"/>
      <c r="BZ127" s="234"/>
      <c r="CA127" s="235"/>
      <c r="CB127" s="233" t="s">
        <v>46</v>
      </c>
      <c r="CC127" s="234"/>
      <c r="CD127" s="234"/>
      <c r="CE127" s="235"/>
    </row>
    <row r="128" spans="2:83" ht="22.5" customHeight="1" thickBot="1" x14ac:dyDescent="0.3">
      <c r="B128" s="24">
        <v>119</v>
      </c>
      <c r="C128" s="25" t="s">
        <v>296</v>
      </c>
      <c r="D128" s="26" t="s">
        <v>297</v>
      </c>
      <c r="E128" s="27" t="s">
        <v>42</v>
      </c>
      <c r="F128" s="45">
        <v>30</v>
      </c>
      <c r="G128" s="27" t="s">
        <v>283</v>
      </c>
      <c r="H128" s="27" t="s">
        <v>44</v>
      </c>
      <c r="I128" s="28" t="s">
        <v>45</v>
      </c>
      <c r="J128" s="29">
        <v>72575</v>
      </c>
      <c r="K128" s="30">
        <v>2177250</v>
      </c>
      <c r="L128" s="233" t="s">
        <v>377</v>
      </c>
      <c r="M128" s="234"/>
      <c r="N128" s="234"/>
      <c r="O128" s="235"/>
      <c r="P128" s="233" t="s">
        <v>46</v>
      </c>
      <c r="Q128" s="234"/>
      <c r="R128" s="234"/>
      <c r="S128" s="235"/>
      <c r="T128" s="233" t="s">
        <v>377</v>
      </c>
      <c r="U128" s="234"/>
      <c r="V128" s="234"/>
      <c r="W128" s="235"/>
      <c r="X128" s="31"/>
      <c r="Y128" s="32"/>
      <c r="Z128" s="33">
        <f t="shared" si="17"/>
        <v>0</v>
      </c>
      <c r="AA128" s="34">
        <f>Z128*R128</f>
        <v>0</v>
      </c>
      <c r="AB128" s="233" t="s">
        <v>46</v>
      </c>
      <c r="AC128" s="234"/>
      <c r="AD128" s="234"/>
      <c r="AE128" s="235"/>
      <c r="AF128" s="233" t="s">
        <v>46</v>
      </c>
      <c r="AG128" s="234"/>
      <c r="AH128" s="234"/>
      <c r="AI128" s="235"/>
      <c r="AJ128" s="233" t="s">
        <v>46</v>
      </c>
      <c r="AK128" s="234"/>
      <c r="AL128" s="234"/>
      <c r="AM128" s="235"/>
      <c r="AN128" s="233" t="s">
        <v>377</v>
      </c>
      <c r="AO128" s="234"/>
      <c r="AP128" s="234"/>
      <c r="AQ128" s="235"/>
      <c r="AR128" s="233" t="s">
        <v>46</v>
      </c>
      <c r="AS128" s="234"/>
      <c r="AT128" s="234"/>
      <c r="AU128" s="235"/>
      <c r="AV128" s="31"/>
      <c r="AW128" s="32"/>
      <c r="AX128" s="33">
        <f t="shared" si="15"/>
        <v>0</v>
      </c>
      <c r="AY128" s="34">
        <f>AX128*AP128</f>
        <v>0</v>
      </c>
      <c r="AZ128" s="233" t="s">
        <v>46</v>
      </c>
      <c r="BA128" s="234"/>
      <c r="BB128" s="234"/>
      <c r="BC128" s="235"/>
      <c r="BD128" s="233" t="s">
        <v>46</v>
      </c>
      <c r="BE128" s="234"/>
      <c r="BF128" s="234"/>
      <c r="BG128" s="235"/>
      <c r="BH128" s="233" t="s">
        <v>377</v>
      </c>
      <c r="BI128" s="234"/>
      <c r="BJ128" s="234"/>
      <c r="BK128" s="235"/>
      <c r="BL128" s="233" t="s">
        <v>377</v>
      </c>
      <c r="BM128" s="234"/>
      <c r="BN128" s="234"/>
      <c r="BO128" s="235"/>
      <c r="BP128" s="233" t="s">
        <v>46</v>
      </c>
      <c r="BQ128" s="234"/>
      <c r="BR128" s="234"/>
      <c r="BS128" s="235"/>
      <c r="BT128" s="233" t="s">
        <v>377</v>
      </c>
      <c r="BU128" s="234"/>
      <c r="BV128" s="234"/>
      <c r="BW128" s="235"/>
      <c r="BX128" s="233" t="s">
        <v>46</v>
      </c>
      <c r="BY128" s="234"/>
      <c r="BZ128" s="234"/>
      <c r="CA128" s="235"/>
      <c r="CB128" s="233" t="s">
        <v>46</v>
      </c>
      <c r="CC128" s="234"/>
      <c r="CD128" s="234"/>
      <c r="CE128" s="235"/>
    </row>
    <row r="129" spans="2:83" ht="22.5" customHeight="1" thickBot="1" x14ac:dyDescent="0.3">
      <c r="B129" s="24">
        <v>120</v>
      </c>
      <c r="C129" s="25" t="s">
        <v>298</v>
      </c>
      <c r="D129" s="26" t="s">
        <v>299</v>
      </c>
      <c r="E129" s="27" t="s">
        <v>42</v>
      </c>
      <c r="F129" s="45">
        <v>10</v>
      </c>
      <c r="G129" s="27" t="s">
        <v>300</v>
      </c>
      <c r="H129" s="27" t="s">
        <v>44</v>
      </c>
      <c r="I129" s="28" t="s">
        <v>44</v>
      </c>
      <c r="J129" s="29">
        <v>472152</v>
      </c>
      <c r="K129" s="30">
        <v>4721520</v>
      </c>
      <c r="L129" s="233" t="s">
        <v>377</v>
      </c>
      <c r="M129" s="234"/>
      <c r="N129" s="234"/>
      <c r="O129" s="235"/>
      <c r="P129" s="233" t="s">
        <v>46</v>
      </c>
      <c r="Q129" s="234"/>
      <c r="R129" s="234"/>
      <c r="S129" s="235"/>
      <c r="T129" s="233" t="s">
        <v>377</v>
      </c>
      <c r="U129" s="234"/>
      <c r="V129" s="234"/>
      <c r="W129" s="235"/>
      <c r="X129" s="233" t="s">
        <v>377</v>
      </c>
      <c r="Y129" s="234"/>
      <c r="Z129" s="234"/>
      <c r="AA129" s="235"/>
      <c r="AB129" s="233" t="s">
        <v>46</v>
      </c>
      <c r="AC129" s="234"/>
      <c r="AD129" s="234"/>
      <c r="AE129" s="235"/>
      <c r="AF129" s="233" t="s">
        <v>46</v>
      </c>
      <c r="AG129" s="234"/>
      <c r="AH129" s="234"/>
      <c r="AI129" s="235"/>
      <c r="AJ129" s="233" t="s">
        <v>46</v>
      </c>
      <c r="AK129" s="234"/>
      <c r="AL129" s="234"/>
      <c r="AM129" s="235"/>
      <c r="AN129" s="233" t="s">
        <v>377</v>
      </c>
      <c r="AO129" s="234"/>
      <c r="AP129" s="234"/>
      <c r="AQ129" s="235"/>
      <c r="AR129" s="233" t="s">
        <v>46</v>
      </c>
      <c r="AS129" s="234"/>
      <c r="AT129" s="234"/>
      <c r="AU129" s="235"/>
      <c r="AV129" s="31"/>
      <c r="AW129" s="32"/>
      <c r="AX129" s="33">
        <f t="shared" si="15"/>
        <v>0</v>
      </c>
      <c r="AY129" s="34">
        <f>AX129*AP129</f>
        <v>0</v>
      </c>
      <c r="AZ129" s="233" t="s">
        <v>46</v>
      </c>
      <c r="BA129" s="234"/>
      <c r="BB129" s="234"/>
      <c r="BC129" s="235"/>
      <c r="BD129" s="233" t="s">
        <v>46</v>
      </c>
      <c r="BE129" s="234"/>
      <c r="BF129" s="234"/>
      <c r="BG129" s="235"/>
      <c r="BH129" s="233" t="s">
        <v>377</v>
      </c>
      <c r="BI129" s="234"/>
      <c r="BJ129" s="234"/>
      <c r="BK129" s="235"/>
      <c r="BL129" s="233" t="s">
        <v>377</v>
      </c>
      <c r="BM129" s="234"/>
      <c r="BN129" s="234"/>
      <c r="BO129" s="235"/>
      <c r="BP129" s="233" t="s">
        <v>46</v>
      </c>
      <c r="BQ129" s="234"/>
      <c r="BR129" s="234"/>
      <c r="BS129" s="235"/>
      <c r="BT129" s="233" t="s">
        <v>377</v>
      </c>
      <c r="BU129" s="234"/>
      <c r="BV129" s="234"/>
      <c r="BW129" s="235"/>
      <c r="BX129" s="233" t="s">
        <v>46</v>
      </c>
      <c r="BY129" s="234"/>
      <c r="BZ129" s="234"/>
      <c r="CA129" s="235"/>
      <c r="CB129" s="233" t="s">
        <v>46</v>
      </c>
      <c r="CC129" s="234"/>
      <c r="CD129" s="234"/>
      <c r="CE129" s="235"/>
    </row>
    <row r="130" spans="2:83" ht="22.5" customHeight="1" thickBot="1" x14ac:dyDescent="0.3">
      <c r="B130" s="24">
        <v>121</v>
      </c>
      <c r="C130" s="25" t="s">
        <v>301</v>
      </c>
      <c r="D130" s="26" t="s">
        <v>302</v>
      </c>
      <c r="E130" s="27" t="s">
        <v>42</v>
      </c>
      <c r="F130" s="27">
        <v>10</v>
      </c>
      <c r="G130" s="27" t="s">
        <v>300</v>
      </c>
      <c r="H130" s="27" t="s">
        <v>44</v>
      </c>
      <c r="I130" s="28" t="s">
        <v>44</v>
      </c>
      <c r="J130" s="29">
        <v>107855</v>
      </c>
      <c r="K130" s="30">
        <v>1078555</v>
      </c>
      <c r="L130" s="233" t="s">
        <v>377</v>
      </c>
      <c r="M130" s="234"/>
      <c r="N130" s="234"/>
      <c r="O130" s="235"/>
      <c r="P130" s="233" t="s">
        <v>46</v>
      </c>
      <c r="Q130" s="234"/>
      <c r="R130" s="234"/>
      <c r="S130" s="235"/>
      <c r="T130" s="233" t="s">
        <v>377</v>
      </c>
      <c r="U130" s="234"/>
      <c r="V130" s="234"/>
      <c r="W130" s="235"/>
      <c r="X130" s="233" t="s">
        <v>377</v>
      </c>
      <c r="Y130" s="234"/>
      <c r="Z130" s="234"/>
      <c r="AA130" s="235"/>
      <c r="AB130" s="233" t="s">
        <v>46</v>
      </c>
      <c r="AC130" s="234"/>
      <c r="AD130" s="234"/>
      <c r="AE130" s="235"/>
      <c r="AF130" s="233" t="s">
        <v>46</v>
      </c>
      <c r="AG130" s="234"/>
      <c r="AH130" s="234"/>
      <c r="AI130" s="235"/>
      <c r="AJ130" s="233" t="s">
        <v>46</v>
      </c>
      <c r="AK130" s="234"/>
      <c r="AL130" s="234"/>
      <c r="AM130" s="235"/>
      <c r="AN130" s="233" t="s">
        <v>377</v>
      </c>
      <c r="AO130" s="234"/>
      <c r="AP130" s="234"/>
      <c r="AQ130" s="235"/>
      <c r="AR130" s="233" t="s">
        <v>46</v>
      </c>
      <c r="AS130" s="234"/>
      <c r="AT130" s="234"/>
      <c r="AU130" s="235"/>
      <c r="AV130" s="31"/>
      <c r="AW130" s="32"/>
      <c r="AX130" s="33">
        <f t="shared" si="15"/>
        <v>0</v>
      </c>
      <c r="AY130" s="34">
        <f>AX130*AP130</f>
        <v>0</v>
      </c>
      <c r="AZ130" s="233" t="s">
        <v>46</v>
      </c>
      <c r="BA130" s="234"/>
      <c r="BB130" s="234"/>
      <c r="BC130" s="235"/>
      <c r="BD130" s="233" t="s">
        <v>46</v>
      </c>
      <c r="BE130" s="234"/>
      <c r="BF130" s="234"/>
      <c r="BG130" s="235"/>
      <c r="BH130" s="233" t="s">
        <v>377</v>
      </c>
      <c r="BI130" s="234"/>
      <c r="BJ130" s="234"/>
      <c r="BK130" s="235"/>
      <c r="BL130" s="233" t="s">
        <v>377</v>
      </c>
      <c r="BM130" s="234"/>
      <c r="BN130" s="234"/>
      <c r="BO130" s="235"/>
      <c r="BP130" s="233" t="s">
        <v>46</v>
      </c>
      <c r="BQ130" s="234"/>
      <c r="BR130" s="234"/>
      <c r="BS130" s="235"/>
      <c r="BT130" s="233" t="s">
        <v>377</v>
      </c>
      <c r="BU130" s="234"/>
      <c r="BV130" s="234"/>
      <c r="BW130" s="235"/>
      <c r="BX130" s="233" t="s">
        <v>46</v>
      </c>
      <c r="BY130" s="234"/>
      <c r="BZ130" s="234"/>
      <c r="CA130" s="235"/>
      <c r="CB130" s="233" t="s">
        <v>46</v>
      </c>
      <c r="CC130" s="234"/>
      <c r="CD130" s="234"/>
      <c r="CE130" s="235"/>
    </row>
    <row r="131" spans="2:83" ht="22.5" customHeight="1" thickBot="1" x14ac:dyDescent="0.3">
      <c r="B131" s="24">
        <v>122</v>
      </c>
      <c r="C131" s="25" t="s">
        <v>303</v>
      </c>
      <c r="D131" s="26" t="s">
        <v>304</v>
      </c>
      <c r="E131" s="27" t="s">
        <v>42</v>
      </c>
      <c r="F131" s="27">
        <v>5</v>
      </c>
      <c r="G131" s="27" t="s">
        <v>305</v>
      </c>
      <c r="H131" s="27" t="s">
        <v>306</v>
      </c>
      <c r="I131" s="28" t="s">
        <v>45</v>
      </c>
      <c r="J131" s="29">
        <v>110051</v>
      </c>
      <c r="K131" s="30">
        <v>550256</v>
      </c>
      <c r="L131" s="233" t="s">
        <v>377</v>
      </c>
      <c r="M131" s="234"/>
      <c r="N131" s="234"/>
      <c r="O131" s="235"/>
      <c r="P131" s="233" t="s">
        <v>46</v>
      </c>
      <c r="Q131" s="234"/>
      <c r="R131" s="234"/>
      <c r="S131" s="235"/>
      <c r="T131" s="233" t="s">
        <v>377</v>
      </c>
      <c r="U131" s="234"/>
      <c r="V131" s="234"/>
      <c r="W131" s="235"/>
      <c r="X131" s="233" t="s">
        <v>377</v>
      </c>
      <c r="Y131" s="234"/>
      <c r="Z131" s="234"/>
      <c r="AA131" s="235"/>
      <c r="AB131" s="233" t="s">
        <v>46</v>
      </c>
      <c r="AC131" s="234"/>
      <c r="AD131" s="234"/>
      <c r="AE131" s="235"/>
      <c r="AF131" s="233" t="s">
        <v>46</v>
      </c>
      <c r="AG131" s="234"/>
      <c r="AH131" s="234"/>
      <c r="AI131" s="235"/>
      <c r="AJ131" s="233" t="s">
        <v>46</v>
      </c>
      <c r="AK131" s="234"/>
      <c r="AL131" s="234"/>
      <c r="AM131" s="235"/>
      <c r="AN131" s="233" t="s">
        <v>377</v>
      </c>
      <c r="AO131" s="234"/>
      <c r="AP131" s="234"/>
      <c r="AQ131" s="235"/>
      <c r="AR131" s="233" t="s">
        <v>46</v>
      </c>
      <c r="AS131" s="234"/>
      <c r="AT131" s="234"/>
      <c r="AU131" s="235"/>
      <c r="AV131" s="233" t="s">
        <v>377</v>
      </c>
      <c r="AW131" s="234"/>
      <c r="AX131" s="234"/>
      <c r="AY131" s="235"/>
      <c r="AZ131" s="233" t="s">
        <v>46</v>
      </c>
      <c r="BA131" s="234"/>
      <c r="BB131" s="234"/>
      <c r="BC131" s="235"/>
      <c r="BD131" s="233" t="s">
        <v>46</v>
      </c>
      <c r="BE131" s="234"/>
      <c r="BF131" s="234"/>
      <c r="BG131" s="235"/>
      <c r="BH131" s="241" t="s">
        <v>47</v>
      </c>
      <c r="BI131" s="242"/>
      <c r="BJ131" s="242"/>
      <c r="BK131" s="243"/>
      <c r="BL131" s="31"/>
      <c r="BM131" s="32"/>
      <c r="BN131" s="33">
        <f t="shared" ref="BN131" si="18">BL131+BM131</f>
        <v>0</v>
      </c>
      <c r="BO131" s="34">
        <f>BN131*BF131</f>
        <v>0</v>
      </c>
      <c r="BP131" s="233" t="s">
        <v>46</v>
      </c>
      <c r="BQ131" s="234"/>
      <c r="BR131" s="234"/>
      <c r="BS131" s="235"/>
      <c r="BT131" s="233" t="s">
        <v>377</v>
      </c>
      <c r="BU131" s="234"/>
      <c r="BV131" s="234"/>
      <c r="BW131" s="235"/>
      <c r="BX131" s="233" t="s">
        <v>46</v>
      </c>
      <c r="BY131" s="234"/>
      <c r="BZ131" s="234"/>
      <c r="CA131" s="235"/>
      <c r="CB131" s="233" t="s">
        <v>46</v>
      </c>
      <c r="CC131" s="234"/>
      <c r="CD131" s="234"/>
      <c r="CE131" s="235"/>
    </row>
    <row r="132" spans="2:83" ht="22.5" customHeight="1" thickBot="1" x14ac:dyDescent="0.3">
      <c r="B132" s="24">
        <v>123</v>
      </c>
      <c r="C132" s="25" t="s">
        <v>307</v>
      </c>
      <c r="D132" s="26" t="s">
        <v>308</v>
      </c>
      <c r="E132" s="27" t="s">
        <v>42</v>
      </c>
      <c r="F132" s="45">
        <v>5</v>
      </c>
      <c r="G132" s="27" t="s">
        <v>305</v>
      </c>
      <c r="H132" s="27" t="s">
        <v>306</v>
      </c>
      <c r="I132" s="28" t="s">
        <v>45</v>
      </c>
      <c r="J132" s="29">
        <v>114835</v>
      </c>
      <c r="K132" s="30">
        <v>574175</v>
      </c>
      <c r="L132" s="233" t="s">
        <v>377</v>
      </c>
      <c r="M132" s="234"/>
      <c r="N132" s="234"/>
      <c r="O132" s="235"/>
      <c r="P132" s="233" t="s">
        <v>46</v>
      </c>
      <c r="Q132" s="234"/>
      <c r="R132" s="234"/>
      <c r="S132" s="235"/>
      <c r="T132" s="233" t="s">
        <v>377</v>
      </c>
      <c r="U132" s="234"/>
      <c r="V132" s="234"/>
      <c r="W132" s="235"/>
      <c r="X132" s="233" t="s">
        <v>377</v>
      </c>
      <c r="Y132" s="234"/>
      <c r="Z132" s="234"/>
      <c r="AA132" s="235"/>
      <c r="AB132" s="233" t="s">
        <v>46</v>
      </c>
      <c r="AC132" s="234"/>
      <c r="AD132" s="234"/>
      <c r="AE132" s="235"/>
      <c r="AF132" s="233" t="s">
        <v>46</v>
      </c>
      <c r="AG132" s="234"/>
      <c r="AH132" s="234"/>
      <c r="AI132" s="235"/>
      <c r="AJ132" s="233" t="s">
        <v>46</v>
      </c>
      <c r="AK132" s="234"/>
      <c r="AL132" s="234"/>
      <c r="AM132" s="235"/>
      <c r="AN132" s="233" t="s">
        <v>377</v>
      </c>
      <c r="AO132" s="234"/>
      <c r="AP132" s="234"/>
      <c r="AQ132" s="235"/>
      <c r="AR132" s="233" t="s">
        <v>46</v>
      </c>
      <c r="AS132" s="234"/>
      <c r="AT132" s="234"/>
      <c r="AU132" s="235"/>
      <c r="AV132" s="233" t="s">
        <v>377</v>
      </c>
      <c r="AW132" s="234"/>
      <c r="AX132" s="234"/>
      <c r="AY132" s="235"/>
      <c r="AZ132" s="233" t="s">
        <v>46</v>
      </c>
      <c r="BA132" s="234"/>
      <c r="BB132" s="234"/>
      <c r="BC132" s="235"/>
      <c r="BD132" s="233" t="s">
        <v>46</v>
      </c>
      <c r="BE132" s="234"/>
      <c r="BF132" s="234"/>
      <c r="BG132" s="235"/>
      <c r="BH132" s="233" t="s">
        <v>377</v>
      </c>
      <c r="BI132" s="234"/>
      <c r="BJ132" s="234"/>
      <c r="BK132" s="235"/>
      <c r="BL132" s="233" t="s">
        <v>377</v>
      </c>
      <c r="BM132" s="234"/>
      <c r="BN132" s="234"/>
      <c r="BO132" s="235"/>
      <c r="BP132" s="233" t="s">
        <v>46</v>
      </c>
      <c r="BQ132" s="234"/>
      <c r="BR132" s="234"/>
      <c r="BS132" s="235"/>
      <c r="BT132" s="233" t="s">
        <v>377</v>
      </c>
      <c r="BU132" s="234"/>
      <c r="BV132" s="234"/>
      <c r="BW132" s="235"/>
      <c r="BX132" s="233" t="s">
        <v>46</v>
      </c>
      <c r="BY132" s="234"/>
      <c r="BZ132" s="234"/>
      <c r="CA132" s="235"/>
      <c r="CB132" s="233" t="s">
        <v>46</v>
      </c>
      <c r="CC132" s="234"/>
      <c r="CD132" s="234"/>
      <c r="CE132" s="235"/>
    </row>
    <row r="133" spans="2:83" ht="22.5" customHeight="1" thickBot="1" x14ac:dyDescent="0.3">
      <c r="B133" s="24">
        <v>124</v>
      </c>
      <c r="C133" s="25" t="s">
        <v>309</v>
      </c>
      <c r="D133" s="26" t="s">
        <v>310</v>
      </c>
      <c r="E133" s="27" t="s">
        <v>42</v>
      </c>
      <c r="F133" s="45">
        <v>5</v>
      </c>
      <c r="G133" s="27" t="s">
        <v>305</v>
      </c>
      <c r="H133" s="27" t="s">
        <v>306</v>
      </c>
      <c r="I133" s="28" t="s">
        <v>45</v>
      </c>
      <c r="J133" s="29">
        <v>113764</v>
      </c>
      <c r="K133" s="30">
        <v>568820</v>
      </c>
      <c r="L133" s="233" t="s">
        <v>377</v>
      </c>
      <c r="M133" s="234"/>
      <c r="N133" s="234"/>
      <c r="O133" s="235"/>
      <c r="P133" s="233" t="s">
        <v>46</v>
      </c>
      <c r="Q133" s="234"/>
      <c r="R133" s="234"/>
      <c r="S133" s="235"/>
      <c r="T133" s="233" t="s">
        <v>377</v>
      </c>
      <c r="U133" s="234"/>
      <c r="V133" s="234"/>
      <c r="W133" s="235"/>
      <c r="X133" s="233" t="s">
        <v>377</v>
      </c>
      <c r="Y133" s="234"/>
      <c r="Z133" s="234"/>
      <c r="AA133" s="235"/>
      <c r="AB133" s="233" t="s">
        <v>46</v>
      </c>
      <c r="AC133" s="234"/>
      <c r="AD133" s="234"/>
      <c r="AE133" s="235"/>
      <c r="AF133" s="233" t="s">
        <v>46</v>
      </c>
      <c r="AG133" s="234"/>
      <c r="AH133" s="234"/>
      <c r="AI133" s="235"/>
      <c r="AJ133" s="233" t="s">
        <v>46</v>
      </c>
      <c r="AK133" s="234"/>
      <c r="AL133" s="234"/>
      <c r="AM133" s="235"/>
      <c r="AN133" s="233" t="s">
        <v>377</v>
      </c>
      <c r="AO133" s="234"/>
      <c r="AP133" s="234"/>
      <c r="AQ133" s="235"/>
      <c r="AR133" s="233" t="s">
        <v>46</v>
      </c>
      <c r="AS133" s="234"/>
      <c r="AT133" s="234"/>
      <c r="AU133" s="235"/>
      <c r="AV133" s="233" t="s">
        <v>377</v>
      </c>
      <c r="AW133" s="234"/>
      <c r="AX133" s="234"/>
      <c r="AY133" s="235"/>
      <c r="AZ133" s="233" t="s">
        <v>46</v>
      </c>
      <c r="BA133" s="234"/>
      <c r="BB133" s="234"/>
      <c r="BC133" s="235"/>
      <c r="BD133" s="233" t="s">
        <v>46</v>
      </c>
      <c r="BE133" s="234"/>
      <c r="BF133" s="234"/>
      <c r="BG133" s="235"/>
      <c r="BH133" s="233" t="s">
        <v>377</v>
      </c>
      <c r="BI133" s="234"/>
      <c r="BJ133" s="234"/>
      <c r="BK133" s="235"/>
      <c r="BL133" s="233" t="s">
        <v>377</v>
      </c>
      <c r="BM133" s="234"/>
      <c r="BN133" s="234"/>
      <c r="BO133" s="235"/>
      <c r="BP133" s="233" t="s">
        <v>46</v>
      </c>
      <c r="BQ133" s="234"/>
      <c r="BR133" s="234"/>
      <c r="BS133" s="235"/>
      <c r="BT133" s="233" t="s">
        <v>377</v>
      </c>
      <c r="BU133" s="234"/>
      <c r="BV133" s="234"/>
      <c r="BW133" s="235"/>
      <c r="BX133" s="233" t="s">
        <v>46</v>
      </c>
      <c r="BY133" s="234"/>
      <c r="BZ133" s="234"/>
      <c r="CA133" s="235"/>
      <c r="CB133" s="233" t="s">
        <v>46</v>
      </c>
      <c r="CC133" s="234"/>
      <c r="CD133" s="234"/>
      <c r="CE133" s="235"/>
    </row>
    <row r="134" spans="2:83" ht="22.5" customHeight="1" thickBot="1" x14ac:dyDescent="0.3">
      <c r="B134" s="24">
        <v>125</v>
      </c>
      <c r="C134" s="25" t="s">
        <v>311</v>
      </c>
      <c r="D134" s="26" t="s">
        <v>312</v>
      </c>
      <c r="E134" s="27" t="s">
        <v>42</v>
      </c>
      <c r="F134" s="45">
        <v>6</v>
      </c>
      <c r="G134" s="27" t="s">
        <v>305</v>
      </c>
      <c r="H134" s="27" t="s">
        <v>306</v>
      </c>
      <c r="I134" s="28" t="s">
        <v>45</v>
      </c>
      <c r="J134" s="29">
        <v>114550</v>
      </c>
      <c r="K134" s="30">
        <v>687298</v>
      </c>
      <c r="L134" s="233" t="s">
        <v>377</v>
      </c>
      <c r="M134" s="234"/>
      <c r="N134" s="234"/>
      <c r="O134" s="235"/>
      <c r="P134" s="233" t="s">
        <v>46</v>
      </c>
      <c r="Q134" s="234"/>
      <c r="R134" s="234"/>
      <c r="S134" s="235"/>
      <c r="T134" s="233" t="s">
        <v>377</v>
      </c>
      <c r="U134" s="234"/>
      <c r="V134" s="234"/>
      <c r="W134" s="235"/>
      <c r="X134" s="233" t="s">
        <v>377</v>
      </c>
      <c r="Y134" s="234"/>
      <c r="Z134" s="234"/>
      <c r="AA134" s="235"/>
      <c r="AB134" s="233" t="s">
        <v>46</v>
      </c>
      <c r="AC134" s="234"/>
      <c r="AD134" s="234"/>
      <c r="AE134" s="235"/>
      <c r="AF134" s="233" t="s">
        <v>46</v>
      </c>
      <c r="AG134" s="234"/>
      <c r="AH134" s="234"/>
      <c r="AI134" s="235"/>
      <c r="AJ134" s="233" t="s">
        <v>46</v>
      </c>
      <c r="AK134" s="234"/>
      <c r="AL134" s="234"/>
      <c r="AM134" s="235"/>
      <c r="AN134" s="233" t="s">
        <v>377</v>
      </c>
      <c r="AO134" s="234"/>
      <c r="AP134" s="234"/>
      <c r="AQ134" s="235"/>
      <c r="AR134" s="233" t="s">
        <v>46</v>
      </c>
      <c r="AS134" s="234"/>
      <c r="AT134" s="234"/>
      <c r="AU134" s="235"/>
      <c r="AV134" s="233" t="s">
        <v>377</v>
      </c>
      <c r="AW134" s="234"/>
      <c r="AX134" s="234"/>
      <c r="AY134" s="235"/>
      <c r="AZ134" s="233" t="s">
        <v>46</v>
      </c>
      <c r="BA134" s="234"/>
      <c r="BB134" s="234"/>
      <c r="BC134" s="235"/>
      <c r="BD134" s="233" t="s">
        <v>46</v>
      </c>
      <c r="BE134" s="234"/>
      <c r="BF134" s="234"/>
      <c r="BG134" s="235"/>
      <c r="BH134" s="233" t="s">
        <v>377</v>
      </c>
      <c r="BI134" s="234"/>
      <c r="BJ134" s="234"/>
      <c r="BK134" s="235"/>
      <c r="BL134" s="233" t="s">
        <v>377</v>
      </c>
      <c r="BM134" s="234"/>
      <c r="BN134" s="234"/>
      <c r="BO134" s="235"/>
      <c r="BP134" s="233" t="s">
        <v>46</v>
      </c>
      <c r="BQ134" s="234"/>
      <c r="BR134" s="234"/>
      <c r="BS134" s="235"/>
      <c r="BT134" s="233" t="s">
        <v>377</v>
      </c>
      <c r="BU134" s="234"/>
      <c r="BV134" s="234"/>
      <c r="BW134" s="235"/>
      <c r="BX134" s="233" t="s">
        <v>46</v>
      </c>
      <c r="BY134" s="234"/>
      <c r="BZ134" s="234"/>
      <c r="CA134" s="235"/>
      <c r="CB134" s="233" t="s">
        <v>46</v>
      </c>
      <c r="CC134" s="234"/>
      <c r="CD134" s="234"/>
      <c r="CE134" s="235"/>
    </row>
    <row r="135" spans="2:83" ht="22.5" customHeight="1" thickBot="1" x14ac:dyDescent="0.3">
      <c r="B135" s="24">
        <v>126</v>
      </c>
      <c r="C135" s="25" t="s">
        <v>313</v>
      </c>
      <c r="D135" s="26" t="s">
        <v>314</v>
      </c>
      <c r="E135" s="27" t="s">
        <v>42</v>
      </c>
      <c r="F135" s="45">
        <v>10</v>
      </c>
      <c r="G135" s="27" t="s">
        <v>305</v>
      </c>
      <c r="H135" s="27" t="s">
        <v>306</v>
      </c>
      <c r="I135" s="28" t="s">
        <v>45</v>
      </c>
      <c r="J135" s="29">
        <v>135000</v>
      </c>
      <c r="K135" s="30">
        <v>1350000</v>
      </c>
      <c r="L135" s="233" t="s">
        <v>377</v>
      </c>
      <c r="M135" s="234"/>
      <c r="N135" s="234"/>
      <c r="O135" s="235"/>
      <c r="P135" s="233" t="s">
        <v>46</v>
      </c>
      <c r="Q135" s="234"/>
      <c r="R135" s="234"/>
      <c r="S135" s="235"/>
      <c r="T135" s="233" t="s">
        <v>377</v>
      </c>
      <c r="U135" s="234"/>
      <c r="V135" s="234"/>
      <c r="W135" s="235"/>
      <c r="X135" s="233" t="s">
        <v>377</v>
      </c>
      <c r="Y135" s="234"/>
      <c r="Z135" s="234"/>
      <c r="AA135" s="235"/>
      <c r="AB135" s="233" t="s">
        <v>46</v>
      </c>
      <c r="AC135" s="234"/>
      <c r="AD135" s="234"/>
      <c r="AE135" s="235"/>
      <c r="AF135" s="233" t="s">
        <v>46</v>
      </c>
      <c r="AG135" s="234"/>
      <c r="AH135" s="234"/>
      <c r="AI135" s="235"/>
      <c r="AJ135" s="233" t="s">
        <v>46</v>
      </c>
      <c r="AK135" s="234"/>
      <c r="AL135" s="234"/>
      <c r="AM135" s="235"/>
      <c r="AN135" s="233" t="s">
        <v>377</v>
      </c>
      <c r="AO135" s="234"/>
      <c r="AP135" s="234"/>
      <c r="AQ135" s="235"/>
      <c r="AR135" s="233" t="s">
        <v>46</v>
      </c>
      <c r="AS135" s="234"/>
      <c r="AT135" s="234"/>
      <c r="AU135" s="235"/>
      <c r="AV135" s="233" t="s">
        <v>377</v>
      </c>
      <c r="AW135" s="234"/>
      <c r="AX135" s="234"/>
      <c r="AY135" s="235"/>
      <c r="AZ135" s="233" t="s">
        <v>46</v>
      </c>
      <c r="BA135" s="234"/>
      <c r="BB135" s="234"/>
      <c r="BC135" s="235"/>
      <c r="BD135" s="233" t="s">
        <v>46</v>
      </c>
      <c r="BE135" s="234"/>
      <c r="BF135" s="234"/>
      <c r="BG135" s="235"/>
      <c r="BH135" s="233" t="s">
        <v>377</v>
      </c>
      <c r="BI135" s="234"/>
      <c r="BJ135" s="234"/>
      <c r="BK135" s="235"/>
      <c r="BL135" s="233" t="s">
        <v>377</v>
      </c>
      <c r="BM135" s="234"/>
      <c r="BN135" s="234"/>
      <c r="BO135" s="235"/>
      <c r="BP135" s="233" t="s">
        <v>46</v>
      </c>
      <c r="BQ135" s="234"/>
      <c r="BR135" s="234"/>
      <c r="BS135" s="235"/>
      <c r="BT135" s="233" t="s">
        <v>377</v>
      </c>
      <c r="BU135" s="234"/>
      <c r="BV135" s="234"/>
      <c r="BW135" s="235"/>
      <c r="BX135" s="233" t="s">
        <v>46</v>
      </c>
      <c r="BY135" s="234"/>
      <c r="BZ135" s="234"/>
      <c r="CA135" s="235"/>
      <c r="CB135" s="233" t="s">
        <v>46</v>
      </c>
      <c r="CC135" s="234"/>
      <c r="CD135" s="234"/>
      <c r="CE135" s="235"/>
    </row>
    <row r="136" spans="2:83" ht="22.5" customHeight="1" thickBot="1" x14ac:dyDescent="0.3">
      <c r="B136" s="24">
        <v>127</v>
      </c>
      <c r="C136" s="25" t="s">
        <v>315</v>
      </c>
      <c r="D136" s="26" t="s">
        <v>316</v>
      </c>
      <c r="E136" s="27" t="s">
        <v>42</v>
      </c>
      <c r="F136" s="45">
        <v>25</v>
      </c>
      <c r="G136" s="27" t="s">
        <v>305</v>
      </c>
      <c r="H136" s="27" t="s">
        <v>306</v>
      </c>
      <c r="I136" s="28" t="s">
        <v>45</v>
      </c>
      <c r="J136" s="29">
        <v>530000</v>
      </c>
      <c r="K136" s="30">
        <v>13250000</v>
      </c>
      <c r="L136" s="233" t="s">
        <v>377</v>
      </c>
      <c r="M136" s="234"/>
      <c r="N136" s="234"/>
      <c r="O136" s="235"/>
      <c r="P136" s="233" t="s">
        <v>46</v>
      </c>
      <c r="Q136" s="234"/>
      <c r="R136" s="234"/>
      <c r="S136" s="235"/>
      <c r="T136" s="233" t="s">
        <v>377</v>
      </c>
      <c r="U136" s="234"/>
      <c r="V136" s="234"/>
      <c r="W136" s="235"/>
      <c r="X136" s="233" t="s">
        <v>377</v>
      </c>
      <c r="Y136" s="234"/>
      <c r="Z136" s="234"/>
      <c r="AA136" s="235"/>
      <c r="AB136" s="233" t="s">
        <v>46</v>
      </c>
      <c r="AC136" s="234"/>
      <c r="AD136" s="234"/>
      <c r="AE136" s="235"/>
      <c r="AF136" s="233" t="s">
        <v>46</v>
      </c>
      <c r="AG136" s="234"/>
      <c r="AH136" s="234"/>
      <c r="AI136" s="235"/>
      <c r="AJ136" s="233" t="s">
        <v>46</v>
      </c>
      <c r="AK136" s="234"/>
      <c r="AL136" s="234"/>
      <c r="AM136" s="235"/>
      <c r="AN136" s="233" t="s">
        <v>377</v>
      </c>
      <c r="AO136" s="234"/>
      <c r="AP136" s="234"/>
      <c r="AQ136" s="235"/>
      <c r="AR136" s="233" t="s">
        <v>46</v>
      </c>
      <c r="AS136" s="234"/>
      <c r="AT136" s="234"/>
      <c r="AU136" s="235"/>
      <c r="AV136" s="233" t="s">
        <v>377</v>
      </c>
      <c r="AW136" s="234"/>
      <c r="AX136" s="234"/>
      <c r="AY136" s="235"/>
      <c r="AZ136" s="233" t="s">
        <v>46</v>
      </c>
      <c r="BA136" s="234"/>
      <c r="BB136" s="234"/>
      <c r="BC136" s="235"/>
      <c r="BD136" s="233" t="s">
        <v>46</v>
      </c>
      <c r="BE136" s="234"/>
      <c r="BF136" s="234"/>
      <c r="BG136" s="235"/>
      <c r="BH136" s="233" t="s">
        <v>377</v>
      </c>
      <c r="BI136" s="234"/>
      <c r="BJ136" s="234"/>
      <c r="BK136" s="235"/>
      <c r="BL136" s="233" t="s">
        <v>377</v>
      </c>
      <c r="BM136" s="234"/>
      <c r="BN136" s="234"/>
      <c r="BO136" s="235"/>
      <c r="BP136" s="233" t="s">
        <v>46</v>
      </c>
      <c r="BQ136" s="234"/>
      <c r="BR136" s="234"/>
      <c r="BS136" s="235"/>
      <c r="BT136" s="233" t="s">
        <v>377</v>
      </c>
      <c r="BU136" s="234"/>
      <c r="BV136" s="234"/>
      <c r="BW136" s="235"/>
      <c r="BX136" s="233" t="s">
        <v>46</v>
      </c>
      <c r="BY136" s="234"/>
      <c r="BZ136" s="234"/>
      <c r="CA136" s="235"/>
      <c r="CB136" s="233" t="s">
        <v>46</v>
      </c>
      <c r="CC136" s="234"/>
      <c r="CD136" s="234"/>
      <c r="CE136" s="235"/>
    </row>
    <row r="137" spans="2:83" ht="22.5" customHeight="1" thickBot="1" x14ac:dyDescent="0.3">
      <c r="B137" s="24">
        <v>128</v>
      </c>
      <c r="C137" s="25" t="s">
        <v>317</v>
      </c>
      <c r="D137" s="26" t="s">
        <v>318</v>
      </c>
      <c r="E137" s="27" t="s">
        <v>42</v>
      </c>
      <c r="F137" s="45">
        <v>30</v>
      </c>
      <c r="G137" s="27" t="s">
        <v>305</v>
      </c>
      <c r="H137" s="27" t="s">
        <v>306</v>
      </c>
      <c r="I137" s="28" t="s">
        <v>45</v>
      </c>
      <c r="J137" s="29">
        <v>514675</v>
      </c>
      <c r="K137" s="30">
        <v>15440250</v>
      </c>
      <c r="L137" s="233" t="s">
        <v>377</v>
      </c>
      <c r="M137" s="234"/>
      <c r="N137" s="234"/>
      <c r="O137" s="235"/>
      <c r="P137" s="233" t="s">
        <v>46</v>
      </c>
      <c r="Q137" s="234"/>
      <c r="R137" s="234"/>
      <c r="S137" s="235"/>
      <c r="T137" s="233" t="s">
        <v>377</v>
      </c>
      <c r="U137" s="234"/>
      <c r="V137" s="234"/>
      <c r="W137" s="235"/>
      <c r="X137" s="233" t="s">
        <v>377</v>
      </c>
      <c r="Y137" s="234"/>
      <c r="Z137" s="234"/>
      <c r="AA137" s="235"/>
      <c r="AB137" s="233" t="s">
        <v>46</v>
      </c>
      <c r="AC137" s="234"/>
      <c r="AD137" s="234"/>
      <c r="AE137" s="235"/>
      <c r="AF137" s="233" t="s">
        <v>46</v>
      </c>
      <c r="AG137" s="234"/>
      <c r="AH137" s="234"/>
      <c r="AI137" s="235"/>
      <c r="AJ137" s="233" t="s">
        <v>46</v>
      </c>
      <c r="AK137" s="234"/>
      <c r="AL137" s="234"/>
      <c r="AM137" s="235"/>
      <c r="AN137" s="233" t="s">
        <v>377</v>
      </c>
      <c r="AO137" s="234"/>
      <c r="AP137" s="234"/>
      <c r="AQ137" s="235"/>
      <c r="AR137" s="233" t="s">
        <v>46</v>
      </c>
      <c r="AS137" s="234"/>
      <c r="AT137" s="234"/>
      <c r="AU137" s="235"/>
      <c r="AV137" s="31"/>
      <c r="AW137" s="32"/>
      <c r="AX137" s="33">
        <f t="shared" si="15"/>
        <v>0</v>
      </c>
      <c r="AY137" s="34">
        <f>AX137*AP137</f>
        <v>0</v>
      </c>
      <c r="AZ137" s="233" t="s">
        <v>46</v>
      </c>
      <c r="BA137" s="234"/>
      <c r="BB137" s="234"/>
      <c r="BC137" s="235"/>
      <c r="BD137" s="233" t="s">
        <v>46</v>
      </c>
      <c r="BE137" s="234"/>
      <c r="BF137" s="234"/>
      <c r="BG137" s="235"/>
      <c r="BH137" s="233" t="s">
        <v>377</v>
      </c>
      <c r="BI137" s="234"/>
      <c r="BJ137" s="234"/>
      <c r="BK137" s="235"/>
      <c r="BL137" s="233" t="s">
        <v>377</v>
      </c>
      <c r="BM137" s="234"/>
      <c r="BN137" s="234"/>
      <c r="BO137" s="235"/>
      <c r="BP137" s="233" t="s">
        <v>46</v>
      </c>
      <c r="BQ137" s="234"/>
      <c r="BR137" s="234"/>
      <c r="BS137" s="235"/>
      <c r="BT137" s="233" t="s">
        <v>377</v>
      </c>
      <c r="BU137" s="234"/>
      <c r="BV137" s="234"/>
      <c r="BW137" s="235"/>
      <c r="BX137" s="233" t="s">
        <v>46</v>
      </c>
      <c r="BY137" s="234"/>
      <c r="BZ137" s="234"/>
      <c r="CA137" s="235"/>
      <c r="CB137" s="233" t="s">
        <v>46</v>
      </c>
      <c r="CC137" s="234"/>
      <c r="CD137" s="234"/>
      <c r="CE137" s="235"/>
    </row>
    <row r="138" spans="2:83" ht="22.5" customHeight="1" thickBot="1" x14ac:dyDescent="0.3">
      <c r="B138" s="24">
        <v>129</v>
      </c>
      <c r="C138" s="25" t="s">
        <v>319</v>
      </c>
      <c r="D138" s="26" t="s">
        <v>320</v>
      </c>
      <c r="E138" s="27" t="s">
        <v>42</v>
      </c>
      <c r="F138" s="45">
        <v>15</v>
      </c>
      <c r="G138" s="27" t="s">
        <v>305</v>
      </c>
      <c r="H138" s="27" t="s">
        <v>306</v>
      </c>
      <c r="I138" s="28" t="s">
        <v>45</v>
      </c>
      <c r="J138" s="29">
        <v>606900</v>
      </c>
      <c r="K138" s="30">
        <v>9103500</v>
      </c>
      <c r="L138" s="233" t="s">
        <v>377</v>
      </c>
      <c r="M138" s="234"/>
      <c r="N138" s="234"/>
      <c r="O138" s="235"/>
      <c r="P138" s="233" t="s">
        <v>46</v>
      </c>
      <c r="Q138" s="234"/>
      <c r="R138" s="234"/>
      <c r="S138" s="235"/>
      <c r="T138" s="233" t="s">
        <v>377</v>
      </c>
      <c r="U138" s="234"/>
      <c r="V138" s="234"/>
      <c r="W138" s="235"/>
      <c r="X138" s="233" t="s">
        <v>377</v>
      </c>
      <c r="Y138" s="234"/>
      <c r="Z138" s="234"/>
      <c r="AA138" s="235"/>
      <c r="AB138" s="233" t="s">
        <v>46</v>
      </c>
      <c r="AC138" s="234"/>
      <c r="AD138" s="234"/>
      <c r="AE138" s="235"/>
      <c r="AF138" s="233" t="s">
        <v>46</v>
      </c>
      <c r="AG138" s="234"/>
      <c r="AH138" s="234"/>
      <c r="AI138" s="235"/>
      <c r="AJ138" s="233" t="s">
        <v>46</v>
      </c>
      <c r="AK138" s="234"/>
      <c r="AL138" s="234"/>
      <c r="AM138" s="235"/>
      <c r="AN138" s="233" t="s">
        <v>377</v>
      </c>
      <c r="AO138" s="234"/>
      <c r="AP138" s="234"/>
      <c r="AQ138" s="235"/>
      <c r="AR138" s="233" t="s">
        <v>46</v>
      </c>
      <c r="AS138" s="234"/>
      <c r="AT138" s="234"/>
      <c r="AU138" s="235"/>
      <c r="AV138" s="31"/>
      <c r="AW138" s="32"/>
      <c r="AX138" s="33">
        <f t="shared" si="15"/>
        <v>0</v>
      </c>
      <c r="AY138" s="34">
        <f>AX138*AP138</f>
        <v>0</v>
      </c>
      <c r="AZ138" s="233" t="s">
        <v>46</v>
      </c>
      <c r="BA138" s="234"/>
      <c r="BB138" s="234"/>
      <c r="BC138" s="235"/>
      <c r="BD138" s="233" t="s">
        <v>46</v>
      </c>
      <c r="BE138" s="234"/>
      <c r="BF138" s="234"/>
      <c r="BG138" s="235"/>
      <c r="BH138" s="233" t="s">
        <v>377</v>
      </c>
      <c r="BI138" s="234"/>
      <c r="BJ138" s="234"/>
      <c r="BK138" s="235"/>
      <c r="BL138" s="233" t="s">
        <v>377</v>
      </c>
      <c r="BM138" s="234"/>
      <c r="BN138" s="234"/>
      <c r="BO138" s="235"/>
      <c r="BP138" s="233" t="s">
        <v>46</v>
      </c>
      <c r="BQ138" s="234"/>
      <c r="BR138" s="234"/>
      <c r="BS138" s="235"/>
      <c r="BT138" s="233" t="s">
        <v>377</v>
      </c>
      <c r="BU138" s="234"/>
      <c r="BV138" s="234"/>
      <c r="BW138" s="235"/>
      <c r="BX138" s="233" t="s">
        <v>46</v>
      </c>
      <c r="BY138" s="234"/>
      <c r="BZ138" s="234"/>
      <c r="CA138" s="235"/>
      <c r="CB138" s="233" t="s">
        <v>46</v>
      </c>
      <c r="CC138" s="234"/>
      <c r="CD138" s="234"/>
      <c r="CE138" s="235"/>
    </row>
    <row r="139" spans="2:83" ht="22.5" customHeight="1" thickBot="1" x14ac:dyDescent="0.3">
      <c r="B139" s="24">
        <v>130</v>
      </c>
      <c r="C139" s="25" t="s">
        <v>321</v>
      </c>
      <c r="D139" s="26" t="s">
        <v>322</v>
      </c>
      <c r="E139" s="27" t="s">
        <v>42</v>
      </c>
      <c r="F139" s="45">
        <v>150</v>
      </c>
      <c r="G139" s="27" t="s">
        <v>305</v>
      </c>
      <c r="H139" s="27" t="s">
        <v>306</v>
      </c>
      <c r="I139" s="28" t="s">
        <v>45</v>
      </c>
      <c r="J139" s="29">
        <v>58310</v>
      </c>
      <c r="K139" s="30">
        <v>8746500</v>
      </c>
      <c r="L139" s="233" t="s">
        <v>377</v>
      </c>
      <c r="M139" s="234"/>
      <c r="N139" s="234"/>
      <c r="O139" s="235"/>
      <c r="P139" s="233" t="s">
        <v>46</v>
      </c>
      <c r="Q139" s="234"/>
      <c r="R139" s="234"/>
      <c r="S139" s="235"/>
      <c r="T139" s="233" t="s">
        <v>377</v>
      </c>
      <c r="U139" s="234"/>
      <c r="V139" s="234"/>
      <c r="W139" s="235"/>
      <c r="X139" s="233" t="s">
        <v>377</v>
      </c>
      <c r="Y139" s="234"/>
      <c r="Z139" s="234"/>
      <c r="AA139" s="235"/>
      <c r="AB139" s="233" t="s">
        <v>46</v>
      </c>
      <c r="AC139" s="234"/>
      <c r="AD139" s="234"/>
      <c r="AE139" s="235"/>
      <c r="AF139" s="233" t="s">
        <v>46</v>
      </c>
      <c r="AG139" s="234"/>
      <c r="AH139" s="234"/>
      <c r="AI139" s="235"/>
      <c r="AJ139" s="233" t="s">
        <v>46</v>
      </c>
      <c r="AK139" s="234"/>
      <c r="AL139" s="234"/>
      <c r="AM139" s="235"/>
      <c r="AN139" s="233" t="s">
        <v>377</v>
      </c>
      <c r="AO139" s="234"/>
      <c r="AP139" s="234"/>
      <c r="AQ139" s="235"/>
      <c r="AR139" s="233" t="s">
        <v>46</v>
      </c>
      <c r="AS139" s="234"/>
      <c r="AT139" s="234"/>
      <c r="AU139" s="235"/>
      <c r="AV139" s="31"/>
      <c r="AW139" s="32"/>
      <c r="AX139" s="33">
        <f t="shared" si="15"/>
        <v>0</v>
      </c>
      <c r="AY139" s="34">
        <f>AX139*AP139</f>
        <v>0</v>
      </c>
      <c r="AZ139" s="233" t="s">
        <v>46</v>
      </c>
      <c r="BA139" s="234"/>
      <c r="BB139" s="234"/>
      <c r="BC139" s="235"/>
      <c r="BD139" s="233" t="s">
        <v>46</v>
      </c>
      <c r="BE139" s="234"/>
      <c r="BF139" s="234"/>
      <c r="BG139" s="235"/>
      <c r="BH139" s="233" t="s">
        <v>377</v>
      </c>
      <c r="BI139" s="234"/>
      <c r="BJ139" s="234"/>
      <c r="BK139" s="235"/>
      <c r="BL139" s="233" t="s">
        <v>377</v>
      </c>
      <c r="BM139" s="234"/>
      <c r="BN139" s="234"/>
      <c r="BO139" s="235"/>
      <c r="BP139" s="233" t="s">
        <v>46</v>
      </c>
      <c r="BQ139" s="234"/>
      <c r="BR139" s="234"/>
      <c r="BS139" s="235"/>
      <c r="BT139" s="233" t="s">
        <v>377</v>
      </c>
      <c r="BU139" s="234"/>
      <c r="BV139" s="234"/>
      <c r="BW139" s="235"/>
      <c r="BX139" s="233" t="s">
        <v>46</v>
      </c>
      <c r="BY139" s="234"/>
      <c r="BZ139" s="234"/>
      <c r="CA139" s="235"/>
      <c r="CB139" s="233" t="s">
        <v>46</v>
      </c>
      <c r="CC139" s="234"/>
      <c r="CD139" s="234"/>
      <c r="CE139" s="235"/>
    </row>
    <row r="140" spans="2:83" ht="22.5" customHeight="1" thickBot="1" x14ac:dyDescent="0.3">
      <c r="B140" s="24">
        <v>131</v>
      </c>
      <c r="C140" s="25" t="s">
        <v>323</v>
      </c>
      <c r="D140" s="26" t="s">
        <v>324</v>
      </c>
      <c r="E140" s="27" t="s">
        <v>42</v>
      </c>
      <c r="F140" s="45">
        <v>130</v>
      </c>
      <c r="G140" s="27" t="s">
        <v>305</v>
      </c>
      <c r="H140" s="27" t="s">
        <v>306</v>
      </c>
      <c r="I140" s="28" t="s">
        <v>45</v>
      </c>
      <c r="J140" s="29">
        <v>58310</v>
      </c>
      <c r="K140" s="30">
        <v>7580300</v>
      </c>
      <c r="L140" s="233" t="s">
        <v>377</v>
      </c>
      <c r="M140" s="234"/>
      <c r="N140" s="234"/>
      <c r="O140" s="235"/>
      <c r="P140" s="233" t="s">
        <v>46</v>
      </c>
      <c r="Q140" s="234"/>
      <c r="R140" s="234"/>
      <c r="S140" s="235"/>
      <c r="T140" s="233" t="s">
        <v>377</v>
      </c>
      <c r="U140" s="234"/>
      <c r="V140" s="234"/>
      <c r="W140" s="235"/>
      <c r="X140" s="233" t="s">
        <v>377</v>
      </c>
      <c r="Y140" s="234"/>
      <c r="Z140" s="234"/>
      <c r="AA140" s="235"/>
      <c r="AB140" s="233" t="s">
        <v>46</v>
      </c>
      <c r="AC140" s="234"/>
      <c r="AD140" s="234"/>
      <c r="AE140" s="235"/>
      <c r="AF140" s="233" t="s">
        <v>46</v>
      </c>
      <c r="AG140" s="234"/>
      <c r="AH140" s="234"/>
      <c r="AI140" s="235"/>
      <c r="AJ140" s="233" t="s">
        <v>46</v>
      </c>
      <c r="AK140" s="234"/>
      <c r="AL140" s="234"/>
      <c r="AM140" s="235"/>
      <c r="AN140" s="233" t="s">
        <v>377</v>
      </c>
      <c r="AO140" s="234"/>
      <c r="AP140" s="234"/>
      <c r="AQ140" s="235"/>
      <c r="AR140" s="233" t="s">
        <v>46</v>
      </c>
      <c r="AS140" s="234"/>
      <c r="AT140" s="234"/>
      <c r="AU140" s="235"/>
      <c r="AV140" s="233" t="s">
        <v>377</v>
      </c>
      <c r="AW140" s="234"/>
      <c r="AX140" s="234"/>
      <c r="AY140" s="235"/>
      <c r="AZ140" s="233" t="s">
        <v>46</v>
      </c>
      <c r="BA140" s="234"/>
      <c r="BB140" s="234"/>
      <c r="BC140" s="235"/>
      <c r="BD140" s="233" t="s">
        <v>46</v>
      </c>
      <c r="BE140" s="234"/>
      <c r="BF140" s="234"/>
      <c r="BG140" s="235"/>
      <c r="BH140" s="233" t="s">
        <v>377</v>
      </c>
      <c r="BI140" s="234"/>
      <c r="BJ140" s="234"/>
      <c r="BK140" s="235"/>
      <c r="BL140" s="233" t="s">
        <v>377</v>
      </c>
      <c r="BM140" s="234"/>
      <c r="BN140" s="234"/>
      <c r="BO140" s="235"/>
      <c r="BP140" s="233" t="s">
        <v>46</v>
      </c>
      <c r="BQ140" s="234"/>
      <c r="BR140" s="234"/>
      <c r="BS140" s="235"/>
      <c r="BT140" s="233" t="s">
        <v>377</v>
      </c>
      <c r="BU140" s="234"/>
      <c r="BV140" s="234"/>
      <c r="BW140" s="235"/>
      <c r="BX140" s="233" t="s">
        <v>46</v>
      </c>
      <c r="BY140" s="234"/>
      <c r="BZ140" s="234"/>
      <c r="CA140" s="235"/>
      <c r="CB140" s="233" t="s">
        <v>46</v>
      </c>
      <c r="CC140" s="234"/>
      <c r="CD140" s="234"/>
      <c r="CE140" s="235"/>
    </row>
    <row r="141" spans="2:83" ht="22.5" customHeight="1" thickBot="1" x14ac:dyDescent="0.3">
      <c r="B141" s="24">
        <v>132</v>
      </c>
      <c r="C141" s="25" t="s">
        <v>325</v>
      </c>
      <c r="D141" s="26" t="s">
        <v>326</v>
      </c>
      <c r="E141" s="27" t="s">
        <v>42</v>
      </c>
      <c r="F141" s="45">
        <v>4</v>
      </c>
      <c r="G141" s="27" t="s">
        <v>305</v>
      </c>
      <c r="H141" s="27" t="s">
        <v>306</v>
      </c>
      <c r="I141" s="28" t="s">
        <v>45</v>
      </c>
      <c r="J141" s="29">
        <v>601575</v>
      </c>
      <c r="K141" s="30">
        <v>2406179</v>
      </c>
      <c r="L141" s="233" t="s">
        <v>377</v>
      </c>
      <c r="M141" s="234"/>
      <c r="N141" s="234"/>
      <c r="O141" s="235"/>
      <c r="P141" s="233" t="s">
        <v>46</v>
      </c>
      <c r="Q141" s="234"/>
      <c r="R141" s="234"/>
      <c r="S141" s="235"/>
      <c r="T141" s="233" t="s">
        <v>377</v>
      </c>
      <c r="U141" s="234"/>
      <c r="V141" s="234"/>
      <c r="W141" s="235"/>
      <c r="X141" s="233" t="s">
        <v>377</v>
      </c>
      <c r="Y141" s="234"/>
      <c r="Z141" s="234"/>
      <c r="AA141" s="235"/>
      <c r="AB141" s="233" t="s">
        <v>46</v>
      </c>
      <c r="AC141" s="234"/>
      <c r="AD141" s="234"/>
      <c r="AE141" s="235"/>
      <c r="AF141" s="233" t="s">
        <v>46</v>
      </c>
      <c r="AG141" s="234"/>
      <c r="AH141" s="234"/>
      <c r="AI141" s="235"/>
      <c r="AJ141" s="233" t="s">
        <v>46</v>
      </c>
      <c r="AK141" s="234"/>
      <c r="AL141" s="234"/>
      <c r="AM141" s="235"/>
      <c r="AN141" s="233" t="s">
        <v>377</v>
      </c>
      <c r="AO141" s="234"/>
      <c r="AP141" s="234"/>
      <c r="AQ141" s="235"/>
      <c r="AR141" s="233" t="s">
        <v>46</v>
      </c>
      <c r="AS141" s="234"/>
      <c r="AT141" s="234"/>
      <c r="AU141" s="235"/>
      <c r="AV141" s="233" t="s">
        <v>377</v>
      </c>
      <c r="AW141" s="234"/>
      <c r="AX141" s="234"/>
      <c r="AY141" s="235"/>
      <c r="AZ141" s="233" t="s">
        <v>46</v>
      </c>
      <c r="BA141" s="234"/>
      <c r="BB141" s="234"/>
      <c r="BC141" s="235"/>
      <c r="BD141" s="233" t="s">
        <v>46</v>
      </c>
      <c r="BE141" s="234"/>
      <c r="BF141" s="234"/>
      <c r="BG141" s="235"/>
      <c r="BH141" s="233" t="s">
        <v>377</v>
      </c>
      <c r="BI141" s="234"/>
      <c r="BJ141" s="234"/>
      <c r="BK141" s="235"/>
      <c r="BL141" s="233" t="s">
        <v>377</v>
      </c>
      <c r="BM141" s="234"/>
      <c r="BN141" s="234"/>
      <c r="BO141" s="235"/>
      <c r="BP141" s="233" t="s">
        <v>46</v>
      </c>
      <c r="BQ141" s="234"/>
      <c r="BR141" s="234"/>
      <c r="BS141" s="235"/>
      <c r="BT141" s="233" t="s">
        <v>377</v>
      </c>
      <c r="BU141" s="234"/>
      <c r="BV141" s="234"/>
      <c r="BW141" s="235"/>
      <c r="BX141" s="233" t="s">
        <v>46</v>
      </c>
      <c r="BY141" s="234"/>
      <c r="BZ141" s="234"/>
      <c r="CA141" s="235"/>
      <c r="CB141" s="233" t="s">
        <v>46</v>
      </c>
      <c r="CC141" s="234"/>
      <c r="CD141" s="234"/>
      <c r="CE141" s="235"/>
    </row>
    <row r="142" spans="2:83" ht="22.5" customHeight="1" thickBot="1" x14ac:dyDescent="0.3">
      <c r="B142" s="24">
        <v>133</v>
      </c>
      <c r="C142" s="25" t="s">
        <v>327</v>
      </c>
      <c r="D142" s="26" t="s">
        <v>328</v>
      </c>
      <c r="E142" s="27" t="s">
        <v>42</v>
      </c>
      <c r="F142" s="45">
        <v>20</v>
      </c>
      <c r="G142" s="27" t="s">
        <v>305</v>
      </c>
      <c r="H142" s="27" t="s">
        <v>306</v>
      </c>
      <c r="I142" s="28" t="s">
        <v>45</v>
      </c>
      <c r="J142" s="29">
        <v>298000</v>
      </c>
      <c r="K142" s="30">
        <v>5960000</v>
      </c>
      <c r="L142" s="233" t="s">
        <v>377</v>
      </c>
      <c r="M142" s="234"/>
      <c r="N142" s="234"/>
      <c r="O142" s="235"/>
      <c r="P142" s="233" t="s">
        <v>46</v>
      </c>
      <c r="Q142" s="234"/>
      <c r="R142" s="234"/>
      <c r="S142" s="235"/>
      <c r="T142" s="233" t="s">
        <v>377</v>
      </c>
      <c r="U142" s="234"/>
      <c r="V142" s="234"/>
      <c r="W142" s="235"/>
      <c r="X142" s="233" t="s">
        <v>377</v>
      </c>
      <c r="Y142" s="234"/>
      <c r="Z142" s="234"/>
      <c r="AA142" s="235"/>
      <c r="AB142" s="233" t="s">
        <v>46</v>
      </c>
      <c r="AC142" s="234"/>
      <c r="AD142" s="234"/>
      <c r="AE142" s="235"/>
      <c r="AF142" s="233" t="s">
        <v>46</v>
      </c>
      <c r="AG142" s="234"/>
      <c r="AH142" s="234"/>
      <c r="AI142" s="235"/>
      <c r="AJ142" s="233" t="s">
        <v>46</v>
      </c>
      <c r="AK142" s="234"/>
      <c r="AL142" s="234"/>
      <c r="AM142" s="235"/>
      <c r="AN142" s="233" t="s">
        <v>377</v>
      </c>
      <c r="AO142" s="234"/>
      <c r="AP142" s="234"/>
      <c r="AQ142" s="235"/>
      <c r="AR142" s="233" t="s">
        <v>46</v>
      </c>
      <c r="AS142" s="234"/>
      <c r="AT142" s="234"/>
      <c r="AU142" s="235"/>
      <c r="AV142" s="233" t="s">
        <v>377</v>
      </c>
      <c r="AW142" s="234"/>
      <c r="AX142" s="234"/>
      <c r="AY142" s="235"/>
      <c r="AZ142" s="233" t="s">
        <v>46</v>
      </c>
      <c r="BA142" s="234"/>
      <c r="BB142" s="234"/>
      <c r="BC142" s="235"/>
      <c r="BD142" s="233" t="s">
        <v>46</v>
      </c>
      <c r="BE142" s="234"/>
      <c r="BF142" s="234"/>
      <c r="BG142" s="235"/>
      <c r="BH142" s="233" t="s">
        <v>377</v>
      </c>
      <c r="BI142" s="234"/>
      <c r="BJ142" s="234"/>
      <c r="BK142" s="235"/>
      <c r="BL142" s="233" t="s">
        <v>377</v>
      </c>
      <c r="BM142" s="234"/>
      <c r="BN142" s="234"/>
      <c r="BO142" s="235"/>
      <c r="BP142" s="233" t="s">
        <v>46</v>
      </c>
      <c r="BQ142" s="234"/>
      <c r="BR142" s="234"/>
      <c r="BS142" s="235"/>
      <c r="BT142" s="233" t="s">
        <v>377</v>
      </c>
      <c r="BU142" s="234"/>
      <c r="BV142" s="234"/>
      <c r="BW142" s="235"/>
      <c r="BX142" s="233" t="s">
        <v>46</v>
      </c>
      <c r="BY142" s="234"/>
      <c r="BZ142" s="234"/>
      <c r="CA142" s="235"/>
      <c r="CB142" s="233" t="s">
        <v>46</v>
      </c>
      <c r="CC142" s="234"/>
      <c r="CD142" s="234"/>
      <c r="CE142" s="235"/>
    </row>
    <row r="143" spans="2:83" ht="22.5" customHeight="1" thickBot="1" x14ac:dyDescent="0.3">
      <c r="B143" s="24">
        <v>134</v>
      </c>
      <c r="C143" s="25" t="s">
        <v>329</v>
      </c>
      <c r="D143" s="26" t="s">
        <v>330</v>
      </c>
      <c r="E143" s="27" t="s">
        <v>42</v>
      </c>
      <c r="F143" s="45">
        <v>10</v>
      </c>
      <c r="G143" s="27" t="s">
        <v>305</v>
      </c>
      <c r="H143" s="27" t="s">
        <v>306</v>
      </c>
      <c r="I143" s="28" t="s">
        <v>45</v>
      </c>
      <c r="J143" s="29">
        <v>258197</v>
      </c>
      <c r="K143" s="30">
        <v>2581969</v>
      </c>
      <c r="L143" s="233" t="s">
        <v>377</v>
      </c>
      <c r="M143" s="234"/>
      <c r="N143" s="234"/>
      <c r="O143" s="235"/>
      <c r="P143" s="233" t="s">
        <v>46</v>
      </c>
      <c r="Q143" s="234"/>
      <c r="R143" s="234"/>
      <c r="S143" s="235"/>
      <c r="T143" s="233" t="s">
        <v>377</v>
      </c>
      <c r="U143" s="234"/>
      <c r="V143" s="234"/>
      <c r="W143" s="235"/>
      <c r="X143" s="233" t="s">
        <v>377</v>
      </c>
      <c r="Y143" s="234"/>
      <c r="Z143" s="234"/>
      <c r="AA143" s="235"/>
      <c r="AB143" s="233" t="s">
        <v>46</v>
      </c>
      <c r="AC143" s="234"/>
      <c r="AD143" s="234"/>
      <c r="AE143" s="235"/>
      <c r="AF143" s="233" t="s">
        <v>46</v>
      </c>
      <c r="AG143" s="234"/>
      <c r="AH143" s="234"/>
      <c r="AI143" s="235"/>
      <c r="AJ143" s="233" t="s">
        <v>46</v>
      </c>
      <c r="AK143" s="234"/>
      <c r="AL143" s="234"/>
      <c r="AM143" s="235"/>
      <c r="AN143" s="233" t="s">
        <v>377</v>
      </c>
      <c r="AO143" s="234"/>
      <c r="AP143" s="234"/>
      <c r="AQ143" s="235"/>
      <c r="AR143" s="233" t="s">
        <v>46</v>
      </c>
      <c r="AS143" s="234"/>
      <c r="AT143" s="234"/>
      <c r="AU143" s="235"/>
      <c r="AV143" s="233" t="s">
        <v>377</v>
      </c>
      <c r="AW143" s="234"/>
      <c r="AX143" s="234"/>
      <c r="AY143" s="235"/>
      <c r="AZ143" s="233" t="s">
        <v>46</v>
      </c>
      <c r="BA143" s="234"/>
      <c r="BB143" s="234"/>
      <c r="BC143" s="235"/>
      <c r="BD143" s="233" t="s">
        <v>46</v>
      </c>
      <c r="BE143" s="234"/>
      <c r="BF143" s="234"/>
      <c r="BG143" s="235"/>
      <c r="BH143" s="233" t="s">
        <v>377</v>
      </c>
      <c r="BI143" s="234"/>
      <c r="BJ143" s="234"/>
      <c r="BK143" s="235"/>
      <c r="BL143" s="233" t="s">
        <v>377</v>
      </c>
      <c r="BM143" s="234"/>
      <c r="BN143" s="234"/>
      <c r="BO143" s="235"/>
      <c r="BP143" s="233" t="s">
        <v>46</v>
      </c>
      <c r="BQ143" s="234"/>
      <c r="BR143" s="234"/>
      <c r="BS143" s="235"/>
      <c r="BT143" s="233" t="s">
        <v>377</v>
      </c>
      <c r="BU143" s="234"/>
      <c r="BV143" s="234"/>
      <c r="BW143" s="235"/>
      <c r="BX143" s="233" t="s">
        <v>46</v>
      </c>
      <c r="BY143" s="234"/>
      <c r="BZ143" s="234"/>
      <c r="CA143" s="235"/>
      <c r="CB143" s="233" t="s">
        <v>46</v>
      </c>
      <c r="CC143" s="234"/>
      <c r="CD143" s="234"/>
      <c r="CE143" s="235"/>
    </row>
    <row r="144" spans="2:83" ht="22.5" customHeight="1" thickBot="1" x14ac:dyDescent="0.3">
      <c r="B144" s="24">
        <v>135</v>
      </c>
      <c r="C144" s="25" t="s">
        <v>331</v>
      </c>
      <c r="D144" s="26" t="s">
        <v>332</v>
      </c>
      <c r="E144" s="27" t="s">
        <v>42</v>
      </c>
      <c r="F144" s="45">
        <v>10</v>
      </c>
      <c r="G144" s="27" t="s">
        <v>305</v>
      </c>
      <c r="H144" s="27" t="s">
        <v>306</v>
      </c>
      <c r="I144" s="28" t="s">
        <v>45</v>
      </c>
      <c r="J144" s="29">
        <v>265882</v>
      </c>
      <c r="K144" s="30">
        <v>2658816</v>
      </c>
      <c r="L144" s="233" t="s">
        <v>377</v>
      </c>
      <c r="M144" s="234"/>
      <c r="N144" s="234"/>
      <c r="O144" s="235"/>
      <c r="P144" s="233" t="s">
        <v>46</v>
      </c>
      <c r="Q144" s="234"/>
      <c r="R144" s="234"/>
      <c r="S144" s="235"/>
      <c r="T144" s="233" t="s">
        <v>377</v>
      </c>
      <c r="U144" s="234"/>
      <c r="V144" s="234"/>
      <c r="W144" s="235"/>
      <c r="X144" s="233" t="s">
        <v>377</v>
      </c>
      <c r="Y144" s="234"/>
      <c r="Z144" s="234"/>
      <c r="AA144" s="235"/>
      <c r="AB144" s="233" t="s">
        <v>46</v>
      </c>
      <c r="AC144" s="234"/>
      <c r="AD144" s="234"/>
      <c r="AE144" s="235"/>
      <c r="AF144" s="233" t="s">
        <v>46</v>
      </c>
      <c r="AG144" s="234"/>
      <c r="AH144" s="234"/>
      <c r="AI144" s="235"/>
      <c r="AJ144" s="233" t="s">
        <v>46</v>
      </c>
      <c r="AK144" s="234"/>
      <c r="AL144" s="234"/>
      <c r="AM144" s="235"/>
      <c r="AN144" s="233" t="s">
        <v>377</v>
      </c>
      <c r="AO144" s="234"/>
      <c r="AP144" s="234"/>
      <c r="AQ144" s="235"/>
      <c r="AR144" s="233" t="s">
        <v>46</v>
      </c>
      <c r="AS144" s="234"/>
      <c r="AT144" s="234"/>
      <c r="AU144" s="235"/>
      <c r="AV144" s="233" t="s">
        <v>377</v>
      </c>
      <c r="AW144" s="234"/>
      <c r="AX144" s="234"/>
      <c r="AY144" s="235"/>
      <c r="AZ144" s="233" t="s">
        <v>46</v>
      </c>
      <c r="BA144" s="234"/>
      <c r="BB144" s="234"/>
      <c r="BC144" s="235"/>
      <c r="BD144" s="233" t="s">
        <v>46</v>
      </c>
      <c r="BE144" s="234"/>
      <c r="BF144" s="234"/>
      <c r="BG144" s="235"/>
      <c r="BH144" s="233" t="s">
        <v>377</v>
      </c>
      <c r="BI144" s="234"/>
      <c r="BJ144" s="234"/>
      <c r="BK144" s="235"/>
      <c r="BL144" s="233" t="s">
        <v>377</v>
      </c>
      <c r="BM144" s="234"/>
      <c r="BN144" s="234"/>
      <c r="BO144" s="235"/>
      <c r="BP144" s="233" t="s">
        <v>46</v>
      </c>
      <c r="BQ144" s="234"/>
      <c r="BR144" s="234"/>
      <c r="BS144" s="235"/>
      <c r="BT144" s="233" t="s">
        <v>377</v>
      </c>
      <c r="BU144" s="234"/>
      <c r="BV144" s="234"/>
      <c r="BW144" s="235"/>
      <c r="BX144" s="233" t="s">
        <v>46</v>
      </c>
      <c r="BY144" s="234"/>
      <c r="BZ144" s="234"/>
      <c r="CA144" s="235"/>
      <c r="CB144" s="233" t="s">
        <v>46</v>
      </c>
      <c r="CC144" s="234"/>
      <c r="CD144" s="234"/>
      <c r="CE144" s="235"/>
    </row>
    <row r="145" spans="2:83" ht="22.5" customHeight="1" thickBot="1" x14ac:dyDescent="0.3">
      <c r="B145" s="24">
        <v>136</v>
      </c>
      <c r="C145" s="25" t="s">
        <v>333</v>
      </c>
      <c r="D145" s="26" t="s">
        <v>334</v>
      </c>
      <c r="E145" s="27" t="s">
        <v>42</v>
      </c>
      <c r="F145" s="45">
        <v>10</v>
      </c>
      <c r="G145" s="27" t="s">
        <v>305</v>
      </c>
      <c r="H145" s="27" t="s">
        <v>306</v>
      </c>
      <c r="I145" s="28" t="s">
        <v>45</v>
      </c>
      <c r="J145" s="29">
        <v>215268</v>
      </c>
      <c r="K145" s="30">
        <v>2152678</v>
      </c>
      <c r="L145" s="233" t="s">
        <v>377</v>
      </c>
      <c r="M145" s="234"/>
      <c r="N145" s="234"/>
      <c r="O145" s="235"/>
      <c r="P145" s="233" t="s">
        <v>46</v>
      </c>
      <c r="Q145" s="234"/>
      <c r="R145" s="234"/>
      <c r="S145" s="235"/>
      <c r="T145" s="233" t="s">
        <v>377</v>
      </c>
      <c r="U145" s="234"/>
      <c r="V145" s="234"/>
      <c r="W145" s="235"/>
      <c r="X145" s="233" t="s">
        <v>377</v>
      </c>
      <c r="Y145" s="234"/>
      <c r="Z145" s="234"/>
      <c r="AA145" s="235"/>
      <c r="AB145" s="233" t="s">
        <v>46</v>
      </c>
      <c r="AC145" s="234"/>
      <c r="AD145" s="234"/>
      <c r="AE145" s="235"/>
      <c r="AF145" s="233" t="s">
        <v>46</v>
      </c>
      <c r="AG145" s="234"/>
      <c r="AH145" s="234"/>
      <c r="AI145" s="235"/>
      <c r="AJ145" s="233" t="s">
        <v>46</v>
      </c>
      <c r="AK145" s="234"/>
      <c r="AL145" s="234"/>
      <c r="AM145" s="235"/>
      <c r="AN145" s="233" t="s">
        <v>377</v>
      </c>
      <c r="AO145" s="234"/>
      <c r="AP145" s="234"/>
      <c r="AQ145" s="235"/>
      <c r="AR145" s="233" t="s">
        <v>46</v>
      </c>
      <c r="AS145" s="234"/>
      <c r="AT145" s="234"/>
      <c r="AU145" s="235"/>
      <c r="AV145" s="233" t="s">
        <v>377</v>
      </c>
      <c r="AW145" s="234"/>
      <c r="AX145" s="234"/>
      <c r="AY145" s="235"/>
      <c r="AZ145" s="233" t="s">
        <v>46</v>
      </c>
      <c r="BA145" s="234"/>
      <c r="BB145" s="234"/>
      <c r="BC145" s="235"/>
      <c r="BD145" s="233" t="s">
        <v>46</v>
      </c>
      <c r="BE145" s="234"/>
      <c r="BF145" s="234"/>
      <c r="BG145" s="235"/>
      <c r="BH145" s="233" t="s">
        <v>377</v>
      </c>
      <c r="BI145" s="234"/>
      <c r="BJ145" s="234"/>
      <c r="BK145" s="235"/>
      <c r="BL145" s="233" t="s">
        <v>377</v>
      </c>
      <c r="BM145" s="234"/>
      <c r="BN145" s="234"/>
      <c r="BO145" s="235"/>
      <c r="BP145" s="233" t="s">
        <v>46</v>
      </c>
      <c r="BQ145" s="234"/>
      <c r="BR145" s="234"/>
      <c r="BS145" s="235"/>
      <c r="BT145" s="233" t="s">
        <v>377</v>
      </c>
      <c r="BU145" s="234"/>
      <c r="BV145" s="234"/>
      <c r="BW145" s="235"/>
      <c r="BX145" s="233" t="s">
        <v>46</v>
      </c>
      <c r="BY145" s="234"/>
      <c r="BZ145" s="234"/>
      <c r="CA145" s="235"/>
      <c r="CB145" s="233" t="s">
        <v>46</v>
      </c>
      <c r="CC145" s="234"/>
      <c r="CD145" s="234"/>
      <c r="CE145" s="235"/>
    </row>
    <row r="146" spans="2:83" ht="22.5" customHeight="1" thickBot="1" x14ac:dyDescent="0.3">
      <c r="B146" s="24">
        <v>137</v>
      </c>
      <c r="C146" s="25" t="s">
        <v>335</v>
      </c>
      <c r="D146" s="26" t="s">
        <v>336</v>
      </c>
      <c r="E146" s="27" t="s">
        <v>42</v>
      </c>
      <c r="F146" s="45">
        <v>1</v>
      </c>
      <c r="G146" s="27" t="s">
        <v>305</v>
      </c>
      <c r="H146" s="27" t="s">
        <v>306</v>
      </c>
      <c r="I146" s="28" t="s">
        <v>45</v>
      </c>
      <c r="J146" s="29">
        <v>3000000</v>
      </c>
      <c r="K146" s="30">
        <v>3000000</v>
      </c>
      <c r="L146" s="233" t="s">
        <v>377</v>
      </c>
      <c r="M146" s="234"/>
      <c r="N146" s="234"/>
      <c r="O146" s="235"/>
      <c r="P146" s="233" t="s">
        <v>46</v>
      </c>
      <c r="Q146" s="234"/>
      <c r="R146" s="234"/>
      <c r="S146" s="235"/>
      <c r="T146" s="233" t="s">
        <v>377</v>
      </c>
      <c r="U146" s="234"/>
      <c r="V146" s="234"/>
      <c r="W146" s="235"/>
      <c r="X146" s="233" t="s">
        <v>377</v>
      </c>
      <c r="Y146" s="234"/>
      <c r="Z146" s="234"/>
      <c r="AA146" s="235"/>
      <c r="AB146" s="233" t="s">
        <v>46</v>
      </c>
      <c r="AC146" s="234"/>
      <c r="AD146" s="234"/>
      <c r="AE146" s="235"/>
      <c r="AF146" s="233" t="s">
        <v>46</v>
      </c>
      <c r="AG146" s="234"/>
      <c r="AH146" s="234"/>
      <c r="AI146" s="235"/>
      <c r="AJ146" s="233" t="s">
        <v>46</v>
      </c>
      <c r="AK146" s="234"/>
      <c r="AL146" s="234"/>
      <c r="AM146" s="235"/>
      <c r="AN146" s="233" t="s">
        <v>377</v>
      </c>
      <c r="AO146" s="234"/>
      <c r="AP146" s="234"/>
      <c r="AQ146" s="235"/>
      <c r="AR146" s="233" t="s">
        <v>46</v>
      </c>
      <c r="AS146" s="234"/>
      <c r="AT146" s="234"/>
      <c r="AU146" s="235"/>
      <c r="AV146" s="233" t="s">
        <v>377</v>
      </c>
      <c r="AW146" s="234"/>
      <c r="AX146" s="234"/>
      <c r="AY146" s="235"/>
      <c r="AZ146" s="233" t="s">
        <v>46</v>
      </c>
      <c r="BA146" s="234"/>
      <c r="BB146" s="234"/>
      <c r="BC146" s="235"/>
      <c r="BD146" s="233" t="s">
        <v>46</v>
      </c>
      <c r="BE146" s="234"/>
      <c r="BF146" s="234"/>
      <c r="BG146" s="235"/>
      <c r="BH146" s="233" t="s">
        <v>377</v>
      </c>
      <c r="BI146" s="234"/>
      <c r="BJ146" s="234"/>
      <c r="BK146" s="235"/>
      <c r="BL146" s="233" t="s">
        <v>377</v>
      </c>
      <c r="BM146" s="234"/>
      <c r="BN146" s="234"/>
      <c r="BO146" s="235"/>
      <c r="BP146" s="233" t="s">
        <v>46</v>
      </c>
      <c r="BQ146" s="234"/>
      <c r="BR146" s="234"/>
      <c r="BS146" s="235"/>
      <c r="BT146" s="233" t="s">
        <v>377</v>
      </c>
      <c r="BU146" s="234"/>
      <c r="BV146" s="234"/>
      <c r="BW146" s="235"/>
      <c r="BX146" s="233" t="s">
        <v>46</v>
      </c>
      <c r="BY146" s="234"/>
      <c r="BZ146" s="234"/>
      <c r="CA146" s="235"/>
      <c r="CB146" s="233" t="s">
        <v>46</v>
      </c>
      <c r="CC146" s="234"/>
      <c r="CD146" s="234"/>
      <c r="CE146" s="235"/>
    </row>
    <row r="147" spans="2:83" ht="22.5" customHeight="1" thickBot="1" x14ac:dyDescent="0.3">
      <c r="B147" s="24">
        <v>138</v>
      </c>
      <c r="C147" s="25" t="s">
        <v>337</v>
      </c>
      <c r="D147" s="26" t="s">
        <v>338</v>
      </c>
      <c r="E147" s="27" t="s">
        <v>42</v>
      </c>
      <c r="F147" s="45">
        <v>1</v>
      </c>
      <c r="G147" s="27" t="s">
        <v>305</v>
      </c>
      <c r="H147" s="27" t="s">
        <v>306</v>
      </c>
      <c r="I147" s="28" t="s">
        <v>45</v>
      </c>
      <c r="J147" s="29">
        <v>2700000</v>
      </c>
      <c r="K147" s="30">
        <v>2700000</v>
      </c>
      <c r="L147" s="233" t="s">
        <v>377</v>
      </c>
      <c r="M147" s="234"/>
      <c r="N147" s="234"/>
      <c r="O147" s="235"/>
      <c r="P147" s="233" t="s">
        <v>46</v>
      </c>
      <c r="Q147" s="234"/>
      <c r="R147" s="234"/>
      <c r="S147" s="235"/>
      <c r="T147" s="233" t="s">
        <v>377</v>
      </c>
      <c r="U147" s="234"/>
      <c r="V147" s="234"/>
      <c r="W147" s="235"/>
      <c r="X147" s="233" t="s">
        <v>377</v>
      </c>
      <c r="Y147" s="234"/>
      <c r="Z147" s="234"/>
      <c r="AA147" s="235"/>
      <c r="AB147" s="233" t="s">
        <v>46</v>
      </c>
      <c r="AC147" s="234"/>
      <c r="AD147" s="234"/>
      <c r="AE147" s="235"/>
      <c r="AF147" s="233" t="s">
        <v>46</v>
      </c>
      <c r="AG147" s="234"/>
      <c r="AH147" s="234"/>
      <c r="AI147" s="235"/>
      <c r="AJ147" s="233" t="s">
        <v>46</v>
      </c>
      <c r="AK147" s="234"/>
      <c r="AL147" s="234"/>
      <c r="AM147" s="235"/>
      <c r="AN147" s="233" t="s">
        <v>377</v>
      </c>
      <c r="AO147" s="234"/>
      <c r="AP147" s="234"/>
      <c r="AQ147" s="235"/>
      <c r="AR147" s="233" t="s">
        <v>46</v>
      </c>
      <c r="AS147" s="234"/>
      <c r="AT147" s="234"/>
      <c r="AU147" s="235"/>
      <c r="AV147" s="233" t="s">
        <v>377</v>
      </c>
      <c r="AW147" s="234"/>
      <c r="AX147" s="234"/>
      <c r="AY147" s="235"/>
      <c r="AZ147" s="233" t="s">
        <v>46</v>
      </c>
      <c r="BA147" s="234"/>
      <c r="BB147" s="234"/>
      <c r="BC147" s="235"/>
      <c r="BD147" s="233" t="s">
        <v>46</v>
      </c>
      <c r="BE147" s="234"/>
      <c r="BF147" s="234"/>
      <c r="BG147" s="235"/>
      <c r="BH147" s="233" t="s">
        <v>377</v>
      </c>
      <c r="BI147" s="234"/>
      <c r="BJ147" s="234"/>
      <c r="BK147" s="235"/>
      <c r="BL147" s="233" t="s">
        <v>377</v>
      </c>
      <c r="BM147" s="234"/>
      <c r="BN147" s="234"/>
      <c r="BO147" s="235"/>
      <c r="BP147" s="233" t="s">
        <v>46</v>
      </c>
      <c r="BQ147" s="234"/>
      <c r="BR147" s="234"/>
      <c r="BS147" s="235"/>
      <c r="BT147" s="233" t="s">
        <v>377</v>
      </c>
      <c r="BU147" s="234"/>
      <c r="BV147" s="234"/>
      <c r="BW147" s="235"/>
      <c r="BX147" s="233" t="s">
        <v>46</v>
      </c>
      <c r="BY147" s="234"/>
      <c r="BZ147" s="234"/>
      <c r="CA147" s="235"/>
      <c r="CB147" s="233" t="s">
        <v>46</v>
      </c>
      <c r="CC147" s="234"/>
      <c r="CD147" s="234"/>
      <c r="CE147" s="235"/>
    </row>
    <row r="148" spans="2:83" ht="22.5" customHeight="1" thickBot="1" x14ac:dyDescent="0.3">
      <c r="B148" s="24">
        <v>139</v>
      </c>
      <c r="C148" s="25" t="s">
        <v>339</v>
      </c>
      <c r="D148" s="26" t="s">
        <v>340</v>
      </c>
      <c r="E148" s="27" t="s">
        <v>42</v>
      </c>
      <c r="F148" s="45">
        <v>1</v>
      </c>
      <c r="G148" s="27" t="s">
        <v>305</v>
      </c>
      <c r="H148" s="27" t="s">
        <v>306</v>
      </c>
      <c r="I148" s="28" t="s">
        <v>45</v>
      </c>
      <c r="J148" s="29">
        <v>3000000</v>
      </c>
      <c r="K148" s="30">
        <v>3000000</v>
      </c>
      <c r="L148" s="233" t="s">
        <v>377</v>
      </c>
      <c r="M148" s="234"/>
      <c r="N148" s="234"/>
      <c r="O148" s="235"/>
      <c r="P148" s="233" t="s">
        <v>46</v>
      </c>
      <c r="Q148" s="234"/>
      <c r="R148" s="234"/>
      <c r="S148" s="235"/>
      <c r="T148" s="233" t="s">
        <v>377</v>
      </c>
      <c r="U148" s="234"/>
      <c r="V148" s="234"/>
      <c r="W148" s="235"/>
      <c r="X148" s="233" t="s">
        <v>377</v>
      </c>
      <c r="Y148" s="234"/>
      <c r="Z148" s="234"/>
      <c r="AA148" s="235"/>
      <c r="AB148" s="233" t="s">
        <v>46</v>
      </c>
      <c r="AC148" s="234"/>
      <c r="AD148" s="234"/>
      <c r="AE148" s="235"/>
      <c r="AF148" s="233" t="s">
        <v>46</v>
      </c>
      <c r="AG148" s="234"/>
      <c r="AH148" s="234"/>
      <c r="AI148" s="235"/>
      <c r="AJ148" s="233" t="s">
        <v>46</v>
      </c>
      <c r="AK148" s="234"/>
      <c r="AL148" s="234"/>
      <c r="AM148" s="235"/>
      <c r="AN148" s="233" t="s">
        <v>377</v>
      </c>
      <c r="AO148" s="234"/>
      <c r="AP148" s="234"/>
      <c r="AQ148" s="235"/>
      <c r="AR148" s="233" t="s">
        <v>46</v>
      </c>
      <c r="AS148" s="234"/>
      <c r="AT148" s="234"/>
      <c r="AU148" s="235"/>
      <c r="AV148" s="233" t="s">
        <v>377</v>
      </c>
      <c r="AW148" s="234"/>
      <c r="AX148" s="234"/>
      <c r="AY148" s="235"/>
      <c r="AZ148" s="233" t="s">
        <v>46</v>
      </c>
      <c r="BA148" s="234"/>
      <c r="BB148" s="234"/>
      <c r="BC148" s="235"/>
      <c r="BD148" s="233" t="s">
        <v>46</v>
      </c>
      <c r="BE148" s="234"/>
      <c r="BF148" s="234"/>
      <c r="BG148" s="235"/>
      <c r="BH148" s="233" t="s">
        <v>377</v>
      </c>
      <c r="BI148" s="234"/>
      <c r="BJ148" s="234"/>
      <c r="BK148" s="235"/>
      <c r="BL148" s="233" t="s">
        <v>377</v>
      </c>
      <c r="BM148" s="234"/>
      <c r="BN148" s="234"/>
      <c r="BO148" s="235"/>
      <c r="BP148" s="233" t="s">
        <v>46</v>
      </c>
      <c r="BQ148" s="234"/>
      <c r="BR148" s="234"/>
      <c r="BS148" s="235"/>
      <c r="BT148" s="233" t="s">
        <v>377</v>
      </c>
      <c r="BU148" s="234"/>
      <c r="BV148" s="234"/>
      <c r="BW148" s="235"/>
      <c r="BX148" s="233" t="s">
        <v>46</v>
      </c>
      <c r="BY148" s="234"/>
      <c r="BZ148" s="234"/>
      <c r="CA148" s="235"/>
      <c r="CB148" s="233" t="s">
        <v>46</v>
      </c>
      <c r="CC148" s="234"/>
      <c r="CD148" s="234"/>
      <c r="CE148" s="235"/>
    </row>
    <row r="149" spans="2:83" ht="22.5" customHeight="1" thickBot="1" x14ac:dyDescent="0.3">
      <c r="B149" s="24">
        <v>140</v>
      </c>
      <c r="C149" s="25" t="s">
        <v>341</v>
      </c>
      <c r="D149" s="26" t="s">
        <v>342</v>
      </c>
      <c r="E149" s="27" t="s">
        <v>42</v>
      </c>
      <c r="F149" s="45">
        <v>1</v>
      </c>
      <c r="G149" s="27" t="s">
        <v>305</v>
      </c>
      <c r="H149" s="27" t="s">
        <v>306</v>
      </c>
      <c r="I149" s="28" t="s">
        <v>45</v>
      </c>
      <c r="J149" s="29">
        <v>575000</v>
      </c>
      <c r="K149" s="30">
        <v>575000</v>
      </c>
      <c r="L149" s="233" t="s">
        <v>377</v>
      </c>
      <c r="M149" s="234"/>
      <c r="N149" s="234"/>
      <c r="O149" s="235"/>
      <c r="P149" s="233" t="s">
        <v>46</v>
      </c>
      <c r="Q149" s="234"/>
      <c r="R149" s="234"/>
      <c r="S149" s="235"/>
      <c r="T149" s="233" t="s">
        <v>377</v>
      </c>
      <c r="U149" s="234"/>
      <c r="V149" s="234"/>
      <c r="W149" s="235"/>
      <c r="X149" s="233" t="s">
        <v>377</v>
      </c>
      <c r="Y149" s="234"/>
      <c r="Z149" s="234"/>
      <c r="AA149" s="235"/>
      <c r="AB149" s="233" t="s">
        <v>46</v>
      </c>
      <c r="AC149" s="234"/>
      <c r="AD149" s="234"/>
      <c r="AE149" s="235"/>
      <c r="AF149" s="233" t="s">
        <v>46</v>
      </c>
      <c r="AG149" s="234"/>
      <c r="AH149" s="234"/>
      <c r="AI149" s="235"/>
      <c r="AJ149" s="233" t="s">
        <v>46</v>
      </c>
      <c r="AK149" s="234"/>
      <c r="AL149" s="234"/>
      <c r="AM149" s="235"/>
      <c r="AN149" s="233" t="s">
        <v>377</v>
      </c>
      <c r="AO149" s="234"/>
      <c r="AP149" s="234"/>
      <c r="AQ149" s="235"/>
      <c r="AR149" s="233" t="s">
        <v>46</v>
      </c>
      <c r="AS149" s="234"/>
      <c r="AT149" s="234"/>
      <c r="AU149" s="235"/>
      <c r="AV149" s="233" t="s">
        <v>377</v>
      </c>
      <c r="AW149" s="234"/>
      <c r="AX149" s="234"/>
      <c r="AY149" s="235"/>
      <c r="AZ149" s="233" t="s">
        <v>46</v>
      </c>
      <c r="BA149" s="234"/>
      <c r="BB149" s="234"/>
      <c r="BC149" s="235"/>
      <c r="BD149" s="233" t="s">
        <v>46</v>
      </c>
      <c r="BE149" s="234"/>
      <c r="BF149" s="234"/>
      <c r="BG149" s="235"/>
      <c r="BH149" s="233" t="s">
        <v>377</v>
      </c>
      <c r="BI149" s="234"/>
      <c r="BJ149" s="234"/>
      <c r="BK149" s="235"/>
      <c r="BL149" s="233" t="s">
        <v>377</v>
      </c>
      <c r="BM149" s="234"/>
      <c r="BN149" s="234"/>
      <c r="BO149" s="235"/>
      <c r="BP149" s="233" t="s">
        <v>46</v>
      </c>
      <c r="BQ149" s="234"/>
      <c r="BR149" s="234"/>
      <c r="BS149" s="235"/>
      <c r="BT149" s="233" t="s">
        <v>377</v>
      </c>
      <c r="BU149" s="234"/>
      <c r="BV149" s="234"/>
      <c r="BW149" s="235"/>
      <c r="BX149" s="233" t="s">
        <v>46</v>
      </c>
      <c r="BY149" s="234"/>
      <c r="BZ149" s="234"/>
      <c r="CA149" s="235"/>
      <c r="CB149" s="233" t="s">
        <v>46</v>
      </c>
      <c r="CC149" s="234"/>
      <c r="CD149" s="234"/>
      <c r="CE149" s="235"/>
    </row>
    <row r="150" spans="2:83" ht="22.5" customHeight="1" thickBot="1" x14ac:dyDescent="0.3">
      <c r="B150" s="24">
        <v>141</v>
      </c>
      <c r="C150" s="25" t="s">
        <v>343</v>
      </c>
      <c r="D150" s="26" t="s">
        <v>344</v>
      </c>
      <c r="E150" s="27" t="s">
        <v>42</v>
      </c>
      <c r="F150" s="45">
        <v>5</v>
      </c>
      <c r="G150" s="27" t="s">
        <v>305</v>
      </c>
      <c r="H150" s="27" t="s">
        <v>45</v>
      </c>
      <c r="I150" s="28" t="s">
        <v>45</v>
      </c>
      <c r="J150" s="29">
        <v>120673</v>
      </c>
      <c r="K150" s="30">
        <v>603365</v>
      </c>
      <c r="L150" s="233" t="s">
        <v>377</v>
      </c>
      <c r="M150" s="234"/>
      <c r="N150" s="234"/>
      <c r="O150" s="235"/>
      <c r="P150" s="233" t="s">
        <v>46</v>
      </c>
      <c r="Q150" s="234"/>
      <c r="R150" s="234"/>
      <c r="S150" s="235"/>
      <c r="T150" s="233" t="s">
        <v>377</v>
      </c>
      <c r="U150" s="234"/>
      <c r="V150" s="234"/>
      <c r="W150" s="235"/>
      <c r="X150" s="233" t="s">
        <v>377</v>
      </c>
      <c r="Y150" s="234"/>
      <c r="Z150" s="234"/>
      <c r="AA150" s="235"/>
      <c r="AB150" s="233" t="s">
        <v>46</v>
      </c>
      <c r="AC150" s="234"/>
      <c r="AD150" s="234"/>
      <c r="AE150" s="235"/>
      <c r="AF150" s="233" t="s">
        <v>46</v>
      </c>
      <c r="AG150" s="234"/>
      <c r="AH150" s="234"/>
      <c r="AI150" s="235"/>
      <c r="AJ150" s="233" t="s">
        <v>46</v>
      </c>
      <c r="AK150" s="234"/>
      <c r="AL150" s="234"/>
      <c r="AM150" s="235"/>
      <c r="AN150" s="233" t="s">
        <v>377</v>
      </c>
      <c r="AO150" s="234"/>
      <c r="AP150" s="234"/>
      <c r="AQ150" s="235"/>
      <c r="AR150" s="233" t="s">
        <v>46</v>
      </c>
      <c r="AS150" s="234"/>
      <c r="AT150" s="234"/>
      <c r="AU150" s="235"/>
      <c r="AV150" s="31"/>
      <c r="AW150" s="32"/>
      <c r="AX150" s="33">
        <f t="shared" si="15"/>
        <v>0</v>
      </c>
      <c r="AY150" s="34">
        <f>AX150*AP150</f>
        <v>0</v>
      </c>
      <c r="AZ150" s="233" t="s">
        <v>46</v>
      </c>
      <c r="BA150" s="234"/>
      <c r="BB150" s="234"/>
      <c r="BC150" s="235"/>
      <c r="BD150" s="233" t="s">
        <v>46</v>
      </c>
      <c r="BE150" s="234"/>
      <c r="BF150" s="234"/>
      <c r="BG150" s="235"/>
      <c r="BH150" s="233" t="s">
        <v>377</v>
      </c>
      <c r="BI150" s="234"/>
      <c r="BJ150" s="234"/>
      <c r="BK150" s="235"/>
      <c r="BL150" s="233" t="s">
        <v>377</v>
      </c>
      <c r="BM150" s="234"/>
      <c r="BN150" s="234"/>
      <c r="BO150" s="235"/>
      <c r="BP150" s="233" t="s">
        <v>46</v>
      </c>
      <c r="BQ150" s="234"/>
      <c r="BR150" s="234"/>
      <c r="BS150" s="235"/>
      <c r="BT150" s="233" t="s">
        <v>377</v>
      </c>
      <c r="BU150" s="234"/>
      <c r="BV150" s="234"/>
      <c r="BW150" s="235"/>
      <c r="BX150" s="233" t="s">
        <v>46</v>
      </c>
      <c r="BY150" s="234"/>
      <c r="BZ150" s="234"/>
      <c r="CA150" s="235"/>
      <c r="CB150" s="233" t="s">
        <v>46</v>
      </c>
      <c r="CC150" s="234"/>
      <c r="CD150" s="234"/>
      <c r="CE150" s="235"/>
    </row>
    <row r="151" spans="2:83" ht="22.5" customHeight="1" thickBot="1" x14ac:dyDescent="0.3">
      <c r="B151" s="24">
        <v>142</v>
      </c>
      <c r="C151" s="25" t="s">
        <v>345</v>
      </c>
      <c r="D151" s="26" t="s">
        <v>346</v>
      </c>
      <c r="E151" s="27" t="s">
        <v>42</v>
      </c>
      <c r="F151" s="45">
        <v>200</v>
      </c>
      <c r="G151" s="27" t="s">
        <v>305</v>
      </c>
      <c r="H151" s="27" t="s">
        <v>306</v>
      </c>
      <c r="I151" s="28" t="s">
        <v>45</v>
      </c>
      <c r="J151" s="29">
        <v>60750</v>
      </c>
      <c r="K151" s="30">
        <v>12149900</v>
      </c>
      <c r="L151" s="233" t="s">
        <v>377</v>
      </c>
      <c r="M151" s="234"/>
      <c r="N151" s="234"/>
      <c r="O151" s="235"/>
      <c r="P151" s="233" t="s">
        <v>46</v>
      </c>
      <c r="Q151" s="234"/>
      <c r="R151" s="234"/>
      <c r="S151" s="235"/>
      <c r="T151" s="233" t="s">
        <v>377</v>
      </c>
      <c r="U151" s="234"/>
      <c r="V151" s="234"/>
      <c r="W151" s="235"/>
      <c r="X151" s="233" t="s">
        <v>377</v>
      </c>
      <c r="Y151" s="234"/>
      <c r="Z151" s="234"/>
      <c r="AA151" s="235"/>
      <c r="AB151" s="233" t="s">
        <v>46</v>
      </c>
      <c r="AC151" s="234"/>
      <c r="AD151" s="234"/>
      <c r="AE151" s="235"/>
      <c r="AF151" s="233" t="s">
        <v>46</v>
      </c>
      <c r="AG151" s="234"/>
      <c r="AH151" s="234"/>
      <c r="AI151" s="235"/>
      <c r="AJ151" s="233" t="s">
        <v>46</v>
      </c>
      <c r="AK151" s="234"/>
      <c r="AL151" s="234"/>
      <c r="AM151" s="235"/>
      <c r="AN151" s="233" t="s">
        <v>377</v>
      </c>
      <c r="AO151" s="234"/>
      <c r="AP151" s="234"/>
      <c r="AQ151" s="235"/>
      <c r="AR151" s="233" t="s">
        <v>46</v>
      </c>
      <c r="AS151" s="234"/>
      <c r="AT151" s="234"/>
      <c r="AU151" s="235"/>
      <c r="AV151" s="233" t="s">
        <v>377</v>
      </c>
      <c r="AW151" s="234"/>
      <c r="AX151" s="234"/>
      <c r="AY151" s="235"/>
      <c r="AZ151" s="233" t="s">
        <v>46</v>
      </c>
      <c r="BA151" s="234"/>
      <c r="BB151" s="234"/>
      <c r="BC151" s="235"/>
      <c r="BD151" s="233" t="s">
        <v>46</v>
      </c>
      <c r="BE151" s="234"/>
      <c r="BF151" s="234"/>
      <c r="BG151" s="235"/>
      <c r="BH151" s="233" t="s">
        <v>377</v>
      </c>
      <c r="BI151" s="234"/>
      <c r="BJ151" s="234"/>
      <c r="BK151" s="235"/>
      <c r="BL151" s="233" t="s">
        <v>377</v>
      </c>
      <c r="BM151" s="234"/>
      <c r="BN151" s="234"/>
      <c r="BO151" s="235"/>
      <c r="BP151" s="233" t="s">
        <v>46</v>
      </c>
      <c r="BQ151" s="234"/>
      <c r="BR151" s="234"/>
      <c r="BS151" s="235"/>
      <c r="BT151" s="233" t="s">
        <v>377</v>
      </c>
      <c r="BU151" s="234"/>
      <c r="BV151" s="234"/>
      <c r="BW151" s="235"/>
      <c r="BX151" s="233" t="s">
        <v>46</v>
      </c>
      <c r="BY151" s="234"/>
      <c r="BZ151" s="234"/>
      <c r="CA151" s="235"/>
      <c r="CB151" s="233" t="s">
        <v>46</v>
      </c>
      <c r="CC151" s="234"/>
      <c r="CD151" s="234"/>
      <c r="CE151" s="235"/>
    </row>
    <row r="152" spans="2:83" ht="22.5" customHeight="1" thickBot="1" x14ac:dyDescent="0.3">
      <c r="B152" s="24">
        <v>143</v>
      </c>
      <c r="C152" s="25" t="s">
        <v>347</v>
      </c>
      <c r="D152" s="26" t="s">
        <v>348</v>
      </c>
      <c r="E152" s="27" t="s">
        <v>42</v>
      </c>
      <c r="F152" s="45">
        <v>200</v>
      </c>
      <c r="G152" s="27" t="s">
        <v>305</v>
      </c>
      <c r="H152" s="27" t="s">
        <v>306</v>
      </c>
      <c r="I152" s="28" t="s">
        <v>45</v>
      </c>
      <c r="J152" s="29">
        <v>178500</v>
      </c>
      <c r="K152" s="30">
        <v>35700000</v>
      </c>
      <c r="L152" s="233" t="s">
        <v>377</v>
      </c>
      <c r="M152" s="234"/>
      <c r="N152" s="234"/>
      <c r="O152" s="235"/>
      <c r="P152" s="233" t="s">
        <v>46</v>
      </c>
      <c r="Q152" s="234"/>
      <c r="R152" s="234"/>
      <c r="S152" s="235"/>
      <c r="T152" s="233" t="s">
        <v>377</v>
      </c>
      <c r="U152" s="234"/>
      <c r="V152" s="234"/>
      <c r="W152" s="235"/>
      <c r="X152" s="233" t="s">
        <v>377</v>
      </c>
      <c r="Y152" s="234"/>
      <c r="Z152" s="234"/>
      <c r="AA152" s="235"/>
      <c r="AB152" s="233" t="s">
        <v>46</v>
      </c>
      <c r="AC152" s="234"/>
      <c r="AD152" s="234"/>
      <c r="AE152" s="235"/>
      <c r="AF152" s="233" t="s">
        <v>46</v>
      </c>
      <c r="AG152" s="234"/>
      <c r="AH152" s="234"/>
      <c r="AI152" s="235"/>
      <c r="AJ152" s="233" t="s">
        <v>46</v>
      </c>
      <c r="AK152" s="234"/>
      <c r="AL152" s="234"/>
      <c r="AM152" s="235"/>
      <c r="AN152" s="233" t="s">
        <v>377</v>
      </c>
      <c r="AO152" s="234"/>
      <c r="AP152" s="234"/>
      <c r="AQ152" s="235"/>
      <c r="AR152" s="233" t="s">
        <v>46</v>
      </c>
      <c r="AS152" s="234"/>
      <c r="AT152" s="234"/>
      <c r="AU152" s="235"/>
      <c r="AV152" s="233" t="s">
        <v>377</v>
      </c>
      <c r="AW152" s="234"/>
      <c r="AX152" s="234"/>
      <c r="AY152" s="235"/>
      <c r="AZ152" s="233" t="s">
        <v>46</v>
      </c>
      <c r="BA152" s="234"/>
      <c r="BB152" s="234"/>
      <c r="BC152" s="235"/>
      <c r="BD152" s="233" t="s">
        <v>46</v>
      </c>
      <c r="BE152" s="234"/>
      <c r="BF152" s="234"/>
      <c r="BG152" s="235"/>
      <c r="BH152" s="233" t="s">
        <v>377</v>
      </c>
      <c r="BI152" s="234"/>
      <c r="BJ152" s="234"/>
      <c r="BK152" s="235"/>
      <c r="BL152" s="233" t="s">
        <v>377</v>
      </c>
      <c r="BM152" s="234"/>
      <c r="BN152" s="234"/>
      <c r="BO152" s="235"/>
      <c r="BP152" s="233" t="s">
        <v>46</v>
      </c>
      <c r="BQ152" s="234"/>
      <c r="BR152" s="234"/>
      <c r="BS152" s="235"/>
      <c r="BT152" s="233" t="s">
        <v>377</v>
      </c>
      <c r="BU152" s="234"/>
      <c r="BV152" s="234"/>
      <c r="BW152" s="235"/>
      <c r="BX152" s="233" t="s">
        <v>46</v>
      </c>
      <c r="BY152" s="234"/>
      <c r="BZ152" s="234"/>
      <c r="CA152" s="235"/>
      <c r="CB152" s="233" t="s">
        <v>46</v>
      </c>
      <c r="CC152" s="234"/>
      <c r="CD152" s="234"/>
      <c r="CE152" s="235"/>
    </row>
    <row r="153" spans="2:83" ht="22.5" customHeight="1" thickBot="1" x14ac:dyDescent="0.3">
      <c r="B153" s="24">
        <v>144</v>
      </c>
      <c r="C153" s="25" t="s">
        <v>349</v>
      </c>
      <c r="D153" s="26" t="s">
        <v>350</v>
      </c>
      <c r="E153" s="27" t="s">
        <v>42</v>
      </c>
      <c r="F153" s="45">
        <v>10</v>
      </c>
      <c r="G153" s="27" t="s">
        <v>305</v>
      </c>
      <c r="H153" s="27" t="s">
        <v>306</v>
      </c>
      <c r="I153" s="28" t="s">
        <v>45</v>
      </c>
      <c r="J153" s="29">
        <v>292100</v>
      </c>
      <c r="K153" s="30">
        <v>2921000</v>
      </c>
      <c r="L153" s="233" t="s">
        <v>377</v>
      </c>
      <c r="M153" s="234"/>
      <c r="N153" s="234"/>
      <c r="O153" s="235"/>
      <c r="P153" s="233" t="s">
        <v>46</v>
      </c>
      <c r="Q153" s="234"/>
      <c r="R153" s="234"/>
      <c r="S153" s="235"/>
      <c r="T153" s="233" t="s">
        <v>377</v>
      </c>
      <c r="U153" s="234"/>
      <c r="V153" s="234"/>
      <c r="W153" s="235"/>
      <c r="X153" s="233" t="s">
        <v>377</v>
      </c>
      <c r="Y153" s="234"/>
      <c r="Z153" s="234"/>
      <c r="AA153" s="235"/>
      <c r="AB153" s="233" t="s">
        <v>46</v>
      </c>
      <c r="AC153" s="234"/>
      <c r="AD153" s="234"/>
      <c r="AE153" s="235"/>
      <c r="AF153" s="233" t="s">
        <v>46</v>
      </c>
      <c r="AG153" s="234"/>
      <c r="AH153" s="234"/>
      <c r="AI153" s="235"/>
      <c r="AJ153" s="233" t="s">
        <v>46</v>
      </c>
      <c r="AK153" s="234"/>
      <c r="AL153" s="234"/>
      <c r="AM153" s="235"/>
      <c r="AN153" s="233" t="s">
        <v>377</v>
      </c>
      <c r="AO153" s="234"/>
      <c r="AP153" s="234"/>
      <c r="AQ153" s="235"/>
      <c r="AR153" s="233" t="s">
        <v>46</v>
      </c>
      <c r="AS153" s="234"/>
      <c r="AT153" s="234"/>
      <c r="AU153" s="235"/>
      <c r="AV153" s="233" t="s">
        <v>377</v>
      </c>
      <c r="AW153" s="234"/>
      <c r="AX153" s="234"/>
      <c r="AY153" s="235"/>
      <c r="AZ153" s="233" t="s">
        <v>46</v>
      </c>
      <c r="BA153" s="234"/>
      <c r="BB153" s="234"/>
      <c r="BC153" s="235"/>
      <c r="BD153" s="233" t="s">
        <v>46</v>
      </c>
      <c r="BE153" s="234"/>
      <c r="BF153" s="234"/>
      <c r="BG153" s="235"/>
      <c r="BH153" s="233" t="s">
        <v>377</v>
      </c>
      <c r="BI153" s="234"/>
      <c r="BJ153" s="234"/>
      <c r="BK153" s="235"/>
      <c r="BL153" s="233" t="s">
        <v>377</v>
      </c>
      <c r="BM153" s="234"/>
      <c r="BN153" s="234"/>
      <c r="BO153" s="235"/>
      <c r="BP153" s="233" t="s">
        <v>46</v>
      </c>
      <c r="BQ153" s="234"/>
      <c r="BR153" s="234"/>
      <c r="BS153" s="235"/>
      <c r="BT153" s="233" t="s">
        <v>377</v>
      </c>
      <c r="BU153" s="234"/>
      <c r="BV153" s="234"/>
      <c r="BW153" s="235"/>
      <c r="BX153" s="233" t="s">
        <v>46</v>
      </c>
      <c r="BY153" s="234"/>
      <c r="BZ153" s="234"/>
      <c r="CA153" s="235"/>
      <c r="CB153" s="233" t="s">
        <v>46</v>
      </c>
      <c r="CC153" s="234"/>
      <c r="CD153" s="234"/>
      <c r="CE153" s="235"/>
    </row>
    <row r="154" spans="2:83" ht="22.5" customHeight="1" thickBot="1" x14ac:dyDescent="0.3">
      <c r="B154" s="24">
        <v>145</v>
      </c>
      <c r="C154" s="25" t="s">
        <v>351</v>
      </c>
      <c r="D154" s="26" t="s">
        <v>352</v>
      </c>
      <c r="E154" s="27" t="s">
        <v>42</v>
      </c>
      <c r="F154" s="45">
        <v>30</v>
      </c>
      <c r="G154" s="27" t="s">
        <v>305</v>
      </c>
      <c r="H154" s="27" t="s">
        <v>306</v>
      </c>
      <c r="I154" s="28" t="s">
        <v>45</v>
      </c>
      <c r="J154" s="29">
        <v>535500</v>
      </c>
      <c r="K154" s="30">
        <v>16065000</v>
      </c>
      <c r="L154" s="233" t="s">
        <v>377</v>
      </c>
      <c r="M154" s="234"/>
      <c r="N154" s="234"/>
      <c r="O154" s="235"/>
      <c r="P154" s="233" t="s">
        <v>46</v>
      </c>
      <c r="Q154" s="234"/>
      <c r="R154" s="234"/>
      <c r="S154" s="235"/>
      <c r="T154" s="233" t="s">
        <v>377</v>
      </c>
      <c r="U154" s="234"/>
      <c r="V154" s="234"/>
      <c r="W154" s="235"/>
      <c r="X154" s="233" t="s">
        <v>377</v>
      </c>
      <c r="Y154" s="234"/>
      <c r="Z154" s="234"/>
      <c r="AA154" s="235"/>
      <c r="AB154" s="233" t="s">
        <v>46</v>
      </c>
      <c r="AC154" s="234"/>
      <c r="AD154" s="234"/>
      <c r="AE154" s="235"/>
      <c r="AF154" s="233" t="s">
        <v>46</v>
      </c>
      <c r="AG154" s="234"/>
      <c r="AH154" s="234"/>
      <c r="AI154" s="235"/>
      <c r="AJ154" s="233" t="s">
        <v>46</v>
      </c>
      <c r="AK154" s="234"/>
      <c r="AL154" s="234"/>
      <c r="AM154" s="235"/>
      <c r="AN154" s="233" t="s">
        <v>377</v>
      </c>
      <c r="AO154" s="234"/>
      <c r="AP154" s="234"/>
      <c r="AQ154" s="235"/>
      <c r="AR154" s="233" t="s">
        <v>46</v>
      </c>
      <c r="AS154" s="234"/>
      <c r="AT154" s="234"/>
      <c r="AU154" s="235"/>
      <c r="AV154" s="233" t="s">
        <v>377</v>
      </c>
      <c r="AW154" s="234"/>
      <c r="AX154" s="234"/>
      <c r="AY154" s="235"/>
      <c r="AZ154" s="233" t="s">
        <v>46</v>
      </c>
      <c r="BA154" s="234"/>
      <c r="BB154" s="234"/>
      <c r="BC154" s="235"/>
      <c r="BD154" s="233" t="s">
        <v>46</v>
      </c>
      <c r="BE154" s="234"/>
      <c r="BF154" s="234"/>
      <c r="BG154" s="235"/>
      <c r="BH154" s="233" t="s">
        <v>377</v>
      </c>
      <c r="BI154" s="234"/>
      <c r="BJ154" s="234"/>
      <c r="BK154" s="235"/>
      <c r="BL154" s="233" t="s">
        <v>377</v>
      </c>
      <c r="BM154" s="234"/>
      <c r="BN154" s="234"/>
      <c r="BO154" s="235"/>
      <c r="BP154" s="233" t="s">
        <v>46</v>
      </c>
      <c r="BQ154" s="234"/>
      <c r="BR154" s="234"/>
      <c r="BS154" s="235"/>
      <c r="BT154" s="233" t="s">
        <v>377</v>
      </c>
      <c r="BU154" s="234"/>
      <c r="BV154" s="234"/>
      <c r="BW154" s="235"/>
      <c r="BX154" s="233" t="s">
        <v>46</v>
      </c>
      <c r="BY154" s="234"/>
      <c r="BZ154" s="234"/>
      <c r="CA154" s="235"/>
      <c r="CB154" s="233" t="s">
        <v>46</v>
      </c>
      <c r="CC154" s="234"/>
      <c r="CD154" s="234"/>
      <c r="CE154" s="235"/>
    </row>
    <row r="155" spans="2:83" ht="22.5" customHeight="1" thickBot="1" x14ac:dyDescent="0.3">
      <c r="B155" s="24">
        <v>146</v>
      </c>
      <c r="C155" s="25" t="s">
        <v>353</v>
      </c>
      <c r="D155" s="26" t="s">
        <v>354</v>
      </c>
      <c r="E155" s="27" t="s">
        <v>42</v>
      </c>
      <c r="F155" s="45">
        <v>15</v>
      </c>
      <c r="G155" s="27" t="s">
        <v>305</v>
      </c>
      <c r="H155" s="27" t="s">
        <v>306</v>
      </c>
      <c r="I155" s="28" t="s">
        <v>45</v>
      </c>
      <c r="J155" s="29">
        <v>453838</v>
      </c>
      <c r="K155" s="30">
        <v>6807565</v>
      </c>
      <c r="L155" s="233" t="s">
        <v>377</v>
      </c>
      <c r="M155" s="234"/>
      <c r="N155" s="234"/>
      <c r="O155" s="235"/>
      <c r="P155" s="233" t="s">
        <v>46</v>
      </c>
      <c r="Q155" s="234"/>
      <c r="R155" s="234"/>
      <c r="S155" s="235"/>
      <c r="T155" s="233" t="s">
        <v>377</v>
      </c>
      <c r="U155" s="234"/>
      <c r="V155" s="234"/>
      <c r="W155" s="235"/>
      <c r="X155" s="233" t="s">
        <v>377</v>
      </c>
      <c r="Y155" s="234"/>
      <c r="Z155" s="234"/>
      <c r="AA155" s="235"/>
      <c r="AB155" s="233" t="s">
        <v>46</v>
      </c>
      <c r="AC155" s="234"/>
      <c r="AD155" s="234"/>
      <c r="AE155" s="235"/>
      <c r="AF155" s="233" t="s">
        <v>46</v>
      </c>
      <c r="AG155" s="234"/>
      <c r="AH155" s="234"/>
      <c r="AI155" s="235"/>
      <c r="AJ155" s="233" t="s">
        <v>46</v>
      </c>
      <c r="AK155" s="234"/>
      <c r="AL155" s="234"/>
      <c r="AM155" s="235"/>
      <c r="AN155" s="233" t="s">
        <v>377</v>
      </c>
      <c r="AO155" s="234"/>
      <c r="AP155" s="234"/>
      <c r="AQ155" s="235"/>
      <c r="AR155" s="233" t="s">
        <v>46</v>
      </c>
      <c r="AS155" s="234"/>
      <c r="AT155" s="234"/>
      <c r="AU155" s="235"/>
      <c r="AV155" s="233" t="s">
        <v>377</v>
      </c>
      <c r="AW155" s="234"/>
      <c r="AX155" s="234"/>
      <c r="AY155" s="235"/>
      <c r="AZ155" s="233" t="s">
        <v>46</v>
      </c>
      <c r="BA155" s="234"/>
      <c r="BB155" s="234"/>
      <c r="BC155" s="235"/>
      <c r="BD155" s="233" t="s">
        <v>46</v>
      </c>
      <c r="BE155" s="234"/>
      <c r="BF155" s="234"/>
      <c r="BG155" s="235"/>
      <c r="BH155" s="233" t="s">
        <v>377</v>
      </c>
      <c r="BI155" s="234"/>
      <c r="BJ155" s="234"/>
      <c r="BK155" s="235"/>
      <c r="BL155" s="233" t="s">
        <v>377</v>
      </c>
      <c r="BM155" s="234"/>
      <c r="BN155" s="234"/>
      <c r="BO155" s="235"/>
      <c r="BP155" s="233" t="s">
        <v>46</v>
      </c>
      <c r="BQ155" s="234"/>
      <c r="BR155" s="234"/>
      <c r="BS155" s="235"/>
      <c r="BT155" s="233" t="s">
        <v>377</v>
      </c>
      <c r="BU155" s="234"/>
      <c r="BV155" s="234"/>
      <c r="BW155" s="235"/>
      <c r="BX155" s="233" t="s">
        <v>46</v>
      </c>
      <c r="BY155" s="234"/>
      <c r="BZ155" s="234"/>
      <c r="CA155" s="235"/>
      <c r="CB155" s="233" t="s">
        <v>46</v>
      </c>
      <c r="CC155" s="234"/>
      <c r="CD155" s="234"/>
      <c r="CE155" s="235"/>
    </row>
    <row r="156" spans="2:83" ht="22.5" customHeight="1" thickBot="1" x14ac:dyDescent="0.3">
      <c r="B156" s="24">
        <v>147</v>
      </c>
      <c r="C156" s="25" t="s">
        <v>355</v>
      </c>
      <c r="D156" s="26" t="s">
        <v>356</v>
      </c>
      <c r="E156" s="27" t="s">
        <v>42</v>
      </c>
      <c r="F156" s="45">
        <v>15</v>
      </c>
      <c r="G156" s="27" t="s">
        <v>305</v>
      </c>
      <c r="H156" s="27" t="s">
        <v>306</v>
      </c>
      <c r="I156" s="28" t="s">
        <v>45</v>
      </c>
      <c r="J156" s="29">
        <v>690000</v>
      </c>
      <c r="K156" s="30">
        <v>10350000</v>
      </c>
      <c r="L156" s="233" t="s">
        <v>377</v>
      </c>
      <c r="M156" s="234"/>
      <c r="N156" s="234"/>
      <c r="O156" s="235"/>
      <c r="P156" s="233" t="s">
        <v>46</v>
      </c>
      <c r="Q156" s="234"/>
      <c r="R156" s="234"/>
      <c r="S156" s="235"/>
      <c r="T156" s="233" t="s">
        <v>377</v>
      </c>
      <c r="U156" s="234"/>
      <c r="V156" s="234"/>
      <c r="W156" s="235"/>
      <c r="X156" s="233" t="s">
        <v>377</v>
      </c>
      <c r="Y156" s="234"/>
      <c r="Z156" s="234"/>
      <c r="AA156" s="235"/>
      <c r="AB156" s="233" t="s">
        <v>46</v>
      </c>
      <c r="AC156" s="234"/>
      <c r="AD156" s="234"/>
      <c r="AE156" s="235"/>
      <c r="AF156" s="233" t="s">
        <v>46</v>
      </c>
      <c r="AG156" s="234"/>
      <c r="AH156" s="234"/>
      <c r="AI156" s="235"/>
      <c r="AJ156" s="233" t="s">
        <v>46</v>
      </c>
      <c r="AK156" s="234"/>
      <c r="AL156" s="234"/>
      <c r="AM156" s="235"/>
      <c r="AN156" s="233" t="s">
        <v>377</v>
      </c>
      <c r="AO156" s="234"/>
      <c r="AP156" s="234"/>
      <c r="AQ156" s="235"/>
      <c r="AR156" s="233" t="s">
        <v>46</v>
      </c>
      <c r="AS156" s="234"/>
      <c r="AT156" s="234"/>
      <c r="AU156" s="235"/>
      <c r="AV156" s="233" t="s">
        <v>377</v>
      </c>
      <c r="AW156" s="234"/>
      <c r="AX156" s="234"/>
      <c r="AY156" s="235"/>
      <c r="AZ156" s="233" t="s">
        <v>46</v>
      </c>
      <c r="BA156" s="234"/>
      <c r="BB156" s="234"/>
      <c r="BC156" s="235"/>
      <c r="BD156" s="233" t="s">
        <v>46</v>
      </c>
      <c r="BE156" s="234"/>
      <c r="BF156" s="234"/>
      <c r="BG156" s="235"/>
      <c r="BH156" s="233" t="s">
        <v>377</v>
      </c>
      <c r="BI156" s="234"/>
      <c r="BJ156" s="234"/>
      <c r="BK156" s="235"/>
      <c r="BL156" s="233" t="s">
        <v>377</v>
      </c>
      <c r="BM156" s="234"/>
      <c r="BN156" s="234"/>
      <c r="BO156" s="235"/>
      <c r="BP156" s="233" t="s">
        <v>46</v>
      </c>
      <c r="BQ156" s="234"/>
      <c r="BR156" s="234"/>
      <c r="BS156" s="235"/>
      <c r="BT156" s="233" t="s">
        <v>377</v>
      </c>
      <c r="BU156" s="234"/>
      <c r="BV156" s="234"/>
      <c r="BW156" s="235"/>
      <c r="BX156" s="233" t="s">
        <v>46</v>
      </c>
      <c r="BY156" s="234"/>
      <c r="BZ156" s="234"/>
      <c r="CA156" s="235"/>
      <c r="CB156" s="233" t="s">
        <v>46</v>
      </c>
      <c r="CC156" s="234"/>
      <c r="CD156" s="234"/>
      <c r="CE156" s="235"/>
    </row>
    <row r="157" spans="2:83" ht="22.5" customHeight="1" thickBot="1" x14ac:dyDescent="0.3">
      <c r="B157" s="24">
        <v>148</v>
      </c>
      <c r="C157" s="25" t="s">
        <v>357</v>
      </c>
      <c r="D157" s="26" t="s">
        <v>358</v>
      </c>
      <c r="E157" s="27" t="s">
        <v>42</v>
      </c>
      <c r="F157" s="45">
        <v>3</v>
      </c>
      <c r="G157" s="27" t="s">
        <v>305</v>
      </c>
      <c r="H157" s="27" t="s">
        <v>44</v>
      </c>
      <c r="I157" s="28" t="s">
        <v>45</v>
      </c>
      <c r="J157" s="29">
        <v>416500</v>
      </c>
      <c r="K157" s="30">
        <v>1249500</v>
      </c>
      <c r="L157" s="233" t="s">
        <v>377</v>
      </c>
      <c r="M157" s="234"/>
      <c r="N157" s="234"/>
      <c r="O157" s="235"/>
      <c r="P157" s="233" t="s">
        <v>46</v>
      </c>
      <c r="Q157" s="234"/>
      <c r="R157" s="234"/>
      <c r="S157" s="235"/>
      <c r="T157" s="233" t="s">
        <v>377</v>
      </c>
      <c r="U157" s="234"/>
      <c r="V157" s="234"/>
      <c r="W157" s="235"/>
      <c r="X157" s="233" t="s">
        <v>377</v>
      </c>
      <c r="Y157" s="234"/>
      <c r="Z157" s="234"/>
      <c r="AA157" s="235"/>
      <c r="AB157" s="233" t="s">
        <v>46</v>
      </c>
      <c r="AC157" s="234"/>
      <c r="AD157" s="234"/>
      <c r="AE157" s="235"/>
      <c r="AF157" s="233" t="s">
        <v>46</v>
      </c>
      <c r="AG157" s="234"/>
      <c r="AH157" s="234"/>
      <c r="AI157" s="235"/>
      <c r="AJ157" s="233" t="s">
        <v>46</v>
      </c>
      <c r="AK157" s="234"/>
      <c r="AL157" s="234"/>
      <c r="AM157" s="235"/>
      <c r="AN157" s="233" t="s">
        <v>377</v>
      </c>
      <c r="AO157" s="234"/>
      <c r="AP157" s="234"/>
      <c r="AQ157" s="235"/>
      <c r="AR157" s="233" t="s">
        <v>46</v>
      </c>
      <c r="AS157" s="234"/>
      <c r="AT157" s="234"/>
      <c r="AU157" s="235"/>
      <c r="AV157" s="233" t="s">
        <v>377</v>
      </c>
      <c r="AW157" s="234"/>
      <c r="AX157" s="234"/>
      <c r="AY157" s="235"/>
      <c r="AZ157" s="233" t="s">
        <v>46</v>
      </c>
      <c r="BA157" s="234"/>
      <c r="BB157" s="234"/>
      <c r="BC157" s="235"/>
      <c r="BD157" s="233" t="s">
        <v>46</v>
      </c>
      <c r="BE157" s="234"/>
      <c r="BF157" s="234"/>
      <c r="BG157" s="235"/>
      <c r="BH157" s="233" t="s">
        <v>377</v>
      </c>
      <c r="BI157" s="234"/>
      <c r="BJ157" s="234"/>
      <c r="BK157" s="235"/>
      <c r="BL157" s="233" t="s">
        <v>377</v>
      </c>
      <c r="BM157" s="234"/>
      <c r="BN157" s="234"/>
      <c r="BO157" s="235"/>
      <c r="BP157" s="233" t="s">
        <v>46</v>
      </c>
      <c r="BQ157" s="234"/>
      <c r="BR157" s="234"/>
      <c r="BS157" s="235"/>
      <c r="BT157" s="233" t="s">
        <v>377</v>
      </c>
      <c r="BU157" s="234"/>
      <c r="BV157" s="234"/>
      <c r="BW157" s="235"/>
      <c r="BX157" s="233" t="s">
        <v>46</v>
      </c>
      <c r="BY157" s="234"/>
      <c r="BZ157" s="234"/>
      <c r="CA157" s="235"/>
      <c r="CB157" s="233" t="s">
        <v>46</v>
      </c>
      <c r="CC157" s="234"/>
      <c r="CD157" s="234"/>
      <c r="CE157" s="235"/>
    </row>
    <row r="158" spans="2:83" ht="22.5" customHeight="1" thickBot="1" x14ac:dyDescent="0.3">
      <c r="B158" s="24">
        <v>149</v>
      </c>
      <c r="C158" s="25" t="s">
        <v>359</v>
      </c>
      <c r="D158" s="26" t="s">
        <v>360</v>
      </c>
      <c r="E158" s="27" t="s">
        <v>42</v>
      </c>
      <c r="F158" s="27">
        <v>3</v>
      </c>
      <c r="G158" s="27" t="s">
        <v>305</v>
      </c>
      <c r="H158" s="27" t="s">
        <v>44</v>
      </c>
      <c r="I158" s="28" t="s">
        <v>45</v>
      </c>
      <c r="J158" s="29">
        <v>930000</v>
      </c>
      <c r="K158" s="30">
        <v>2790000</v>
      </c>
      <c r="L158" s="233" t="s">
        <v>377</v>
      </c>
      <c r="M158" s="234"/>
      <c r="N158" s="234"/>
      <c r="O158" s="235"/>
      <c r="P158" s="233" t="s">
        <v>46</v>
      </c>
      <c r="Q158" s="234"/>
      <c r="R158" s="234"/>
      <c r="S158" s="235"/>
      <c r="T158" s="233" t="s">
        <v>377</v>
      </c>
      <c r="U158" s="234"/>
      <c r="V158" s="234"/>
      <c r="W158" s="235"/>
      <c r="X158" s="233" t="s">
        <v>377</v>
      </c>
      <c r="Y158" s="234"/>
      <c r="Z158" s="234"/>
      <c r="AA158" s="235"/>
      <c r="AB158" s="233" t="s">
        <v>46</v>
      </c>
      <c r="AC158" s="234"/>
      <c r="AD158" s="234"/>
      <c r="AE158" s="235"/>
      <c r="AF158" s="233" t="s">
        <v>46</v>
      </c>
      <c r="AG158" s="234"/>
      <c r="AH158" s="234"/>
      <c r="AI158" s="235"/>
      <c r="AJ158" s="233" t="s">
        <v>46</v>
      </c>
      <c r="AK158" s="234"/>
      <c r="AL158" s="234"/>
      <c r="AM158" s="235"/>
      <c r="AN158" s="233" t="s">
        <v>377</v>
      </c>
      <c r="AO158" s="234"/>
      <c r="AP158" s="234"/>
      <c r="AQ158" s="235"/>
      <c r="AR158" s="233" t="s">
        <v>46</v>
      </c>
      <c r="AS158" s="234"/>
      <c r="AT158" s="234"/>
      <c r="AU158" s="235"/>
      <c r="AV158" s="233" t="s">
        <v>377</v>
      </c>
      <c r="AW158" s="234"/>
      <c r="AX158" s="234"/>
      <c r="AY158" s="235"/>
      <c r="AZ158" s="233" t="s">
        <v>46</v>
      </c>
      <c r="BA158" s="234"/>
      <c r="BB158" s="234"/>
      <c r="BC158" s="235"/>
      <c r="BD158" s="233" t="s">
        <v>46</v>
      </c>
      <c r="BE158" s="234"/>
      <c r="BF158" s="234"/>
      <c r="BG158" s="235"/>
      <c r="BH158" s="233" t="s">
        <v>377</v>
      </c>
      <c r="BI158" s="234"/>
      <c r="BJ158" s="234"/>
      <c r="BK158" s="235"/>
      <c r="BL158" s="233" t="s">
        <v>377</v>
      </c>
      <c r="BM158" s="234"/>
      <c r="BN158" s="234"/>
      <c r="BO158" s="235"/>
      <c r="BP158" s="233" t="s">
        <v>46</v>
      </c>
      <c r="BQ158" s="234"/>
      <c r="BR158" s="234"/>
      <c r="BS158" s="235"/>
      <c r="BT158" s="233" t="s">
        <v>377</v>
      </c>
      <c r="BU158" s="234"/>
      <c r="BV158" s="234"/>
      <c r="BW158" s="235"/>
      <c r="BX158" s="233" t="s">
        <v>46</v>
      </c>
      <c r="BY158" s="234"/>
      <c r="BZ158" s="234"/>
      <c r="CA158" s="235"/>
      <c r="CB158" s="233" t="s">
        <v>46</v>
      </c>
      <c r="CC158" s="234"/>
      <c r="CD158" s="234"/>
      <c r="CE158" s="235"/>
    </row>
    <row r="159" spans="2:83" ht="22.5" customHeight="1" thickBot="1" x14ac:dyDescent="0.3">
      <c r="B159" s="24">
        <v>150</v>
      </c>
      <c r="C159" s="25" t="s">
        <v>361</v>
      </c>
      <c r="D159" s="26" t="s">
        <v>362</v>
      </c>
      <c r="E159" s="27" t="s">
        <v>42</v>
      </c>
      <c r="F159" s="27">
        <v>2</v>
      </c>
      <c r="G159" s="27" t="s">
        <v>305</v>
      </c>
      <c r="H159" s="27" t="s">
        <v>44</v>
      </c>
      <c r="I159" s="28" t="s">
        <v>45</v>
      </c>
      <c r="J159" s="29">
        <v>930000</v>
      </c>
      <c r="K159" s="30">
        <v>1860000</v>
      </c>
      <c r="L159" s="233" t="s">
        <v>377</v>
      </c>
      <c r="M159" s="234"/>
      <c r="N159" s="234"/>
      <c r="O159" s="235"/>
      <c r="P159" s="233" t="s">
        <v>46</v>
      </c>
      <c r="Q159" s="234"/>
      <c r="R159" s="234"/>
      <c r="S159" s="235"/>
      <c r="T159" s="233" t="s">
        <v>377</v>
      </c>
      <c r="U159" s="234"/>
      <c r="V159" s="234"/>
      <c r="W159" s="235"/>
      <c r="X159" s="233" t="s">
        <v>377</v>
      </c>
      <c r="Y159" s="234"/>
      <c r="Z159" s="234"/>
      <c r="AA159" s="235"/>
      <c r="AB159" s="233" t="s">
        <v>46</v>
      </c>
      <c r="AC159" s="234"/>
      <c r="AD159" s="234"/>
      <c r="AE159" s="235"/>
      <c r="AF159" s="233" t="s">
        <v>46</v>
      </c>
      <c r="AG159" s="234"/>
      <c r="AH159" s="234"/>
      <c r="AI159" s="235"/>
      <c r="AJ159" s="233" t="s">
        <v>46</v>
      </c>
      <c r="AK159" s="234"/>
      <c r="AL159" s="234"/>
      <c r="AM159" s="235"/>
      <c r="AN159" s="233" t="s">
        <v>377</v>
      </c>
      <c r="AO159" s="234"/>
      <c r="AP159" s="234"/>
      <c r="AQ159" s="235"/>
      <c r="AR159" s="233" t="s">
        <v>46</v>
      </c>
      <c r="AS159" s="234"/>
      <c r="AT159" s="234"/>
      <c r="AU159" s="235"/>
      <c r="AV159" s="233" t="s">
        <v>377</v>
      </c>
      <c r="AW159" s="234"/>
      <c r="AX159" s="234"/>
      <c r="AY159" s="235"/>
      <c r="AZ159" s="233" t="s">
        <v>46</v>
      </c>
      <c r="BA159" s="234"/>
      <c r="BB159" s="234"/>
      <c r="BC159" s="235"/>
      <c r="BD159" s="233" t="s">
        <v>46</v>
      </c>
      <c r="BE159" s="234"/>
      <c r="BF159" s="234"/>
      <c r="BG159" s="235"/>
      <c r="BH159" s="233" t="s">
        <v>377</v>
      </c>
      <c r="BI159" s="234"/>
      <c r="BJ159" s="234"/>
      <c r="BK159" s="235"/>
      <c r="BL159" s="233" t="s">
        <v>377</v>
      </c>
      <c r="BM159" s="234"/>
      <c r="BN159" s="234"/>
      <c r="BO159" s="235"/>
      <c r="BP159" s="233" t="s">
        <v>46</v>
      </c>
      <c r="BQ159" s="234"/>
      <c r="BR159" s="234"/>
      <c r="BS159" s="235"/>
      <c r="BT159" s="233" t="s">
        <v>377</v>
      </c>
      <c r="BU159" s="234"/>
      <c r="BV159" s="234"/>
      <c r="BW159" s="235"/>
      <c r="BX159" s="233" t="s">
        <v>46</v>
      </c>
      <c r="BY159" s="234"/>
      <c r="BZ159" s="234"/>
      <c r="CA159" s="235"/>
      <c r="CB159" s="233" t="s">
        <v>46</v>
      </c>
      <c r="CC159" s="234"/>
      <c r="CD159" s="234"/>
      <c r="CE159" s="235"/>
    </row>
    <row r="160" spans="2:83" ht="22.5" customHeight="1" thickBot="1" x14ac:dyDescent="0.3">
      <c r="B160" s="24">
        <v>151</v>
      </c>
      <c r="C160" s="25" t="s">
        <v>363</v>
      </c>
      <c r="D160" s="26" t="s">
        <v>364</v>
      </c>
      <c r="E160" s="27" t="s">
        <v>42</v>
      </c>
      <c r="F160" s="27">
        <v>2</v>
      </c>
      <c r="G160" s="27" t="s">
        <v>305</v>
      </c>
      <c r="H160" s="27" t="s">
        <v>44</v>
      </c>
      <c r="I160" s="28" t="s">
        <v>45</v>
      </c>
      <c r="J160" s="29">
        <v>930000</v>
      </c>
      <c r="K160" s="30">
        <v>1860000</v>
      </c>
      <c r="L160" s="233" t="s">
        <v>377</v>
      </c>
      <c r="M160" s="234"/>
      <c r="N160" s="234"/>
      <c r="O160" s="235"/>
      <c r="P160" s="233" t="s">
        <v>46</v>
      </c>
      <c r="Q160" s="234"/>
      <c r="R160" s="234"/>
      <c r="S160" s="235"/>
      <c r="T160" s="233" t="s">
        <v>377</v>
      </c>
      <c r="U160" s="234"/>
      <c r="V160" s="234"/>
      <c r="W160" s="235"/>
      <c r="X160" s="233" t="s">
        <v>377</v>
      </c>
      <c r="Y160" s="234"/>
      <c r="Z160" s="234"/>
      <c r="AA160" s="235"/>
      <c r="AB160" s="233" t="s">
        <v>46</v>
      </c>
      <c r="AC160" s="234"/>
      <c r="AD160" s="234"/>
      <c r="AE160" s="235"/>
      <c r="AF160" s="233" t="s">
        <v>46</v>
      </c>
      <c r="AG160" s="234"/>
      <c r="AH160" s="234"/>
      <c r="AI160" s="235"/>
      <c r="AJ160" s="233" t="s">
        <v>46</v>
      </c>
      <c r="AK160" s="234"/>
      <c r="AL160" s="234"/>
      <c r="AM160" s="235"/>
      <c r="AN160" s="233" t="s">
        <v>377</v>
      </c>
      <c r="AO160" s="234"/>
      <c r="AP160" s="234"/>
      <c r="AQ160" s="235"/>
      <c r="AR160" s="233" t="s">
        <v>46</v>
      </c>
      <c r="AS160" s="234"/>
      <c r="AT160" s="234"/>
      <c r="AU160" s="235"/>
      <c r="AV160" s="233" t="s">
        <v>377</v>
      </c>
      <c r="AW160" s="234"/>
      <c r="AX160" s="234"/>
      <c r="AY160" s="235"/>
      <c r="AZ160" s="233" t="s">
        <v>46</v>
      </c>
      <c r="BA160" s="234"/>
      <c r="BB160" s="234"/>
      <c r="BC160" s="235"/>
      <c r="BD160" s="233" t="s">
        <v>46</v>
      </c>
      <c r="BE160" s="234"/>
      <c r="BF160" s="234"/>
      <c r="BG160" s="235"/>
      <c r="BH160" s="233" t="s">
        <v>377</v>
      </c>
      <c r="BI160" s="234"/>
      <c r="BJ160" s="234"/>
      <c r="BK160" s="235"/>
      <c r="BL160" s="233" t="s">
        <v>377</v>
      </c>
      <c r="BM160" s="234"/>
      <c r="BN160" s="234"/>
      <c r="BO160" s="235"/>
      <c r="BP160" s="233" t="s">
        <v>46</v>
      </c>
      <c r="BQ160" s="234"/>
      <c r="BR160" s="234"/>
      <c r="BS160" s="235"/>
      <c r="BT160" s="233" t="s">
        <v>377</v>
      </c>
      <c r="BU160" s="234"/>
      <c r="BV160" s="234"/>
      <c r="BW160" s="235"/>
      <c r="BX160" s="233" t="s">
        <v>46</v>
      </c>
      <c r="BY160" s="234"/>
      <c r="BZ160" s="234"/>
      <c r="CA160" s="235"/>
      <c r="CB160" s="233" t="s">
        <v>46</v>
      </c>
      <c r="CC160" s="234"/>
      <c r="CD160" s="234"/>
      <c r="CE160" s="235"/>
    </row>
    <row r="161" spans="2:83" ht="22.5" customHeight="1" thickBot="1" x14ac:dyDescent="0.3">
      <c r="B161" s="24">
        <v>152</v>
      </c>
      <c r="C161" s="25" t="s">
        <v>365</v>
      </c>
      <c r="D161" s="26" t="s">
        <v>366</v>
      </c>
      <c r="E161" s="27" t="s">
        <v>42</v>
      </c>
      <c r="F161" s="27">
        <v>30</v>
      </c>
      <c r="G161" s="27" t="s">
        <v>305</v>
      </c>
      <c r="H161" s="27" t="s">
        <v>44</v>
      </c>
      <c r="I161" s="28" t="s">
        <v>45</v>
      </c>
      <c r="J161" s="29">
        <v>520000</v>
      </c>
      <c r="K161" s="30">
        <v>15600000</v>
      </c>
      <c r="L161" s="233" t="s">
        <v>377</v>
      </c>
      <c r="M161" s="234"/>
      <c r="N161" s="234"/>
      <c r="O161" s="235"/>
      <c r="P161" s="233" t="s">
        <v>46</v>
      </c>
      <c r="Q161" s="234"/>
      <c r="R161" s="234"/>
      <c r="S161" s="235"/>
      <c r="T161" s="233" t="s">
        <v>377</v>
      </c>
      <c r="U161" s="234"/>
      <c r="V161" s="234"/>
      <c r="W161" s="235"/>
      <c r="X161" s="233" t="s">
        <v>377</v>
      </c>
      <c r="Y161" s="234"/>
      <c r="Z161" s="234"/>
      <c r="AA161" s="235"/>
      <c r="AB161" s="233" t="s">
        <v>46</v>
      </c>
      <c r="AC161" s="234"/>
      <c r="AD161" s="234"/>
      <c r="AE161" s="235"/>
      <c r="AF161" s="233" t="s">
        <v>46</v>
      </c>
      <c r="AG161" s="234"/>
      <c r="AH161" s="234"/>
      <c r="AI161" s="235"/>
      <c r="AJ161" s="233" t="s">
        <v>46</v>
      </c>
      <c r="AK161" s="234"/>
      <c r="AL161" s="234"/>
      <c r="AM161" s="235"/>
      <c r="AN161" s="233" t="s">
        <v>377</v>
      </c>
      <c r="AO161" s="234"/>
      <c r="AP161" s="234"/>
      <c r="AQ161" s="235"/>
      <c r="AR161" s="233" t="s">
        <v>46</v>
      </c>
      <c r="AS161" s="234"/>
      <c r="AT161" s="234"/>
      <c r="AU161" s="235"/>
      <c r="AV161" s="233" t="s">
        <v>377</v>
      </c>
      <c r="AW161" s="234"/>
      <c r="AX161" s="234"/>
      <c r="AY161" s="235"/>
      <c r="AZ161" s="233" t="s">
        <v>46</v>
      </c>
      <c r="BA161" s="234"/>
      <c r="BB161" s="234"/>
      <c r="BC161" s="235"/>
      <c r="BD161" s="233" t="s">
        <v>46</v>
      </c>
      <c r="BE161" s="234"/>
      <c r="BF161" s="234"/>
      <c r="BG161" s="235"/>
      <c r="BH161" s="233" t="s">
        <v>377</v>
      </c>
      <c r="BI161" s="234"/>
      <c r="BJ161" s="234"/>
      <c r="BK161" s="235"/>
      <c r="BL161" s="233" t="s">
        <v>377</v>
      </c>
      <c r="BM161" s="234"/>
      <c r="BN161" s="234"/>
      <c r="BO161" s="235"/>
      <c r="BP161" s="233" t="s">
        <v>46</v>
      </c>
      <c r="BQ161" s="234"/>
      <c r="BR161" s="234"/>
      <c r="BS161" s="235"/>
      <c r="BT161" s="233" t="s">
        <v>377</v>
      </c>
      <c r="BU161" s="234"/>
      <c r="BV161" s="234"/>
      <c r="BW161" s="235"/>
      <c r="BX161" s="233" t="s">
        <v>46</v>
      </c>
      <c r="BY161" s="234"/>
      <c r="BZ161" s="234"/>
      <c r="CA161" s="235"/>
      <c r="CB161" s="233" t="s">
        <v>46</v>
      </c>
      <c r="CC161" s="234"/>
      <c r="CD161" s="234"/>
      <c r="CE161" s="235"/>
    </row>
    <row r="162" spans="2:83" ht="22.5" customHeight="1" thickBot="1" x14ac:dyDescent="0.3">
      <c r="B162" s="24">
        <v>153</v>
      </c>
      <c r="C162" s="25" t="s">
        <v>367</v>
      </c>
      <c r="D162" s="26" t="s">
        <v>368</v>
      </c>
      <c r="E162" s="27" t="s">
        <v>42</v>
      </c>
      <c r="F162" s="27">
        <v>2</v>
      </c>
      <c r="G162" s="27" t="s">
        <v>305</v>
      </c>
      <c r="H162" s="27" t="s">
        <v>306</v>
      </c>
      <c r="I162" s="28" t="s">
        <v>45</v>
      </c>
      <c r="J162" s="29">
        <v>1136617</v>
      </c>
      <c r="K162" s="30">
        <v>2273233</v>
      </c>
      <c r="L162" s="233" t="s">
        <v>377</v>
      </c>
      <c r="M162" s="234"/>
      <c r="N162" s="234"/>
      <c r="O162" s="235"/>
      <c r="P162" s="233" t="s">
        <v>46</v>
      </c>
      <c r="Q162" s="234"/>
      <c r="R162" s="234"/>
      <c r="S162" s="235"/>
      <c r="T162" s="233" t="s">
        <v>377</v>
      </c>
      <c r="U162" s="234"/>
      <c r="V162" s="234"/>
      <c r="W162" s="235"/>
      <c r="X162" s="233" t="s">
        <v>377</v>
      </c>
      <c r="Y162" s="234"/>
      <c r="Z162" s="234"/>
      <c r="AA162" s="235"/>
      <c r="AB162" s="233" t="s">
        <v>46</v>
      </c>
      <c r="AC162" s="234"/>
      <c r="AD162" s="234"/>
      <c r="AE162" s="235"/>
      <c r="AF162" s="233" t="s">
        <v>46</v>
      </c>
      <c r="AG162" s="234"/>
      <c r="AH162" s="234"/>
      <c r="AI162" s="235"/>
      <c r="AJ162" s="233" t="s">
        <v>46</v>
      </c>
      <c r="AK162" s="234"/>
      <c r="AL162" s="234"/>
      <c r="AM162" s="235"/>
      <c r="AN162" s="233" t="s">
        <v>377</v>
      </c>
      <c r="AO162" s="234"/>
      <c r="AP162" s="234"/>
      <c r="AQ162" s="235"/>
      <c r="AR162" s="233" t="s">
        <v>46</v>
      </c>
      <c r="AS162" s="234"/>
      <c r="AT162" s="234"/>
      <c r="AU162" s="235"/>
      <c r="AV162" s="233" t="s">
        <v>377</v>
      </c>
      <c r="AW162" s="234"/>
      <c r="AX162" s="234"/>
      <c r="AY162" s="235"/>
      <c r="AZ162" s="233" t="s">
        <v>46</v>
      </c>
      <c r="BA162" s="234"/>
      <c r="BB162" s="234"/>
      <c r="BC162" s="235"/>
      <c r="BD162" s="233" t="s">
        <v>46</v>
      </c>
      <c r="BE162" s="234"/>
      <c r="BF162" s="234"/>
      <c r="BG162" s="235"/>
      <c r="BH162" s="233" t="s">
        <v>377</v>
      </c>
      <c r="BI162" s="234"/>
      <c r="BJ162" s="234"/>
      <c r="BK162" s="235"/>
      <c r="BL162" s="233" t="s">
        <v>377</v>
      </c>
      <c r="BM162" s="234"/>
      <c r="BN162" s="234"/>
      <c r="BO162" s="235"/>
      <c r="BP162" s="233" t="s">
        <v>46</v>
      </c>
      <c r="BQ162" s="234"/>
      <c r="BR162" s="234"/>
      <c r="BS162" s="235"/>
      <c r="BT162" s="233" t="s">
        <v>377</v>
      </c>
      <c r="BU162" s="234"/>
      <c r="BV162" s="234"/>
      <c r="BW162" s="235"/>
      <c r="BX162" s="233" t="s">
        <v>46</v>
      </c>
      <c r="BY162" s="234"/>
      <c r="BZ162" s="234"/>
      <c r="CA162" s="235"/>
      <c r="CB162" s="233" t="s">
        <v>46</v>
      </c>
      <c r="CC162" s="234"/>
      <c r="CD162" s="234"/>
      <c r="CE162" s="235"/>
    </row>
    <row r="163" spans="2:83" ht="22.5" customHeight="1" thickBot="1" x14ac:dyDescent="0.3">
      <c r="B163" s="24">
        <v>154</v>
      </c>
      <c r="C163" s="25" t="s">
        <v>369</v>
      </c>
      <c r="D163" s="26" t="s">
        <v>370</v>
      </c>
      <c r="E163" s="27" t="s">
        <v>42</v>
      </c>
      <c r="F163" s="27">
        <v>10</v>
      </c>
      <c r="G163" s="27" t="s">
        <v>305</v>
      </c>
      <c r="H163" s="27" t="s">
        <v>45</v>
      </c>
      <c r="I163" s="28" t="s">
        <v>45</v>
      </c>
      <c r="J163" s="29">
        <v>203833</v>
      </c>
      <c r="K163" s="30">
        <v>2038325</v>
      </c>
      <c r="L163" s="233" t="s">
        <v>377</v>
      </c>
      <c r="M163" s="234"/>
      <c r="N163" s="234"/>
      <c r="O163" s="235"/>
      <c r="P163" s="233" t="s">
        <v>46</v>
      </c>
      <c r="Q163" s="234"/>
      <c r="R163" s="234"/>
      <c r="S163" s="235"/>
      <c r="T163" s="233" t="s">
        <v>377</v>
      </c>
      <c r="U163" s="234"/>
      <c r="V163" s="234"/>
      <c r="W163" s="235"/>
      <c r="X163" s="233" t="s">
        <v>377</v>
      </c>
      <c r="Y163" s="234"/>
      <c r="Z163" s="234"/>
      <c r="AA163" s="235"/>
      <c r="AB163" s="233" t="s">
        <v>46</v>
      </c>
      <c r="AC163" s="234"/>
      <c r="AD163" s="234"/>
      <c r="AE163" s="235"/>
      <c r="AF163" s="233" t="s">
        <v>46</v>
      </c>
      <c r="AG163" s="234"/>
      <c r="AH163" s="234"/>
      <c r="AI163" s="235"/>
      <c r="AJ163" s="233" t="s">
        <v>46</v>
      </c>
      <c r="AK163" s="234"/>
      <c r="AL163" s="234"/>
      <c r="AM163" s="235"/>
      <c r="AN163" s="233" t="s">
        <v>377</v>
      </c>
      <c r="AO163" s="234"/>
      <c r="AP163" s="234"/>
      <c r="AQ163" s="235"/>
      <c r="AR163" s="233" t="s">
        <v>46</v>
      </c>
      <c r="AS163" s="234"/>
      <c r="AT163" s="234"/>
      <c r="AU163" s="235"/>
      <c r="AV163" s="233" t="s">
        <v>377</v>
      </c>
      <c r="AW163" s="234"/>
      <c r="AX163" s="234"/>
      <c r="AY163" s="235"/>
      <c r="AZ163" s="233" t="s">
        <v>46</v>
      </c>
      <c r="BA163" s="234"/>
      <c r="BB163" s="234"/>
      <c r="BC163" s="235"/>
      <c r="BD163" s="233" t="s">
        <v>46</v>
      </c>
      <c r="BE163" s="234"/>
      <c r="BF163" s="234"/>
      <c r="BG163" s="235"/>
      <c r="BH163" s="233" t="s">
        <v>377</v>
      </c>
      <c r="BI163" s="234"/>
      <c r="BJ163" s="234"/>
      <c r="BK163" s="235"/>
      <c r="BL163" s="233" t="s">
        <v>377</v>
      </c>
      <c r="BM163" s="234"/>
      <c r="BN163" s="234"/>
      <c r="BO163" s="235"/>
      <c r="BP163" s="233" t="s">
        <v>46</v>
      </c>
      <c r="BQ163" s="234"/>
      <c r="BR163" s="234"/>
      <c r="BS163" s="235"/>
      <c r="BT163" s="233" t="s">
        <v>377</v>
      </c>
      <c r="BU163" s="234"/>
      <c r="BV163" s="234"/>
      <c r="BW163" s="235"/>
      <c r="BX163" s="233" t="s">
        <v>46</v>
      </c>
      <c r="BY163" s="234"/>
      <c r="BZ163" s="234"/>
      <c r="CA163" s="235"/>
      <c r="CB163" s="233" t="s">
        <v>46</v>
      </c>
      <c r="CC163" s="234"/>
      <c r="CD163" s="234"/>
      <c r="CE163" s="235"/>
    </row>
    <row r="164" spans="2:83" ht="22.5" customHeight="1" thickBot="1" x14ac:dyDescent="0.3">
      <c r="B164" s="24">
        <v>155</v>
      </c>
      <c r="C164" s="25" t="s">
        <v>371</v>
      </c>
      <c r="D164" s="26" t="s">
        <v>372</v>
      </c>
      <c r="E164" s="27" t="s">
        <v>42</v>
      </c>
      <c r="F164" s="45">
        <v>10</v>
      </c>
      <c r="G164" s="27" t="s">
        <v>305</v>
      </c>
      <c r="H164" s="27" t="s">
        <v>45</v>
      </c>
      <c r="I164" s="28" t="s">
        <v>45</v>
      </c>
      <c r="J164" s="29">
        <v>179056</v>
      </c>
      <c r="K164" s="30">
        <v>1790555</v>
      </c>
      <c r="L164" s="233" t="s">
        <v>377</v>
      </c>
      <c r="M164" s="234"/>
      <c r="N164" s="234"/>
      <c r="O164" s="235"/>
      <c r="P164" s="233" t="s">
        <v>46</v>
      </c>
      <c r="Q164" s="234"/>
      <c r="R164" s="234"/>
      <c r="S164" s="235"/>
      <c r="T164" s="233" t="s">
        <v>377</v>
      </c>
      <c r="U164" s="234"/>
      <c r="V164" s="234"/>
      <c r="W164" s="235"/>
      <c r="X164" s="233" t="s">
        <v>377</v>
      </c>
      <c r="Y164" s="234"/>
      <c r="Z164" s="234"/>
      <c r="AA164" s="235"/>
      <c r="AB164" s="233" t="s">
        <v>46</v>
      </c>
      <c r="AC164" s="234"/>
      <c r="AD164" s="234"/>
      <c r="AE164" s="235"/>
      <c r="AF164" s="233" t="s">
        <v>46</v>
      </c>
      <c r="AG164" s="234"/>
      <c r="AH164" s="234"/>
      <c r="AI164" s="235"/>
      <c r="AJ164" s="233" t="s">
        <v>46</v>
      </c>
      <c r="AK164" s="234"/>
      <c r="AL164" s="234"/>
      <c r="AM164" s="235"/>
      <c r="AN164" s="233" t="s">
        <v>377</v>
      </c>
      <c r="AO164" s="234"/>
      <c r="AP164" s="234"/>
      <c r="AQ164" s="235"/>
      <c r="AR164" s="233" t="s">
        <v>46</v>
      </c>
      <c r="AS164" s="234"/>
      <c r="AT164" s="234"/>
      <c r="AU164" s="235"/>
      <c r="AV164" s="233" t="s">
        <v>377</v>
      </c>
      <c r="AW164" s="234"/>
      <c r="AX164" s="234"/>
      <c r="AY164" s="235"/>
      <c r="AZ164" s="233" t="s">
        <v>46</v>
      </c>
      <c r="BA164" s="234"/>
      <c r="BB164" s="234"/>
      <c r="BC164" s="235"/>
      <c r="BD164" s="233" t="s">
        <v>46</v>
      </c>
      <c r="BE164" s="234"/>
      <c r="BF164" s="234"/>
      <c r="BG164" s="235"/>
      <c r="BH164" s="233" t="s">
        <v>377</v>
      </c>
      <c r="BI164" s="234"/>
      <c r="BJ164" s="234"/>
      <c r="BK164" s="235"/>
      <c r="BL164" s="233" t="s">
        <v>377</v>
      </c>
      <c r="BM164" s="234"/>
      <c r="BN164" s="234"/>
      <c r="BO164" s="235"/>
      <c r="BP164" s="233" t="s">
        <v>46</v>
      </c>
      <c r="BQ164" s="234"/>
      <c r="BR164" s="234"/>
      <c r="BS164" s="235"/>
      <c r="BT164" s="233" t="s">
        <v>377</v>
      </c>
      <c r="BU164" s="234"/>
      <c r="BV164" s="234"/>
      <c r="BW164" s="235"/>
      <c r="BX164" s="233" t="s">
        <v>46</v>
      </c>
      <c r="BY164" s="234"/>
      <c r="BZ164" s="234"/>
      <c r="CA164" s="235"/>
      <c r="CB164" s="233" t="s">
        <v>46</v>
      </c>
      <c r="CC164" s="234"/>
      <c r="CD164" s="234"/>
      <c r="CE164" s="235"/>
    </row>
    <row r="165" spans="2:83" ht="22.5" customHeight="1" thickBot="1" x14ac:dyDescent="0.3">
      <c r="B165" s="46">
        <v>156</v>
      </c>
      <c r="C165" s="47" t="s">
        <v>373</v>
      </c>
      <c r="D165" s="48" t="s">
        <v>374</v>
      </c>
      <c r="E165" s="49" t="s">
        <v>42</v>
      </c>
      <c r="F165" s="50">
        <v>100</v>
      </c>
      <c r="G165" s="49" t="s">
        <v>305</v>
      </c>
      <c r="H165" s="49" t="s">
        <v>44</v>
      </c>
      <c r="I165" s="51" t="s">
        <v>44</v>
      </c>
      <c r="J165" s="52">
        <v>11911</v>
      </c>
      <c r="K165" s="53">
        <v>1191065</v>
      </c>
      <c r="L165" s="233" t="s">
        <v>377</v>
      </c>
      <c r="M165" s="234"/>
      <c r="N165" s="234"/>
      <c r="O165" s="235"/>
      <c r="P165" s="233" t="s">
        <v>46</v>
      </c>
      <c r="Q165" s="234"/>
      <c r="R165" s="234"/>
      <c r="S165" s="235"/>
      <c r="T165" s="233" t="s">
        <v>377</v>
      </c>
      <c r="U165" s="234"/>
      <c r="V165" s="234"/>
      <c r="W165" s="235"/>
      <c r="X165" s="233" t="s">
        <v>377</v>
      </c>
      <c r="Y165" s="234"/>
      <c r="Z165" s="234"/>
      <c r="AA165" s="235"/>
      <c r="AB165" s="233" t="s">
        <v>46</v>
      </c>
      <c r="AC165" s="234"/>
      <c r="AD165" s="234"/>
      <c r="AE165" s="235"/>
      <c r="AF165" s="233" t="s">
        <v>46</v>
      </c>
      <c r="AG165" s="234"/>
      <c r="AH165" s="234"/>
      <c r="AI165" s="235"/>
      <c r="AJ165" s="233" t="s">
        <v>46</v>
      </c>
      <c r="AK165" s="234"/>
      <c r="AL165" s="234"/>
      <c r="AM165" s="235"/>
      <c r="AN165" s="233" t="s">
        <v>377</v>
      </c>
      <c r="AO165" s="234"/>
      <c r="AP165" s="234"/>
      <c r="AQ165" s="235"/>
      <c r="AR165" s="233" t="s">
        <v>46</v>
      </c>
      <c r="AS165" s="234"/>
      <c r="AT165" s="234"/>
      <c r="AU165" s="235"/>
      <c r="AV165" s="54"/>
      <c r="AW165" s="55"/>
      <c r="AX165" s="56">
        <f t="shared" si="15"/>
        <v>0</v>
      </c>
      <c r="AY165" s="57">
        <f>AX165*AP165</f>
        <v>0</v>
      </c>
      <c r="AZ165" s="233" t="s">
        <v>46</v>
      </c>
      <c r="BA165" s="234"/>
      <c r="BB165" s="234"/>
      <c r="BC165" s="235"/>
      <c r="BD165" s="233" t="s">
        <v>46</v>
      </c>
      <c r="BE165" s="234"/>
      <c r="BF165" s="234"/>
      <c r="BG165" s="235"/>
      <c r="BH165" s="233" t="s">
        <v>377</v>
      </c>
      <c r="BI165" s="234"/>
      <c r="BJ165" s="234"/>
      <c r="BK165" s="235"/>
      <c r="BL165" s="233" t="s">
        <v>377</v>
      </c>
      <c r="BM165" s="234"/>
      <c r="BN165" s="234"/>
      <c r="BO165" s="235"/>
      <c r="BP165" s="233" t="s">
        <v>46</v>
      </c>
      <c r="BQ165" s="234"/>
      <c r="BR165" s="234"/>
      <c r="BS165" s="235"/>
      <c r="BT165" s="233" t="s">
        <v>377</v>
      </c>
      <c r="BU165" s="234"/>
      <c r="BV165" s="234"/>
      <c r="BW165" s="235"/>
      <c r="BX165" s="233" t="s">
        <v>46</v>
      </c>
      <c r="BY165" s="234"/>
      <c r="BZ165" s="234"/>
      <c r="CA165" s="235"/>
      <c r="CB165" s="233" t="s">
        <v>46</v>
      </c>
      <c r="CC165" s="234"/>
      <c r="CD165" s="234"/>
      <c r="CE165" s="235"/>
    </row>
    <row r="166" spans="2:83" ht="15.75" customHeight="1" x14ac:dyDescent="0.25">
      <c r="B166" s="239" t="s">
        <v>375</v>
      </c>
      <c r="C166" s="240"/>
      <c r="D166" s="240"/>
      <c r="E166" s="240"/>
      <c r="F166" s="240"/>
      <c r="G166" s="240"/>
      <c r="H166" s="240"/>
      <c r="I166" s="240"/>
      <c r="J166" s="58"/>
      <c r="K166" s="58"/>
      <c r="L166" s="59"/>
      <c r="M166" s="59"/>
      <c r="N166" s="60"/>
      <c r="O166" s="61">
        <f>SUM(O10:O165)</f>
        <v>0</v>
      </c>
      <c r="P166" s="59"/>
      <c r="Q166" s="59"/>
      <c r="R166" s="60"/>
      <c r="S166" s="61">
        <f>SUM(S10:S165)</f>
        <v>0</v>
      </c>
      <c r="T166" s="59"/>
      <c r="U166" s="59"/>
      <c r="V166" s="60"/>
      <c r="W166" s="61">
        <f>SUM(W10:W165)</f>
        <v>0</v>
      </c>
      <c r="X166" s="59"/>
      <c r="Y166" s="59"/>
      <c r="Z166" s="60"/>
      <c r="AA166" s="61">
        <f>SUM(AA10:AA165)</f>
        <v>0</v>
      </c>
      <c r="AB166" s="59"/>
      <c r="AC166" s="59"/>
      <c r="AD166" s="60"/>
      <c r="AE166" s="61">
        <f>SUM(AE10:AE165)</f>
        <v>0</v>
      </c>
      <c r="AF166" s="59"/>
      <c r="AG166" s="59"/>
      <c r="AH166" s="60"/>
      <c r="AI166" s="61">
        <f>SUM(AI10:AI165)</f>
        <v>0</v>
      </c>
      <c r="AJ166" s="59"/>
      <c r="AK166" s="59"/>
      <c r="AL166" s="60"/>
      <c r="AM166" s="61">
        <f>SUM(AM10:AM165)</f>
        <v>0</v>
      </c>
      <c r="AN166" s="59"/>
      <c r="AO166" s="59"/>
      <c r="AP166" s="60"/>
      <c r="AQ166" s="61">
        <f>SUM(AQ10:AQ165)</f>
        <v>0</v>
      </c>
      <c r="AR166" s="59"/>
      <c r="AS166" s="59"/>
      <c r="AT166" s="60"/>
      <c r="AU166" s="61">
        <f>SUM(AU10:AU165)</f>
        <v>0</v>
      </c>
      <c r="AV166" s="59"/>
      <c r="AW166" s="59"/>
      <c r="AX166" s="60"/>
      <c r="AY166" s="61">
        <f>SUM(AY10:AY165)</f>
        <v>0</v>
      </c>
      <c r="AZ166" s="59"/>
      <c r="BA166" s="59"/>
      <c r="BB166" s="60"/>
      <c r="BC166" s="61">
        <f>SUM(BC10:BC165)</f>
        <v>0</v>
      </c>
      <c r="BD166" s="59"/>
      <c r="BE166" s="59"/>
      <c r="BF166" s="60"/>
      <c r="BG166" s="61">
        <f>SUM(BG10:BG165)</f>
        <v>0</v>
      </c>
      <c r="BH166" s="59"/>
      <c r="BI166" s="59"/>
      <c r="BJ166" s="60"/>
      <c r="BK166" s="61">
        <f>SUM(BK10:BK165)</f>
        <v>0</v>
      </c>
      <c r="BL166" s="59"/>
      <c r="BM166" s="59"/>
      <c r="BN166" s="60"/>
      <c r="BO166" s="61">
        <f>SUM(BO10:BO165)</f>
        <v>0</v>
      </c>
      <c r="BP166" s="59"/>
      <c r="BQ166" s="59"/>
      <c r="BR166" s="60"/>
      <c r="BS166" s="61">
        <f>SUM(BS10:BS165)</f>
        <v>0</v>
      </c>
      <c r="BT166" s="59"/>
      <c r="BU166" s="59"/>
      <c r="BV166" s="60"/>
      <c r="BW166" s="61">
        <f>SUM(BW10:BW165)</f>
        <v>0</v>
      </c>
      <c r="BX166" s="59"/>
      <c r="BY166" s="59"/>
      <c r="BZ166" s="60"/>
      <c r="CA166" s="61">
        <f>SUM(CA10:CA165)</f>
        <v>0</v>
      </c>
      <c r="CB166" s="59"/>
      <c r="CC166" s="59"/>
      <c r="CD166" s="60"/>
      <c r="CE166" s="61">
        <f>SUM(CE10:CE165)</f>
        <v>0</v>
      </c>
    </row>
    <row r="167" spans="2:83" ht="67.5" customHeight="1" x14ac:dyDescent="0.25">
      <c r="B167" s="224" t="s">
        <v>2</v>
      </c>
      <c r="C167" s="225"/>
      <c r="D167" s="225"/>
      <c r="E167" s="225"/>
      <c r="F167" s="226"/>
      <c r="G167" s="226"/>
      <c r="H167" s="226"/>
      <c r="I167" s="226"/>
      <c r="J167" s="226"/>
      <c r="K167" s="226"/>
      <c r="L167" s="226"/>
      <c r="M167" s="226"/>
      <c r="N167" s="227"/>
    </row>
    <row r="168" spans="2:83" ht="27.75" customHeight="1" x14ac:dyDescent="0.25">
      <c r="B168" s="224" t="s">
        <v>3</v>
      </c>
      <c r="C168" s="225"/>
      <c r="D168" s="225"/>
      <c r="E168" s="225"/>
      <c r="F168" s="228" t="s">
        <v>5</v>
      </c>
      <c r="G168" s="228"/>
      <c r="H168" s="228"/>
      <c r="I168" s="228"/>
      <c r="J168" s="228"/>
      <c r="K168" s="228"/>
      <c r="L168" s="228"/>
      <c r="M168" s="228"/>
      <c r="N168" s="229"/>
    </row>
    <row r="169" spans="2:83" ht="15.75" thickBot="1" x14ac:dyDescent="0.3">
      <c r="B169" s="215" t="s">
        <v>4</v>
      </c>
      <c r="C169" s="216"/>
      <c r="D169" s="216"/>
      <c r="E169" s="216"/>
      <c r="F169" s="217">
        <v>44894</v>
      </c>
      <c r="G169" s="217"/>
      <c r="H169" s="217"/>
      <c r="I169" s="217"/>
      <c r="J169" s="217"/>
      <c r="K169" s="217"/>
      <c r="L169" s="217"/>
      <c r="M169" s="217"/>
      <c r="N169" s="218"/>
    </row>
  </sheetData>
  <mergeCells count="2841">
    <mergeCell ref="B168:E168"/>
    <mergeCell ref="F168:N168"/>
    <mergeCell ref="B169:E169"/>
    <mergeCell ref="F169:N169"/>
    <mergeCell ref="BP165:BS165"/>
    <mergeCell ref="BT165:BW165"/>
    <mergeCell ref="BX165:CA165"/>
    <mergeCell ref="CB165:CE165"/>
    <mergeCell ref="B166:I166"/>
    <mergeCell ref="B167:E167"/>
    <mergeCell ref="F167:N167"/>
    <mergeCell ref="AN165:AQ165"/>
    <mergeCell ref="AR165:AU165"/>
    <mergeCell ref="AZ165:BC165"/>
    <mergeCell ref="BD165:BG165"/>
    <mergeCell ref="BH165:BK165"/>
    <mergeCell ref="BL165:BO165"/>
    <mergeCell ref="BT164:BW164"/>
    <mergeCell ref="BX164:CA164"/>
    <mergeCell ref="CB164:CE164"/>
    <mergeCell ref="L165:O165"/>
    <mergeCell ref="P165:S165"/>
    <mergeCell ref="T165:W165"/>
    <mergeCell ref="X165:AA165"/>
    <mergeCell ref="AB165:AE165"/>
    <mergeCell ref="AF165:AI165"/>
    <mergeCell ref="AJ165:AM165"/>
    <mergeCell ref="AV164:AY164"/>
    <mergeCell ref="AZ164:BC164"/>
    <mergeCell ref="BD164:BG164"/>
    <mergeCell ref="BH164:BK164"/>
    <mergeCell ref="BL164:BO164"/>
    <mergeCell ref="BP164:BS164"/>
    <mergeCell ref="CB163:CE163"/>
    <mergeCell ref="L164:O164"/>
    <mergeCell ref="P164:S164"/>
    <mergeCell ref="T164:W164"/>
    <mergeCell ref="X164:AA164"/>
    <mergeCell ref="AB164:AE164"/>
    <mergeCell ref="AF164:AI164"/>
    <mergeCell ref="AJ164:AM164"/>
    <mergeCell ref="AN164:AQ164"/>
    <mergeCell ref="AR164:AU164"/>
    <mergeCell ref="BD163:BG163"/>
    <mergeCell ref="BH163:BK163"/>
    <mergeCell ref="BL163:BO163"/>
    <mergeCell ref="BP163:BS163"/>
    <mergeCell ref="BT163:BW163"/>
    <mergeCell ref="BX163:CA163"/>
    <mergeCell ref="AF163:AI163"/>
    <mergeCell ref="AJ163:AM163"/>
    <mergeCell ref="AN163:AQ163"/>
    <mergeCell ref="AR163:AU163"/>
    <mergeCell ref="AV163:AY163"/>
    <mergeCell ref="AZ163:BC163"/>
    <mergeCell ref="BL162:BO162"/>
    <mergeCell ref="BP162:BS162"/>
    <mergeCell ref="BT162:BW162"/>
    <mergeCell ref="BX162:CA162"/>
    <mergeCell ref="CB162:CE162"/>
    <mergeCell ref="L163:O163"/>
    <mergeCell ref="P163:S163"/>
    <mergeCell ref="T163:W163"/>
    <mergeCell ref="X163:AA163"/>
    <mergeCell ref="AB163:AE163"/>
    <mergeCell ref="AN162:AQ162"/>
    <mergeCell ref="AR162:AU162"/>
    <mergeCell ref="AV162:AY162"/>
    <mergeCell ref="AZ162:BC162"/>
    <mergeCell ref="BD162:BG162"/>
    <mergeCell ref="BH162:BK162"/>
    <mergeCell ref="BT161:BW161"/>
    <mergeCell ref="BX161:CA161"/>
    <mergeCell ref="CB161:CE161"/>
    <mergeCell ref="L162:O162"/>
    <mergeCell ref="P162:S162"/>
    <mergeCell ref="T162:W162"/>
    <mergeCell ref="X162:AA162"/>
    <mergeCell ref="AB162:AE162"/>
    <mergeCell ref="AF162:AI162"/>
    <mergeCell ref="AJ162:AM162"/>
    <mergeCell ref="AV161:AY161"/>
    <mergeCell ref="AZ161:BC161"/>
    <mergeCell ref="BD161:BG161"/>
    <mergeCell ref="BH161:BK161"/>
    <mergeCell ref="BL161:BO161"/>
    <mergeCell ref="BP161:BS161"/>
    <mergeCell ref="CB160:CE160"/>
    <mergeCell ref="L161:O161"/>
    <mergeCell ref="P161:S161"/>
    <mergeCell ref="T161:W161"/>
    <mergeCell ref="X161:AA161"/>
    <mergeCell ref="AB161:AE161"/>
    <mergeCell ref="AF161:AI161"/>
    <mergeCell ref="AJ161:AM161"/>
    <mergeCell ref="AN161:AQ161"/>
    <mergeCell ref="AR161:AU161"/>
    <mergeCell ref="BD160:BG160"/>
    <mergeCell ref="BH160:BK160"/>
    <mergeCell ref="BL160:BO160"/>
    <mergeCell ref="BP160:BS160"/>
    <mergeCell ref="BT160:BW160"/>
    <mergeCell ref="BX160:CA160"/>
    <mergeCell ref="AF160:AI160"/>
    <mergeCell ref="AJ160:AM160"/>
    <mergeCell ref="AN160:AQ160"/>
    <mergeCell ref="AR160:AU160"/>
    <mergeCell ref="AV160:AY160"/>
    <mergeCell ref="AZ160:BC160"/>
    <mergeCell ref="BL159:BO159"/>
    <mergeCell ref="BP159:BS159"/>
    <mergeCell ref="BT159:BW159"/>
    <mergeCell ref="BX159:CA159"/>
    <mergeCell ref="CB159:CE159"/>
    <mergeCell ref="L160:O160"/>
    <mergeCell ref="P160:S160"/>
    <mergeCell ref="T160:W160"/>
    <mergeCell ref="X160:AA160"/>
    <mergeCell ref="AB160:AE160"/>
    <mergeCell ref="AN159:AQ159"/>
    <mergeCell ref="AR159:AU159"/>
    <mergeCell ref="AV159:AY159"/>
    <mergeCell ref="AZ159:BC159"/>
    <mergeCell ref="BD159:BG159"/>
    <mergeCell ref="BH159:BK159"/>
    <mergeCell ref="BT158:BW158"/>
    <mergeCell ref="BX158:CA158"/>
    <mergeCell ref="CB158:CE158"/>
    <mergeCell ref="L159:O159"/>
    <mergeCell ref="P159:S159"/>
    <mergeCell ref="T159:W159"/>
    <mergeCell ref="X159:AA159"/>
    <mergeCell ref="AB159:AE159"/>
    <mergeCell ref="AF159:AI159"/>
    <mergeCell ref="AJ159:AM159"/>
    <mergeCell ref="AV158:AY158"/>
    <mergeCell ref="AZ158:BC158"/>
    <mergeCell ref="BD158:BG158"/>
    <mergeCell ref="BH158:BK158"/>
    <mergeCell ref="BL158:BO158"/>
    <mergeCell ref="BP158:BS158"/>
    <mergeCell ref="CB157:CE157"/>
    <mergeCell ref="L158:O158"/>
    <mergeCell ref="P158:S158"/>
    <mergeCell ref="T158:W158"/>
    <mergeCell ref="X158:AA158"/>
    <mergeCell ref="AB158:AE158"/>
    <mergeCell ref="AF158:AI158"/>
    <mergeCell ref="AJ158:AM158"/>
    <mergeCell ref="AN158:AQ158"/>
    <mergeCell ref="AR158:AU158"/>
    <mergeCell ref="BD157:BG157"/>
    <mergeCell ref="BH157:BK157"/>
    <mergeCell ref="BL157:BO157"/>
    <mergeCell ref="BP157:BS157"/>
    <mergeCell ref="BT157:BW157"/>
    <mergeCell ref="BX157:CA157"/>
    <mergeCell ref="AF157:AI157"/>
    <mergeCell ref="AJ157:AM157"/>
    <mergeCell ref="AN157:AQ157"/>
    <mergeCell ref="AR157:AU157"/>
    <mergeCell ref="AV157:AY157"/>
    <mergeCell ref="AZ157:BC157"/>
    <mergeCell ref="BL156:BO156"/>
    <mergeCell ref="BP156:BS156"/>
    <mergeCell ref="BT156:BW156"/>
    <mergeCell ref="BX156:CA156"/>
    <mergeCell ref="CB156:CE156"/>
    <mergeCell ref="L157:O157"/>
    <mergeCell ref="P157:S157"/>
    <mergeCell ref="T157:W157"/>
    <mergeCell ref="X157:AA157"/>
    <mergeCell ref="AB157:AE157"/>
    <mergeCell ref="AN156:AQ156"/>
    <mergeCell ref="AR156:AU156"/>
    <mergeCell ref="AV156:AY156"/>
    <mergeCell ref="AZ156:BC156"/>
    <mergeCell ref="BD156:BG156"/>
    <mergeCell ref="BH156:BK156"/>
    <mergeCell ref="BT155:BW155"/>
    <mergeCell ref="BX155:CA155"/>
    <mergeCell ref="CB155:CE155"/>
    <mergeCell ref="L156:O156"/>
    <mergeCell ref="P156:S156"/>
    <mergeCell ref="T156:W156"/>
    <mergeCell ref="X156:AA156"/>
    <mergeCell ref="AB156:AE156"/>
    <mergeCell ref="AF156:AI156"/>
    <mergeCell ref="AJ156:AM156"/>
    <mergeCell ref="AV155:AY155"/>
    <mergeCell ref="AZ155:BC155"/>
    <mergeCell ref="BD155:BG155"/>
    <mergeCell ref="BH155:BK155"/>
    <mergeCell ref="BL155:BO155"/>
    <mergeCell ref="BP155:BS155"/>
    <mergeCell ref="CB154:CE154"/>
    <mergeCell ref="L155:O155"/>
    <mergeCell ref="P155:S155"/>
    <mergeCell ref="T155:W155"/>
    <mergeCell ref="X155:AA155"/>
    <mergeCell ref="AB155:AE155"/>
    <mergeCell ref="AF155:AI155"/>
    <mergeCell ref="AJ155:AM155"/>
    <mergeCell ref="AN155:AQ155"/>
    <mergeCell ref="AR155:AU155"/>
    <mergeCell ref="BD154:BG154"/>
    <mergeCell ref="BH154:BK154"/>
    <mergeCell ref="BL154:BO154"/>
    <mergeCell ref="BP154:BS154"/>
    <mergeCell ref="BT154:BW154"/>
    <mergeCell ref="BX154:CA154"/>
    <mergeCell ref="AF154:AI154"/>
    <mergeCell ref="AJ154:AM154"/>
    <mergeCell ref="AN154:AQ154"/>
    <mergeCell ref="AR154:AU154"/>
    <mergeCell ref="AV154:AY154"/>
    <mergeCell ref="AZ154:BC154"/>
    <mergeCell ref="BL153:BO153"/>
    <mergeCell ref="BP153:BS153"/>
    <mergeCell ref="BT153:BW153"/>
    <mergeCell ref="BX153:CA153"/>
    <mergeCell ref="CB153:CE153"/>
    <mergeCell ref="L154:O154"/>
    <mergeCell ref="P154:S154"/>
    <mergeCell ref="T154:W154"/>
    <mergeCell ref="X154:AA154"/>
    <mergeCell ref="AB154:AE154"/>
    <mergeCell ref="AN153:AQ153"/>
    <mergeCell ref="AR153:AU153"/>
    <mergeCell ref="AV153:AY153"/>
    <mergeCell ref="AZ153:BC153"/>
    <mergeCell ref="BD153:BG153"/>
    <mergeCell ref="BH153:BK153"/>
    <mergeCell ref="BT152:BW152"/>
    <mergeCell ref="BX152:CA152"/>
    <mergeCell ref="CB152:CE152"/>
    <mergeCell ref="L153:O153"/>
    <mergeCell ref="P153:S153"/>
    <mergeCell ref="T153:W153"/>
    <mergeCell ref="X153:AA153"/>
    <mergeCell ref="AB153:AE153"/>
    <mergeCell ref="AF153:AI153"/>
    <mergeCell ref="AJ153:AM153"/>
    <mergeCell ref="AV152:AY152"/>
    <mergeCell ref="AZ152:BC152"/>
    <mergeCell ref="BD152:BG152"/>
    <mergeCell ref="BH152:BK152"/>
    <mergeCell ref="BL152:BO152"/>
    <mergeCell ref="BP152:BS152"/>
    <mergeCell ref="CB151:CE151"/>
    <mergeCell ref="L152:O152"/>
    <mergeCell ref="P152:S152"/>
    <mergeCell ref="T152:W152"/>
    <mergeCell ref="X152:AA152"/>
    <mergeCell ref="AB152:AE152"/>
    <mergeCell ref="AF152:AI152"/>
    <mergeCell ref="AJ152:AM152"/>
    <mergeCell ref="AN152:AQ152"/>
    <mergeCell ref="AR152:AU152"/>
    <mergeCell ref="BD151:BG151"/>
    <mergeCell ref="BH151:BK151"/>
    <mergeCell ref="BL151:BO151"/>
    <mergeCell ref="BP151:BS151"/>
    <mergeCell ref="BT151:BW151"/>
    <mergeCell ref="BX151:CA151"/>
    <mergeCell ref="AF151:AI151"/>
    <mergeCell ref="AJ151:AM151"/>
    <mergeCell ref="AN151:AQ151"/>
    <mergeCell ref="AR151:AU151"/>
    <mergeCell ref="AV151:AY151"/>
    <mergeCell ref="AZ151:BC151"/>
    <mergeCell ref="BL150:BO150"/>
    <mergeCell ref="BP150:BS150"/>
    <mergeCell ref="BT150:BW150"/>
    <mergeCell ref="BX150:CA150"/>
    <mergeCell ref="CB150:CE150"/>
    <mergeCell ref="L151:O151"/>
    <mergeCell ref="P151:S151"/>
    <mergeCell ref="T151:W151"/>
    <mergeCell ref="X151:AA151"/>
    <mergeCell ref="AB151:AE151"/>
    <mergeCell ref="AJ150:AM150"/>
    <mergeCell ref="AN150:AQ150"/>
    <mergeCell ref="AR150:AU150"/>
    <mergeCell ref="AZ150:BC150"/>
    <mergeCell ref="BD150:BG150"/>
    <mergeCell ref="BH150:BK150"/>
    <mergeCell ref="L150:O150"/>
    <mergeCell ref="P150:S150"/>
    <mergeCell ref="T150:W150"/>
    <mergeCell ref="X150:AA150"/>
    <mergeCell ref="AB150:AE150"/>
    <mergeCell ref="AF150:AI150"/>
    <mergeCell ref="BH149:BK149"/>
    <mergeCell ref="BL149:BO149"/>
    <mergeCell ref="BP149:BS149"/>
    <mergeCell ref="BT149:BW149"/>
    <mergeCell ref="BX149:CA149"/>
    <mergeCell ref="CB149:CE149"/>
    <mergeCell ref="AJ149:AM149"/>
    <mergeCell ref="AN149:AQ149"/>
    <mergeCell ref="AR149:AU149"/>
    <mergeCell ref="AV149:AY149"/>
    <mergeCell ref="AZ149:BC149"/>
    <mergeCell ref="BD149:BG149"/>
    <mergeCell ref="L149:O149"/>
    <mergeCell ref="P149:S149"/>
    <mergeCell ref="T149:W149"/>
    <mergeCell ref="X149:AA149"/>
    <mergeCell ref="AB149:AE149"/>
    <mergeCell ref="AF149:AI149"/>
    <mergeCell ref="BH148:BK148"/>
    <mergeCell ref="BL148:BO148"/>
    <mergeCell ref="BP148:BS148"/>
    <mergeCell ref="BT148:BW148"/>
    <mergeCell ref="BX148:CA148"/>
    <mergeCell ref="CB148:CE148"/>
    <mergeCell ref="AJ148:AM148"/>
    <mergeCell ref="AN148:AQ148"/>
    <mergeCell ref="AR148:AU148"/>
    <mergeCell ref="AV148:AY148"/>
    <mergeCell ref="AZ148:BC148"/>
    <mergeCell ref="BD148:BG148"/>
    <mergeCell ref="L148:O148"/>
    <mergeCell ref="P148:S148"/>
    <mergeCell ref="T148:W148"/>
    <mergeCell ref="X148:AA148"/>
    <mergeCell ref="AB148:AE148"/>
    <mergeCell ref="AF148:AI148"/>
    <mergeCell ref="BH147:BK147"/>
    <mergeCell ref="BL147:BO147"/>
    <mergeCell ref="BP147:BS147"/>
    <mergeCell ref="BT147:BW147"/>
    <mergeCell ref="BX147:CA147"/>
    <mergeCell ref="CB147:CE147"/>
    <mergeCell ref="AJ147:AM147"/>
    <mergeCell ref="AN147:AQ147"/>
    <mergeCell ref="AR147:AU147"/>
    <mergeCell ref="AV147:AY147"/>
    <mergeCell ref="AZ147:BC147"/>
    <mergeCell ref="BD147:BG147"/>
    <mergeCell ref="L147:O147"/>
    <mergeCell ref="P147:S147"/>
    <mergeCell ref="T147:W147"/>
    <mergeCell ref="X147:AA147"/>
    <mergeCell ref="AB147:AE147"/>
    <mergeCell ref="AF147:AI147"/>
    <mergeCell ref="BH146:BK146"/>
    <mergeCell ref="BL146:BO146"/>
    <mergeCell ref="BP146:BS146"/>
    <mergeCell ref="BT146:BW146"/>
    <mergeCell ref="BX146:CA146"/>
    <mergeCell ref="CB146:CE146"/>
    <mergeCell ref="AJ146:AM146"/>
    <mergeCell ref="AN146:AQ146"/>
    <mergeCell ref="AR146:AU146"/>
    <mergeCell ref="AV146:AY146"/>
    <mergeCell ref="AZ146:BC146"/>
    <mergeCell ref="BD146:BG146"/>
    <mergeCell ref="L146:O146"/>
    <mergeCell ref="P146:S146"/>
    <mergeCell ref="T146:W146"/>
    <mergeCell ref="X146:AA146"/>
    <mergeCell ref="AB146:AE146"/>
    <mergeCell ref="AF146:AI146"/>
    <mergeCell ref="BH145:BK145"/>
    <mergeCell ref="BL145:BO145"/>
    <mergeCell ref="BP145:BS145"/>
    <mergeCell ref="BT145:BW145"/>
    <mergeCell ref="BX145:CA145"/>
    <mergeCell ref="CB145:CE145"/>
    <mergeCell ref="AJ145:AM145"/>
    <mergeCell ref="AN145:AQ145"/>
    <mergeCell ref="AR145:AU145"/>
    <mergeCell ref="AV145:AY145"/>
    <mergeCell ref="AZ145:BC145"/>
    <mergeCell ref="BD145:BG145"/>
    <mergeCell ref="L145:O145"/>
    <mergeCell ref="P145:S145"/>
    <mergeCell ref="T145:W145"/>
    <mergeCell ref="X145:AA145"/>
    <mergeCell ref="AB145:AE145"/>
    <mergeCell ref="AF145:AI145"/>
    <mergeCell ref="BH144:BK144"/>
    <mergeCell ref="BL144:BO144"/>
    <mergeCell ref="BP144:BS144"/>
    <mergeCell ref="BT144:BW144"/>
    <mergeCell ref="BX144:CA144"/>
    <mergeCell ref="CB144:CE144"/>
    <mergeCell ref="AJ144:AM144"/>
    <mergeCell ref="AN144:AQ144"/>
    <mergeCell ref="AR144:AU144"/>
    <mergeCell ref="AV144:AY144"/>
    <mergeCell ref="AZ144:BC144"/>
    <mergeCell ref="BD144:BG144"/>
    <mergeCell ref="L144:O144"/>
    <mergeCell ref="P144:S144"/>
    <mergeCell ref="T144:W144"/>
    <mergeCell ref="X144:AA144"/>
    <mergeCell ref="AB144:AE144"/>
    <mergeCell ref="AF144:AI144"/>
    <mergeCell ref="BH143:BK143"/>
    <mergeCell ref="BL143:BO143"/>
    <mergeCell ref="BP143:BS143"/>
    <mergeCell ref="BT143:BW143"/>
    <mergeCell ref="BX143:CA143"/>
    <mergeCell ref="CB143:CE143"/>
    <mergeCell ref="AJ143:AM143"/>
    <mergeCell ref="AN143:AQ143"/>
    <mergeCell ref="AR143:AU143"/>
    <mergeCell ref="AV143:AY143"/>
    <mergeCell ref="AZ143:BC143"/>
    <mergeCell ref="BD143:BG143"/>
    <mergeCell ref="L143:O143"/>
    <mergeCell ref="P143:S143"/>
    <mergeCell ref="T143:W143"/>
    <mergeCell ref="X143:AA143"/>
    <mergeCell ref="AB143:AE143"/>
    <mergeCell ref="AF143:AI143"/>
    <mergeCell ref="BH142:BK142"/>
    <mergeCell ref="BL142:BO142"/>
    <mergeCell ref="BP142:BS142"/>
    <mergeCell ref="BT142:BW142"/>
    <mergeCell ref="BX142:CA142"/>
    <mergeCell ref="CB142:CE142"/>
    <mergeCell ref="AJ142:AM142"/>
    <mergeCell ref="AN142:AQ142"/>
    <mergeCell ref="AR142:AU142"/>
    <mergeCell ref="AV142:AY142"/>
    <mergeCell ref="AZ142:BC142"/>
    <mergeCell ref="BD142:BG142"/>
    <mergeCell ref="L142:O142"/>
    <mergeCell ref="P142:S142"/>
    <mergeCell ref="T142:W142"/>
    <mergeCell ref="X142:AA142"/>
    <mergeCell ref="AB142:AE142"/>
    <mergeCell ref="AF142:AI142"/>
    <mergeCell ref="L140:O140"/>
    <mergeCell ref="P140:S140"/>
    <mergeCell ref="T140:W140"/>
    <mergeCell ref="X140:AA140"/>
    <mergeCell ref="AB140:AE140"/>
    <mergeCell ref="AF140:AI140"/>
    <mergeCell ref="BH141:BK141"/>
    <mergeCell ref="BL141:BO141"/>
    <mergeCell ref="BP141:BS141"/>
    <mergeCell ref="BT141:BW141"/>
    <mergeCell ref="BX141:CA141"/>
    <mergeCell ref="CB141:CE141"/>
    <mergeCell ref="AJ141:AM141"/>
    <mergeCell ref="AN141:AQ141"/>
    <mergeCell ref="AR141:AU141"/>
    <mergeCell ref="AV141:AY141"/>
    <mergeCell ref="AZ141:BC141"/>
    <mergeCell ref="BD141:BG141"/>
    <mergeCell ref="L141:O141"/>
    <mergeCell ref="P141:S141"/>
    <mergeCell ref="T141:W141"/>
    <mergeCell ref="X141:AA141"/>
    <mergeCell ref="AB141:AE141"/>
    <mergeCell ref="AF141:AI141"/>
    <mergeCell ref="CB139:CE139"/>
    <mergeCell ref="AF139:AI139"/>
    <mergeCell ref="AJ139:AM139"/>
    <mergeCell ref="AN139:AQ139"/>
    <mergeCell ref="AR139:AU139"/>
    <mergeCell ref="AZ139:BC139"/>
    <mergeCell ref="BD139:BG139"/>
    <mergeCell ref="BL138:BO138"/>
    <mergeCell ref="BP138:BS138"/>
    <mergeCell ref="BT138:BW138"/>
    <mergeCell ref="BX138:CA138"/>
    <mergeCell ref="CB138:CE138"/>
    <mergeCell ref="BH140:BK140"/>
    <mergeCell ref="BL140:BO140"/>
    <mergeCell ref="BP140:BS140"/>
    <mergeCell ref="BT140:BW140"/>
    <mergeCell ref="BX140:CA140"/>
    <mergeCell ref="CB140:CE140"/>
    <mergeCell ref="AJ140:AM140"/>
    <mergeCell ref="AN140:AQ140"/>
    <mergeCell ref="AR140:AU140"/>
    <mergeCell ref="AV140:AY140"/>
    <mergeCell ref="AZ140:BC140"/>
    <mergeCell ref="BD140:BG140"/>
    <mergeCell ref="L139:O139"/>
    <mergeCell ref="P139:S139"/>
    <mergeCell ref="T139:W139"/>
    <mergeCell ref="X139:AA139"/>
    <mergeCell ref="AB139:AE139"/>
    <mergeCell ref="AJ138:AM138"/>
    <mergeCell ref="AN138:AQ138"/>
    <mergeCell ref="AR138:AU138"/>
    <mergeCell ref="AZ138:BC138"/>
    <mergeCell ref="BD138:BG138"/>
    <mergeCell ref="BH138:BK138"/>
    <mergeCell ref="BP137:BS137"/>
    <mergeCell ref="BT137:BW137"/>
    <mergeCell ref="BX137:CA137"/>
    <mergeCell ref="CB137:CE137"/>
    <mergeCell ref="L138:O138"/>
    <mergeCell ref="P138:S138"/>
    <mergeCell ref="T138:W138"/>
    <mergeCell ref="X138:AA138"/>
    <mergeCell ref="AB138:AE138"/>
    <mergeCell ref="AF138:AI138"/>
    <mergeCell ref="AN137:AQ137"/>
    <mergeCell ref="AR137:AU137"/>
    <mergeCell ref="AZ137:BC137"/>
    <mergeCell ref="BD137:BG137"/>
    <mergeCell ref="BH137:BK137"/>
    <mergeCell ref="BL137:BO137"/>
    <mergeCell ref="BH139:BK139"/>
    <mergeCell ref="BL139:BO139"/>
    <mergeCell ref="BP139:BS139"/>
    <mergeCell ref="BT139:BW139"/>
    <mergeCell ref="BX139:CA139"/>
    <mergeCell ref="BT136:BW136"/>
    <mergeCell ref="BX136:CA136"/>
    <mergeCell ref="CB136:CE136"/>
    <mergeCell ref="L137:O137"/>
    <mergeCell ref="P137:S137"/>
    <mergeCell ref="T137:W137"/>
    <mergeCell ref="X137:AA137"/>
    <mergeCell ref="AB137:AE137"/>
    <mergeCell ref="AF137:AI137"/>
    <mergeCell ref="AJ137:AM137"/>
    <mergeCell ref="AV136:AY136"/>
    <mergeCell ref="AZ136:BC136"/>
    <mergeCell ref="BD136:BG136"/>
    <mergeCell ref="BH136:BK136"/>
    <mergeCell ref="BL136:BO136"/>
    <mergeCell ref="BP136:BS136"/>
    <mergeCell ref="CB135:CE135"/>
    <mergeCell ref="L136:O136"/>
    <mergeCell ref="P136:S136"/>
    <mergeCell ref="T136:W136"/>
    <mergeCell ref="X136:AA136"/>
    <mergeCell ref="AB136:AE136"/>
    <mergeCell ref="AF136:AI136"/>
    <mergeCell ref="AJ136:AM136"/>
    <mergeCell ref="AN136:AQ136"/>
    <mergeCell ref="AR136:AU136"/>
    <mergeCell ref="BD135:BG135"/>
    <mergeCell ref="BH135:BK135"/>
    <mergeCell ref="BL135:BO135"/>
    <mergeCell ref="BP135:BS135"/>
    <mergeCell ref="BT135:BW135"/>
    <mergeCell ref="BX135:CA135"/>
    <mergeCell ref="AF135:AI135"/>
    <mergeCell ref="AJ135:AM135"/>
    <mergeCell ref="AN135:AQ135"/>
    <mergeCell ref="AR135:AU135"/>
    <mergeCell ref="AV135:AY135"/>
    <mergeCell ref="AZ135:BC135"/>
    <mergeCell ref="BL134:BO134"/>
    <mergeCell ref="BP134:BS134"/>
    <mergeCell ref="BT134:BW134"/>
    <mergeCell ref="BX134:CA134"/>
    <mergeCell ref="CB134:CE134"/>
    <mergeCell ref="L135:O135"/>
    <mergeCell ref="P135:S135"/>
    <mergeCell ref="T135:W135"/>
    <mergeCell ref="X135:AA135"/>
    <mergeCell ref="AB135:AE135"/>
    <mergeCell ref="AN134:AQ134"/>
    <mergeCell ref="AR134:AU134"/>
    <mergeCell ref="AV134:AY134"/>
    <mergeCell ref="AZ134:BC134"/>
    <mergeCell ref="BD134:BG134"/>
    <mergeCell ref="BH134:BK134"/>
    <mergeCell ref="BT133:BW133"/>
    <mergeCell ref="BX133:CA133"/>
    <mergeCell ref="CB133:CE133"/>
    <mergeCell ref="L134:O134"/>
    <mergeCell ref="P134:S134"/>
    <mergeCell ref="T134:W134"/>
    <mergeCell ref="X134:AA134"/>
    <mergeCell ref="AB134:AE134"/>
    <mergeCell ref="AF134:AI134"/>
    <mergeCell ref="AJ134:AM134"/>
    <mergeCell ref="AV133:AY133"/>
    <mergeCell ref="AZ133:BC133"/>
    <mergeCell ref="BD133:BG133"/>
    <mergeCell ref="BH133:BK133"/>
    <mergeCell ref="BL133:BO133"/>
    <mergeCell ref="BP133:BS133"/>
    <mergeCell ref="CB132:CE132"/>
    <mergeCell ref="L133:O133"/>
    <mergeCell ref="P133:S133"/>
    <mergeCell ref="T133:W133"/>
    <mergeCell ref="X133:AA133"/>
    <mergeCell ref="AB133:AE133"/>
    <mergeCell ref="AF133:AI133"/>
    <mergeCell ref="AJ133:AM133"/>
    <mergeCell ref="AN133:AQ133"/>
    <mergeCell ref="AR133:AU133"/>
    <mergeCell ref="BD132:BG132"/>
    <mergeCell ref="BH132:BK132"/>
    <mergeCell ref="BL132:BO132"/>
    <mergeCell ref="BP132:BS132"/>
    <mergeCell ref="BT132:BW132"/>
    <mergeCell ref="BX132:CA132"/>
    <mergeCell ref="AF132:AI132"/>
    <mergeCell ref="AJ132:AM132"/>
    <mergeCell ref="AN132:AQ132"/>
    <mergeCell ref="AR132:AU132"/>
    <mergeCell ref="AV132:AY132"/>
    <mergeCell ref="AZ132:BC132"/>
    <mergeCell ref="BH131:BK131"/>
    <mergeCell ref="BP131:BS131"/>
    <mergeCell ref="BT131:BW131"/>
    <mergeCell ref="BX131:CA131"/>
    <mergeCell ref="CB131:CE131"/>
    <mergeCell ref="L132:O132"/>
    <mergeCell ref="P132:S132"/>
    <mergeCell ref="T132:W132"/>
    <mergeCell ref="X132:AA132"/>
    <mergeCell ref="AB132:AE132"/>
    <mergeCell ref="AJ131:AM131"/>
    <mergeCell ref="AN131:AQ131"/>
    <mergeCell ref="AR131:AU131"/>
    <mergeCell ref="AV131:AY131"/>
    <mergeCell ref="AZ131:BC131"/>
    <mergeCell ref="BD131:BG131"/>
    <mergeCell ref="L131:O131"/>
    <mergeCell ref="P131:S131"/>
    <mergeCell ref="T131:W131"/>
    <mergeCell ref="X131:AA131"/>
    <mergeCell ref="AB131:AE131"/>
    <mergeCell ref="AF131:AI131"/>
    <mergeCell ref="BH130:BK130"/>
    <mergeCell ref="BL130:BO130"/>
    <mergeCell ref="BP130:BS130"/>
    <mergeCell ref="BT130:BW130"/>
    <mergeCell ref="BX130:CA130"/>
    <mergeCell ref="CB130:CE130"/>
    <mergeCell ref="AF130:AI130"/>
    <mergeCell ref="AJ130:AM130"/>
    <mergeCell ref="AN130:AQ130"/>
    <mergeCell ref="AR130:AU130"/>
    <mergeCell ref="AZ130:BC130"/>
    <mergeCell ref="BD130:BG130"/>
    <mergeCell ref="BL129:BO129"/>
    <mergeCell ref="BP129:BS129"/>
    <mergeCell ref="BT129:BW129"/>
    <mergeCell ref="BX129:CA129"/>
    <mergeCell ref="CB129:CE129"/>
    <mergeCell ref="L130:O130"/>
    <mergeCell ref="P130:S130"/>
    <mergeCell ref="T130:W130"/>
    <mergeCell ref="X130:AA130"/>
    <mergeCell ref="AB130:AE130"/>
    <mergeCell ref="AJ129:AM129"/>
    <mergeCell ref="AN129:AQ129"/>
    <mergeCell ref="AR129:AU129"/>
    <mergeCell ref="AZ129:BC129"/>
    <mergeCell ref="BD129:BG129"/>
    <mergeCell ref="BH129:BK129"/>
    <mergeCell ref="BP128:BS128"/>
    <mergeCell ref="BT128:BW128"/>
    <mergeCell ref="BX128:CA128"/>
    <mergeCell ref="CB128:CE128"/>
    <mergeCell ref="L129:O129"/>
    <mergeCell ref="P129:S129"/>
    <mergeCell ref="T129:W129"/>
    <mergeCell ref="X129:AA129"/>
    <mergeCell ref="AB129:AE129"/>
    <mergeCell ref="AF129:AI129"/>
    <mergeCell ref="AN128:AQ128"/>
    <mergeCell ref="AR128:AU128"/>
    <mergeCell ref="AZ128:BC128"/>
    <mergeCell ref="BD128:BG128"/>
    <mergeCell ref="BH128:BK128"/>
    <mergeCell ref="BL128:BO128"/>
    <mergeCell ref="L128:O128"/>
    <mergeCell ref="P128:S128"/>
    <mergeCell ref="T128:W128"/>
    <mergeCell ref="AB128:AE128"/>
    <mergeCell ref="AF128:AI128"/>
    <mergeCell ref="AJ128:AM128"/>
    <mergeCell ref="BH127:BK127"/>
    <mergeCell ref="BL127:BO127"/>
    <mergeCell ref="BP127:BS127"/>
    <mergeCell ref="BT127:BW127"/>
    <mergeCell ref="BX127:CA127"/>
    <mergeCell ref="CB127:CE127"/>
    <mergeCell ref="AJ127:AM127"/>
    <mergeCell ref="AN127:AQ127"/>
    <mergeCell ref="AR127:AU127"/>
    <mergeCell ref="AV127:AY127"/>
    <mergeCell ref="AZ127:BC127"/>
    <mergeCell ref="BD127:BG127"/>
    <mergeCell ref="BL126:BO126"/>
    <mergeCell ref="BP126:BS126"/>
    <mergeCell ref="BT126:BW126"/>
    <mergeCell ref="BX126:CA126"/>
    <mergeCell ref="CB126:CE126"/>
    <mergeCell ref="L127:O127"/>
    <mergeCell ref="P127:S127"/>
    <mergeCell ref="T127:W127"/>
    <mergeCell ref="AB127:AE127"/>
    <mergeCell ref="AF127:AI127"/>
    <mergeCell ref="AN126:AQ126"/>
    <mergeCell ref="AR126:AU126"/>
    <mergeCell ref="AV126:AY126"/>
    <mergeCell ref="AZ126:BC126"/>
    <mergeCell ref="BD126:BG126"/>
    <mergeCell ref="BH126:BK126"/>
    <mergeCell ref="L126:O126"/>
    <mergeCell ref="P126:S126"/>
    <mergeCell ref="T126:W126"/>
    <mergeCell ref="AB126:AE126"/>
    <mergeCell ref="AF126:AI126"/>
    <mergeCell ref="AJ126:AM126"/>
    <mergeCell ref="BH125:BK125"/>
    <mergeCell ref="BL125:BO125"/>
    <mergeCell ref="BP125:BS125"/>
    <mergeCell ref="BT125:BW125"/>
    <mergeCell ref="BX125:CA125"/>
    <mergeCell ref="CB125:CE125"/>
    <mergeCell ref="AJ125:AM125"/>
    <mergeCell ref="AN125:AQ125"/>
    <mergeCell ref="AR125:AU125"/>
    <mergeCell ref="AV125:AY125"/>
    <mergeCell ref="AZ125:BC125"/>
    <mergeCell ref="BD125:BG125"/>
    <mergeCell ref="BP124:BS124"/>
    <mergeCell ref="BT124:BW124"/>
    <mergeCell ref="BX124:CA124"/>
    <mergeCell ref="CB124:CE124"/>
    <mergeCell ref="L125:O125"/>
    <mergeCell ref="P125:S125"/>
    <mergeCell ref="T125:W125"/>
    <mergeCell ref="X125:AA125"/>
    <mergeCell ref="AB125:AE125"/>
    <mergeCell ref="AF125:AI125"/>
    <mergeCell ref="AR124:AU124"/>
    <mergeCell ref="AV124:AY124"/>
    <mergeCell ref="AZ124:BC124"/>
    <mergeCell ref="BD124:BG124"/>
    <mergeCell ref="BH124:BK124"/>
    <mergeCell ref="BL124:BO124"/>
    <mergeCell ref="BX123:CA123"/>
    <mergeCell ref="CB123:CE123"/>
    <mergeCell ref="L124:O124"/>
    <mergeCell ref="P124:S124"/>
    <mergeCell ref="T124:W124"/>
    <mergeCell ref="X124:AA124"/>
    <mergeCell ref="AB124:AE124"/>
    <mergeCell ref="AF124:AI124"/>
    <mergeCell ref="AJ124:AM124"/>
    <mergeCell ref="AN124:AQ124"/>
    <mergeCell ref="AV123:AY123"/>
    <mergeCell ref="AZ123:BC123"/>
    <mergeCell ref="BD123:BG123"/>
    <mergeCell ref="BL123:BO123"/>
    <mergeCell ref="BP123:BS123"/>
    <mergeCell ref="BT123:BW123"/>
    <mergeCell ref="BX122:CA122"/>
    <mergeCell ref="CB122:CE122"/>
    <mergeCell ref="L123:O123"/>
    <mergeCell ref="P123:S123"/>
    <mergeCell ref="T123:W123"/>
    <mergeCell ref="AB123:AE123"/>
    <mergeCell ref="AF123:AI123"/>
    <mergeCell ref="AJ123:AM123"/>
    <mergeCell ref="AN123:AQ123"/>
    <mergeCell ref="AR123:AU123"/>
    <mergeCell ref="AZ122:BC122"/>
    <mergeCell ref="BD122:BG122"/>
    <mergeCell ref="BH122:BK122"/>
    <mergeCell ref="BL122:BO122"/>
    <mergeCell ref="BP122:BS122"/>
    <mergeCell ref="BT122:BW122"/>
    <mergeCell ref="BX121:CA121"/>
    <mergeCell ref="CB121:CE121"/>
    <mergeCell ref="L122:O122"/>
    <mergeCell ref="P122:S122"/>
    <mergeCell ref="T122:W122"/>
    <mergeCell ref="AB122:AE122"/>
    <mergeCell ref="AF122:AI122"/>
    <mergeCell ref="AJ122:AM122"/>
    <mergeCell ref="AN122:AQ122"/>
    <mergeCell ref="AR122:AU122"/>
    <mergeCell ref="AZ121:BC121"/>
    <mergeCell ref="BD121:BG121"/>
    <mergeCell ref="BH121:BK121"/>
    <mergeCell ref="BL121:BO121"/>
    <mergeCell ref="BP121:BS121"/>
    <mergeCell ref="BT121:BW121"/>
    <mergeCell ref="BX120:CA120"/>
    <mergeCell ref="CB120:CE120"/>
    <mergeCell ref="L121:O121"/>
    <mergeCell ref="P121:S121"/>
    <mergeCell ref="T121:W121"/>
    <mergeCell ref="AB121:AE121"/>
    <mergeCell ref="AF121:AI121"/>
    <mergeCell ref="AJ121:AM121"/>
    <mergeCell ref="AN121:AQ121"/>
    <mergeCell ref="AR121:AU121"/>
    <mergeCell ref="AZ120:BC120"/>
    <mergeCell ref="BD120:BG120"/>
    <mergeCell ref="BH120:BK120"/>
    <mergeCell ref="BL120:BO120"/>
    <mergeCell ref="BP120:BS120"/>
    <mergeCell ref="BT120:BW120"/>
    <mergeCell ref="BX119:CA119"/>
    <mergeCell ref="CB119:CE119"/>
    <mergeCell ref="L120:O120"/>
    <mergeCell ref="P120:S120"/>
    <mergeCell ref="T120:W120"/>
    <mergeCell ref="X120:AA120"/>
    <mergeCell ref="AB120:AE120"/>
    <mergeCell ref="AF120:AI120"/>
    <mergeCell ref="AJ120:AM120"/>
    <mergeCell ref="AR120:AU120"/>
    <mergeCell ref="AR119:AU119"/>
    <mergeCell ref="AZ119:BC119"/>
    <mergeCell ref="BD119:BG119"/>
    <mergeCell ref="BH119:BK119"/>
    <mergeCell ref="BL119:BO119"/>
    <mergeCell ref="BP119:BS119"/>
    <mergeCell ref="BX118:CA118"/>
    <mergeCell ref="CB118:CE118"/>
    <mergeCell ref="L119:O119"/>
    <mergeCell ref="P119:S119"/>
    <mergeCell ref="T119:W119"/>
    <mergeCell ref="X119:AA119"/>
    <mergeCell ref="AB119:AE119"/>
    <mergeCell ref="AF119:AI119"/>
    <mergeCell ref="AJ119:AM119"/>
    <mergeCell ref="AN119:AQ119"/>
    <mergeCell ref="AZ118:BC118"/>
    <mergeCell ref="BD118:BG118"/>
    <mergeCell ref="BH118:BK118"/>
    <mergeCell ref="BL118:BO118"/>
    <mergeCell ref="BP118:BS118"/>
    <mergeCell ref="BT118:BW118"/>
    <mergeCell ref="CB117:CE117"/>
    <mergeCell ref="L118:O118"/>
    <mergeCell ref="P118:S118"/>
    <mergeCell ref="T118:W118"/>
    <mergeCell ref="X118:AA118"/>
    <mergeCell ref="AB118:AE118"/>
    <mergeCell ref="AF118:AI118"/>
    <mergeCell ref="AJ118:AM118"/>
    <mergeCell ref="AR118:AU118"/>
    <mergeCell ref="AV118:AY118"/>
    <mergeCell ref="BD117:BG117"/>
    <mergeCell ref="BH117:BK117"/>
    <mergeCell ref="BL117:BO117"/>
    <mergeCell ref="BP117:BS117"/>
    <mergeCell ref="BT117:BW117"/>
    <mergeCell ref="BX117:CA117"/>
    <mergeCell ref="AF117:AI117"/>
    <mergeCell ref="AJ117:AM117"/>
    <mergeCell ref="AN117:AQ117"/>
    <mergeCell ref="AR117:AU117"/>
    <mergeCell ref="AV117:AY117"/>
    <mergeCell ref="AZ117:BC117"/>
    <mergeCell ref="BL116:BO116"/>
    <mergeCell ref="BP116:BS116"/>
    <mergeCell ref="BT116:BW116"/>
    <mergeCell ref="BX116:CA116"/>
    <mergeCell ref="CB116:CE116"/>
    <mergeCell ref="L117:O117"/>
    <mergeCell ref="P117:S117"/>
    <mergeCell ref="T117:W117"/>
    <mergeCell ref="X117:AA117"/>
    <mergeCell ref="AB117:AE117"/>
    <mergeCell ref="AN116:AQ116"/>
    <mergeCell ref="AR116:AU116"/>
    <mergeCell ref="AV116:AY116"/>
    <mergeCell ref="AZ116:BC116"/>
    <mergeCell ref="BD116:BG116"/>
    <mergeCell ref="BH116:BK116"/>
    <mergeCell ref="BT115:BW115"/>
    <mergeCell ref="BX115:CA115"/>
    <mergeCell ref="CB115:CE115"/>
    <mergeCell ref="L116:O116"/>
    <mergeCell ref="P116:S116"/>
    <mergeCell ref="T116:W116"/>
    <mergeCell ref="X116:AA116"/>
    <mergeCell ref="AB116:AE116"/>
    <mergeCell ref="AF116:AI116"/>
    <mergeCell ref="AJ116:AM116"/>
    <mergeCell ref="AV115:AY115"/>
    <mergeCell ref="AZ115:BC115"/>
    <mergeCell ref="BD115:BG115"/>
    <mergeCell ref="BH115:BK115"/>
    <mergeCell ref="BL115:BO115"/>
    <mergeCell ref="BP115:BS115"/>
    <mergeCell ref="CB114:CE114"/>
    <mergeCell ref="L115:O115"/>
    <mergeCell ref="P115:S115"/>
    <mergeCell ref="T115:W115"/>
    <mergeCell ref="X115:AA115"/>
    <mergeCell ref="AB115:AE115"/>
    <mergeCell ref="AF115:AI115"/>
    <mergeCell ref="AJ115:AM115"/>
    <mergeCell ref="AN115:AQ115"/>
    <mergeCell ref="AR115:AU115"/>
    <mergeCell ref="BD114:BG114"/>
    <mergeCell ref="BH114:BK114"/>
    <mergeCell ref="BL114:BO114"/>
    <mergeCell ref="BP114:BS114"/>
    <mergeCell ref="BT114:BW114"/>
    <mergeCell ref="BX114:CA114"/>
    <mergeCell ref="AF114:AI114"/>
    <mergeCell ref="AJ114:AM114"/>
    <mergeCell ref="AN114:AQ114"/>
    <mergeCell ref="AR114:AU114"/>
    <mergeCell ref="AV114:AY114"/>
    <mergeCell ref="AZ114:BC114"/>
    <mergeCell ref="BL113:BO113"/>
    <mergeCell ref="BP113:BS113"/>
    <mergeCell ref="BT113:BW113"/>
    <mergeCell ref="BX113:CA113"/>
    <mergeCell ref="CB113:CE113"/>
    <mergeCell ref="L114:O114"/>
    <mergeCell ref="P114:S114"/>
    <mergeCell ref="T114:W114"/>
    <mergeCell ref="X114:AA114"/>
    <mergeCell ref="AB114:AE114"/>
    <mergeCell ref="AN113:AQ113"/>
    <mergeCell ref="AR113:AU113"/>
    <mergeCell ref="AV113:AY113"/>
    <mergeCell ref="AZ113:BC113"/>
    <mergeCell ref="BD113:BG113"/>
    <mergeCell ref="BH113:BK113"/>
    <mergeCell ref="BT112:BW112"/>
    <mergeCell ref="BX112:CA112"/>
    <mergeCell ref="CB112:CE112"/>
    <mergeCell ref="L113:O113"/>
    <mergeCell ref="P113:S113"/>
    <mergeCell ref="T113:W113"/>
    <mergeCell ref="X113:AA113"/>
    <mergeCell ref="AB113:AE113"/>
    <mergeCell ref="AF113:AI113"/>
    <mergeCell ref="AJ113:AM113"/>
    <mergeCell ref="AV112:AY112"/>
    <mergeCell ref="AZ112:BC112"/>
    <mergeCell ref="BD112:BG112"/>
    <mergeCell ref="BH112:BK112"/>
    <mergeCell ref="BL112:BO112"/>
    <mergeCell ref="BP112:BS112"/>
    <mergeCell ref="CB111:CE111"/>
    <mergeCell ref="L112:O112"/>
    <mergeCell ref="P112:S112"/>
    <mergeCell ref="T112:W112"/>
    <mergeCell ref="X112:AA112"/>
    <mergeCell ref="AB112:AE112"/>
    <mergeCell ref="AF112:AI112"/>
    <mergeCell ref="AJ112:AM112"/>
    <mergeCell ref="AN112:AQ112"/>
    <mergeCell ref="AR112:AU112"/>
    <mergeCell ref="BD111:BG111"/>
    <mergeCell ref="BH111:BK111"/>
    <mergeCell ref="BL111:BO111"/>
    <mergeCell ref="BP111:BS111"/>
    <mergeCell ref="BT111:BW111"/>
    <mergeCell ref="BX111:CA111"/>
    <mergeCell ref="AF111:AI111"/>
    <mergeCell ref="AJ111:AM111"/>
    <mergeCell ref="AN111:AQ111"/>
    <mergeCell ref="AR111:AU111"/>
    <mergeCell ref="AV111:AY111"/>
    <mergeCell ref="AZ111:BC111"/>
    <mergeCell ref="BL110:BO110"/>
    <mergeCell ref="BP110:BS110"/>
    <mergeCell ref="BT110:BW110"/>
    <mergeCell ref="BX110:CA110"/>
    <mergeCell ref="CB110:CE110"/>
    <mergeCell ref="L111:O111"/>
    <mergeCell ref="P111:S111"/>
    <mergeCell ref="T111:W111"/>
    <mergeCell ref="X111:AA111"/>
    <mergeCell ref="AB111:AE111"/>
    <mergeCell ref="AN110:AQ110"/>
    <mergeCell ref="AR110:AU110"/>
    <mergeCell ref="AV110:AY110"/>
    <mergeCell ref="AZ110:BC110"/>
    <mergeCell ref="BD110:BG110"/>
    <mergeCell ref="BH110:BK110"/>
    <mergeCell ref="BT109:BW109"/>
    <mergeCell ref="BX109:CA109"/>
    <mergeCell ref="CB109:CE109"/>
    <mergeCell ref="L110:O110"/>
    <mergeCell ref="P110:S110"/>
    <mergeCell ref="T110:W110"/>
    <mergeCell ref="X110:AA110"/>
    <mergeCell ref="AB110:AE110"/>
    <mergeCell ref="AF110:AI110"/>
    <mergeCell ref="AJ110:AM110"/>
    <mergeCell ref="AV109:AY109"/>
    <mergeCell ref="AZ109:BC109"/>
    <mergeCell ref="BD109:BG109"/>
    <mergeCell ref="BH109:BK109"/>
    <mergeCell ref="BL109:BO109"/>
    <mergeCell ref="BP109:BS109"/>
    <mergeCell ref="CB108:CE108"/>
    <mergeCell ref="L109:O109"/>
    <mergeCell ref="P109:S109"/>
    <mergeCell ref="T109:W109"/>
    <mergeCell ref="X109:AA109"/>
    <mergeCell ref="AB109:AE109"/>
    <mergeCell ref="AF109:AI109"/>
    <mergeCell ref="AJ109:AM109"/>
    <mergeCell ref="AN109:AQ109"/>
    <mergeCell ref="AR109:AU109"/>
    <mergeCell ref="BD108:BG108"/>
    <mergeCell ref="BH108:BK108"/>
    <mergeCell ref="BL108:BO108"/>
    <mergeCell ref="BP108:BS108"/>
    <mergeCell ref="BT108:BW108"/>
    <mergeCell ref="BX108:CA108"/>
    <mergeCell ref="AF108:AI108"/>
    <mergeCell ref="AJ108:AM108"/>
    <mergeCell ref="AN108:AQ108"/>
    <mergeCell ref="AR108:AU108"/>
    <mergeCell ref="AV108:AY108"/>
    <mergeCell ref="AZ108:BC108"/>
    <mergeCell ref="BL107:BO107"/>
    <mergeCell ref="BP107:BS107"/>
    <mergeCell ref="BT107:BW107"/>
    <mergeCell ref="BX107:CA107"/>
    <mergeCell ref="CB107:CE107"/>
    <mergeCell ref="L108:O108"/>
    <mergeCell ref="P108:S108"/>
    <mergeCell ref="T108:W108"/>
    <mergeCell ref="X108:AA108"/>
    <mergeCell ref="AB108:AE108"/>
    <mergeCell ref="AN107:AQ107"/>
    <mergeCell ref="AR107:AU107"/>
    <mergeCell ref="AV107:AY107"/>
    <mergeCell ref="AZ107:BC107"/>
    <mergeCell ref="BD107:BG107"/>
    <mergeCell ref="BH107:BK107"/>
    <mergeCell ref="BT106:BW106"/>
    <mergeCell ref="BX106:CA106"/>
    <mergeCell ref="CB106:CE106"/>
    <mergeCell ref="L107:O107"/>
    <mergeCell ref="P107:S107"/>
    <mergeCell ref="T107:W107"/>
    <mergeCell ref="X107:AA107"/>
    <mergeCell ref="AB107:AE107"/>
    <mergeCell ref="AF107:AI107"/>
    <mergeCell ref="AJ107:AM107"/>
    <mergeCell ref="AV106:AY106"/>
    <mergeCell ref="AZ106:BC106"/>
    <mergeCell ref="BD106:BG106"/>
    <mergeCell ref="BH106:BK106"/>
    <mergeCell ref="BL106:BO106"/>
    <mergeCell ref="BP106:BS106"/>
    <mergeCell ref="CB105:CE105"/>
    <mergeCell ref="L106:O106"/>
    <mergeCell ref="P106:S106"/>
    <mergeCell ref="T106:W106"/>
    <mergeCell ref="X106:AA106"/>
    <mergeCell ref="AB106:AE106"/>
    <mergeCell ref="AF106:AI106"/>
    <mergeCell ref="AJ106:AM106"/>
    <mergeCell ref="AN106:AQ106"/>
    <mergeCell ref="AR106:AU106"/>
    <mergeCell ref="BD105:BG105"/>
    <mergeCell ref="BH105:BK105"/>
    <mergeCell ref="BL105:BO105"/>
    <mergeCell ref="BP105:BS105"/>
    <mergeCell ref="BT105:BW105"/>
    <mergeCell ref="BX105:CA105"/>
    <mergeCell ref="AF105:AI105"/>
    <mergeCell ref="AJ105:AM105"/>
    <mergeCell ref="AN105:AQ105"/>
    <mergeCell ref="AR105:AU105"/>
    <mergeCell ref="AV105:AY105"/>
    <mergeCell ref="AZ105:BC105"/>
    <mergeCell ref="BL104:BO104"/>
    <mergeCell ref="BP104:BS104"/>
    <mergeCell ref="BT104:BW104"/>
    <mergeCell ref="BX104:CA104"/>
    <mergeCell ref="CB104:CE104"/>
    <mergeCell ref="L105:O105"/>
    <mergeCell ref="P105:S105"/>
    <mergeCell ref="T105:W105"/>
    <mergeCell ref="X105:AA105"/>
    <mergeCell ref="AB105:AE105"/>
    <mergeCell ref="AN104:AQ104"/>
    <mergeCell ref="AR104:AU104"/>
    <mergeCell ref="AV104:AY104"/>
    <mergeCell ref="AZ104:BC104"/>
    <mergeCell ref="BD104:BG104"/>
    <mergeCell ref="BH104:BK104"/>
    <mergeCell ref="BT103:BW103"/>
    <mergeCell ref="BX103:CA103"/>
    <mergeCell ref="CB103:CE103"/>
    <mergeCell ref="L104:O104"/>
    <mergeCell ref="P104:S104"/>
    <mergeCell ref="T104:W104"/>
    <mergeCell ref="X104:AA104"/>
    <mergeCell ref="AB104:AE104"/>
    <mergeCell ref="AF104:AI104"/>
    <mergeCell ref="AJ104:AM104"/>
    <mergeCell ref="AV103:AY103"/>
    <mergeCell ref="AZ103:BC103"/>
    <mergeCell ref="BD103:BG103"/>
    <mergeCell ref="BH103:BK103"/>
    <mergeCell ref="BL103:BO103"/>
    <mergeCell ref="BP103:BS103"/>
    <mergeCell ref="CB102:CE102"/>
    <mergeCell ref="L103:O103"/>
    <mergeCell ref="P103:S103"/>
    <mergeCell ref="T103:W103"/>
    <mergeCell ref="X103:AA103"/>
    <mergeCell ref="AB103:AE103"/>
    <mergeCell ref="AF103:AI103"/>
    <mergeCell ref="AJ103:AM103"/>
    <mergeCell ref="AN103:AQ103"/>
    <mergeCell ref="AR103:AU103"/>
    <mergeCell ref="BD102:BG102"/>
    <mergeCell ref="BH102:BK102"/>
    <mergeCell ref="BL102:BO102"/>
    <mergeCell ref="BP102:BS102"/>
    <mergeCell ref="BT102:BW102"/>
    <mergeCell ref="BX102:CA102"/>
    <mergeCell ref="AF102:AI102"/>
    <mergeCell ref="AJ102:AM102"/>
    <mergeCell ref="AN102:AQ102"/>
    <mergeCell ref="AR102:AU102"/>
    <mergeCell ref="AV102:AY102"/>
    <mergeCell ref="AZ102:BC102"/>
    <mergeCell ref="BL101:BO101"/>
    <mergeCell ref="BP101:BS101"/>
    <mergeCell ref="BT101:BW101"/>
    <mergeCell ref="BX101:CA101"/>
    <mergeCell ref="CB101:CE101"/>
    <mergeCell ref="L102:O102"/>
    <mergeCell ref="P102:S102"/>
    <mergeCell ref="T102:W102"/>
    <mergeCell ref="X102:AA102"/>
    <mergeCell ref="AB102:AE102"/>
    <mergeCell ref="AN101:AQ101"/>
    <mergeCell ref="AR101:AU101"/>
    <mergeCell ref="AV101:AY101"/>
    <mergeCell ref="AZ101:BC101"/>
    <mergeCell ref="BD101:BG101"/>
    <mergeCell ref="BH101:BK101"/>
    <mergeCell ref="BT100:BW100"/>
    <mergeCell ref="BX100:CA100"/>
    <mergeCell ref="CB100:CE100"/>
    <mergeCell ref="L101:O101"/>
    <mergeCell ref="P101:S101"/>
    <mergeCell ref="T101:W101"/>
    <mergeCell ref="X101:AA101"/>
    <mergeCell ref="AB101:AE101"/>
    <mergeCell ref="AF101:AI101"/>
    <mergeCell ref="AJ101:AM101"/>
    <mergeCell ref="AV100:AY100"/>
    <mergeCell ref="AZ100:BC100"/>
    <mergeCell ref="BD100:BG100"/>
    <mergeCell ref="BH100:BK100"/>
    <mergeCell ref="BL100:BO100"/>
    <mergeCell ref="BP100:BS100"/>
    <mergeCell ref="CB99:CE99"/>
    <mergeCell ref="L100:O100"/>
    <mergeCell ref="P100:S100"/>
    <mergeCell ref="T100:W100"/>
    <mergeCell ref="X100:AA100"/>
    <mergeCell ref="AB100:AE100"/>
    <mergeCell ref="AF100:AI100"/>
    <mergeCell ref="AJ100:AM100"/>
    <mergeCell ref="AN100:AQ100"/>
    <mergeCell ref="AR100:AU100"/>
    <mergeCell ref="BD99:BG99"/>
    <mergeCell ref="BH99:BK99"/>
    <mergeCell ref="BL99:BO99"/>
    <mergeCell ref="BP99:BS99"/>
    <mergeCell ref="BT99:BW99"/>
    <mergeCell ref="BX99:CA99"/>
    <mergeCell ref="AF99:AI99"/>
    <mergeCell ref="AJ99:AM99"/>
    <mergeCell ref="AN99:AQ99"/>
    <mergeCell ref="AR99:AU99"/>
    <mergeCell ref="AV99:AY99"/>
    <mergeCell ref="AZ99:BC99"/>
    <mergeCell ref="BL98:BO98"/>
    <mergeCell ref="BP98:BS98"/>
    <mergeCell ref="BT98:BW98"/>
    <mergeCell ref="BX98:CA98"/>
    <mergeCell ref="CB98:CE98"/>
    <mergeCell ref="L99:O99"/>
    <mergeCell ref="P99:S99"/>
    <mergeCell ref="T99:W99"/>
    <mergeCell ref="X99:AA99"/>
    <mergeCell ref="AB99:AE99"/>
    <mergeCell ref="AN98:AQ98"/>
    <mergeCell ref="AR98:AU98"/>
    <mergeCell ref="AV98:AY98"/>
    <mergeCell ref="AZ98:BC98"/>
    <mergeCell ref="BD98:BG98"/>
    <mergeCell ref="BH98:BK98"/>
    <mergeCell ref="BT97:BW97"/>
    <mergeCell ref="BX97:CA97"/>
    <mergeCell ref="CB97:CE97"/>
    <mergeCell ref="L98:O98"/>
    <mergeCell ref="P98:S98"/>
    <mergeCell ref="T98:W98"/>
    <mergeCell ref="X98:AA98"/>
    <mergeCell ref="AB98:AE98"/>
    <mergeCell ref="AF98:AI98"/>
    <mergeCell ref="AJ98:AM98"/>
    <mergeCell ref="AV97:AY97"/>
    <mergeCell ref="AZ97:BC97"/>
    <mergeCell ref="BD97:BG97"/>
    <mergeCell ref="BH97:BK97"/>
    <mergeCell ref="BL97:BO97"/>
    <mergeCell ref="BP97:BS97"/>
    <mergeCell ref="L97:O97"/>
    <mergeCell ref="P97:S97"/>
    <mergeCell ref="T97:W97"/>
    <mergeCell ref="X97:AA97"/>
    <mergeCell ref="AB97:AE97"/>
    <mergeCell ref="AF97:AI97"/>
    <mergeCell ref="AJ97:AM97"/>
    <mergeCell ref="AN97:AQ97"/>
    <mergeCell ref="AR97:AU97"/>
    <mergeCell ref="BD96:BG96"/>
    <mergeCell ref="BH96:BK96"/>
    <mergeCell ref="BL96:BO96"/>
    <mergeCell ref="BP96:BS96"/>
    <mergeCell ref="BT96:BW96"/>
    <mergeCell ref="BX96:CA96"/>
    <mergeCell ref="AF96:AI96"/>
    <mergeCell ref="AJ96:AM96"/>
    <mergeCell ref="AN96:AQ96"/>
    <mergeCell ref="AR96:AU96"/>
    <mergeCell ref="AV96:AY96"/>
    <mergeCell ref="AZ96:BC96"/>
    <mergeCell ref="BL95:BO95"/>
    <mergeCell ref="BP95:BS95"/>
    <mergeCell ref="BT95:BW95"/>
    <mergeCell ref="BX95:CA95"/>
    <mergeCell ref="CB95:CE95"/>
    <mergeCell ref="L96:O96"/>
    <mergeCell ref="P96:S96"/>
    <mergeCell ref="T96:W96"/>
    <mergeCell ref="X96:AA96"/>
    <mergeCell ref="AB96:AE96"/>
    <mergeCell ref="AJ95:AM95"/>
    <mergeCell ref="AN95:AQ95"/>
    <mergeCell ref="AR95:AU95"/>
    <mergeCell ref="AV95:AY95"/>
    <mergeCell ref="AZ95:BC95"/>
    <mergeCell ref="BD95:BG95"/>
    <mergeCell ref="L95:O95"/>
    <mergeCell ref="P95:S95"/>
    <mergeCell ref="T95:W95"/>
    <mergeCell ref="X95:AA95"/>
    <mergeCell ref="AB95:AE95"/>
    <mergeCell ref="AF95:AI95"/>
    <mergeCell ref="CB96:CE96"/>
    <mergeCell ref="BH94:BK94"/>
    <mergeCell ref="BL94:BO94"/>
    <mergeCell ref="BP94:BS94"/>
    <mergeCell ref="BT94:BW94"/>
    <mergeCell ref="BX94:CA94"/>
    <mergeCell ref="CB94:CE94"/>
    <mergeCell ref="AJ94:AM94"/>
    <mergeCell ref="AN94:AQ94"/>
    <mergeCell ref="AR94:AU94"/>
    <mergeCell ref="AV94:AY94"/>
    <mergeCell ref="AZ94:BC94"/>
    <mergeCell ref="BD94:BG94"/>
    <mergeCell ref="L94:O94"/>
    <mergeCell ref="P94:S94"/>
    <mergeCell ref="T94:W94"/>
    <mergeCell ref="X94:AA94"/>
    <mergeCell ref="AB94:AE94"/>
    <mergeCell ref="AF94:AI94"/>
    <mergeCell ref="AJ92:AM92"/>
    <mergeCell ref="BH93:BK93"/>
    <mergeCell ref="BL93:BO93"/>
    <mergeCell ref="BP93:BS93"/>
    <mergeCell ref="BT93:BW93"/>
    <mergeCell ref="BX93:CA93"/>
    <mergeCell ref="CB93:CE93"/>
    <mergeCell ref="AJ93:AM93"/>
    <mergeCell ref="AN93:AQ93"/>
    <mergeCell ref="AR93:AU93"/>
    <mergeCell ref="AV93:AY93"/>
    <mergeCell ref="AZ93:BC93"/>
    <mergeCell ref="BD93:BG93"/>
    <mergeCell ref="BL92:BO92"/>
    <mergeCell ref="BP92:BS92"/>
    <mergeCell ref="BT92:BW92"/>
    <mergeCell ref="BX92:CA92"/>
    <mergeCell ref="CB92:CE92"/>
    <mergeCell ref="BL91:BO91"/>
    <mergeCell ref="BP91:BS91"/>
    <mergeCell ref="BT91:BW91"/>
    <mergeCell ref="BX91:CA91"/>
    <mergeCell ref="CB91:CE91"/>
    <mergeCell ref="AJ91:AM91"/>
    <mergeCell ref="AN91:AQ91"/>
    <mergeCell ref="AR91:AU91"/>
    <mergeCell ref="AV91:AY91"/>
    <mergeCell ref="AZ91:BC91"/>
    <mergeCell ref="BD91:BG91"/>
    <mergeCell ref="BL90:BO90"/>
    <mergeCell ref="BP90:BS90"/>
    <mergeCell ref="BT90:BW90"/>
    <mergeCell ref="BX90:CA90"/>
    <mergeCell ref="CB90:CE90"/>
    <mergeCell ref="L93:O93"/>
    <mergeCell ref="P93:S93"/>
    <mergeCell ref="X93:AA93"/>
    <mergeCell ref="AB93:AE93"/>
    <mergeCell ref="AF93:AI93"/>
    <mergeCell ref="AN92:AQ92"/>
    <mergeCell ref="AR92:AU92"/>
    <mergeCell ref="AV92:AY92"/>
    <mergeCell ref="AZ92:BC92"/>
    <mergeCell ref="BD92:BG92"/>
    <mergeCell ref="BH92:BK92"/>
    <mergeCell ref="L92:O92"/>
    <mergeCell ref="P92:S92"/>
    <mergeCell ref="X92:AA92"/>
    <mergeCell ref="AB92:AE92"/>
    <mergeCell ref="AF92:AI92"/>
    <mergeCell ref="L91:O91"/>
    <mergeCell ref="P91:S91"/>
    <mergeCell ref="X91:AA91"/>
    <mergeCell ref="AB91:AE91"/>
    <mergeCell ref="AF91:AI91"/>
    <mergeCell ref="AN90:AQ90"/>
    <mergeCell ref="AR90:AU90"/>
    <mergeCell ref="AV90:AY90"/>
    <mergeCell ref="AZ90:BC90"/>
    <mergeCell ref="BD90:BG90"/>
    <mergeCell ref="BH90:BK90"/>
    <mergeCell ref="L90:O90"/>
    <mergeCell ref="P90:S90"/>
    <mergeCell ref="X90:AA90"/>
    <mergeCell ref="AB90:AE90"/>
    <mergeCell ref="AF90:AI90"/>
    <mergeCell ref="AJ90:AM90"/>
    <mergeCell ref="BH91:BK91"/>
    <mergeCell ref="BH89:BK89"/>
    <mergeCell ref="BL89:BO89"/>
    <mergeCell ref="BP89:BS89"/>
    <mergeCell ref="BT89:BW89"/>
    <mergeCell ref="BX89:CA89"/>
    <mergeCell ref="CB89:CE89"/>
    <mergeCell ref="AJ89:AM89"/>
    <mergeCell ref="AN89:AQ89"/>
    <mergeCell ref="AR89:AU89"/>
    <mergeCell ref="AV89:AY89"/>
    <mergeCell ref="AZ89:BC89"/>
    <mergeCell ref="BD89:BG89"/>
    <mergeCell ref="BL88:BO88"/>
    <mergeCell ref="BP88:BS88"/>
    <mergeCell ref="BT88:BW88"/>
    <mergeCell ref="BX88:CA88"/>
    <mergeCell ref="CB88:CE88"/>
    <mergeCell ref="L89:O89"/>
    <mergeCell ref="P89:S89"/>
    <mergeCell ref="X89:AA89"/>
    <mergeCell ref="AB89:AE89"/>
    <mergeCell ref="AF89:AI89"/>
    <mergeCell ref="AJ88:AM88"/>
    <mergeCell ref="AN88:AQ88"/>
    <mergeCell ref="AR88:AU88"/>
    <mergeCell ref="AV88:AY88"/>
    <mergeCell ref="AZ88:BC88"/>
    <mergeCell ref="BD88:BG88"/>
    <mergeCell ref="L88:O88"/>
    <mergeCell ref="P88:S88"/>
    <mergeCell ref="T88:W88"/>
    <mergeCell ref="X88:AA88"/>
    <mergeCell ref="AB88:AE88"/>
    <mergeCell ref="AF88:AI88"/>
    <mergeCell ref="BD87:BG87"/>
    <mergeCell ref="BL87:BO87"/>
    <mergeCell ref="BP87:BS87"/>
    <mergeCell ref="BT87:BW87"/>
    <mergeCell ref="BX87:CA87"/>
    <mergeCell ref="CB87:CE87"/>
    <mergeCell ref="AF87:AI87"/>
    <mergeCell ref="AJ87:AM87"/>
    <mergeCell ref="AN87:AQ87"/>
    <mergeCell ref="AR87:AU87"/>
    <mergeCell ref="AV87:AY87"/>
    <mergeCell ref="AZ87:BC87"/>
    <mergeCell ref="BL86:BO86"/>
    <mergeCell ref="BP86:BS86"/>
    <mergeCell ref="BT86:BW86"/>
    <mergeCell ref="BX86:CA86"/>
    <mergeCell ref="CB86:CE86"/>
    <mergeCell ref="L87:O87"/>
    <mergeCell ref="P87:S87"/>
    <mergeCell ref="T87:W87"/>
    <mergeCell ref="X87:AA87"/>
    <mergeCell ref="AB87:AE87"/>
    <mergeCell ref="AJ86:AM86"/>
    <mergeCell ref="AN86:AQ86"/>
    <mergeCell ref="AR86:AU86"/>
    <mergeCell ref="AV86:AY86"/>
    <mergeCell ref="AZ86:BC86"/>
    <mergeCell ref="BD86:BG86"/>
    <mergeCell ref="BL85:BO85"/>
    <mergeCell ref="BP85:BS85"/>
    <mergeCell ref="BT85:BW85"/>
    <mergeCell ref="BX85:CA85"/>
    <mergeCell ref="CB85:CE85"/>
    <mergeCell ref="P86:S86"/>
    <mergeCell ref="T86:W86"/>
    <mergeCell ref="X86:AA86"/>
    <mergeCell ref="AB86:AE86"/>
    <mergeCell ref="AF86:AI86"/>
    <mergeCell ref="AN85:AQ85"/>
    <mergeCell ref="AR85:AU85"/>
    <mergeCell ref="AV85:AY85"/>
    <mergeCell ref="AZ85:BC85"/>
    <mergeCell ref="BD85:BG85"/>
    <mergeCell ref="BH85:BK85"/>
    <mergeCell ref="L85:O85"/>
    <mergeCell ref="P85:S85"/>
    <mergeCell ref="X85:AA85"/>
    <mergeCell ref="AB85:AE85"/>
    <mergeCell ref="AF85:AI85"/>
    <mergeCell ref="AJ85:AM85"/>
    <mergeCell ref="BH84:BK84"/>
    <mergeCell ref="BL84:BO84"/>
    <mergeCell ref="BP84:BS84"/>
    <mergeCell ref="BT84:BW84"/>
    <mergeCell ref="BX84:CA84"/>
    <mergeCell ref="CB84:CE84"/>
    <mergeCell ref="AJ84:AM84"/>
    <mergeCell ref="AN84:AQ84"/>
    <mergeCell ref="AR84:AU84"/>
    <mergeCell ref="AV84:AY84"/>
    <mergeCell ref="AZ84:BC84"/>
    <mergeCell ref="BD84:BG84"/>
    <mergeCell ref="BL83:BO83"/>
    <mergeCell ref="BP83:BS83"/>
    <mergeCell ref="BT83:BW83"/>
    <mergeCell ref="BX83:CA83"/>
    <mergeCell ref="CB83:CE83"/>
    <mergeCell ref="L84:O84"/>
    <mergeCell ref="P84:S84"/>
    <mergeCell ref="X84:AA84"/>
    <mergeCell ref="AB84:AE84"/>
    <mergeCell ref="AF84:AI84"/>
    <mergeCell ref="AN83:AQ83"/>
    <mergeCell ref="AR83:AU83"/>
    <mergeCell ref="AV83:AY83"/>
    <mergeCell ref="AZ83:BC83"/>
    <mergeCell ref="BD83:BG83"/>
    <mergeCell ref="BH83:BK83"/>
    <mergeCell ref="L83:O83"/>
    <mergeCell ref="P83:S83"/>
    <mergeCell ref="X83:AA83"/>
    <mergeCell ref="AB83:AE83"/>
    <mergeCell ref="AF83:AI83"/>
    <mergeCell ref="AJ83:AM83"/>
    <mergeCell ref="BH82:BK82"/>
    <mergeCell ref="BL82:BO82"/>
    <mergeCell ref="BP82:BS82"/>
    <mergeCell ref="BT82:BW82"/>
    <mergeCell ref="BX82:CA82"/>
    <mergeCell ref="CB82:CE82"/>
    <mergeCell ref="AJ82:AM82"/>
    <mergeCell ref="AN82:AQ82"/>
    <mergeCell ref="AR82:AU82"/>
    <mergeCell ref="AV82:AY82"/>
    <mergeCell ref="AZ82:BC82"/>
    <mergeCell ref="BD82:BG82"/>
    <mergeCell ref="L82:O82"/>
    <mergeCell ref="P82:S82"/>
    <mergeCell ref="T82:W82"/>
    <mergeCell ref="X82:AA82"/>
    <mergeCell ref="AB82:AE82"/>
    <mergeCell ref="AF82:AI82"/>
    <mergeCell ref="BH81:BK81"/>
    <mergeCell ref="BL81:BO81"/>
    <mergeCell ref="BP81:BS81"/>
    <mergeCell ref="BT81:BW81"/>
    <mergeCell ref="BX81:CA81"/>
    <mergeCell ref="CB81:CE81"/>
    <mergeCell ref="AJ81:AM81"/>
    <mergeCell ref="AN81:AQ81"/>
    <mergeCell ref="AR81:AU81"/>
    <mergeCell ref="AV81:AY81"/>
    <mergeCell ref="AZ81:BC81"/>
    <mergeCell ref="BD81:BG81"/>
    <mergeCell ref="L81:O81"/>
    <mergeCell ref="P81:S81"/>
    <mergeCell ref="T81:W81"/>
    <mergeCell ref="X81:AA81"/>
    <mergeCell ref="AB81:AE81"/>
    <mergeCell ref="AF81:AI81"/>
    <mergeCell ref="BH80:BK80"/>
    <mergeCell ref="BL80:BO80"/>
    <mergeCell ref="BP80:BS80"/>
    <mergeCell ref="BT80:BW80"/>
    <mergeCell ref="BX80:CA80"/>
    <mergeCell ref="CB80:CE80"/>
    <mergeCell ref="AJ80:AM80"/>
    <mergeCell ref="AN80:AQ80"/>
    <mergeCell ref="AR80:AU80"/>
    <mergeCell ref="AV80:AY80"/>
    <mergeCell ref="AZ80:BC80"/>
    <mergeCell ref="BD80:BG80"/>
    <mergeCell ref="L80:O80"/>
    <mergeCell ref="P80:S80"/>
    <mergeCell ref="T80:W80"/>
    <mergeCell ref="X80:AA80"/>
    <mergeCell ref="AB80:AE80"/>
    <mergeCell ref="AF80:AI80"/>
    <mergeCell ref="BH79:BK79"/>
    <mergeCell ref="BL79:BO79"/>
    <mergeCell ref="BP79:BS79"/>
    <mergeCell ref="BT79:BW79"/>
    <mergeCell ref="BX79:CA79"/>
    <mergeCell ref="CB79:CE79"/>
    <mergeCell ref="AJ79:AM79"/>
    <mergeCell ref="AN79:AQ79"/>
    <mergeCell ref="AR79:AU79"/>
    <mergeCell ref="AV79:AY79"/>
    <mergeCell ref="AZ79:BC79"/>
    <mergeCell ref="BD79:BG79"/>
    <mergeCell ref="L79:O79"/>
    <mergeCell ref="P79:S79"/>
    <mergeCell ref="T79:W79"/>
    <mergeCell ref="X79:AA79"/>
    <mergeCell ref="AB79:AE79"/>
    <mergeCell ref="AF79:AI79"/>
    <mergeCell ref="BH78:BK78"/>
    <mergeCell ref="BL78:BO78"/>
    <mergeCell ref="BP78:BS78"/>
    <mergeCell ref="BT78:BW78"/>
    <mergeCell ref="BX78:CA78"/>
    <mergeCell ref="CB78:CE78"/>
    <mergeCell ref="AJ78:AM78"/>
    <mergeCell ref="AN78:AQ78"/>
    <mergeCell ref="AR78:AU78"/>
    <mergeCell ref="AV78:AY78"/>
    <mergeCell ref="AZ78:BC78"/>
    <mergeCell ref="BD78:BG78"/>
    <mergeCell ref="BP77:BS77"/>
    <mergeCell ref="BT77:BW77"/>
    <mergeCell ref="BX77:CA77"/>
    <mergeCell ref="CB77:CE77"/>
    <mergeCell ref="L78:O78"/>
    <mergeCell ref="P78:S78"/>
    <mergeCell ref="T78:W78"/>
    <mergeCell ref="X78:AA78"/>
    <mergeCell ref="AB78:AE78"/>
    <mergeCell ref="AF78:AI78"/>
    <mergeCell ref="AR77:AU77"/>
    <mergeCell ref="AV77:AY77"/>
    <mergeCell ref="AZ77:BC77"/>
    <mergeCell ref="BD77:BG77"/>
    <mergeCell ref="BH77:BK77"/>
    <mergeCell ref="BL77:BO77"/>
    <mergeCell ref="BX76:CA76"/>
    <mergeCell ref="CB76:CE76"/>
    <mergeCell ref="L77:O77"/>
    <mergeCell ref="P77:S77"/>
    <mergeCell ref="T77:W77"/>
    <mergeCell ref="X77:AA77"/>
    <mergeCell ref="AB77:AE77"/>
    <mergeCell ref="AF77:AI77"/>
    <mergeCell ref="AJ77:AM77"/>
    <mergeCell ref="AN77:AQ77"/>
    <mergeCell ref="AV76:AY76"/>
    <mergeCell ref="AZ76:BC76"/>
    <mergeCell ref="BD76:BG76"/>
    <mergeCell ref="BL76:BO76"/>
    <mergeCell ref="BP76:BS76"/>
    <mergeCell ref="BT76:BW76"/>
    <mergeCell ref="CB75:CE75"/>
    <mergeCell ref="L76:O76"/>
    <mergeCell ref="P76:S76"/>
    <mergeCell ref="T76:W76"/>
    <mergeCell ref="X76:AA76"/>
    <mergeCell ref="AB76:AE76"/>
    <mergeCell ref="AF76:AI76"/>
    <mergeCell ref="AJ76:AM76"/>
    <mergeCell ref="AN76:AQ76"/>
    <mergeCell ref="AR76:AU76"/>
    <mergeCell ref="BD75:BG75"/>
    <mergeCell ref="BH75:BK75"/>
    <mergeCell ref="BL75:BO75"/>
    <mergeCell ref="BP75:BS75"/>
    <mergeCell ref="BT75:BW75"/>
    <mergeCell ref="BX75:CA75"/>
    <mergeCell ref="AF75:AI75"/>
    <mergeCell ref="AJ75:AM75"/>
    <mergeCell ref="AN75:AQ75"/>
    <mergeCell ref="AR75:AU75"/>
    <mergeCell ref="AV75:AY75"/>
    <mergeCell ref="AZ75:BC75"/>
    <mergeCell ref="BL74:BO74"/>
    <mergeCell ref="BP74:BS74"/>
    <mergeCell ref="BT74:BW74"/>
    <mergeCell ref="BX74:CA74"/>
    <mergeCell ref="CB74:CE74"/>
    <mergeCell ref="L75:O75"/>
    <mergeCell ref="P75:S75"/>
    <mergeCell ref="T75:W75"/>
    <mergeCell ref="X75:AA75"/>
    <mergeCell ref="AB75:AE75"/>
    <mergeCell ref="AJ74:AM74"/>
    <mergeCell ref="AN74:AQ74"/>
    <mergeCell ref="AR74:AU74"/>
    <mergeCell ref="AV74:AY74"/>
    <mergeCell ref="AZ74:BC74"/>
    <mergeCell ref="BD74:BG74"/>
    <mergeCell ref="BP73:BS73"/>
    <mergeCell ref="BT73:BW73"/>
    <mergeCell ref="BX73:CA73"/>
    <mergeCell ref="CB73:CE73"/>
    <mergeCell ref="L74:O74"/>
    <mergeCell ref="P74:S74"/>
    <mergeCell ref="T74:W74"/>
    <mergeCell ref="X74:AA74"/>
    <mergeCell ref="AB74:AE74"/>
    <mergeCell ref="AF74:AI74"/>
    <mergeCell ref="AN73:AQ73"/>
    <mergeCell ref="AR73:AU73"/>
    <mergeCell ref="AV73:AY73"/>
    <mergeCell ref="AZ73:BC73"/>
    <mergeCell ref="BD73:BG73"/>
    <mergeCell ref="BL73:BO73"/>
    <mergeCell ref="L73:O73"/>
    <mergeCell ref="P73:S73"/>
    <mergeCell ref="X73:AA73"/>
    <mergeCell ref="AB73:AE73"/>
    <mergeCell ref="AF73:AI73"/>
    <mergeCell ref="AJ73:AM73"/>
    <mergeCell ref="X71:AA71"/>
    <mergeCell ref="AB71:AE71"/>
    <mergeCell ref="AF71:AI71"/>
    <mergeCell ref="AJ71:AM71"/>
    <mergeCell ref="AR70:AU70"/>
    <mergeCell ref="AV70:AY70"/>
    <mergeCell ref="AZ70:BC70"/>
    <mergeCell ref="BD70:BG70"/>
    <mergeCell ref="BH70:BK70"/>
    <mergeCell ref="BL70:BO70"/>
    <mergeCell ref="BD72:BG72"/>
    <mergeCell ref="BH72:BK72"/>
    <mergeCell ref="BL72:BO72"/>
    <mergeCell ref="BP72:BS72"/>
    <mergeCell ref="BX72:CA72"/>
    <mergeCell ref="CB72:CE72"/>
    <mergeCell ref="AF72:AI72"/>
    <mergeCell ref="AJ72:AM72"/>
    <mergeCell ref="AN72:AQ72"/>
    <mergeCell ref="AR72:AU72"/>
    <mergeCell ref="AV72:AY72"/>
    <mergeCell ref="AZ72:BC72"/>
    <mergeCell ref="BL71:BO71"/>
    <mergeCell ref="BP71:BS71"/>
    <mergeCell ref="BT71:BW71"/>
    <mergeCell ref="BX71:CA71"/>
    <mergeCell ref="CB71:CE71"/>
    <mergeCell ref="CB69:CE69"/>
    <mergeCell ref="P70:S70"/>
    <mergeCell ref="T70:W70"/>
    <mergeCell ref="X70:AA70"/>
    <mergeCell ref="AB70:AE70"/>
    <mergeCell ref="AF70:AI70"/>
    <mergeCell ref="AJ70:AM70"/>
    <mergeCell ref="AN70:AQ70"/>
    <mergeCell ref="AV69:AY69"/>
    <mergeCell ref="AZ69:BC69"/>
    <mergeCell ref="BD69:BG69"/>
    <mergeCell ref="BH69:BK69"/>
    <mergeCell ref="BL69:BO69"/>
    <mergeCell ref="BP69:BS69"/>
    <mergeCell ref="CB68:CE68"/>
    <mergeCell ref="L72:O72"/>
    <mergeCell ref="P72:S72"/>
    <mergeCell ref="T72:W72"/>
    <mergeCell ref="X72:AA72"/>
    <mergeCell ref="AB72:AE72"/>
    <mergeCell ref="AN71:AQ71"/>
    <mergeCell ref="AR71:AU71"/>
    <mergeCell ref="AV71:AY71"/>
    <mergeCell ref="AZ71:BC71"/>
    <mergeCell ref="BD71:BG71"/>
    <mergeCell ref="BH71:BK71"/>
    <mergeCell ref="BP70:BS70"/>
    <mergeCell ref="BT70:BW70"/>
    <mergeCell ref="BX70:CA70"/>
    <mergeCell ref="CB70:CE70"/>
    <mergeCell ref="P71:S71"/>
    <mergeCell ref="T71:W71"/>
    <mergeCell ref="L69:O69"/>
    <mergeCell ref="P69:S69"/>
    <mergeCell ref="T69:W69"/>
    <mergeCell ref="X69:AA69"/>
    <mergeCell ref="AB69:AE69"/>
    <mergeCell ref="AF69:AI69"/>
    <mergeCell ref="AJ69:AM69"/>
    <mergeCell ref="AN69:AQ69"/>
    <mergeCell ref="AR69:AU69"/>
    <mergeCell ref="BD68:BG68"/>
    <mergeCell ref="BH68:BK68"/>
    <mergeCell ref="BL68:BO68"/>
    <mergeCell ref="BP68:BS68"/>
    <mergeCell ref="BT68:BW68"/>
    <mergeCell ref="BX68:CA68"/>
    <mergeCell ref="AF68:AI68"/>
    <mergeCell ref="AJ68:AM68"/>
    <mergeCell ref="AN68:AQ68"/>
    <mergeCell ref="AR68:AU68"/>
    <mergeCell ref="AV68:AY68"/>
    <mergeCell ref="AZ68:BC68"/>
    <mergeCell ref="BT69:BW69"/>
    <mergeCell ref="BX69:CA69"/>
    <mergeCell ref="BL67:BO67"/>
    <mergeCell ref="BP67:BS67"/>
    <mergeCell ref="BT67:BW67"/>
    <mergeCell ref="BX67:CA67"/>
    <mergeCell ref="CB67:CE67"/>
    <mergeCell ref="L68:O68"/>
    <mergeCell ref="P68:S68"/>
    <mergeCell ref="T68:W68"/>
    <mergeCell ref="X68:AA68"/>
    <mergeCell ref="AB68:AE68"/>
    <mergeCell ref="AN67:AQ67"/>
    <mergeCell ref="AR67:AU67"/>
    <mergeCell ref="AV67:AY67"/>
    <mergeCell ref="AZ67:BC67"/>
    <mergeCell ref="BD67:BG67"/>
    <mergeCell ref="BH67:BK67"/>
    <mergeCell ref="BP66:BS66"/>
    <mergeCell ref="BX66:CA66"/>
    <mergeCell ref="CB66:CE66"/>
    <mergeCell ref="L67:O67"/>
    <mergeCell ref="P67:S67"/>
    <mergeCell ref="T67:W67"/>
    <mergeCell ref="X67:AA67"/>
    <mergeCell ref="AB67:AE67"/>
    <mergeCell ref="AF67:AI67"/>
    <mergeCell ref="AJ67:AM67"/>
    <mergeCell ref="AR66:AU66"/>
    <mergeCell ref="AV66:AY66"/>
    <mergeCell ref="AZ66:BC66"/>
    <mergeCell ref="BD66:BG66"/>
    <mergeCell ref="BH66:BK66"/>
    <mergeCell ref="BL66:BO66"/>
    <mergeCell ref="BX65:CA65"/>
    <mergeCell ref="CB65:CE65"/>
    <mergeCell ref="L66:O66"/>
    <mergeCell ref="P66:S66"/>
    <mergeCell ref="T66:W66"/>
    <mergeCell ref="X66:AA66"/>
    <mergeCell ref="AB66:AE66"/>
    <mergeCell ref="AF66:AI66"/>
    <mergeCell ref="AJ66:AM66"/>
    <mergeCell ref="AN66:AQ66"/>
    <mergeCell ref="AV65:AY65"/>
    <mergeCell ref="AZ65:BC65"/>
    <mergeCell ref="BD65:BG65"/>
    <mergeCell ref="BH65:BK65"/>
    <mergeCell ref="BL65:BO65"/>
    <mergeCell ref="BP65:BS65"/>
    <mergeCell ref="CB64:CE64"/>
    <mergeCell ref="L65:O65"/>
    <mergeCell ref="P65:S65"/>
    <mergeCell ref="T65:W65"/>
    <mergeCell ref="X65:AA65"/>
    <mergeCell ref="AB65:AE65"/>
    <mergeCell ref="AF65:AI65"/>
    <mergeCell ref="AJ65:AM65"/>
    <mergeCell ref="AN65:AQ65"/>
    <mergeCell ref="AR65:AU65"/>
    <mergeCell ref="BD64:BG64"/>
    <mergeCell ref="BH64:BK64"/>
    <mergeCell ref="BL64:BO64"/>
    <mergeCell ref="BP64:BS64"/>
    <mergeCell ref="BT64:BW64"/>
    <mergeCell ref="BX64:CA64"/>
    <mergeCell ref="AF64:AI64"/>
    <mergeCell ref="AJ64:AM64"/>
    <mergeCell ref="AN64:AQ64"/>
    <mergeCell ref="AR64:AU64"/>
    <mergeCell ref="AV64:AY64"/>
    <mergeCell ref="AZ64:BC64"/>
    <mergeCell ref="BL63:BO63"/>
    <mergeCell ref="BP63:BS63"/>
    <mergeCell ref="BT63:BW63"/>
    <mergeCell ref="BX63:CA63"/>
    <mergeCell ref="CB63:CE63"/>
    <mergeCell ref="L64:O64"/>
    <mergeCell ref="P64:S64"/>
    <mergeCell ref="T64:W64"/>
    <mergeCell ref="X64:AA64"/>
    <mergeCell ref="AB64:AE64"/>
    <mergeCell ref="AN63:AQ63"/>
    <mergeCell ref="AR63:AU63"/>
    <mergeCell ref="AV63:AY63"/>
    <mergeCell ref="AZ63:BC63"/>
    <mergeCell ref="BD63:BG63"/>
    <mergeCell ref="BH63:BK63"/>
    <mergeCell ref="BT62:BW62"/>
    <mergeCell ref="BX62:CA62"/>
    <mergeCell ref="CB62:CE62"/>
    <mergeCell ref="L63:O63"/>
    <mergeCell ref="P63:S63"/>
    <mergeCell ref="T63:W63"/>
    <mergeCell ref="X63:AA63"/>
    <mergeCell ref="AB63:AE63"/>
    <mergeCell ref="AF63:AI63"/>
    <mergeCell ref="AJ63:AM63"/>
    <mergeCell ref="AV62:AY62"/>
    <mergeCell ref="AZ62:BC62"/>
    <mergeCell ref="BD62:BG62"/>
    <mergeCell ref="BH62:BK62"/>
    <mergeCell ref="BL62:BO62"/>
    <mergeCell ref="BP62:BS62"/>
    <mergeCell ref="CB61:CE61"/>
    <mergeCell ref="L62:O62"/>
    <mergeCell ref="P62:S62"/>
    <mergeCell ref="T62:W62"/>
    <mergeCell ref="X62:AA62"/>
    <mergeCell ref="AB62:AE62"/>
    <mergeCell ref="AF62:AI62"/>
    <mergeCell ref="AJ62:AM62"/>
    <mergeCell ref="AN62:AQ62"/>
    <mergeCell ref="AR62:AU62"/>
    <mergeCell ref="BD61:BG61"/>
    <mergeCell ref="BH61:BK61"/>
    <mergeCell ref="BL61:BO61"/>
    <mergeCell ref="BP61:BS61"/>
    <mergeCell ref="BT61:BW61"/>
    <mergeCell ref="BX61:CA61"/>
    <mergeCell ref="L61:O61"/>
    <mergeCell ref="P61:S61"/>
    <mergeCell ref="T61:W61"/>
    <mergeCell ref="X61:AA61"/>
    <mergeCell ref="AB61:AE61"/>
    <mergeCell ref="AJ60:AM60"/>
    <mergeCell ref="AN60:AQ60"/>
    <mergeCell ref="AR60:AU60"/>
    <mergeCell ref="AZ60:BC60"/>
    <mergeCell ref="BD60:BG60"/>
    <mergeCell ref="BH60:BK60"/>
    <mergeCell ref="L60:O60"/>
    <mergeCell ref="P60:S60"/>
    <mergeCell ref="T60:W60"/>
    <mergeCell ref="X60:AA60"/>
    <mergeCell ref="AB60:AE60"/>
    <mergeCell ref="AF60:AI60"/>
    <mergeCell ref="BL59:BO59"/>
    <mergeCell ref="BP59:BS59"/>
    <mergeCell ref="BT59:BW59"/>
    <mergeCell ref="BX59:CA59"/>
    <mergeCell ref="CB59:CE59"/>
    <mergeCell ref="AF59:AI59"/>
    <mergeCell ref="AJ59:AM59"/>
    <mergeCell ref="AN59:AQ59"/>
    <mergeCell ref="AR59:AU59"/>
    <mergeCell ref="AZ59:BC59"/>
    <mergeCell ref="BD59:BG59"/>
    <mergeCell ref="BL58:BO58"/>
    <mergeCell ref="BP58:BS58"/>
    <mergeCell ref="BT58:BW58"/>
    <mergeCell ref="BX58:CA58"/>
    <mergeCell ref="CB58:CE58"/>
    <mergeCell ref="AF61:AI61"/>
    <mergeCell ref="AJ61:AM61"/>
    <mergeCell ref="AN61:AQ61"/>
    <mergeCell ref="AR61:AU61"/>
    <mergeCell ref="AV61:AY61"/>
    <mergeCell ref="AZ61:BC61"/>
    <mergeCell ref="BL60:BO60"/>
    <mergeCell ref="BP60:BS60"/>
    <mergeCell ref="BT60:BW60"/>
    <mergeCell ref="BX60:CA60"/>
    <mergeCell ref="CB60:CE60"/>
    <mergeCell ref="L59:O59"/>
    <mergeCell ref="P59:S59"/>
    <mergeCell ref="T59:W59"/>
    <mergeCell ref="X59:AA59"/>
    <mergeCell ref="AB59:AE59"/>
    <mergeCell ref="AJ58:AM58"/>
    <mergeCell ref="AN58:AQ58"/>
    <mergeCell ref="AR58:AU58"/>
    <mergeCell ref="AZ58:BC58"/>
    <mergeCell ref="BD58:BG58"/>
    <mergeCell ref="BH58:BK58"/>
    <mergeCell ref="L58:O58"/>
    <mergeCell ref="P58:S58"/>
    <mergeCell ref="T58:W58"/>
    <mergeCell ref="X58:AA58"/>
    <mergeCell ref="AB58:AE58"/>
    <mergeCell ref="AF58:AI58"/>
    <mergeCell ref="BH59:BK59"/>
    <mergeCell ref="BH57:BK57"/>
    <mergeCell ref="BL57:BO57"/>
    <mergeCell ref="BP57:BS57"/>
    <mergeCell ref="BT57:BW57"/>
    <mergeCell ref="BX57:CA57"/>
    <mergeCell ref="CB57:CE57"/>
    <mergeCell ref="AJ57:AM57"/>
    <mergeCell ref="AN57:AQ57"/>
    <mergeCell ref="AR57:AU57"/>
    <mergeCell ref="AV57:AY57"/>
    <mergeCell ref="AZ57:BC57"/>
    <mergeCell ref="BD57:BG57"/>
    <mergeCell ref="L57:O57"/>
    <mergeCell ref="P57:S57"/>
    <mergeCell ref="T57:W57"/>
    <mergeCell ref="X57:AA57"/>
    <mergeCell ref="AB57:AE57"/>
    <mergeCell ref="AF57:AI57"/>
    <mergeCell ref="BH56:BK56"/>
    <mergeCell ref="BL56:BO56"/>
    <mergeCell ref="BP56:BS56"/>
    <mergeCell ref="BT56:BW56"/>
    <mergeCell ref="BX56:CA56"/>
    <mergeCell ref="CB56:CE56"/>
    <mergeCell ref="AJ56:AM56"/>
    <mergeCell ref="AN56:AQ56"/>
    <mergeCell ref="AR56:AU56"/>
    <mergeCell ref="AV56:AY56"/>
    <mergeCell ref="AZ56:BC56"/>
    <mergeCell ref="BD56:BG56"/>
    <mergeCell ref="L56:O56"/>
    <mergeCell ref="P56:S56"/>
    <mergeCell ref="T56:W56"/>
    <mergeCell ref="X56:AA56"/>
    <mergeCell ref="AB56:AE56"/>
    <mergeCell ref="AF56:AI56"/>
    <mergeCell ref="BH55:BK55"/>
    <mergeCell ref="BL55:BO55"/>
    <mergeCell ref="BP55:BS55"/>
    <mergeCell ref="BT55:BW55"/>
    <mergeCell ref="BX55:CA55"/>
    <mergeCell ref="CB55:CE55"/>
    <mergeCell ref="AJ55:AM55"/>
    <mergeCell ref="AN55:AQ55"/>
    <mergeCell ref="AR55:AU55"/>
    <mergeCell ref="AV55:AY55"/>
    <mergeCell ref="AZ55:BC55"/>
    <mergeCell ref="BD55:BG55"/>
    <mergeCell ref="L55:O55"/>
    <mergeCell ref="P55:S55"/>
    <mergeCell ref="T55:W55"/>
    <mergeCell ref="X55:AA55"/>
    <mergeCell ref="AB55:AE55"/>
    <mergeCell ref="AF55:AI55"/>
    <mergeCell ref="L53:O53"/>
    <mergeCell ref="P53:S53"/>
    <mergeCell ref="T53:W53"/>
    <mergeCell ref="X53:AA53"/>
    <mergeCell ref="AB53:AE53"/>
    <mergeCell ref="AF53:AI53"/>
    <mergeCell ref="BH54:BK54"/>
    <mergeCell ref="BL54:BO54"/>
    <mergeCell ref="BP54:BS54"/>
    <mergeCell ref="BT54:BW54"/>
    <mergeCell ref="BX54:CA54"/>
    <mergeCell ref="CB54:CE54"/>
    <mergeCell ref="AJ54:AM54"/>
    <mergeCell ref="AN54:AQ54"/>
    <mergeCell ref="AR54:AU54"/>
    <mergeCell ref="AV54:AY54"/>
    <mergeCell ref="AZ54:BC54"/>
    <mergeCell ref="BD54:BG54"/>
    <mergeCell ref="L54:O54"/>
    <mergeCell ref="P54:S54"/>
    <mergeCell ref="T54:W54"/>
    <mergeCell ref="X54:AA54"/>
    <mergeCell ref="AB54:AE54"/>
    <mergeCell ref="AF54:AI54"/>
    <mergeCell ref="BL52:BO52"/>
    <mergeCell ref="BP52:BS52"/>
    <mergeCell ref="BT52:BW52"/>
    <mergeCell ref="BX52:CA52"/>
    <mergeCell ref="CB52:CE52"/>
    <mergeCell ref="AF52:AI52"/>
    <mergeCell ref="AJ52:AM52"/>
    <mergeCell ref="AN52:AQ52"/>
    <mergeCell ref="AR52:AU52"/>
    <mergeCell ref="AV52:AY52"/>
    <mergeCell ref="AZ52:BC52"/>
    <mergeCell ref="BL51:BO51"/>
    <mergeCell ref="BP51:BS51"/>
    <mergeCell ref="BT51:BW51"/>
    <mergeCell ref="BX51:CA51"/>
    <mergeCell ref="CB51:CE51"/>
    <mergeCell ref="BH53:BK53"/>
    <mergeCell ref="BL53:BO53"/>
    <mergeCell ref="BP53:BS53"/>
    <mergeCell ref="BT53:BW53"/>
    <mergeCell ref="BX53:CA53"/>
    <mergeCell ref="CB53:CE53"/>
    <mergeCell ref="AJ53:AM53"/>
    <mergeCell ref="AN53:AQ53"/>
    <mergeCell ref="AR53:AU53"/>
    <mergeCell ref="AV53:AY53"/>
    <mergeCell ref="AZ53:BC53"/>
    <mergeCell ref="BD53:BG53"/>
    <mergeCell ref="L52:O52"/>
    <mergeCell ref="P52:S52"/>
    <mergeCell ref="T52:W52"/>
    <mergeCell ref="X52:AA52"/>
    <mergeCell ref="AB52:AE52"/>
    <mergeCell ref="AN51:AQ51"/>
    <mergeCell ref="AR51:AU51"/>
    <mergeCell ref="AV51:AY51"/>
    <mergeCell ref="AZ51:BC51"/>
    <mergeCell ref="BD51:BG51"/>
    <mergeCell ref="BH51:BK51"/>
    <mergeCell ref="L51:O51"/>
    <mergeCell ref="P51:S51"/>
    <mergeCell ref="X51:AA51"/>
    <mergeCell ref="AB51:AE51"/>
    <mergeCell ref="AF51:AI51"/>
    <mergeCell ref="AJ51:AM51"/>
    <mergeCell ref="BD52:BG52"/>
    <mergeCell ref="CB49:CE49"/>
    <mergeCell ref="AJ49:AM49"/>
    <mergeCell ref="AN49:AQ49"/>
    <mergeCell ref="AR49:AU49"/>
    <mergeCell ref="AV49:AY49"/>
    <mergeCell ref="AZ49:BC49"/>
    <mergeCell ref="BD49:BG49"/>
    <mergeCell ref="L49:O49"/>
    <mergeCell ref="P49:S49"/>
    <mergeCell ref="T49:W49"/>
    <mergeCell ref="X49:AA49"/>
    <mergeCell ref="AB49:AE49"/>
    <mergeCell ref="AF49:AI49"/>
    <mergeCell ref="BH50:BK50"/>
    <mergeCell ref="BL50:BO50"/>
    <mergeCell ref="BP50:BS50"/>
    <mergeCell ref="BT50:BW50"/>
    <mergeCell ref="BX50:CA50"/>
    <mergeCell ref="CB50:CE50"/>
    <mergeCell ref="AJ50:AM50"/>
    <mergeCell ref="AN50:AQ50"/>
    <mergeCell ref="AR50:AU50"/>
    <mergeCell ref="AV50:AY50"/>
    <mergeCell ref="AZ50:BC50"/>
    <mergeCell ref="BD50:BG50"/>
    <mergeCell ref="L50:O50"/>
    <mergeCell ref="P50:S50"/>
    <mergeCell ref="T50:W50"/>
    <mergeCell ref="X50:AA50"/>
    <mergeCell ref="AB50:AE50"/>
    <mergeCell ref="AF50:AI50"/>
    <mergeCell ref="L48:O48"/>
    <mergeCell ref="P48:S48"/>
    <mergeCell ref="T48:W48"/>
    <mergeCell ref="X48:AA48"/>
    <mergeCell ref="AB48:AE48"/>
    <mergeCell ref="AF48:AI48"/>
    <mergeCell ref="AR47:AU47"/>
    <mergeCell ref="AV47:AY47"/>
    <mergeCell ref="AZ47:BC47"/>
    <mergeCell ref="BD47:BG47"/>
    <mergeCell ref="BH47:BK47"/>
    <mergeCell ref="BL47:BO47"/>
    <mergeCell ref="BH49:BK49"/>
    <mergeCell ref="BL49:BO49"/>
    <mergeCell ref="BP49:BS49"/>
    <mergeCell ref="BT49:BW49"/>
    <mergeCell ref="BX49:CA49"/>
    <mergeCell ref="AJ46:AM46"/>
    <mergeCell ref="AN46:AQ46"/>
    <mergeCell ref="BH48:BK48"/>
    <mergeCell ref="BL48:BO48"/>
    <mergeCell ref="BP48:BS48"/>
    <mergeCell ref="BT48:BW48"/>
    <mergeCell ref="BX48:CA48"/>
    <mergeCell ref="CB48:CE48"/>
    <mergeCell ref="AJ48:AM48"/>
    <mergeCell ref="AN48:AQ48"/>
    <mergeCell ref="AR48:AU48"/>
    <mergeCell ref="AV48:AY48"/>
    <mergeCell ref="AZ48:BC48"/>
    <mergeCell ref="BD48:BG48"/>
    <mergeCell ref="BP47:BS47"/>
    <mergeCell ref="BT47:BW47"/>
    <mergeCell ref="BX47:CA47"/>
    <mergeCell ref="CB47:CE47"/>
    <mergeCell ref="CB45:CE45"/>
    <mergeCell ref="AF45:AI45"/>
    <mergeCell ref="AJ45:AM45"/>
    <mergeCell ref="AN45:AQ45"/>
    <mergeCell ref="AR45:AU45"/>
    <mergeCell ref="AV45:AY45"/>
    <mergeCell ref="AZ45:BC45"/>
    <mergeCell ref="BH44:BK44"/>
    <mergeCell ref="BL44:BO44"/>
    <mergeCell ref="BP44:BS44"/>
    <mergeCell ref="BX44:CA44"/>
    <mergeCell ref="CB44:CE44"/>
    <mergeCell ref="BX46:CA46"/>
    <mergeCell ref="CB46:CE46"/>
    <mergeCell ref="L47:O47"/>
    <mergeCell ref="P47:S47"/>
    <mergeCell ref="T47:W47"/>
    <mergeCell ref="X47:AA47"/>
    <mergeCell ref="AB47:AE47"/>
    <mergeCell ref="AF47:AI47"/>
    <mergeCell ref="AJ47:AM47"/>
    <mergeCell ref="AN47:AQ47"/>
    <mergeCell ref="AR46:AU46"/>
    <mergeCell ref="AV46:AY46"/>
    <mergeCell ref="AZ46:BC46"/>
    <mergeCell ref="BD46:BG46"/>
    <mergeCell ref="BP46:BS46"/>
    <mergeCell ref="BT46:BW46"/>
    <mergeCell ref="L46:O46"/>
    <mergeCell ref="P46:S46"/>
    <mergeCell ref="AB46:AE46"/>
    <mergeCell ref="AF46:AI46"/>
    <mergeCell ref="L45:O45"/>
    <mergeCell ref="P45:S45"/>
    <mergeCell ref="T45:W45"/>
    <mergeCell ref="X45:AA45"/>
    <mergeCell ref="AB45:AE45"/>
    <mergeCell ref="AJ44:AM44"/>
    <mergeCell ref="AN44:AQ44"/>
    <mergeCell ref="AR44:AU44"/>
    <mergeCell ref="AV44:AY44"/>
    <mergeCell ref="AZ44:BC44"/>
    <mergeCell ref="BD44:BG44"/>
    <mergeCell ref="BP43:BS43"/>
    <mergeCell ref="BT43:BW43"/>
    <mergeCell ref="BX43:CA43"/>
    <mergeCell ref="CB43:CE43"/>
    <mergeCell ref="L44:O44"/>
    <mergeCell ref="P44:S44"/>
    <mergeCell ref="T44:W44"/>
    <mergeCell ref="X44:AA44"/>
    <mergeCell ref="AB44:AE44"/>
    <mergeCell ref="AF44:AI44"/>
    <mergeCell ref="AR43:AU43"/>
    <mergeCell ref="AV43:AY43"/>
    <mergeCell ref="AZ43:BC43"/>
    <mergeCell ref="BD43:BG43"/>
    <mergeCell ref="BH43:BK43"/>
    <mergeCell ref="BL43:BO43"/>
    <mergeCell ref="BD45:BG45"/>
    <mergeCell ref="BH45:BK45"/>
    <mergeCell ref="BP45:BS45"/>
    <mergeCell ref="BT45:BW45"/>
    <mergeCell ref="BX45:CA45"/>
    <mergeCell ref="BX42:CA42"/>
    <mergeCell ref="CB42:CE42"/>
    <mergeCell ref="L43:O43"/>
    <mergeCell ref="P43:S43"/>
    <mergeCell ref="T43:W43"/>
    <mergeCell ref="X43:AA43"/>
    <mergeCell ref="AB43:AE43"/>
    <mergeCell ref="AF43:AI43"/>
    <mergeCell ref="AJ43:AM43"/>
    <mergeCell ref="AN43:AQ43"/>
    <mergeCell ref="AV42:AY42"/>
    <mergeCell ref="AZ42:BC42"/>
    <mergeCell ref="BD42:BG42"/>
    <mergeCell ref="BH42:BK42"/>
    <mergeCell ref="BL42:BO42"/>
    <mergeCell ref="BP42:BS42"/>
    <mergeCell ref="CB41:CE41"/>
    <mergeCell ref="L42:O42"/>
    <mergeCell ref="P42:S42"/>
    <mergeCell ref="T42:W42"/>
    <mergeCell ref="X42:AA42"/>
    <mergeCell ref="AB42:AE42"/>
    <mergeCell ref="AF42:AI42"/>
    <mergeCell ref="AJ42:AM42"/>
    <mergeCell ref="AN42:AQ42"/>
    <mergeCell ref="AR42:AU42"/>
    <mergeCell ref="BD41:BG41"/>
    <mergeCell ref="BH41:BK41"/>
    <mergeCell ref="BL41:BO41"/>
    <mergeCell ref="BP41:BS41"/>
    <mergeCell ref="BT41:BW41"/>
    <mergeCell ref="BX41:CA41"/>
    <mergeCell ref="AF41:AI41"/>
    <mergeCell ref="AJ41:AM41"/>
    <mergeCell ref="AN41:AQ41"/>
    <mergeCell ref="AR41:AU41"/>
    <mergeCell ref="AV41:AY41"/>
    <mergeCell ref="AZ41:BC41"/>
    <mergeCell ref="BH40:BK40"/>
    <mergeCell ref="BL40:BO40"/>
    <mergeCell ref="BP40:BS40"/>
    <mergeCell ref="BX40:CA40"/>
    <mergeCell ref="CB40:CE40"/>
    <mergeCell ref="L41:O41"/>
    <mergeCell ref="P41:S41"/>
    <mergeCell ref="T41:W41"/>
    <mergeCell ref="X41:AA41"/>
    <mergeCell ref="AB41:AE41"/>
    <mergeCell ref="AJ40:AM40"/>
    <mergeCell ref="AN40:AQ40"/>
    <mergeCell ref="AR40:AU40"/>
    <mergeCell ref="AV40:AY40"/>
    <mergeCell ref="AZ40:BC40"/>
    <mergeCell ref="BD40:BG40"/>
    <mergeCell ref="L40:O40"/>
    <mergeCell ref="P40:S40"/>
    <mergeCell ref="T40:W40"/>
    <mergeCell ref="X40:AA40"/>
    <mergeCell ref="AB40:AE40"/>
    <mergeCell ref="AF40:AI40"/>
    <mergeCell ref="AF38:AI38"/>
    <mergeCell ref="BD39:BG39"/>
    <mergeCell ref="BH39:BK39"/>
    <mergeCell ref="BL39:BO39"/>
    <mergeCell ref="BP39:BS39"/>
    <mergeCell ref="BX39:CA39"/>
    <mergeCell ref="CB39:CE39"/>
    <mergeCell ref="AF39:AI39"/>
    <mergeCell ref="AJ39:AM39"/>
    <mergeCell ref="AN39:AQ39"/>
    <mergeCell ref="AR39:AU39"/>
    <mergeCell ref="AV39:AY39"/>
    <mergeCell ref="AZ39:BC39"/>
    <mergeCell ref="BH38:BK38"/>
    <mergeCell ref="BL38:BO38"/>
    <mergeCell ref="BP38:BS38"/>
    <mergeCell ref="BX38:CA38"/>
    <mergeCell ref="CB38:CE38"/>
    <mergeCell ref="BL37:BO37"/>
    <mergeCell ref="BP37:BS37"/>
    <mergeCell ref="BT37:BW37"/>
    <mergeCell ref="BX37:CA37"/>
    <mergeCell ref="CB37:CE37"/>
    <mergeCell ref="AF37:AI37"/>
    <mergeCell ref="AJ37:AM37"/>
    <mergeCell ref="AN37:AQ37"/>
    <mergeCell ref="AR37:AU37"/>
    <mergeCell ref="AV37:AY37"/>
    <mergeCell ref="AZ37:BC37"/>
    <mergeCell ref="BL36:BO36"/>
    <mergeCell ref="BP36:BS36"/>
    <mergeCell ref="BT36:BW36"/>
    <mergeCell ref="BX36:CA36"/>
    <mergeCell ref="CB36:CE36"/>
    <mergeCell ref="L39:O39"/>
    <mergeCell ref="P39:S39"/>
    <mergeCell ref="T39:W39"/>
    <mergeCell ref="X39:AA39"/>
    <mergeCell ref="AB39:AE39"/>
    <mergeCell ref="AJ38:AM38"/>
    <mergeCell ref="AN38:AQ38"/>
    <mergeCell ref="AR38:AU38"/>
    <mergeCell ref="AV38:AY38"/>
    <mergeCell ref="AZ38:BC38"/>
    <mergeCell ref="BD38:BG38"/>
    <mergeCell ref="L38:O38"/>
    <mergeCell ref="P38:S38"/>
    <mergeCell ref="T38:W38"/>
    <mergeCell ref="X38:AA38"/>
    <mergeCell ref="AB38:AE38"/>
    <mergeCell ref="L37:O37"/>
    <mergeCell ref="P37:S37"/>
    <mergeCell ref="T37:W37"/>
    <mergeCell ref="X37:AA37"/>
    <mergeCell ref="AB37:AE37"/>
    <mergeCell ref="AN36:AQ36"/>
    <mergeCell ref="AR36:AU36"/>
    <mergeCell ref="AV36:AY36"/>
    <mergeCell ref="AZ36:BC36"/>
    <mergeCell ref="BD36:BG36"/>
    <mergeCell ref="BH36:BK36"/>
    <mergeCell ref="L36:O36"/>
    <mergeCell ref="P36:S36"/>
    <mergeCell ref="T36:W36"/>
    <mergeCell ref="AB36:AE36"/>
    <mergeCell ref="AF36:AI36"/>
    <mergeCell ref="AJ36:AM36"/>
    <mergeCell ref="BD37:BG37"/>
    <mergeCell ref="BH35:BK35"/>
    <mergeCell ref="BL35:BO35"/>
    <mergeCell ref="BP35:BS35"/>
    <mergeCell ref="BT35:BW35"/>
    <mergeCell ref="BX35:CA35"/>
    <mergeCell ref="CB35:CE35"/>
    <mergeCell ref="AJ35:AM35"/>
    <mergeCell ref="AN35:AQ35"/>
    <mergeCell ref="AR35:AU35"/>
    <mergeCell ref="AV35:AY35"/>
    <mergeCell ref="AZ35:BC35"/>
    <mergeCell ref="BD35:BG35"/>
    <mergeCell ref="L35:O35"/>
    <mergeCell ref="P35:S35"/>
    <mergeCell ref="T35:W35"/>
    <mergeCell ref="X35:AA35"/>
    <mergeCell ref="AB35:AE35"/>
    <mergeCell ref="AF35:AI35"/>
    <mergeCell ref="BH34:BK34"/>
    <mergeCell ref="BL34:BO34"/>
    <mergeCell ref="BP34:BS34"/>
    <mergeCell ref="BT34:BW34"/>
    <mergeCell ref="BX34:CA34"/>
    <mergeCell ref="CB34:CE34"/>
    <mergeCell ref="AJ34:AM34"/>
    <mergeCell ref="AN34:AQ34"/>
    <mergeCell ref="AR34:AU34"/>
    <mergeCell ref="AV34:AY34"/>
    <mergeCell ref="AZ34:BC34"/>
    <mergeCell ref="BD34:BG34"/>
    <mergeCell ref="L34:O34"/>
    <mergeCell ref="P34:S34"/>
    <mergeCell ref="T34:W34"/>
    <mergeCell ref="X34:AA34"/>
    <mergeCell ref="AB34:AE34"/>
    <mergeCell ref="AF34:AI34"/>
    <mergeCell ref="BH33:BK33"/>
    <mergeCell ref="BL33:BO33"/>
    <mergeCell ref="BP33:BS33"/>
    <mergeCell ref="BT33:BW33"/>
    <mergeCell ref="BX33:CA33"/>
    <mergeCell ref="CB33:CE33"/>
    <mergeCell ref="AJ33:AM33"/>
    <mergeCell ref="AN33:AQ33"/>
    <mergeCell ref="AR33:AU33"/>
    <mergeCell ref="AV33:AY33"/>
    <mergeCell ref="AZ33:BC33"/>
    <mergeCell ref="BD33:BG33"/>
    <mergeCell ref="L33:O33"/>
    <mergeCell ref="P33:S33"/>
    <mergeCell ref="T33:W33"/>
    <mergeCell ref="X33:AA33"/>
    <mergeCell ref="AB33:AE33"/>
    <mergeCell ref="AF33:AI33"/>
    <mergeCell ref="BH32:BK32"/>
    <mergeCell ref="BL32:BO32"/>
    <mergeCell ref="BP32:BS32"/>
    <mergeCell ref="BT32:BW32"/>
    <mergeCell ref="BX32:CA32"/>
    <mergeCell ref="CB32:CE32"/>
    <mergeCell ref="AJ32:AM32"/>
    <mergeCell ref="AN32:AQ32"/>
    <mergeCell ref="AR32:AU32"/>
    <mergeCell ref="AV32:AY32"/>
    <mergeCell ref="AZ32:BC32"/>
    <mergeCell ref="BD32:BG32"/>
    <mergeCell ref="BP31:BS31"/>
    <mergeCell ref="BT31:BW31"/>
    <mergeCell ref="BX31:CA31"/>
    <mergeCell ref="CB31:CE31"/>
    <mergeCell ref="L32:O32"/>
    <mergeCell ref="P32:S32"/>
    <mergeCell ref="T32:W32"/>
    <mergeCell ref="X32:AA32"/>
    <mergeCell ref="AB32:AE32"/>
    <mergeCell ref="AF32:AI32"/>
    <mergeCell ref="AN31:AQ31"/>
    <mergeCell ref="AR31:AU31"/>
    <mergeCell ref="AV31:AY31"/>
    <mergeCell ref="AZ31:BC31"/>
    <mergeCell ref="BD31:BG31"/>
    <mergeCell ref="BH31:BK31"/>
    <mergeCell ref="BP30:BS30"/>
    <mergeCell ref="BX30:CA30"/>
    <mergeCell ref="CB30:CE30"/>
    <mergeCell ref="L31:O31"/>
    <mergeCell ref="P31:S31"/>
    <mergeCell ref="T31:W31"/>
    <mergeCell ref="X31:AA31"/>
    <mergeCell ref="AB31:AE31"/>
    <mergeCell ref="AF31:AI31"/>
    <mergeCell ref="AJ31:AM31"/>
    <mergeCell ref="AR30:AU30"/>
    <mergeCell ref="AV30:AY30"/>
    <mergeCell ref="AZ30:BC30"/>
    <mergeCell ref="BD30:BG30"/>
    <mergeCell ref="BH30:BK30"/>
    <mergeCell ref="BL30:BO30"/>
    <mergeCell ref="BL29:BO29"/>
    <mergeCell ref="BP29:BS29"/>
    <mergeCell ref="BX29:CA29"/>
    <mergeCell ref="CB29:CE29"/>
    <mergeCell ref="L30:O30"/>
    <mergeCell ref="P30:S30"/>
    <mergeCell ref="AB30:AE30"/>
    <mergeCell ref="AF30:AI30"/>
    <mergeCell ref="AJ30:AM30"/>
    <mergeCell ref="AN30:AQ30"/>
    <mergeCell ref="AN29:AQ29"/>
    <mergeCell ref="AR29:AU29"/>
    <mergeCell ref="AV29:AY29"/>
    <mergeCell ref="AZ29:BC29"/>
    <mergeCell ref="BD29:BG29"/>
    <mergeCell ref="BH29:BK29"/>
    <mergeCell ref="BL28:BO28"/>
    <mergeCell ref="BP28:BS28"/>
    <mergeCell ref="BT28:BW28"/>
    <mergeCell ref="BX28:CA28"/>
    <mergeCell ref="CB28:CE28"/>
    <mergeCell ref="L29:O29"/>
    <mergeCell ref="P29:S29"/>
    <mergeCell ref="AB29:AE29"/>
    <mergeCell ref="AF29:AI29"/>
    <mergeCell ref="AJ29:AM29"/>
    <mergeCell ref="AN28:AQ28"/>
    <mergeCell ref="AR28:AU28"/>
    <mergeCell ref="AV28:AY28"/>
    <mergeCell ref="AZ28:BC28"/>
    <mergeCell ref="BD28:BG28"/>
    <mergeCell ref="BH28:BK28"/>
    <mergeCell ref="BT27:BW27"/>
    <mergeCell ref="BX27:CA27"/>
    <mergeCell ref="CB27:CE27"/>
    <mergeCell ref="L28:O28"/>
    <mergeCell ref="P28:S28"/>
    <mergeCell ref="T28:W28"/>
    <mergeCell ref="X28:AA28"/>
    <mergeCell ref="AB28:AE28"/>
    <mergeCell ref="AF28:AI28"/>
    <mergeCell ref="AJ28:AM28"/>
    <mergeCell ref="AV27:AY27"/>
    <mergeCell ref="AZ27:BC27"/>
    <mergeCell ref="BD27:BG27"/>
    <mergeCell ref="BH27:BK27"/>
    <mergeCell ref="BL27:BO27"/>
    <mergeCell ref="BP27:BS27"/>
    <mergeCell ref="CB26:CE26"/>
    <mergeCell ref="L27:O27"/>
    <mergeCell ref="P27:S27"/>
    <mergeCell ref="T27:W27"/>
    <mergeCell ref="X27:AA27"/>
    <mergeCell ref="AB27:AE27"/>
    <mergeCell ref="AF27:AI27"/>
    <mergeCell ref="AJ27:AM27"/>
    <mergeCell ref="AN27:AQ27"/>
    <mergeCell ref="AR27:AU27"/>
    <mergeCell ref="BD26:BG26"/>
    <mergeCell ref="BH26:BK26"/>
    <mergeCell ref="BL26:BO26"/>
    <mergeCell ref="BP26:BS26"/>
    <mergeCell ref="BT26:BW26"/>
    <mergeCell ref="BX26:CA26"/>
    <mergeCell ref="AF26:AI26"/>
    <mergeCell ref="AJ26:AM26"/>
    <mergeCell ref="AN26:AQ26"/>
    <mergeCell ref="AR26:AU26"/>
    <mergeCell ref="AV26:AY26"/>
    <mergeCell ref="AZ26:BC26"/>
    <mergeCell ref="BL25:BO25"/>
    <mergeCell ref="BP25:BS25"/>
    <mergeCell ref="BT25:BW25"/>
    <mergeCell ref="BX25:CA25"/>
    <mergeCell ref="CB25:CE25"/>
    <mergeCell ref="L26:O26"/>
    <mergeCell ref="P26:S26"/>
    <mergeCell ref="T26:W26"/>
    <mergeCell ref="X26:AA26"/>
    <mergeCell ref="AB26:AE26"/>
    <mergeCell ref="AN25:AQ25"/>
    <mergeCell ref="AR25:AU25"/>
    <mergeCell ref="AV25:AY25"/>
    <mergeCell ref="AZ25:BC25"/>
    <mergeCell ref="BD25:BG25"/>
    <mergeCell ref="BH25:BK25"/>
    <mergeCell ref="BT24:BW24"/>
    <mergeCell ref="BX24:CA24"/>
    <mergeCell ref="CB24:CE24"/>
    <mergeCell ref="L25:O25"/>
    <mergeCell ref="P25:S25"/>
    <mergeCell ref="T25:W25"/>
    <mergeCell ref="X25:AA25"/>
    <mergeCell ref="AB25:AE25"/>
    <mergeCell ref="AF25:AI25"/>
    <mergeCell ref="AJ25:AM25"/>
    <mergeCell ref="AV24:AY24"/>
    <mergeCell ref="AZ24:BC24"/>
    <mergeCell ref="BD24:BG24"/>
    <mergeCell ref="BH24:BK24"/>
    <mergeCell ref="BL24:BO24"/>
    <mergeCell ref="BP24:BS24"/>
    <mergeCell ref="CB23:CE23"/>
    <mergeCell ref="L24:O24"/>
    <mergeCell ref="P24:S24"/>
    <mergeCell ref="T24:W24"/>
    <mergeCell ref="X24:AA24"/>
    <mergeCell ref="AB24:AE24"/>
    <mergeCell ref="AF24:AI24"/>
    <mergeCell ref="AJ24:AM24"/>
    <mergeCell ref="AN24:AQ24"/>
    <mergeCell ref="AR24:AU24"/>
    <mergeCell ref="BD23:BG23"/>
    <mergeCell ref="BH23:BK23"/>
    <mergeCell ref="BL23:BO23"/>
    <mergeCell ref="BP23:BS23"/>
    <mergeCell ref="BT23:BW23"/>
    <mergeCell ref="BX23:CA23"/>
    <mergeCell ref="AF23:AI23"/>
    <mergeCell ref="AJ23:AM23"/>
    <mergeCell ref="AN23:AQ23"/>
    <mergeCell ref="AR23:AU23"/>
    <mergeCell ref="AV23:AY23"/>
    <mergeCell ref="AZ23:BC23"/>
    <mergeCell ref="BL22:BO22"/>
    <mergeCell ref="BP22:BS22"/>
    <mergeCell ref="BT22:BW22"/>
    <mergeCell ref="BX22:CA22"/>
    <mergeCell ref="CB22:CE22"/>
    <mergeCell ref="L23:O23"/>
    <mergeCell ref="P23:S23"/>
    <mergeCell ref="T23:W23"/>
    <mergeCell ref="X23:AA23"/>
    <mergeCell ref="AB23:AE23"/>
    <mergeCell ref="AN22:AQ22"/>
    <mergeCell ref="AR22:AU22"/>
    <mergeCell ref="AV22:AY22"/>
    <mergeCell ref="AZ22:BC22"/>
    <mergeCell ref="BD22:BG22"/>
    <mergeCell ref="BH22:BK22"/>
    <mergeCell ref="BT21:BW21"/>
    <mergeCell ref="BX21:CA21"/>
    <mergeCell ref="CB21:CE21"/>
    <mergeCell ref="L22:O22"/>
    <mergeCell ref="P22:S22"/>
    <mergeCell ref="T22:W22"/>
    <mergeCell ref="X22:AA22"/>
    <mergeCell ref="AB22:AE22"/>
    <mergeCell ref="AF22:AI22"/>
    <mergeCell ref="AJ22:AM22"/>
    <mergeCell ref="AV21:AY21"/>
    <mergeCell ref="AZ21:BC21"/>
    <mergeCell ref="BD21:BG21"/>
    <mergeCell ref="BH21:BK21"/>
    <mergeCell ref="BL21:BO21"/>
    <mergeCell ref="BP21:BS21"/>
    <mergeCell ref="CB20:CE20"/>
    <mergeCell ref="L21:O21"/>
    <mergeCell ref="P21:S21"/>
    <mergeCell ref="T21:W21"/>
    <mergeCell ref="X21:AA21"/>
    <mergeCell ref="AB21:AE21"/>
    <mergeCell ref="AF21:AI21"/>
    <mergeCell ref="AJ21:AM21"/>
    <mergeCell ref="AN21:AQ21"/>
    <mergeCell ref="AR21:AU21"/>
    <mergeCell ref="BD20:BG20"/>
    <mergeCell ref="BH20:BK20"/>
    <mergeCell ref="BL20:BO20"/>
    <mergeCell ref="BP20:BS20"/>
    <mergeCell ref="BT20:BW20"/>
    <mergeCell ref="BX20:CA20"/>
    <mergeCell ref="AF20:AI20"/>
    <mergeCell ref="AJ20:AM20"/>
    <mergeCell ref="AN20:AQ20"/>
    <mergeCell ref="AR20:AU20"/>
    <mergeCell ref="AV20:AY20"/>
    <mergeCell ref="AZ20:BC20"/>
    <mergeCell ref="BL19:BO19"/>
    <mergeCell ref="BP19:BS19"/>
    <mergeCell ref="BT19:BW19"/>
    <mergeCell ref="BX19:CA19"/>
    <mergeCell ref="CB19:CE19"/>
    <mergeCell ref="L20:O20"/>
    <mergeCell ref="P20:S20"/>
    <mergeCell ref="T20:W20"/>
    <mergeCell ref="X20:AA20"/>
    <mergeCell ref="AB20:AE20"/>
    <mergeCell ref="AN19:AQ19"/>
    <mergeCell ref="AR19:AU19"/>
    <mergeCell ref="AV19:AY19"/>
    <mergeCell ref="AZ19:BC19"/>
    <mergeCell ref="BD19:BG19"/>
    <mergeCell ref="BH19:BK19"/>
    <mergeCell ref="BT18:BW18"/>
    <mergeCell ref="BX18:CA18"/>
    <mergeCell ref="CB18:CE18"/>
    <mergeCell ref="L19:O19"/>
    <mergeCell ref="P19:S19"/>
    <mergeCell ref="T19:W19"/>
    <mergeCell ref="X19:AA19"/>
    <mergeCell ref="AB19:AE19"/>
    <mergeCell ref="AF19:AI19"/>
    <mergeCell ref="AJ19:AM19"/>
    <mergeCell ref="AV18:AY18"/>
    <mergeCell ref="AZ18:BC18"/>
    <mergeCell ref="BD18:BG18"/>
    <mergeCell ref="BH18:BK18"/>
    <mergeCell ref="BL18:BO18"/>
    <mergeCell ref="BP18:BS18"/>
    <mergeCell ref="CB17:CE17"/>
    <mergeCell ref="L18:O18"/>
    <mergeCell ref="P18:S18"/>
    <mergeCell ref="T18:W18"/>
    <mergeCell ref="X18:AA18"/>
    <mergeCell ref="AB18:AE18"/>
    <mergeCell ref="AF18:AI18"/>
    <mergeCell ref="AJ18:AM18"/>
    <mergeCell ref="AN18:AQ18"/>
    <mergeCell ref="AR18:AU18"/>
    <mergeCell ref="BD17:BG17"/>
    <mergeCell ref="BH17:BK17"/>
    <mergeCell ref="BL17:BO17"/>
    <mergeCell ref="BP17:BS17"/>
    <mergeCell ref="BT17:BW17"/>
    <mergeCell ref="BX17:CA17"/>
    <mergeCell ref="AF17:AI17"/>
    <mergeCell ref="AJ17:AM17"/>
    <mergeCell ref="AN17:AQ17"/>
    <mergeCell ref="AR17:AU17"/>
    <mergeCell ref="AV17:AY17"/>
    <mergeCell ref="AZ17:BC17"/>
    <mergeCell ref="BL16:BO16"/>
    <mergeCell ref="BP16:BS16"/>
    <mergeCell ref="BT16:BW16"/>
    <mergeCell ref="BX16:CA16"/>
    <mergeCell ref="CB16:CE16"/>
    <mergeCell ref="L17:O17"/>
    <mergeCell ref="P17:S17"/>
    <mergeCell ref="T17:W17"/>
    <mergeCell ref="X17:AA17"/>
    <mergeCell ref="AB17:AE17"/>
    <mergeCell ref="AN16:AQ16"/>
    <mergeCell ref="AR16:AU16"/>
    <mergeCell ref="AV16:AY16"/>
    <mergeCell ref="AZ16:BC16"/>
    <mergeCell ref="BD16:BG16"/>
    <mergeCell ref="BH16:BK16"/>
    <mergeCell ref="BL15:BO15"/>
    <mergeCell ref="BP15:BS15"/>
    <mergeCell ref="BT15:BW15"/>
    <mergeCell ref="BX15:CA15"/>
    <mergeCell ref="CB15:CE15"/>
    <mergeCell ref="L16:O16"/>
    <mergeCell ref="P16:S16"/>
    <mergeCell ref="AB16:AE16"/>
    <mergeCell ref="AF16:AI16"/>
    <mergeCell ref="AJ16:AM16"/>
    <mergeCell ref="AN15:AQ15"/>
    <mergeCell ref="AR15:AU15"/>
    <mergeCell ref="AV15:AY15"/>
    <mergeCell ref="AZ15:BC15"/>
    <mergeCell ref="BD15:BG15"/>
    <mergeCell ref="BH15:BK15"/>
    <mergeCell ref="L15:O15"/>
    <mergeCell ref="P15:S15"/>
    <mergeCell ref="X15:AA15"/>
    <mergeCell ref="AB15:AE15"/>
    <mergeCell ref="AF15:AI15"/>
    <mergeCell ref="AJ15:AM15"/>
    <mergeCell ref="BH14:BK14"/>
    <mergeCell ref="BL14:BO14"/>
    <mergeCell ref="BP14:BS14"/>
    <mergeCell ref="BT14:BW14"/>
    <mergeCell ref="BX14:CA14"/>
    <mergeCell ref="CB14:CE14"/>
    <mergeCell ref="AJ14:AM14"/>
    <mergeCell ref="AN14:AQ14"/>
    <mergeCell ref="AR14:AU14"/>
    <mergeCell ref="AV14:AY14"/>
    <mergeCell ref="AZ14:BC14"/>
    <mergeCell ref="BD14:BG14"/>
    <mergeCell ref="L14:O14"/>
    <mergeCell ref="P14:S14"/>
    <mergeCell ref="X14:AA14"/>
    <mergeCell ref="AB14:AE14"/>
    <mergeCell ref="AF14:AI14"/>
    <mergeCell ref="AN13:AQ13"/>
    <mergeCell ref="AR13:AU13"/>
    <mergeCell ref="AV13:AY13"/>
    <mergeCell ref="AZ13:BC13"/>
    <mergeCell ref="BD13:BG13"/>
    <mergeCell ref="BH13:BK13"/>
    <mergeCell ref="L13:O13"/>
    <mergeCell ref="P13:S13"/>
    <mergeCell ref="X13:AA13"/>
    <mergeCell ref="AB13:AE13"/>
    <mergeCell ref="AF13:AI13"/>
    <mergeCell ref="AJ13:AM13"/>
    <mergeCell ref="CB12:CE12"/>
    <mergeCell ref="AJ12:AM12"/>
    <mergeCell ref="AN12:AQ12"/>
    <mergeCell ref="AR12:AU12"/>
    <mergeCell ref="AV12:AY12"/>
    <mergeCell ref="AZ12:BC12"/>
    <mergeCell ref="BD12:BG12"/>
    <mergeCell ref="BL11:BO11"/>
    <mergeCell ref="BP11:BS11"/>
    <mergeCell ref="BT11:BW11"/>
    <mergeCell ref="BX11:CA11"/>
    <mergeCell ref="CB11:CE11"/>
    <mergeCell ref="BL13:BO13"/>
    <mergeCell ref="BP13:BS13"/>
    <mergeCell ref="BT13:BW13"/>
    <mergeCell ref="BX13:CA13"/>
    <mergeCell ref="CB13:CE13"/>
    <mergeCell ref="L12:O12"/>
    <mergeCell ref="P12:S12"/>
    <mergeCell ref="X12:AA12"/>
    <mergeCell ref="AB12:AE12"/>
    <mergeCell ref="AF12:AI12"/>
    <mergeCell ref="AN11:AQ11"/>
    <mergeCell ref="AR11:AU11"/>
    <mergeCell ref="AV11:AY11"/>
    <mergeCell ref="AZ11:BC11"/>
    <mergeCell ref="BD11:BG11"/>
    <mergeCell ref="BH11:BK11"/>
    <mergeCell ref="BP10:BS10"/>
    <mergeCell ref="BT10:BW10"/>
    <mergeCell ref="BX10:CA10"/>
    <mergeCell ref="CB10:CE10"/>
    <mergeCell ref="L11:O11"/>
    <mergeCell ref="P11:S11"/>
    <mergeCell ref="X11:AA11"/>
    <mergeCell ref="AB11:AE11"/>
    <mergeCell ref="AF11:AI11"/>
    <mergeCell ref="AJ11:AM11"/>
    <mergeCell ref="AR10:AU10"/>
    <mergeCell ref="AV10:AY10"/>
    <mergeCell ref="AZ10:BC10"/>
    <mergeCell ref="BD10:BG10"/>
    <mergeCell ref="BH10:BK10"/>
    <mergeCell ref="BL10:BO10"/>
    <mergeCell ref="BH12:BK12"/>
    <mergeCell ref="BL12:BO12"/>
    <mergeCell ref="BP12:BS12"/>
    <mergeCell ref="BT12:BW12"/>
    <mergeCell ref="BX12:CA12"/>
    <mergeCell ref="CC8:CC9"/>
    <mergeCell ref="CD8:CD9"/>
    <mergeCell ref="CE8:CE9"/>
    <mergeCell ref="L10:O10"/>
    <mergeCell ref="P10:S10"/>
    <mergeCell ref="X10:AA10"/>
    <mergeCell ref="AB10:AE10"/>
    <mergeCell ref="AF10:AI10"/>
    <mergeCell ref="AJ10:AM10"/>
    <mergeCell ref="AN10:AQ10"/>
    <mergeCell ref="BW8:BW9"/>
    <mergeCell ref="BX8:BX9"/>
    <mergeCell ref="BY8:BY9"/>
    <mergeCell ref="BZ8:BZ9"/>
    <mergeCell ref="CA8:CA9"/>
    <mergeCell ref="CB8:CB9"/>
    <mergeCell ref="BQ8:BQ9"/>
    <mergeCell ref="BR8:BR9"/>
    <mergeCell ref="BS8:BS9"/>
    <mergeCell ref="BT8:BT9"/>
    <mergeCell ref="BU8:BU9"/>
    <mergeCell ref="BV8:BV9"/>
    <mergeCell ref="BK8:BK9"/>
    <mergeCell ref="BL8:BL9"/>
    <mergeCell ref="BM8:BM9"/>
    <mergeCell ref="BN8:BN9"/>
    <mergeCell ref="BO8:BO9"/>
    <mergeCell ref="BP8:BP9"/>
    <mergeCell ref="BE8:BE9"/>
    <mergeCell ref="BF8:BF9"/>
    <mergeCell ref="BG8:BG9"/>
    <mergeCell ref="BH8:BH9"/>
    <mergeCell ref="BI8:BI9"/>
    <mergeCell ref="BJ8:BJ9"/>
    <mergeCell ref="AY8:AY9"/>
    <mergeCell ref="AZ8:AZ9"/>
    <mergeCell ref="BA8:BA9"/>
    <mergeCell ref="BB8:BB9"/>
    <mergeCell ref="BC8:BC9"/>
    <mergeCell ref="BD8:BD9"/>
    <mergeCell ref="AS8:AS9"/>
    <mergeCell ref="AT8:AT9"/>
    <mergeCell ref="AU8:AU9"/>
    <mergeCell ref="AV8:AV9"/>
    <mergeCell ref="AW8:AW9"/>
    <mergeCell ref="AX8:AX9"/>
    <mergeCell ref="AM8:AM9"/>
    <mergeCell ref="AN8:AN9"/>
    <mergeCell ref="AO8:AO9"/>
    <mergeCell ref="AP8:AP9"/>
    <mergeCell ref="AQ8:AQ9"/>
    <mergeCell ref="AR8:AR9"/>
    <mergeCell ref="BP6:BS7"/>
    <mergeCell ref="BT6:BW7"/>
    <mergeCell ref="BX6:CA7"/>
    <mergeCell ref="CB6:CE7"/>
    <mergeCell ref="B8:B9"/>
    <mergeCell ref="C8:C9"/>
    <mergeCell ref="D8:D9"/>
    <mergeCell ref="E8:E9"/>
    <mergeCell ref="F8:F9"/>
    <mergeCell ref="G8:G9"/>
    <mergeCell ref="AR6:AU7"/>
    <mergeCell ref="AV6:AY7"/>
    <mergeCell ref="AZ6:BC7"/>
    <mergeCell ref="BD6:BG7"/>
    <mergeCell ref="BH6:BK7"/>
    <mergeCell ref="BL6:BO7"/>
    <mergeCell ref="T6:W7"/>
    <mergeCell ref="X6:AA7"/>
    <mergeCell ref="AB6:AE7"/>
    <mergeCell ref="AF6:AI7"/>
    <mergeCell ref="AG8:AG9"/>
    <mergeCell ref="AH8:AH9"/>
    <mergeCell ref="AI8:AI9"/>
    <mergeCell ref="AJ8:AJ9"/>
    <mergeCell ref="AK8:AK9"/>
    <mergeCell ref="AL8:AL9"/>
    <mergeCell ref="AA8:AA9"/>
    <mergeCell ref="AB8:AB9"/>
    <mergeCell ref="AC8:AC9"/>
    <mergeCell ref="AD8:AD9"/>
    <mergeCell ref="AE8:AE9"/>
    <mergeCell ref="AF8:AF9"/>
    <mergeCell ref="AJ6:AM7"/>
    <mergeCell ref="AN6:AQ7"/>
    <mergeCell ref="B1:N4"/>
    <mergeCell ref="B5:C5"/>
    <mergeCell ref="E5:N5"/>
    <mergeCell ref="B6:K7"/>
    <mergeCell ref="L6:O7"/>
    <mergeCell ref="P6:S7"/>
    <mergeCell ref="O8:O9"/>
    <mergeCell ref="P8:P9"/>
    <mergeCell ref="Q8:Q9"/>
    <mergeCell ref="R8:R9"/>
    <mergeCell ref="S8:S9"/>
    <mergeCell ref="T8:T9"/>
    <mergeCell ref="H8:I8"/>
    <mergeCell ref="J8:J9"/>
    <mergeCell ref="K8:K9"/>
    <mergeCell ref="L8:L9"/>
    <mergeCell ref="M8:M9"/>
    <mergeCell ref="N8:N9"/>
    <mergeCell ref="U8:U9"/>
    <mergeCell ref="V8:V9"/>
    <mergeCell ref="W8:W9"/>
    <mergeCell ref="X8:X9"/>
    <mergeCell ref="Y8:Y9"/>
    <mergeCell ref="Z8:Z9"/>
  </mergeCells>
  <pageMargins left="0.70866141732283472" right="0.70866141732283472" top="0.74803149606299213" bottom="0.74803149606299213" header="0.31496062992125984" footer="0.31496062992125984"/>
  <pageSetup scale="1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EVALUACION</vt:lpstr>
      <vt:lpstr>EVALUACION ECONOMICA</vt:lpstr>
      <vt:lpstr>ARTIFICIALMENTE BAJOS</vt:lpstr>
      <vt:lpstr>Hoja1 (2)</vt:lpstr>
      <vt:lpstr>EVALUACION!Área_de_impresión</vt:lpstr>
      <vt:lpstr>'EVALUACION ECONOMICA'!Área_de_impresión</vt:lpstr>
      <vt:lpstr>'Hoja1 (2)'!Área_de_impresión</vt:lpstr>
      <vt:lpstr>EVALUACION!Títulos_a_imprimir</vt:lpstr>
      <vt:lpstr>'EVALUACION ECONOMICA'!Títulos_a_imprimir</vt:lpstr>
      <vt:lpstr>'Hoja1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ADM-FIN-002 Financiera Administrativa</dc:creator>
  <cp:lastModifiedBy>ADM-SGC-002 Subgerencia Corporativa 02</cp:lastModifiedBy>
  <cp:lastPrinted>2022-11-29T14:56:20Z</cp:lastPrinted>
  <dcterms:created xsi:type="dcterms:W3CDTF">2022-11-02T15:56:14Z</dcterms:created>
  <dcterms:modified xsi:type="dcterms:W3CDTF">2022-12-15T19:24:57Z</dcterms:modified>
</cp:coreProperties>
</file>