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DEFENSORIA DEL PUEBLO/INFORMES 2022/12-2022/"/>
    </mc:Choice>
  </mc:AlternateContent>
  <xr:revisionPtr revIDLastSave="0" documentId="13_ncr:1_{F959DB80-EC7A-6740-B5E6-7066A847BAB7}" xr6:coauthVersionLast="47" xr6:coauthVersionMax="47" xr10:uidLastSave="{00000000-0000-0000-0000-000000000000}"/>
  <bookViews>
    <workbookView xWindow="0" yWindow="460" windowWidth="17460" windowHeight="16580" xr2:uid="{CBF7BC80-4AA2-46C0-9B72-E0FB1A554B92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53" i="1" l="1"/>
  <c r="I50" i="1"/>
  <c r="J39" i="1"/>
  <c r="E39" i="1"/>
  <c r="J23" i="1"/>
  <c r="J2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Luis Rodriguez</author>
  </authors>
  <commentList>
    <comment ref="A17" authorId="0" shapeId="0" xr:uid="{5398106E-1B97-4659-97A2-3B3108F8B1E2}">
      <text>
        <r>
          <rPr>
            <sz val="9"/>
            <color indexed="81"/>
            <rFont val="Tahoma"/>
            <family val="2"/>
          </rPr>
          <t>Cuenta Corriente o Ahorros</t>
        </r>
      </text>
    </comment>
    <comment ref="C88" authorId="0" shapeId="0" xr:uid="{DFCC3CEC-FE7D-459D-A749-8DBC7A10D89F}">
      <text>
        <r>
          <rPr>
            <b/>
            <sz val="9"/>
            <color rgb="FF000000"/>
            <rFont val="Tahoma"/>
            <family val="2"/>
          </rPr>
          <t>Luis Rodriguez: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Relacionar nombre del interventor, dependencia y/o regional</t>
        </r>
      </text>
    </comment>
  </commentList>
</comments>
</file>

<file path=xl/sharedStrings.xml><?xml version="1.0" encoding="utf-8"?>
<sst xmlns="http://schemas.openxmlformats.org/spreadsheetml/2006/main" count="157" uniqueCount="147">
  <si>
    <t>Nombre del Proceso/subproceso: Gestión Financiera</t>
  </si>
  <si>
    <t>Código: FI-P09-F12</t>
  </si>
  <si>
    <t>Versión: 03</t>
  </si>
  <si>
    <r>
      <t>FORMULARIO PARA PAGO CONTRATISTAS (</t>
    </r>
    <r>
      <rPr>
        <b/>
        <sz val="10"/>
        <color theme="1"/>
        <rFont val="Trebuchet MS"/>
        <family val="2"/>
      </rPr>
      <t>PRESTACION DE SERVICIOS PROFESIONALES O APOYO A LA GESTION)</t>
    </r>
  </si>
  <si>
    <t>Vigente desde: 09/03/2020</t>
  </si>
  <si>
    <t>FECHA ACTUAL</t>
  </si>
  <si>
    <t>20 DE DICIEMBRE DE 2022</t>
  </si>
  <si>
    <r>
      <t xml:space="preserve">PERÍODO DE PAGO: </t>
    </r>
    <r>
      <rPr>
        <b/>
        <sz val="9"/>
        <rFont val="Trebuchet MS"/>
        <family val="2"/>
      </rPr>
      <t xml:space="preserve"> </t>
    </r>
  </si>
  <si>
    <t>CRP No.</t>
  </si>
  <si>
    <t xml:space="preserve">AÑO </t>
  </si>
  <si>
    <t>ACTA DE INICIO</t>
  </si>
  <si>
    <t>SI  X</t>
  </si>
  <si>
    <t>N/A</t>
  </si>
  <si>
    <t>FECHA SUSCRIPCION ACTA INICIO</t>
  </si>
  <si>
    <t>TIPO DE INFORME:</t>
  </si>
  <si>
    <t>Mensual</t>
  </si>
  <si>
    <t>Final</t>
  </si>
  <si>
    <t xml:space="preserve">ENTREGÓ INFORME:  </t>
  </si>
  <si>
    <t>SI</t>
  </si>
  <si>
    <t>X</t>
  </si>
  <si>
    <t>NO</t>
  </si>
  <si>
    <t>INFORMACIÓN BÁSICA</t>
  </si>
  <si>
    <t>Modalidad</t>
  </si>
  <si>
    <t>Nombre del contratista</t>
  </si>
  <si>
    <t>Nit ó cc número</t>
  </si>
  <si>
    <t>Dirección</t>
  </si>
  <si>
    <t>Ciudad</t>
  </si>
  <si>
    <t>Teléfono fijo</t>
  </si>
  <si>
    <t xml:space="preserve">Cel: </t>
  </si>
  <si>
    <t>Clase y número de cuenta</t>
  </si>
  <si>
    <t xml:space="preserve">Banco: </t>
  </si>
  <si>
    <t>Fecha de suscripción contrato</t>
  </si>
  <si>
    <t>Fecha iniciación</t>
  </si>
  <si>
    <t>Suspensión</t>
  </si>
  <si>
    <t>Fecha de terminación</t>
  </si>
  <si>
    <t>Plazo</t>
  </si>
  <si>
    <t>7 MESES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</si>
  <si>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</si>
  <si>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</si>
  <si>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Dependencia o Regional</t>
  </si>
  <si>
    <t>REGIONAL BOGOTÁ</t>
  </si>
  <si>
    <t>Ciudad donde Presta el Servicio</t>
  </si>
  <si>
    <t>BOGOTÁ</t>
  </si>
  <si>
    <t>Valor inicial del contrato</t>
  </si>
  <si>
    <t>Adición al contrato</t>
  </si>
  <si>
    <t>Total Contrato</t>
  </si>
  <si>
    <t>Tiempo de ejecución Meses</t>
  </si>
  <si>
    <t>Valor Mensual</t>
  </si>
  <si>
    <t>ESTADO DE PAGOS</t>
  </si>
  <si>
    <t>No. de Pagos</t>
  </si>
  <si>
    <t>Mes</t>
  </si>
  <si>
    <t>Dias</t>
  </si>
  <si>
    <t>Vr del Mes</t>
  </si>
  <si>
    <t>Detalle la distribución del pago que esta gestionando según codigos del rubro en el registro presupuestal.</t>
  </si>
  <si>
    <t>Valor a pagar por rubro</t>
  </si>
  <si>
    <t>1º. Pago  S/acta Inicio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</si>
  <si>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</si>
  <si>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</si>
  <si>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</si>
  <si>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</si>
  <si>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</si>
  <si>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</si>
  <si>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</si>
  <si>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</si>
  <si>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</si>
  <si>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</si>
  <si>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</si>
  <si>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Total Cancelado</t>
  </si>
  <si>
    <t>ACTIVIDAD DEL CONTRATO DESARROLLADA</t>
  </si>
  <si>
    <t>ACTIVIDAD</t>
  </si>
  <si>
    <t>DETALLE DE LA EJECUCION</t>
  </si>
  <si>
    <t>CONCLUSIONES Y RECOMENDACIONES</t>
  </si>
  <si>
    <t>Prestacion de servicios profesionales de abogado para representacion judicial y extrajudicial de los usuarios del servicio de defensoria publica.</t>
  </si>
  <si>
    <t>LABORES DEL SUPERVISOR / INTERVENTOR</t>
  </si>
  <si>
    <t>Realizar la vigilancia, seguimiento y control del cumplimiento de las obligaciones a cargo del contratista</t>
  </si>
  <si>
    <t>SOLICITUD DE PAGO</t>
  </si>
  <si>
    <t>Anexos Seguridad Social y declaracion Juramentada.</t>
  </si>
  <si>
    <t>Copia de recibo de pago aporte al sistema de salud Aporte Obligatorio: 12.5 % sobre el 40 % de honorarios mensuales.</t>
  </si>
  <si>
    <t>Copia de recibo de pago aporte al sistema de pensiones Aporte Obligatorio: 16 % sobre el 40 % de honorarios mensuales.</t>
  </si>
  <si>
    <t xml:space="preserve">Copia de recibo de pago aporte de ARL obligatrorio: nivel 1 0.522% </t>
  </si>
  <si>
    <t xml:space="preserve">Certificacion Juramentada de los honorarios percibidos del contrato con la Defensoria del Pueblo. </t>
  </si>
  <si>
    <t>x</t>
  </si>
  <si>
    <t>TOTAL LIQUIDADO POR SISTEMA DE PLANILLA ASISTIDA</t>
  </si>
  <si>
    <t>GARANTIA</t>
  </si>
  <si>
    <t>Aseguradora</t>
  </si>
  <si>
    <t>No. De poliza</t>
  </si>
  <si>
    <t>Amparo</t>
  </si>
  <si>
    <t>Vigencia</t>
  </si>
  <si>
    <t>Valor amparado</t>
  </si>
  <si>
    <t>CUMPLIMIENTO 10%</t>
  </si>
  <si>
    <t>Desde el 1 de diciembre de 2022 
hasta el  31 de octubre de 2023</t>
  </si>
  <si>
    <t>CALIDAD DEL SERVICIO 20%</t>
  </si>
  <si>
    <t>Desde el 1 de diciembre de 2022 
hasta el 30 de junio de 2025</t>
  </si>
  <si>
    <r>
      <t xml:space="preserve">Cumplimiento de obligaciones
</t>
    </r>
    <r>
      <rPr>
        <sz val="10"/>
        <color theme="0" tint="-0.34998626667073579"/>
        <rFont val="Trebuchet MS"/>
        <family val="2"/>
      </rPr>
      <t>(Relacionar la totalidad de obligaciones y actividades del contrato – Resolución 1012 de 2017)</t>
    </r>
  </si>
  <si>
    <t>Obligación Contractual</t>
  </si>
  <si>
    <t>Actividades realizadas, logros y obstáculos</t>
  </si>
  <si>
    <t>Desarrolló las actuaciones teniendo en cuenta los lineamientos y parámetros del servicio establecidos por la Dirección Nacional de Defensoría Pública.</t>
  </si>
  <si>
    <t xml:space="preserve">cumpli con los lineamientos y parametros establecidos por la Entidad </t>
  </si>
  <si>
    <t xml:space="preserve">Asistió a los turnos, como a las audiencias programadas para la prestación del servicio. </t>
  </si>
  <si>
    <t>Diligenció los formularios diseñados por la Dirección Nacional de Defensoría Pública, suministrando información oportuna, veraz y confiable.</t>
  </si>
  <si>
    <t>Presentó el Informe Mensual de Ejecución y Estadísticas consolidadas al Supervisor del contrato, en los formularios establecidos por la Dirección, suministrando información oportuna, veraz y confiable; dentro del término establecido en los instructivos para la prestación del servicio.</t>
  </si>
  <si>
    <t xml:space="preserve">Cumpli con la entrega oportuna de todos los formatos debidamente diligenciados a la supervisora del contrato. </t>
  </si>
  <si>
    <t>Anexó las Solicitudes del Servicio, Acta de Derechos y Obligaciones del Usuario, Visitas y/o Comunicaciones a los Usuarios, Estrategia Jurídica, según el caso.</t>
  </si>
  <si>
    <t xml:space="preserve">En el formato correspondiente relacione la comunicación con 50 usuarios del servicio de defensoria pública. </t>
  </si>
  <si>
    <t>Comunicó al usuario del servicio las decisiones y gestión defensoríal adelantada, dentro los términos establecidos en los instructivos para la prestación del servicio.</t>
  </si>
  <si>
    <t>Durante el mes no hubo actividadas a comunicar a los usuarios de defensoria pública</t>
  </si>
  <si>
    <t>Visitó o comunicó al usuario, antes de las audiencias del proceso o cuando se produjo alguna decisión judicial con el objeto de informarle al respecto, de acuerdo a lo establecido en los instructivos para la prestación del servicio.</t>
  </si>
  <si>
    <t xml:space="preserve">Durante el mes no hubo sentencias o comunicaciones que dar a los usuarios de defensoria pública </t>
  </si>
  <si>
    <t>Justifico la no asistencia a las actividades de capacitación programadas por la Defensoría del Pueblo.</t>
  </si>
  <si>
    <t xml:space="preserve">Asisti a  las capacitaciones programadas por la Entidad </t>
  </si>
  <si>
    <t>Justifico la no asistencia a las sesiones de la Barra de Defensores convocadas por el Coordinador Académico de la Regional o quien haga sus veces.</t>
  </si>
  <si>
    <t xml:space="preserve">Asisti a las barras programadas por la supervision del contrato </t>
  </si>
  <si>
    <t>Asistió a jornadas de acopio documental programadas para la prestación del servicio.</t>
  </si>
  <si>
    <t xml:space="preserve">Durante el presente no se adelantaron jornadas de acopio documental </t>
  </si>
  <si>
    <t>Anexó la declaración juramentada con copia de los aportes a salud, pensiones y ARL actualizada oportuna y veraz.</t>
  </si>
  <si>
    <t xml:space="preserve">La declaración juramentada y el soporte de pago de seguridad y ARL fueron subidos a la plataforma en forma oportuna </t>
  </si>
  <si>
    <t>Registró las Actuaciones en los formularios y el Sistema de Información establecidos por la Entidad para tal fin.</t>
  </si>
  <si>
    <t>AVANCE ACTIVIDADES</t>
  </si>
  <si>
    <t>Físico</t>
  </si>
  <si>
    <t>Presupuestal</t>
  </si>
  <si>
    <t>% Programado</t>
  </si>
  <si>
    <t>% Real</t>
  </si>
  <si>
    <t>14.28%</t>
  </si>
  <si>
    <t>OBSERVACIONES</t>
  </si>
  <si>
    <t xml:space="preserve">La defensora se desempeño con la debida excelencia, prestando su servicio en forma eficiente y Oportuna. 
El servicio de defensa tecnica en las audiencias asistidas fue a satisfaccion del usuario y de la Entidad. Se resolvieron inquitudes de los usuarios  a completa satisfaccion, a traves de las llamadas telefonicas realizadas y que se encuentran en el formato correspondiente . </t>
  </si>
  <si>
    <r>
      <t xml:space="preserve">N/A: </t>
    </r>
    <r>
      <rPr>
        <sz val="10"/>
        <rFont val="Trebuchet MS"/>
        <family val="2"/>
      </rPr>
      <t>No aplica.</t>
    </r>
  </si>
  <si>
    <r>
      <t xml:space="preserve">Anexos: </t>
    </r>
    <r>
      <rPr>
        <b/>
        <sz val="10"/>
        <rFont val="Trebuchet MS"/>
        <family val="2"/>
      </rPr>
      <t>(Declaración juramentada - planilla de pago seguridad social)</t>
    </r>
  </si>
  <si>
    <t>EL SUPERVISOR / INTERVENTOR:</t>
  </si>
  <si>
    <t>EL CONTRATISTA</t>
  </si>
  <si>
    <t>Firma</t>
  </si>
  <si>
    <t>Nombre y Dependencia /Regional, cargo del supervisor</t>
  </si>
  <si>
    <t xml:space="preserve">NUBIA PATRICIA BASTO CAMPOS </t>
  </si>
  <si>
    <t>DICIEMBRE 20 DE 2022</t>
  </si>
  <si>
    <t>Interventor (a) o Supervisor (a)</t>
  </si>
  <si>
    <t>DEL 12 AL 30 DE DICIEMBRE DE 2022</t>
  </si>
  <si>
    <t>CD-DP-3757-2022</t>
  </si>
  <si>
    <t>4674422</t>
  </si>
  <si>
    <t>TIPO DE CONTRATO: PRESTACIÓN DE SERVICIOS PROFESIONALES _____________________________ 
CD-DP-3757-2022</t>
  </si>
  <si>
    <t>VARGAS ESPINOSA JOSE HIPOLITO</t>
  </si>
  <si>
    <t>CARRERA 1 A 11-130 OFIC. 105</t>
  </si>
  <si>
    <t>CHIA</t>
  </si>
  <si>
    <t>BBVA</t>
  </si>
  <si>
    <t>Certifico que el contratista cumplio con las obligaciones pactadas en el contrato CD-DP-3757-2022, igualmente, con el pago de los aportes al sistema de Seguridad Social y ARL, por tanto autorizo el pago de los honorarios al contratista del dia 12 al 31  de diciembre de 2022</t>
  </si>
  <si>
    <t>21-46-101054993</t>
  </si>
  <si>
    <t xml:space="preserve">Asisti a una audiencias de justicia y paz en representacion de las victimas a traves de la virtualidad </t>
  </si>
  <si>
    <t>Durante todas la actividades cumplidas en el mes diligencie los formatos de informes mensuales</t>
  </si>
  <si>
    <t>JOSE HIPOLITO VARGAS ESPINOSA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</si>
</sst>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[$$-240A]\ #,##0.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b/>
      <sz val="12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b/>
      <sz val="9"/>
      <name val="Trebuchet MS"/>
      <family val="2"/>
    </font>
    <font>
      <b/>
      <u/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10"/>
      <name val="Trebuchet MS"/>
      <family val="2"/>
    </font>
    <font>
      <i/>
      <sz val="10"/>
      <color rgb="FFA6A6A6"/>
      <name val="Trebuchet MS"/>
      <family val="2"/>
    </font>
    <font>
      <sz val="10"/>
      <color theme="0" tint="-0.34998626667073579"/>
      <name val="Trebuchet MS"/>
      <family val="2"/>
    </font>
    <font>
      <sz val="7"/>
      <name val="Trebuchet MS"/>
      <family val="2"/>
    </font>
    <font>
      <b/>
      <sz val="11"/>
      <color rgb="FF000000"/>
      <name val="Trebuchet MS"/>
      <family val="2"/>
    </font>
    <font>
      <sz val="10"/>
      <color rgb="FF000000"/>
      <name val="Trebuchet MS"/>
      <family val="2"/>
    </font>
    <font>
      <b/>
      <sz val="10"/>
      <color theme="0" tint="-0.34998626667073579"/>
      <name val="Trebuchet MS"/>
      <family val="2"/>
    </font>
    <font>
      <sz val="9"/>
      <color indexed="81"/>
      <name val="Tahoma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59">
    <xf numFmtId="0" fontId="0" fillId="0" borderId="0" xfId="0"/>
    <xf numFmtId="0" fontId="2" fillId="0" borderId="0" xfId="0" applyFont="1" applyProtection="1">
      <protection locked="0"/>
    </xf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2" fillId="2" borderId="9" xfId="0" applyFont="1" applyFill="1" applyBorder="1" applyProtection="1">
      <protection locked="0"/>
    </xf>
    <xf numFmtId="0" fontId="9" fillId="2" borderId="20" xfId="0" applyFont="1" applyFill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6" fillId="2" borderId="9" xfId="0" applyFont="1" applyFill="1" applyBorder="1" applyProtection="1">
      <protection locked="0"/>
    </xf>
    <xf numFmtId="0" fontId="6" fillId="2" borderId="23" xfId="0" applyFont="1" applyFill="1" applyBorder="1" applyProtection="1">
      <protection locked="0"/>
    </xf>
    <xf numFmtId="0" fontId="6" fillId="2" borderId="20" xfId="0" applyFont="1" applyFill="1" applyBorder="1" applyProtection="1">
      <protection locked="0"/>
    </xf>
    <xf numFmtId="14" fontId="6" fillId="2" borderId="9" xfId="0" applyNumberFormat="1" applyFont="1" applyFill="1" applyBorder="1" applyProtection="1">
      <protection locked="0"/>
    </xf>
    <xf numFmtId="0" fontId="11" fillId="2" borderId="9" xfId="0" applyFont="1" applyFill="1" applyBorder="1" applyProtection="1">
      <protection locked="0"/>
    </xf>
    <xf numFmtId="0" fontId="11" fillId="2" borderId="20" xfId="0" applyFont="1" applyFill="1" applyBorder="1" applyProtection="1">
      <protection locked="0"/>
    </xf>
    <xf numFmtId="0" fontId="6" fillId="2" borderId="11" xfId="0" applyFont="1" applyFill="1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25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2" borderId="14" xfId="0" applyFont="1" applyFill="1" applyBorder="1" applyProtection="1"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6" fillId="2" borderId="32" xfId="0" applyFont="1" applyFill="1" applyBorder="1" applyProtection="1">
      <protection locked="0"/>
    </xf>
    <xf numFmtId="0" fontId="2" fillId="2" borderId="33" xfId="0" applyFont="1" applyFill="1" applyBorder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4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 applyProtection="1">
      <alignment wrapText="1"/>
      <protection locked="0"/>
    </xf>
    <xf numFmtId="0" fontId="2" fillId="2" borderId="48" xfId="0" applyFont="1" applyFill="1" applyBorder="1" applyAlignment="1" applyProtection="1">
      <alignment wrapText="1"/>
      <protection locked="0"/>
    </xf>
    <xf numFmtId="0" fontId="2" fillId="2" borderId="46" xfId="0" applyFont="1" applyFill="1" applyBorder="1" applyAlignment="1" applyProtection="1">
      <alignment wrapText="1"/>
      <protection locked="0"/>
    </xf>
    <xf numFmtId="0" fontId="6" fillId="2" borderId="52" xfId="0" applyFont="1" applyFill="1" applyBorder="1" applyAlignment="1" applyProtection="1">
      <alignment vertical="center"/>
      <protection locked="0"/>
    </xf>
    <xf numFmtId="0" fontId="6" fillId="3" borderId="53" xfId="0" applyFont="1" applyFill="1" applyBorder="1" applyAlignment="1" applyProtection="1">
      <alignment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wrapText="1"/>
      <protection locked="0"/>
    </xf>
    <xf numFmtId="0" fontId="2" fillId="0" borderId="8" xfId="0" applyFont="1" applyBorder="1" applyProtection="1">
      <protection locked="0"/>
    </xf>
    <xf numFmtId="165" fontId="6" fillId="2" borderId="10" xfId="1" applyFont="1" applyFill="1" applyBorder="1" applyAlignment="1" applyProtection="1">
      <alignment horizontal="center" vertical="center"/>
      <protection locked="0"/>
    </xf>
    <xf numFmtId="0" fontId="6" fillId="0" borderId="13" xfId="0" applyFont="1" applyBorder="1" applyProtection="1">
      <protection locked="0"/>
    </xf>
    <xf numFmtId="0" fontId="2" fillId="0" borderId="13" xfId="0" applyFont="1" applyBorder="1" applyProtection="1">
      <protection locked="0"/>
    </xf>
    <xf numFmtId="165" fontId="6" fillId="0" borderId="15" xfId="1" applyFont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/>
      <protection locked="0"/>
    </xf>
    <xf numFmtId="166" fontId="6" fillId="0" borderId="0" xfId="0" applyNumberFormat="1" applyFont="1" applyAlignment="1" applyProtection="1">
      <alignment horizontal="right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vertical="center" wrapText="1"/>
    </xf>
    <xf numFmtId="0" fontId="2" fillId="0" borderId="69" xfId="0" applyFont="1" applyBorder="1" applyProtection="1">
      <protection locked="0"/>
    </xf>
    <xf numFmtId="0" fontId="2" fillId="0" borderId="26" xfId="0" applyFont="1" applyBorder="1" applyProtection="1">
      <protection locked="0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0" fillId="0" borderId="8" xfId="0" applyBorder="1"/>
    <xf numFmtId="0" fontId="2" fillId="2" borderId="7" xfId="0" applyFont="1" applyFill="1" applyBorder="1" applyAlignment="1" applyProtection="1">
      <alignment horizontal="left"/>
      <protection locked="0"/>
    </xf>
    <xf numFmtId="0" fontId="2" fillId="2" borderId="8" xfId="0" applyFont="1" applyFill="1" applyBorder="1" applyAlignment="1" applyProtection="1">
      <alignment horizontal="left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10" fillId="2" borderId="9" xfId="0" applyFont="1" applyFill="1" applyBorder="1" applyAlignment="1" applyProtection="1">
      <alignment horizontal="center"/>
      <protection locked="0"/>
    </xf>
    <xf numFmtId="0" fontId="10" fillId="2" borderId="23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left"/>
      <protection locked="0"/>
    </xf>
    <xf numFmtId="0" fontId="6" fillId="3" borderId="22" xfId="0" applyFont="1" applyFill="1" applyBorder="1" applyAlignment="1" applyProtection="1">
      <alignment horizontal="center"/>
      <protection locked="0"/>
    </xf>
    <xf numFmtId="0" fontId="6" fillId="3" borderId="20" xfId="0" applyFont="1" applyFill="1" applyBorder="1" applyAlignment="1" applyProtection="1">
      <alignment horizontal="center"/>
      <protection locked="0"/>
    </xf>
    <xf numFmtId="0" fontId="6" fillId="3" borderId="25" xfId="0" applyFont="1" applyFill="1" applyBorder="1" applyAlignment="1" applyProtection="1">
      <alignment horizontal="center"/>
      <protection locked="0"/>
    </xf>
    <xf numFmtId="0" fontId="6" fillId="3" borderId="28" xfId="0" applyFont="1" applyFill="1" applyBorder="1" applyAlignment="1" applyProtection="1">
      <alignment horizontal="center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/>
      <protection locked="0"/>
    </xf>
    <xf numFmtId="0" fontId="6" fillId="0" borderId="16" xfId="0" applyFont="1" applyBorder="1" applyAlignment="1" applyProtection="1">
      <alignment horizontal="left"/>
      <protection locked="0"/>
    </xf>
    <xf numFmtId="0" fontId="6" fillId="0" borderId="17" xfId="0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8" xfId="0" applyFont="1" applyFill="1" applyBorder="1" applyAlignment="1" applyProtection="1">
      <alignment horizontal="center" vertical="center" wrapText="1"/>
      <protection locked="0"/>
    </xf>
    <xf numFmtId="0" fontId="6" fillId="2" borderId="19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Alignment="1" applyProtection="1">
      <alignment horizontal="center" vertical="center" wrapText="1"/>
      <protection locked="0"/>
    </xf>
    <xf numFmtId="0" fontId="6" fillId="2" borderId="2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26" xfId="0" applyFont="1" applyFill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left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7" fontId="7" fillId="2" borderId="9" xfId="0" applyNumberFormat="1" applyFont="1" applyFill="1" applyBorder="1" applyAlignment="1" applyProtection="1">
      <alignment horizont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2" fillId="2" borderId="9" xfId="0" applyFont="1" applyFill="1" applyBorder="1" applyAlignment="1" applyProtection="1">
      <alignment horizontal="center"/>
      <protection locked="0"/>
    </xf>
    <xf numFmtId="0" fontId="2" fillId="2" borderId="20" xfId="0" applyFont="1" applyFill="1" applyBorder="1" applyAlignment="1" applyProtection="1">
      <alignment horizontal="center"/>
      <protection locked="0"/>
    </xf>
    <xf numFmtId="3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29" xfId="0" applyFont="1" applyFill="1" applyBorder="1" applyAlignment="1" applyProtection="1">
      <alignment horizontal="center"/>
      <protection locked="0"/>
    </xf>
    <xf numFmtId="14" fontId="2" fillId="2" borderId="30" xfId="0" applyNumberFormat="1" applyFont="1" applyFill="1" applyBorder="1" applyAlignment="1" applyProtection="1">
      <alignment horizontal="center"/>
      <protection locked="0"/>
    </xf>
    <xf numFmtId="14" fontId="2" fillId="2" borderId="31" xfId="0" applyNumberFormat="1" applyFont="1" applyFill="1" applyBorder="1" applyAlignment="1" applyProtection="1">
      <alignment horizontal="center"/>
      <protection locked="0"/>
    </xf>
    <xf numFmtId="14" fontId="2" fillId="2" borderId="9" xfId="0" applyNumberFormat="1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20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6" fillId="2" borderId="42" xfId="0" applyFont="1" applyFill="1" applyBorder="1" applyAlignment="1" applyProtection="1">
      <alignment horizontal="left" wrapText="1"/>
      <protection locked="0"/>
    </xf>
    <xf numFmtId="0" fontId="6" fillId="2" borderId="43" xfId="0" applyFont="1" applyFill="1" applyBorder="1" applyAlignment="1" applyProtection="1">
      <alignment horizontal="left" wrapText="1"/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30" xfId="0" applyFont="1" applyFill="1" applyBorder="1" applyAlignment="1" applyProtection="1">
      <alignment horizontal="center" vertical="center"/>
      <protection locked="0"/>
    </xf>
    <xf numFmtId="0" fontId="6" fillId="2" borderId="35" xfId="0" applyFont="1" applyFill="1" applyBorder="1" applyAlignment="1" applyProtection="1">
      <alignment horizontal="left" wrapText="1"/>
      <protection locked="0"/>
    </xf>
    <xf numFmtId="0" fontId="2" fillId="2" borderId="44" xfId="0" applyFont="1" applyFill="1" applyBorder="1" applyAlignment="1" applyProtection="1">
      <alignment horizontal="center" vertical="center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46" xfId="0" applyFont="1" applyFill="1" applyBorder="1" applyAlignment="1" applyProtection="1">
      <alignment horizontal="center" vertical="center" wrapText="1"/>
      <protection locked="0"/>
    </xf>
    <xf numFmtId="165" fontId="6" fillId="0" borderId="46" xfId="1" applyFont="1" applyBorder="1" applyAlignment="1" applyProtection="1">
      <alignment horizontal="center" wrapText="1"/>
      <protection locked="0"/>
    </xf>
    <xf numFmtId="165" fontId="2" fillId="2" borderId="46" xfId="1" applyFont="1" applyFill="1" applyBorder="1" applyAlignment="1" applyProtection="1">
      <alignment horizontal="center" wrapText="1"/>
      <protection locked="0"/>
    </xf>
    <xf numFmtId="166" fontId="2" fillId="2" borderId="46" xfId="0" applyNumberFormat="1" applyFont="1" applyFill="1" applyBorder="1" applyAlignment="1" applyProtection="1">
      <alignment horizontal="center" wrapText="1"/>
      <protection locked="0"/>
    </xf>
    <xf numFmtId="166" fontId="2" fillId="2" borderId="49" xfId="0" applyNumberFormat="1" applyFont="1" applyFill="1" applyBorder="1" applyAlignment="1" applyProtection="1">
      <alignment horizontal="center" wrapText="1"/>
      <protection locked="0"/>
    </xf>
    <xf numFmtId="0" fontId="2" fillId="2" borderId="34" xfId="0" applyFont="1" applyFill="1" applyBorder="1" applyAlignment="1" applyProtection="1">
      <alignment horizontal="left"/>
      <protection locked="0"/>
    </xf>
    <xf numFmtId="0" fontId="2" fillId="2" borderId="35" xfId="0" applyFont="1" applyFill="1" applyBorder="1" applyAlignment="1" applyProtection="1">
      <alignment horizontal="left"/>
      <protection locked="0"/>
    </xf>
    <xf numFmtId="14" fontId="2" fillId="2" borderId="36" xfId="0" applyNumberFormat="1" applyFont="1" applyFill="1" applyBorder="1" applyAlignment="1" applyProtection="1">
      <alignment horizontal="center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30" xfId="0" applyFont="1" applyFill="1" applyBorder="1" applyAlignment="1" applyProtection="1">
      <alignment horizontal="center"/>
      <protection locked="0"/>
    </xf>
    <xf numFmtId="0" fontId="2" fillId="2" borderId="31" xfId="0" applyFont="1" applyFill="1" applyBorder="1" applyAlignment="1" applyProtection="1">
      <alignment horizontal="center"/>
      <protection locked="0"/>
    </xf>
    <xf numFmtId="0" fontId="2" fillId="2" borderId="37" xfId="0" applyFont="1" applyFill="1" applyBorder="1" applyAlignment="1" applyProtection="1">
      <alignment horizontal="center"/>
      <protection locked="0"/>
    </xf>
    <xf numFmtId="0" fontId="2" fillId="2" borderId="38" xfId="0" applyFont="1" applyFill="1" applyBorder="1" applyAlignment="1" applyProtection="1">
      <alignment horizontal="left" vertical="center"/>
      <protection locked="0"/>
    </xf>
    <xf numFmtId="0" fontId="2" fillId="2" borderId="39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wrapText="1"/>
      <protection locked="0"/>
    </xf>
    <xf numFmtId="0" fontId="2" fillId="2" borderId="40" xfId="0" applyFont="1" applyFill="1" applyBorder="1" applyAlignment="1" applyProtection="1">
      <alignment horizontal="left" wrapText="1"/>
      <protection locked="0"/>
    </xf>
    <xf numFmtId="0" fontId="2" fillId="2" borderId="41" xfId="0" applyFont="1" applyFill="1" applyBorder="1" applyAlignment="1" applyProtection="1">
      <alignment horizontal="left" wrapText="1"/>
      <protection locked="0"/>
    </xf>
    <xf numFmtId="165" fontId="8" fillId="2" borderId="8" xfId="1" applyFont="1" applyFill="1" applyBorder="1" applyAlignment="1" applyProtection="1">
      <alignment horizontal="center" vertical="center" wrapText="1"/>
      <protection locked="0"/>
    </xf>
    <xf numFmtId="165" fontId="8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6" fillId="2" borderId="50" xfId="0" applyFont="1" applyFill="1" applyBorder="1" applyAlignment="1" applyProtection="1">
      <alignment horizontal="center" vertical="center"/>
      <protection locked="0"/>
    </xf>
    <xf numFmtId="0" fontId="6" fillId="2" borderId="51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166" fontId="6" fillId="0" borderId="13" xfId="0" applyNumberFormat="1" applyFont="1" applyBorder="1" applyAlignment="1" applyProtection="1">
      <alignment horizontal="center"/>
      <protection locked="0"/>
    </xf>
    <xf numFmtId="166" fontId="6" fillId="0" borderId="15" xfId="0" applyNumberFormat="1" applyFont="1" applyBorder="1" applyAlignment="1" applyProtection="1">
      <alignment horizontal="center"/>
      <protection locked="0"/>
    </xf>
    <xf numFmtId="166" fontId="6" fillId="0" borderId="0" xfId="0" applyNumberFormat="1" applyFont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 vertical="center" textRotation="90"/>
      <protection locked="0"/>
    </xf>
    <xf numFmtId="0" fontId="6" fillId="2" borderId="7" xfId="0" applyFont="1" applyFill="1" applyBorder="1" applyAlignment="1" applyProtection="1">
      <alignment horizontal="center" vertical="center" textRotation="90"/>
      <protection locked="0"/>
    </xf>
    <xf numFmtId="0" fontId="6" fillId="2" borderId="12" xfId="0" applyFont="1" applyFill="1" applyBorder="1" applyAlignment="1" applyProtection="1">
      <alignment horizontal="center" vertical="center" textRotation="90"/>
      <protection locked="0"/>
    </xf>
    <xf numFmtId="0" fontId="8" fillId="0" borderId="54" xfId="0" applyFont="1" applyBorder="1" applyAlignment="1" applyProtection="1">
      <alignment horizontal="center" vertical="center" wrapText="1"/>
      <protection locked="0"/>
    </xf>
    <xf numFmtId="0" fontId="8" fillId="3" borderId="55" xfId="0" applyFont="1" applyFill="1" applyBorder="1" applyAlignment="1" applyProtection="1">
      <alignment horizontal="center" vertical="center" wrapText="1"/>
      <protection locked="0"/>
    </xf>
    <xf numFmtId="0" fontId="8" fillId="3" borderId="53" xfId="0" applyFont="1" applyFill="1" applyBorder="1" applyAlignment="1" applyProtection="1">
      <alignment horizontal="center" vertical="center" wrapText="1"/>
      <protection locked="0"/>
    </xf>
    <xf numFmtId="0" fontId="8" fillId="3" borderId="56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left" vertical="center" wrapText="1"/>
      <protection locked="0"/>
    </xf>
    <xf numFmtId="0" fontId="6" fillId="0" borderId="23" xfId="0" applyFont="1" applyBorder="1" applyAlignment="1" applyProtection="1">
      <alignment horizontal="left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165" fontId="8" fillId="2" borderId="13" xfId="1" applyFont="1" applyFill="1" applyBorder="1" applyAlignment="1" applyProtection="1">
      <alignment horizontal="center" vertical="center" wrapText="1"/>
      <protection locked="0"/>
    </xf>
    <xf numFmtId="165" fontId="8" fillId="2" borderId="15" xfId="1" applyFont="1" applyFill="1" applyBorder="1" applyAlignment="1" applyProtection="1">
      <alignment horizontal="center" vertical="center" wrapText="1"/>
      <protection locked="0"/>
    </xf>
    <xf numFmtId="166" fontId="6" fillId="0" borderId="32" xfId="0" applyNumberFormat="1" applyFont="1" applyBorder="1" applyAlignment="1" applyProtection="1">
      <alignment horizontal="center" vertical="center"/>
      <protection locked="0"/>
    </xf>
    <xf numFmtId="166" fontId="6" fillId="0" borderId="57" xfId="0" applyNumberFormat="1" applyFont="1" applyBorder="1" applyAlignment="1" applyProtection="1">
      <alignment horizontal="center" vertical="center"/>
      <protection locked="0"/>
    </xf>
    <xf numFmtId="166" fontId="6" fillId="0" borderId="58" xfId="0" applyNumberFormat="1" applyFont="1" applyBorder="1" applyAlignment="1" applyProtection="1">
      <alignment horizontal="center" vertical="center"/>
      <protection locked="0"/>
    </xf>
    <xf numFmtId="166" fontId="6" fillId="0" borderId="59" xfId="0" applyNumberFormat="1" applyFont="1" applyBorder="1" applyAlignment="1" applyProtection="1">
      <alignment horizontal="center" vertical="center"/>
      <protection locked="0"/>
    </xf>
    <xf numFmtId="166" fontId="6" fillId="0" borderId="60" xfId="0" applyNumberFormat="1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165" fontId="6" fillId="0" borderId="17" xfId="1" applyFont="1" applyBorder="1" applyAlignment="1" applyProtection="1">
      <alignment horizontal="left" vertical="center" wrapText="1"/>
      <protection locked="0"/>
    </xf>
    <xf numFmtId="165" fontId="6" fillId="0" borderId="18" xfId="1" applyFont="1" applyBorder="1" applyAlignment="1" applyProtection="1">
      <alignment horizontal="left" vertical="center" wrapText="1"/>
      <protection locked="0"/>
    </xf>
    <xf numFmtId="165" fontId="6" fillId="0" borderId="19" xfId="1" applyFont="1" applyBorder="1" applyAlignment="1" applyProtection="1">
      <alignment horizontal="left" vertical="center" wrapText="1"/>
      <protection locked="0"/>
    </xf>
    <xf numFmtId="0" fontId="6" fillId="4" borderId="32" xfId="0" applyFont="1" applyFill="1" applyBorder="1" applyAlignment="1" applyProtection="1">
      <alignment horizontal="center" vertical="center"/>
      <protection locked="0"/>
    </xf>
    <xf numFmtId="0" fontId="6" fillId="4" borderId="57" xfId="0" applyFont="1" applyFill="1" applyBorder="1" applyAlignment="1" applyProtection="1">
      <alignment horizontal="center" vertical="center"/>
      <protection locked="0"/>
    </xf>
    <xf numFmtId="0" fontId="6" fillId="4" borderId="60" xfId="0" applyFont="1" applyFill="1" applyBorder="1" applyAlignment="1" applyProtection="1">
      <alignment horizontal="center" vertical="center"/>
      <protection locked="0"/>
    </xf>
    <xf numFmtId="0" fontId="2" fillId="0" borderId="65" xfId="0" applyFont="1" applyBorder="1" applyAlignment="1" applyProtection="1">
      <alignment horizontal="center"/>
      <protection locked="0"/>
    </xf>
    <xf numFmtId="14" fontId="2" fillId="0" borderId="65" xfId="0" applyNumberFormat="1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justify" wrapText="1"/>
      <protection locked="0"/>
    </xf>
    <xf numFmtId="0" fontId="2" fillId="0" borderId="10" xfId="0" applyFont="1" applyBorder="1" applyAlignment="1" applyProtection="1">
      <alignment horizontal="center" vertical="justify" wrapText="1"/>
      <protection locked="0"/>
    </xf>
    <xf numFmtId="0" fontId="6" fillId="0" borderId="42" xfId="0" applyFont="1" applyBorder="1" applyAlignment="1" applyProtection="1">
      <alignment horizontal="left" vertical="center" wrapText="1"/>
      <protection locked="0"/>
    </xf>
    <xf numFmtId="0" fontId="6" fillId="0" borderId="43" xfId="0" applyFont="1" applyBorder="1" applyAlignment="1" applyProtection="1">
      <alignment horizontal="left" vertical="center" wrapText="1"/>
      <protection locked="0"/>
    </xf>
    <xf numFmtId="0" fontId="6" fillId="0" borderId="6" xfId="0" applyFont="1" applyBorder="1" applyAlignment="1" applyProtection="1">
      <alignment horizontal="left" vertical="center" wrapText="1"/>
      <protection locked="0"/>
    </xf>
    <xf numFmtId="0" fontId="6" fillId="0" borderId="61" xfId="0" applyFont="1" applyBorder="1" applyAlignment="1" applyProtection="1">
      <alignment horizontal="left" vertical="center" wrapText="1"/>
      <protection locked="0"/>
    </xf>
    <xf numFmtId="0" fontId="6" fillId="0" borderId="63" xfId="0" applyFont="1" applyBorder="1" applyAlignment="1" applyProtection="1">
      <alignment horizontal="left" vertical="center" wrapText="1"/>
      <protection locked="0"/>
    </xf>
    <xf numFmtId="0" fontId="6" fillId="0" borderId="64" xfId="0" applyFont="1" applyBorder="1" applyAlignment="1" applyProtection="1">
      <alignment horizontal="left" vertical="center" wrapText="1"/>
      <protection locked="0"/>
    </xf>
    <xf numFmtId="165" fontId="10" fillId="0" borderId="9" xfId="1" applyFont="1" applyBorder="1" applyAlignment="1" applyProtection="1">
      <alignment horizontal="left" vertical="center" wrapText="1"/>
      <protection locked="0"/>
    </xf>
    <xf numFmtId="165" fontId="10" fillId="0" borderId="20" xfId="1" applyFont="1" applyBorder="1" applyAlignment="1" applyProtection="1">
      <alignment horizontal="left" vertical="center" wrapText="1"/>
      <protection locked="0"/>
    </xf>
    <xf numFmtId="165" fontId="10" fillId="0" borderId="29" xfId="1" applyFont="1" applyBorder="1" applyAlignment="1" applyProtection="1">
      <alignment horizontal="left" vertical="center" wrapText="1"/>
      <protection locked="0"/>
    </xf>
    <xf numFmtId="165" fontId="10" fillId="0" borderId="14" xfId="1" applyFont="1" applyBorder="1" applyAlignment="1" applyProtection="1">
      <alignment horizontal="left" vertical="center" wrapText="1"/>
      <protection locked="0"/>
    </xf>
    <xf numFmtId="165" fontId="10" fillId="0" borderId="52" xfId="1" applyFont="1" applyBorder="1" applyAlignment="1" applyProtection="1">
      <alignment horizontal="left" vertical="center" wrapText="1"/>
      <protection locked="0"/>
    </xf>
    <xf numFmtId="165" fontId="10" fillId="0" borderId="62" xfId="1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>
      <alignment horizontal="center" wrapText="1"/>
    </xf>
    <xf numFmtId="0" fontId="13" fillId="0" borderId="26" xfId="0" applyFont="1" applyBorder="1" applyAlignment="1">
      <alignment horizontal="center" wrapText="1"/>
    </xf>
    <xf numFmtId="0" fontId="13" fillId="0" borderId="27" xfId="0" applyFont="1" applyBorder="1" applyAlignment="1">
      <alignment horizont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6" xfId="0" applyFont="1" applyBorder="1" applyAlignment="1" applyProtection="1">
      <alignment horizontal="center"/>
      <protection locked="0"/>
    </xf>
    <xf numFmtId="0" fontId="6" fillId="0" borderId="6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9" fontId="17" fillId="0" borderId="12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9" fontId="17" fillId="0" borderId="13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/>
    </xf>
    <xf numFmtId="0" fontId="16" fillId="0" borderId="57" xfId="0" applyFont="1" applyBorder="1" applyAlignment="1">
      <alignment horizontal="center"/>
    </xf>
    <xf numFmtId="0" fontId="16" fillId="0" borderId="60" xfId="0" applyFont="1" applyBorder="1" applyAlignment="1">
      <alignment horizontal="center"/>
    </xf>
    <xf numFmtId="0" fontId="2" fillId="0" borderId="11" xfId="0" applyFont="1" applyBorder="1" applyAlignment="1">
      <alignment horizontal="left" vertical="top" wrapText="1"/>
    </xf>
    <xf numFmtId="0" fontId="18" fillId="0" borderId="26" xfId="0" applyFont="1" applyBorder="1" applyAlignment="1">
      <alignment horizontal="left" vertical="top"/>
    </xf>
    <xf numFmtId="0" fontId="18" fillId="0" borderId="27" xfId="0" applyFont="1" applyBorder="1" applyAlignment="1">
      <alignment horizontal="left" vertical="top"/>
    </xf>
    <xf numFmtId="0" fontId="16" fillId="0" borderId="18" xfId="0" applyFont="1" applyBorder="1" applyAlignment="1">
      <alignment horizontal="center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6" fillId="2" borderId="71" xfId="0" applyFont="1" applyFill="1" applyBorder="1" applyAlignment="1" applyProtection="1">
      <alignment horizontal="center"/>
      <protection locked="0"/>
    </xf>
    <xf numFmtId="0" fontId="6" fillId="2" borderId="72" xfId="0" applyFont="1" applyFill="1" applyBorder="1" applyAlignment="1" applyProtection="1">
      <alignment horizontal="center"/>
      <protection locked="0"/>
    </xf>
    <xf numFmtId="0" fontId="6" fillId="2" borderId="24" xfId="0" applyFont="1" applyFill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0" fontId="10" fillId="0" borderId="20" xfId="0" applyFont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9" xfId="0" applyFont="1" applyBorder="1" applyAlignment="1" applyProtection="1">
      <alignment horizontal="center" vertical="center" wrapText="1"/>
      <protection locked="0"/>
    </xf>
    <xf numFmtId="0" fontId="6" fillId="0" borderId="50" xfId="0" applyFont="1" applyBorder="1" applyAlignment="1" applyProtection="1">
      <alignment horizontal="left" vertical="center" wrapText="1"/>
      <protection locked="0"/>
    </xf>
    <xf numFmtId="0" fontId="6" fillId="0" borderId="51" xfId="0" applyFont="1" applyBorder="1" applyAlignment="1" applyProtection="1">
      <alignment horizontal="left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6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40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left" vertical="center" wrapText="1"/>
      <protection locked="0"/>
    </xf>
    <xf numFmtId="0" fontId="6" fillId="0" borderId="40" xfId="0" applyFont="1" applyBorder="1" applyAlignment="1" applyProtection="1">
      <alignment horizontal="left" vertical="center" wrapText="1"/>
      <protection locked="0"/>
    </xf>
    <xf numFmtId="0" fontId="6" fillId="0" borderId="41" xfId="0" applyFont="1" applyBorder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197125</xdr:colOff>
      <xdr:row>1</xdr:row>
      <xdr:rowOff>11595</xdr:rowOff>
    </xdr:from>
    <xdr:to>
      <xdr:col>0</xdr:col>
      <xdr:colOff>766969</xdr:colOff>
      <xdr:row>5</xdr:row>
      <xdr:rowOff>2170</xdr:rowOff>
    </xdr:to>
    <xdr:pic>
      <xdr:nvPicPr>
        <xdr:cNvPr id="2" name="35 Imagen">
          <a:extLst>
            <a:ext uri="{FF2B5EF4-FFF2-40B4-BE49-F238E27FC236}">
              <a16:creationId xmlns:a16="http://schemas.microsoft.com/office/drawing/2014/main" id="{B72FCA59-DC19-4460-B1FA-9285B99E6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25" y="221145"/>
          <a:ext cx="569844" cy="83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812800</xdr:colOff>
      <xdr:row>85</xdr:row>
      <xdr:rowOff>177800</xdr:rowOff>
    </xdr:from>
    <xdr:to>
      <xdr:col>10</xdr:col>
      <xdr:colOff>1025525</xdr:colOff>
      <xdr:row>88</xdr:row>
      <xdr:rowOff>88900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52289D4-977E-74B4-8435-E0165DEB6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15100" y="19329400"/>
          <a:ext cx="3578225" cy="4826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bello/Documents/JUSTICIA%20Y%20PAZ/CERTIFICACIONES%20HONORARIOS/2022/Copia%20de%2012.%20diciembre%20(inici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S"/>
      <sheetName val="SALUD PENSION "/>
      <sheetName val="HONORARIOS "/>
      <sheetName val="Informe de compatibilidad"/>
    </sheetNames>
    <sheetDataSet>
      <sheetData sheetId="0" refreshError="1">
        <row r="2">
          <cell r="H2">
            <v>79280867</v>
          </cell>
          <cell r="V2" t="str">
            <v>SEGUROS DEL ESTADO S.A.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3016D-6370-46FC-9ED5-70BA9ED29735}">
  <dimension ref="A1:L90"/>
  <sheetViews>
    <sheetView tabSelected="1" topLeftCell="A54" workbookViewId="0">
      <selection activeCell="A74" sqref="A74:L74"/>
    </sheetView>
  </sheetViews>
  <sheetFormatPr baseColWidth="10" defaultRowHeight="15" x14ac:dyDescent="0.2"/>
  <cols>
    <col min="1" max="4" width="13.6640625" style="1" customWidth="1"/>
    <col min="5" max="5" width="17.83203125" style="1" customWidth="1"/>
    <col min="6" max="6" width="2.33203125" style="1" customWidth="1"/>
    <col min="7" max="7" width="13.6640625" style="1" customWidth="1"/>
    <col min="8" max="8" width="11" style="1" customWidth="1"/>
    <col min="9" max="9" width="5.83203125" style="1" customWidth="1"/>
    <col min="10" max="11" width="13.6640625" style="1" customWidth="1"/>
    <col min="12" max="12" width="7.83203125" style="1" customWidth="1"/>
  </cols>
  <sheetData>
    <row r="1" spans="1:12" ht="16" thickBot="1" x14ac:dyDescent="0.25"/>
    <row r="2" spans="1:12" x14ac:dyDescent="0.2">
      <c r="A2" s="2"/>
      <c r="B2" s="63" t="s">
        <v>0</v>
      </c>
      <c r="C2" s="64"/>
      <c r="D2" s="64"/>
      <c r="E2" s="64"/>
      <c r="F2" s="64"/>
      <c r="G2" s="64"/>
      <c r="H2" s="64"/>
      <c r="I2" s="65"/>
      <c r="J2" s="69" t="s">
        <v>1</v>
      </c>
      <c r="K2" s="70"/>
      <c r="L2" s="71"/>
    </row>
    <row r="3" spans="1:12" x14ac:dyDescent="0.2">
      <c r="A3" s="3"/>
      <c r="B3" s="66"/>
      <c r="C3" s="67"/>
      <c r="D3" s="67"/>
      <c r="E3" s="67"/>
      <c r="F3" s="67"/>
      <c r="G3" s="67"/>
      <c r="H3" s="67"/>
      <c r="I3" s="68"/>
      <c r="J3" s="72" t="s">
        <v>2</v>
      </c>
      <c r="K3" s="73"/>
      <c r="L3" s="74"/>
    </row>
    <row r="4" spans="1:12" ht="17" thickBot="1" x14ac:dyDescent="0.25">
      <c r="A4" s="4"/>
      <c r="B4" s="75" t="s">
        <v>3</v>
      </c>
      <c r="C4" s="76"/>
      <c r="D4" s="76"/>
      <c r="E4" s="76"/>
      <c r="F4" s="76"/>
      <c r="G4" s="76"/>
      <c r="H4" s="76"/>
      <c r="I4" s="77"/>
      <c r="J4" s="78" t="s">
        <v>4</v>
      </c>
      <c r="K4" s="79"/>
      <c r="L4" s="80"/>
    </row>
    <row r="5" spans="1:12" ht="16" thickBot="1" x14ac:dyDescent="0.25"/>
    <row r="6" spans="1:12" ht="15" customHeight="1" x14ac:dyDescent="0.2">
      <c r="A6" s="81" t="s">
        <v>5</v>
      </c>
      <c r="B6" s="82"/>
      <c r="C6" s="83" t="s">
        <v>6</v>
      </c>
      <c r="D6" s="84"/>
      <c r="E6" s="84"/>
      <c r="F6" s="84"/>
      <c r="G6" s="84"/>
      <c r="H6" s="84"/>
      <c r="I6" s="85" t="s">
        <v>137</v>
      </c>
      <c r="J6" s="86"/>
      <c r="K6" s="86"/>
      <c r="L6" s="87"/>
    </row>
    <row r="7" spans="1:12" x14ac:dyDescent="0.2">
      <c r="A7" s="94" t="s">
        <v>7</v>
      </c>
      <c r="B7" s="95"/>
      <c r="C7" s="96" t="s">
        <v>134</v>
      </c>
      <c r="D7" s="97"/>
      <c r="E7" s="97"/>
      <c r="F7" s="97"/>
      <c r="G7" s="97"/>
      <c r="H7" s="97"/>
      <c r="I7" s="88"/>
      <c r="J7" s="89"/>
      <c r="K7" s="89"/>
      <c r="L7" s="90"/>
    </row>
    <row r="8" spans="1:12" x14ac:dyDescent="0.2">
      <c r="A8" s="52" t="s">
        <v>135</v>
      </c>
      <c r="B8" s="53"/>
      <c r="C8" s="5" t="s">
        <v>8</v>
      </c>
      <c r="D8" s="6"/>
      <c r="E8" s="51" t="s">
        <v>136</v>
      </c>
      <c r="F8" s="7"/>
      <c r="G8" s="8" t="s">
        <v>9</v>
      </c>
      <c r="H8" s="8">
        <v>2022</v>
      </c>
      <c r="I8" s="88"/>
      <c r="J8" s="89"/>
      <c r="K8" s="89"/>
      <c r="L8" s="90"/>
    </row>
    <row r="9" spans="1:12" x14ac:dyDescent="0.2">
      <c r="A9" s="54" t="s">
        <v>10</v>
      </c>
      <c r="B9" s="55"/>
      <c r="C9" s="9" t="s">
        <v>11</v>
      </c>
      <c r="D9" s="10" t="s">
        <v>12</v>
      </c>
      <c r="E9" s="5" t="s">
        <v>13</v>
      </c>
      <c r="F9" s="11"/>
      <c r="G9" s="11"/>
      <c r="H9" s="12">
        <v>44907</v>
      </c>
      <c r="I9" s="88"/>
      <c r="J9" s="89"/>
      <c r="K9" s="89"/>
      <c r="L9" s="90"/>
    </row>
    <row r="10" spans="1:12" x14ac:dyDescent="0.2">
      <c r="A10" s="54" t="s">
        <v>14</v>
      </c>
      <c r="B10" s="55"/>
      <c r="C10" s="56" t="s">
        <v>15</v>
      </c>
      <c r="D10" s="57"/>
      <c r="E10" s="13" t="s">
        <v>16</v>
      </c>
      <c r="F10" s="14"/>
      <c r="G10" s="14"/>
      <c r="H10" s="14"/>
      <c r="I10" s="88"/>
      <c r="J10" s="89"/>
      <c r="K10" s="89"/>
      <c r="L10" s="90"/>
    </row>
    <row r="11" spans="1:12" ht="16" thickBot="1" x14ac:dyDescent="0.25">
      <c r="A11" s="52" t="s">
        <v>17</v>
      </c>
      <c r="B11" s="58"/>
      <c r="C11" s="15" t="s">
        <v>18</v>
      </c>
      <c r="D11" s="16" t="s">
        <v>19</v>
      </c>
      <c r="E11" s="17"/>
      <c r="F11" s="18"/>
      <c r="G11" s="15" t="s">
        <v>20</v>
      </c>
      <c r="H11" s="19"/>
      <c r="I11" s="91"/>
      <c r="J11" s="92"/>
      <c r="K11" s="92"/>
      <c r="L11" s="93"/>
    </row>
    <row r="12" spans="1:12" x14ac:dyDescent="0.2">
      <c r="A12" s="59" t="s">
        <v>21</v>
      </c>
      <c r="B12" s="60"/>
      <c r="C12" s="61"/>
      <c r="D12" s="61"/>
      <c r="E12" s="60"/>
      <c r="F12" s="61"/>
      <c r="G12" s="61"/>
      <c r="H12" s="61"/>
      <c r="I12" s="61"/>
      <c r="J12" s="61"/>
      <c r="K12" s="61"/>
      <c r="L12" s="62"/>
    </row>
    <row r="13" spans="1:12" x14ac:dyDescent="0.2">
      <c r="A13" s="52" t="s">
        <v>22</v>
      </c>
      <c r="B13" s="53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2" x14ac:dyDescent="0.2">
      <c r="A14" s="52" t="s">
        <v>23</v>
      </c>
      <c r="B14" s="53"/>
      <c r="C14" s="98" t="s">
        <v>138</v>
      </c>
      <c r="D14" s="99"/>
      <c r="E14" s="99"/>
      <c r="F14" s="20"/>
      <c r="G14" s="52" t="s">
        <v>24</v>
      </c>
      <c r="H14" s="53"/>
      <c r="I14" s="100">
        <v>6773053</v>
      </c>
      <c r="J14" s="99"/>
      <c r="K14" s="99"/>
      <c r="L14" s="101"/>
    </row>
    <row r="15" spans="1:12" x14ac:dyDescent="0.2">
      <c r="A15" s="52" t="s">
        <v>25</v>
      </c>
      <c r="B15" s="53"/>
      <c r="C15" s="98" t="s">
        <v>139</v>
      </c>
      <c r="D15" s="99"/>
      <c r="E15" s="99"/>
      <c r="F15" s="20"/>
      <c r="G15" s="52" t="s">
        <v>26</v>
      </c>
      <c r="H15" s="53"/>
      <c r="I15" s="98" t="s">
        <v>140</v>
      </c>
      <c r="J15" s="99"/>
      <c r="K15" s="99"/>
      <c r="L15" s="101"/>
    </row>
    <row r="16" spans="1:12" x14ac:dyDescent="0.2">
      <c r="A16" s="52" t="s">
        <v>27</v>
      </c>
      <c r="B16" s="53"/>
      <c r="C16" s="98">
        <v>3005677728</v>
      </c>
      <c r="D16" s="99"/>
      <c r="E16" s="99"/>
      <c r="F16" s="20"/>
      <c r="G16" s="52" t="s">
        <v>28</v>
      </c>
      <c r="H16" s="53"/>
      <c r="I16" s="106">
        <v>3114913654</v>
      </c>
      <c r="J16" s="107"/>
      <c r="K16" s="107"/>
      <c r="L16" s="108"/>
    </row>
    <row r="17" spans="1:12" x14ac:dyDescent="0.2">
      <c r="A17" s="52" t="s">
        <v>29</v>
      </c>
      <c r="B17" s="53"/>
      <c r="C17" s="98"/>
      <c r="D17" s="99"/>
      <c r="E17" s="99"/>
      <c r="F17" s="20"/>
      <c r="G17" s="52" t="s">
        <v>30</v>
      </c>
      <c r="H17" s="53"/>
      <c r="I17" s="106" t="s">
        <v>141</v>
      </c>
      <c r="J17" s="107"/>
      <c r="K17" s="107"/>
      <c r="L17" s="108"/>
    </row>
    <row r="18" spans="1:12" ht="16" thickBot="1" x14ac:dyDescent="0.25">
      <c r="A18" s="52" t="s">
        <v>31</v>
      </c>
      <c r="B18" s="53"/>
      <c r="C18" s="102">
        <v>44897</v>
      </c>
      <c r="D18" s="103"/>
      <c r="E18" s="103"/>
      <c r="F18" s="21"/>
      <c r="G18" s="52" t="s">
        <v>32</v>
      </c>
      <c r="H18" s="53"/>
      <c r="I18" s="104">
        <v>44907</v>
      </c>
      <c r="J18" s="99"/>
      <c r="K18" s="99"/>
      <c r="L18" s="101"/>
    </row>
    <row r="19" spans="1:12" ht="16" thickBot="1" x14ac:dyDescent="0.25">
      <c r="A19" s="52" t="s">
        <v>33</v>
      </c>
      <c r="B19" s="53"/>
      <c r="C19" s="22" t="s">
        <v>18</v>
      </c>
      <c r="D19" s="23"/>
      <c r="E19" s="8"/>
      <c r="F19" s="18"/>
      <c r="G19" s="22" t="s">
        <v>20</v>
      </c>
      <c r="H19" s="23" t="s">
        <v>19</v>
      </c>
      <c r="I19" s="105"/>
      <c r="J19" s="99"/>
      <c r="K19" s="99"/>
      <c r="L19" s="101"/>
    </row>
    <row r="20" spans="1:12" ht="16" thickBot="1" x14ac:dyDescent="0.25">
      <c r="A20" s="121" t="s">
        <v>34</v>
      </c>
      <c r="B20" s="122"/>
      <c r="C20" s="123">
        <v>45107</v>
      </c>
      <c r="D20" s="124"/>
      <c r="E20" s="124"/>
      <c r="F20" s="24"/>
      <c r="G20" s="121" t="s">
        <v>35</v>
      </c>
      <c r="H20" s="122"/>
      <c r="I20" s="125" t="s">
        <v>36</v>
      </c>
      <c r="J20" s="126"/>
      <c r="K20" s="126"/>
      <c r="L20" s="127"/>
    </row>
    <row r="21" spans="1:12" ht="15" customHeight="1" x14ac:dyDescent="0.2">
      <c r="A21" s="128" t="s">
        <v>37</v>
      </c>
      <c r="B21" s="129"/>
      <c r="C21" s="130" t="s">
        <v>38</v>
      </c>
      <c r="D21" s="131"/>
      <c r="E21" s="131"/>
      <c r="F21" s="131"/>
      <c r="G21" s="131"/>
      <c r="H21" s="131"/>
      <c r="I21" s="131"/>
      <c r="J21" s="131"/>
      <c r="K21" s="131"/>
      <c r="L21" s="132"/>
    </row>
    <row r="22" spans="1:12" ht="16" thickBot="1" x14ac:dyDescent="0.25">
      <c r="A22" s="109" t="s">
        <v>39</v>
      </c>
      <c r="B22" s="110"/>
      <c r="C22" s="111" t="s">
        <v>40</v>
      </c>
      <c r="D22" s="111"/>
      <c r="E22" s="112"/>
      <c r="F22" s="25"/>
      <c r="G22" s="113" t="s">
        <v>41</v>
      </c>
      <c r="H22" s="113"/>
      <c r="I22" s="111" t="s">
        <v>42</v>
      </c>
      <c r="J22" s="111"/>
      <c r="K22" s="111"/>
      <c r="L22" s="114"/>
    </row>
    <row r="23" spans="1:12" ht="44" thickTop="1" x14ac:dyDescent="0.2">
      <c r="A23" s="115" t="s">
        <v>43</v>
      </c>
      <c r="B23" s="116"/>
      <c r="C23" s="117">
        <v>37649556</v>
      </c>
      <c r="D23" s="117"/>
      <c r="E23" s="26" t="s">
        <v>44</v>
      </c>
      <c r="F23" s="27"/>
      <c r="G23" s="118">
        <v>0</v>
      </c>
      <c r="H23" s="118"/>
      <c r="I23" s="28" t="s">
        <v>45</v>
      </c>
      <c r="J23" s="119">
        <f>+C23+G23</f>
        <v>37649556</v>
      </c>
      <c r="K23" s="119"/>
      <c r="L23" s="120"/>
    </row>
    <row r="24" spans="1:12" ht="16" thickBot="1" x14ac:dyDescent="0.25">
      <c r="A24" s="137" t="s">
        <v>46</v>
      </c>
      <c r="B24" s="138"/>
      <c r="C24" s="139">
        <v>7</v>
      </c>
      <c r="D24" s="139"/>
      <c r="E24" s="140"/>
      <c r="F24" s="29"/>
      <c r="G24" s="139" t="s">
        <v>47</v>
      </c>
      <c r="H24" s="139"/>
      <c r="I24" s="139"/>
      <c r="J24" s="141">
        <f>+J23/C24</f>
        <v>5378508</v>
      </c>
      <c r="K24" s="141"/>
      <c r="L24" s="142"/>
    </row>
    <row r="25" spans="1:12" ht="16" thickBot="1" x14ac:dyDescent="0.25">
      <c r="J25" s="143"/>
      <c r="K25" s="143"/>
      <c r="L25" s="143"/>
    </row>
    <row r="26" spans="1:12" x14ac:dyDescent="0.2">
      <c r="A26" s="144" t="s">
        <v>48</v>
      </c>
      <c r="B26" s="30" t="s">
        <v>49</v>
      </c>
      <c r="C26" s="30" t="s">
        <v>50</v>
      </c>
      <c r="D26" s="30" t="s">
        <v>51</v>
      </c>
      <c r="E26" s="31" t="s">
        <v>52</v>
      </c>
      <c r="F26" s="147"/>
      <c r="G26" s="148" t="s">
        <v>53</v>
      </c>
      <c r="H26" s="149"/>
      <c r="I26" s="149"/>
      <c r="J26" s="149" t="s">
        <v>54</v>
      </c>
      <c r="K26" s="149"/>
      <c r="L26" s="150"/>
    </row>
    <row r="27" spans="1:12" ht="27" x14ac:dyDescent="0.2">
      <c r="A27" s="145"/>
      <c r="B27" s="32" t="s">
        <v>55</v>
      </c>
      <c r="C27" s="33">
        <v>12</v>
      </c>
      <c r="D27" s="33">
        <v>19</v>
      </c>
      <c r="E27" s="34">
        <v>3406388</v>
      </c>
      <c r="F27" s="147"/>
      <c r="G27" s="135"/>
      <c r="H27" s="136"/>
      <c r="I27" s="136"/>
      <c r="J27" s="133">
        <v>3406388</v>
      </c>
      <c r="K27" s="133"/>
      <c r="L27" s="134"/>
    </row>
    <row r="28" spans="1:12" x14ac:dyDescent="0.2">
      <c r="A28" s="145"/>
      <c r="B28" s="33" t="s">
        <v>56</v>
      </c>
      <c r="C28" s="33"/>
      <c r="D28" s="33"/>
      <c r="E28" s="34">
        <v>0</v>
      </c>
      <c r="F28" s="147"/>
      <c r="G28" s="135"/>
      <c r="H28" s="136"/>
      <c r="I28" s="136"/>
      <c r="J28" s="133">
        <v>0</v>
      </c>
      <c r="K28" s="133"/>
      <c r="L28" s="134"/>
    </row>
    <row r="29" spans="1:12" x14ac:dyDescent="0.2">
      <c r="A29" s="145"/>
      <c r="B29" s="33" t="s">
        <v>57</v>
      </c>
      <c r="C29" s="33"/>
      <c r="D29" s="33"/>
      <c r="E29" s="34">
        <v>0</v>
      </c>
      <c r="F29" s="147"/>
      <c r="G29" s="135"/>
      <c r="H29" s="136"/>
      <c r="I29" s="136"/>
      <c r="J29" s="133">
        <v>0</v>
      </c>
      <c r="K29" s="133"/>
      <c r="L29" s="134"/>
    </row>
    <row r="30" spans="1:12" x14ac:dyDescent="0.2">
      <c r="A30" s="145"/>
      <c r="B30" s="33" t="s">
        <v>58</v>
      </c>
      <c r="C30" s="33"/>
      <c r="D30" s="33"/>
      <c r="E30" s="34">
        <v>0</v>
      </c>
      <c r="F30" s="147"/>
      <c r="G30" s="135"/>
      <c r="H30" s="136"/>
      <c r="I30" s="136"/>
      <c r="J30" s="133">
        <v>0</v>
      </c>
      <c r="K30" s="133"/>
      <c r="L30" s="134"/>
    </row>
    <row r="31" spans="1:12" x14ac:dyDescent="0.2">
      <c r="A31" s="145"/>
      <c r="B31" s="33" t="s">
        <v>59</v>
      </c>
      <c r="C31" s="33"/>
      <c r="D31" s="33"/>
      <c r="E31" s="34">
        <v>0</v>
      </c>
      <c r="F31" s="147"/>
      <c r="G31" s="135"/>
      <c r="H31" s="136"/>
      <c r="I31" s="136"/>
      <c r="J31" s="133">
        <v>0</v>
      </c>
      <c r="K31" s="133"/>
      <c r="L31" s="134"/>
    </row>
    <row r="32" spans="1:12" x14ac:dyDescent="0.2">
      <c r="A32" s="145"/>
      <c r="B32" s="33" t="s">
        <v>60</v>
      </c>
      <c r="C32" s="33"/>
      <c r="D32" s="33"/>
      <c r="E32" s="34">
        <v>0</v>
      </c>
      <c r="F32" s="147"/>
      <c r="G32" s="135"/>
      <c r="H32" s="136"/>
      <c r="I32" s="136"/>
      <c r="J32" s="133">
        <v>0</v>
      </c>
      <c r="K32" s="133"/>
      <c r="L32" s="134"/>
    </row>
    <row r="33" spans="1:12" x14ac:dyDescent="0.2">
      <c r="A33" s="145"/>
      <c r="B33" s="33" t="s">
        <v>61</v>
      </c>
      <c r="C33" s="33"/>
      <c r="D33" s="33"/>
      <c r="E33" s="34">
        <v>0</v>
      </c>
      <c r="F33" s="147"/>
      <c r="G33" s="135"/>
      <c r="H33" s="136"/>
      <c r="I33" s="136"/>
      <c r="J33" s="133">
        <v>0</v>
      </c>
      <c r="K33" s="133"/>
      <c r="L33" s="134"/>
    </row>
    <row r="34" spans="1:12" x14ac:dyDescent="0.2">
      <c r="A34" s="145"/>
      <c r="B34" s="33" t="s">
        <v>62</v>
      </c>
      <c r="C34" s="33"/>
      <c r="D34" s="33"/>
      <c r="E34" s="34">
        <v>0</v>
      </c>
      <c r="F34" s="147"/>
      <c r="G34" s="135"/>
      <c r="H34" s="136"/>
      <c r="I34" s="136"/>
      <c r="J34" s="133">
        <v>0</v>
      </c>
      <c r="K34" s="133"/>
      <c r="L34" s="134"/>
    </row>
    <row r="35" spans="1:12" x14ac:dyDescent="0.2">
      <c r="A35" s="145"/>
      <c r="B35" s="33" t="s">
        <v>63</v>
      </c>
      <c r="C35" s="33"/>
      <c r="D35" s="33"/>
      <c r="E35" s="34">
        <v>0</v>
      </c>
      <c r="F35" s="147"/>
      <c r="G35" s="135"/>
      <c r="H35" s="136"/>
      <c r="I35" s="136"/>
      <c r="J35" s="133">
        <v>0</v>
      </c>
      <c r="K35" s="133"/>
      <c r="L35" s="134"/>
    </row>
    <row r="36" spans="1:12" x14ac:dyDescent="0.2">
      <c r="A36" s="145"/>
      <c r="B36" s="33" t="s">
        <v>64</v>
      </c>
      <c r="C36" s="33"/>
      <c r="D36" s="33"/>
      <c r="E36" s="34">
        <v>0</v>
      </c>
      <c r="F36" s="147"/>
      <c r="G36" s="135"/>
      <c r="H36" s="136"/>
      <c r="I36" s="136"/>
      <c r="J36" s="133">
        <v>0</v>
      </c>
      <c r="K36" s="133"/>
      <c r="L36" s="134"/>
    </row>
    <row r="37" spans="1:12" x14ac:dyDescent="0.2">
      <c r="A37" s="145"/>
      <c r="B37" s="33" t="s">
        <v>65</v>
      </c>
      <c r="C37" s="33"/>
      <c r="D37" s="33"/>
      <c r="E37" s="34">
        <v>0</v>
      </c>
      <c r="F37" s="147"/>
      <c r="G37" s="135"/>
      <c r="H37" s="136"/>
      <c r="I37" s="136"/>
      <c r="J37" s="133">
        <v>0</v>
      </c>
      <c r="K37" s="133"/>
      <c r="L37" s="134"/>
    </row>
    <row r="38" spans="1:12" ht="16" thickBot="1" x14ac:dyDescent="0.25">
      <c r="A38" s="145"/>
      <c r="B38" s="33" t="s">
        <v>66</v>
      </c>
      <c r="C38" s="33"/>
      <c r="D38" s="33"/>
      <c r="E38" s="34">
        <v>0</v>
      </c>
      <c r="F38" s="147"/>
      <c r="G38" s="159"/>
      <c r="H38" s="160"/>
      <c r="I38" s="160"/>
      <c r="J38" s="161">
        <v>0</v>
      </c>
      <c r="K38" s="161"/>
      <c r="L38" s="162"/>
    </row>
    <row r="39" spans="1:12" ht="16" thickBot="1" x14ac:dyDescent="0.25">
      <c r="A39" s="146"/>
      <c r="B39" s="35" t="s">
        <v>67</v>
      </c>
      <c r="C39" s="36"/>
      <c r="D39" s="36"/>
      <c r="E39" s="37">
        <f>SUM(E27:E38)</f>
        <v>3406388</v>
      </c>
      <c r="F39" s="147"/>
      <c r="G39" s="163"/>
      <c r="H39" s="164"/>
      <c r="I39" s="165"/>
      <c r="J39" s="166">
        <f>SUM(J27:L38)</f>
        <v>3406388</v>
      </c>
      <c r="K39" s="164"/>
      <c r="L39" s="167"/>
    </row>
    <row r="40" spans="1:12" ht="16" thickBot="1" x14ac:dyDescent="0.25">
      <c r="A40" s="38"/>
      <c r="B40" s="38"/>
      <c r="C40" s="39"/>
      <c r="D40" s="39"/>
      <c r="E40" s="39"/>
      <c r="F40" s="39"/>
      <c r="G40" s="39"/>
      <c r="H40" s="39"/>
      <c r="I40" s="40"/>
      <c r="J40" s="40"/>
      <c r="K40" s="40"/>
      <c r="L40" s="40"/>
    </row>
    <row r="41" spans="1:12" x14ac:dyDescent="0.2">
      <c r="A41" s="151" t="s">
        <v>68</v>
      </c>
      <c r="B41" s="152"/>
      <c r="C41" s="153" t="s">
        <v>69</v>
      </c>
      <c r="D41" s="153"/>
      <c r="E41" s="153"/>
      <c r="F41" s="153"/>
      <c r="G41" s="153"/>
      <c r="H41" s="153" t="s">
        <v>70</v>
      </c>
      <c r="I41" s="153"/>
      <c r="J41" s="153"/>
      <c r="K41" s="153"/>
      <c r="L41" s="154"/>
    </row>
    <row r="42" spans="1:12" x14ac:dyDescent="0.2">
      <c r="A42" s="155" t="s">
        <v>71</v>
      </c>
      <c r="B42" s="156"/>
      <c r="C42" s="157" t="s">
        <v>72</v>
      </c>
      <c r="D42" s="157"/>
      <c r="E42" s="157"/>
      <c r="F42" s="157"/>
      <c r="G42" s="157"/>
      <c r="H42" s="157"/>
      <c r="I42" s="157"/>
      <c r="J42" s="157"/>
      <c r="K42" s="157"/>
      <c r="L42" s="158"/>
    </row>
    <row r="43" spans="1:12" x14ac:dyDescent="0.2">
      <c r="A43" s="155" t="s">
        <v>73</v>
      </c>
      <c r="B43" s="156"/>
      <c r="C43" s="157" t="s">
        <v>74</v>
      </c>
      <c r="D43" s="157"/>
      <c r="E43" s="157"/>
      <c r="F43" s="157"/>
      <c r="G43" s="157"/>
      <c r="H43" s="157"/>
      <c r="I43" s="157"/>
      <c r="J43" s="157"/>
      <c r="K43" s="157"/>
      <c r="L43" s="158"/>
    </row>
    <row r="44" spans="1:12" x14ac:dyDescent="0.2">
      <c r="A44" s="155"/>
      <c r="B44" s="156"/>
      <c r="C44" s="41"/>
      <c r="D44" s="41"/>
      <c r="E44" s="41"/>
      <c r="F44" s="41"/>
      <c r="G44" s="41"/>
      <c r="H44" s="41"/>
      <c r="I44" s="41"/>
      <c r="J44" s="41"/>
      <c r="K44" s="41"/>
      <c r="L44" s="42"/>
    </row>
    <row r="45" spans="1:12" x14ac:dyDescent="0.2">
      <c r="A45" s="155" t="s">
        <v>75</v>
      </c>
      <c r="B45" s="156"/>
      <c r="C45" s="179" t="s">
        <v>142</v>
      </c>
      <c r="D45" s="179"/>
      <c r="E45" s="179"/>
      <c r="F45" s="179"/>
      <c r="G45" s="179"/>
      <c r="H45" s="179"/>
      <c r="I45" s="179"/>
      <c r="J45" s="179"/>
      <c r="K45" s="179"/>
      <c r="L45" s="180"/>
    </row>
    <row r="46" spans="1:12" ht="23.25" customHeight="1" x14ac:dyDescent="0.2">
      <c r="A46" s="181" t="s">
        <v>76</v>
      </c>
      <c r="B46" s="182"/>
      <c r="C46" s="168" t="s">
        <v>77</v>
      </c>
      <c r="D46" s="168"/>
      <c r="E46" s="168"/>
      <c r="F46" s="168"/>
      <c r="G46" s="168"/>
      <c r="H46" s="168"/>
      <c r="I46" s="187">
        <v>625000</v>
      </c>
      <c r="J46" s="188"/>
      <c r="K46" s="188"/>
      <c r="L46" s="189"/>
    </row>
    <row r="47" spans="1:12" ht="24.75" customHeight="1" x14ac:dyDescent="0.2">
      <c r="A47" s="183"/>
      <c r="B47" s="184"/>
      <c r="C47" s="168" t="s">
        <v>78</v>
      </c>
      <c r="D47" s="168"/>
      <c r="E47" s="168"/>
      <c r="F47" s="168"/>
      <c r="G47" s="168"/>
      <c r="H47" s="168"/>
      <c r="I47" s="187">
        <v>850000</v>
      </c>
      <c r="J47" s="188"/>
      <c r="K47" s="188"/>
      <c r="L47" s="189"/>
    </row>
    <row r="48" spans="1:12" ht="16" thickBot="1" x14ac:dyDescent="0.25">
      <c r="A48" s="183"/>
      <c r="B48" s="184"/>
      <c r="C48" s="168" t="s">
        <v>79</v>
      </c>
      <c r="D48" s="168"/>
      <c r="E48" s="168"/>
      <c r="F48" s="168"/>
      <c r="G48" s="168"/>
      <c r="H48" s="168"/>
      <c r="I48" s="190">
        <v>26100</v>
      </c>
      <c r="J48" s="191"/>
      <c r="K48" s="191"/>
      <c r="L48" s="192"/>
    </row>
    <row r="49" spans="1:12" ht="22.5" customHeight="1" thickBot="1" x14ac:dyDescent="0.25">
      <c r="A49" s="185"/>
      <c r="B49" s="186"/>
      <c r="C49" s="168" t="s">
        <v>80</v>
      </c>
      <c r="D49" s="168"/>
      <c r="E49" s="168"/>
      <c r="F49" s="168"/>
      <c r="G49" s="168"/>
      <c r="H49" s="168"/>
      <c r="I49" s="22" t="s">
        <v>18</v>
      </c>
      <c r="J49" s="23" t="s">
        <v>81</v>
      </c>
      <c r="K49" s="22" t="s">
        <v>20</v>
      </c>
      <c r="L49" s="23"/>
    </row>
    <row r="50" spans="1:12" x14ac:dyDescent="0.2">
      <c r="A50" s="169" t="s">
        <v>82</v>
      </c>
      <c r="B50" s="170"/>
      <c r="C50" s="170"/>
      <c r="D50" s="170"/>
      <c r="E50" s="170"/>
      <c r="F50" s="170"/>
      <c r="G50" s="170"/>
      <c r="H50" s="170"/>
      <c r="I50" s="171">
        <f>SUM(I46:L48)</f>
        <v>1501100</v>
      </c>
      <c r="J50" s="172"/>
      <c r="K50" s="172"/>
      <c r="L50" s="173"/>
    </row>
    <row r="51" spans="1:12" ht="16" thickBot="1" x14ac:dyDescent="0.25"/>
    <row r="52" spans="1:12" ht="16" thickBot="1" x14ac:dyDescent="0.25">
      <c r="A52" s="174" t="s">
        <v>83</v>
      </c>
      <c r="B52" s="175"/>
      <c r="C52" s="175"/>
      <c r="D52" s="175"/>
      <c r="E52" s="175"/>
      <c r="F52" s="175"/>
      <c r="G52" s="175"/>
      <c r="H52" s="175"/>
      <c r="I52" s="175"/>
      <c r="J52" s="175"/>
      <c r="K52" s="175"/>
      <c r="L52" s="176"/>
    </row>
    <row r="53" spans="1:12" ht="16" thickBot="1" x14ac:dyDescent="0.25">
      <c r="A53" s="177" t="s">
        <v>84</v>
      </c>
      <c r="B53" s="177"/>
      <c r="C53" s="178" t="str">
        <f>+[1]MES!$V$2</f>
        <v>SEGUROS DEL ESTADO S.A.</v>
      </c>
      <c r="D53" s="177"/>
      <c r="E53" s="177"/>
      <c r="F53" s="177"/>
      <c r="G53" s="177"/>
      <c r="H53" s="177"/>
      <c r="I53" s="177"/>
      <c r="J53" s="177"/>
      <c r="K53" s="177"/>
      <c r="L53" s="177"/>
    </row>
    <row r="54" spans="1:12" ht="16" thickBot="1" x14ac:dyDescent="0.25">
      <c r="A54" s="177" t="s">
        <v>85</v>
      </c>
      <c r="B54" s="177"/>
      <c r="C54" s="177" t="s">
        <v>143</v>
      </c>
      <c r="D54" s="177"/>
      <c r="E54" s="177"/>
      <c r="F54" s="177"/>
      <c r="G54" s="177"/>
      <c r="H54" s="177"/>
      <c r="I54" s="177"/>
      <c r="J54" s="177"/>
      <c r="K54" s="177"/>
      <c r="L54" s="177"/>
    </row>
    <row r="55" spans="1:12" x14ac:dyDescent="0.2">
      <c r="A55" s="209" t="s">
        <v>86</v>
      </c>
      <c r="B55" s="209"/>
      <c r="C55" s="210" t="s">
        <v>87</v>
      </c>
      <c r="D55" s="210"/>
      <c r="E55" s="210"/>
      <c r="F55" s="210"/>
      <c r="G55" s="210"/>
      <c r="H55" s="210"/>
      <c r="I55" s="210"/>
      <c r="J55" s="210" t="s">
        <v>88</v>
      </c>
      <c r="K55" s="210"/>
      <c r="L55" s="210"/>
    </row>
    <row r="56" spans="1:12" ht="28.5" customHeight="1" x14ac:dyDescent="0.2">
      <c r="A56" s="211" t="s">
        <v>89</v>
      </c>
      <c r="B56" s="212"/>
      <c r="C56" s="212"/>
      <c r="D56" s="212"/>
      <c r="E56" s="212"/>
      <c r="F56" s="43"/>
      <c r="G56" s="73" t="s">
        <v>90</v>
      </c>
      <c r="H56" s="73"/>
      <c r="I56" s="73"/>
      <c r="J56" s="213">
        <v>3764955.6</v>
      </c>
      <c r="K56" s="73"/>
      <c r="L56" s="73"/>
    </row>
    <row r="57" spans="1:12" ht="26.25" customHeight="1" thickBot="1" x14ac:dyDescent="0.25">
      <c r="A57" s="193" t="s">
        <v>91</v>
      </c>
      <c r="B57" s="194"/>
      <c r="C57" s="194"/>
      <c r="D57" s="194"/>
      <c r="E57" s="195"/>
      <c r="F57" s="43"/>
      <c r="G57" s="196" t="s">
        <v>92</v>
      </c>
      <c r="H57" s="197"/>
      <c r="I57" s="198"/>
      <c r="J57" s="199">
        <v>7529911.2000000002</v>
      </c>
      <c r="K57" s="197"/>
      <c r="L57" s="198"/>
    </row>
    <row r="58" spans="1:12" ht="16" thickBot="1" x14ac:dyDescent="0.25"/>
    <row r="59" spans="1:12" ht="16" thickBot="1" x14ac:dyDescent="0.25">
      <c r="A59" s="200" t="s">
        <v>93</v>
      </c>
      <c r="B59" s="201"/>
      <c r="C59" s="201"/>
      <c r="D59" s="201"/>
      <c r="E59" s="201"/>
      <c r="F59" s="201"/>
      <c r="G59" s="201"/>
      <c r="H59" s="201"/>
      <c r="I59" s="201"/>
      <c r="J59" s="201"/>
      <c r="K59" s="201"/>
      <c r="L59" s="202"/>
    </row>
    <row r="60" spans="1:12" x14ac:dyDescent="0.2">
      <c r="A60" s="203" t="s">
        <v>94</v>
      </c>
      <c r="B60" s="204"/>
      <c r="C60" s="204"/>
      <c r="D60" s="204"/>
      <c r="E60" s="205"/>
      <c r="G60" s="206" t="s">
        <v>95</v>
      </c>
      <c r="H60" s="207"/>
      <c r="I60" s="207"/>
      <c r="J60" s="207"/>
      <c r="K60" s="207"/>
      <c r="L60" s="208"/>
    </row>
    <row r="61" spans="1:12" ht="21.75" customHeight="1" x14ac:dyDescent="0.2">
      <c r="A61" s="214" t="s">
        <v>96</v>
      </c>
      <c r="B61" s="214"/>
      <c r="C61" s="214"/>
      <c r="D61" s="214"/>
      <c r="E61" s="214"/>
      <c r="G61" s="215" t="s">
        <v>97</v>
      </c>
      <c r="H61" s="216"/>
      <c r="I61" s="216"/>
      <c r="J61" s="216"/>
      <c r="K61" s="216"/>
      <c r="L61" s="217"/>
    </row>
    <row r="62" spans="1:12" ht="22.5" customHeight="1" x14ac:dyDescent="0.2">
      <c r="A62" s="214" t="s">
        <v>98</v>
      </c>
      <c r="B62" s="214"/>
      <c r="C62" s="214"/>
      <c r="D62" s="214"/>
      <c r="E62" s="214"/>
      <c r="G62" s="215" t="s">
        <v>144</v>
      </c>
      <c r="H62" s="216"/>
      <c r="I62" s="216"/>
      <c r="J62" s="216"/>
      <c r="K62" s="216"/>
      <c r="L62" s="217"/>
    </row>
    <row r="63" spans="1:12" ht="21.75" customHeight="1" x14ac:dyDescent="0.2">
      <c r="A63" s="214" t="s">
        <v>99</v>
      </c>
      <c r="B63" s="214"/>
      <c r="C63" s="214"/>
      <c r="D63" s="214"/>
      <c r="E63" s="214"/>
      <c r="G63" s="215" t="s">
        <v>145</v>
      </c>
      <c r="H63" s="216"/>
      <c r="I63" s="216"/>
      <c r="J63" s="216"/>
      <c r="K63" s="216"/>
      <c r="L63" s="217"/>
    </row>
    <row r="64" spans="1:12" ht="26.25" customHeight="1" x14ac:dyDescent="0.2">
      <c r="A64" s="214" t="s">
        <v>100</v>
      </c>
      <c r="B64" s="214"/>
      <c r="C64" s="214"/>
      <c r="D64" s="214"/>
      <c r="E64" s="214"/>
      <c r="G64" s="215" t="s">
        <v>101</v>
      </c>
      <c r="H64" s="216"/>
      <c r="I64" s="216"/>
      <c r="J64" s="216"/>
      <c r="K64" s="216"/>
      <c r="L64" s="217"/>
    </row>
    <row r="65" spans="1:12" ht="27" customHeight="1" x14ac:dyDescent="0.2">
      <c r="A65" s="214" t="s">
        <v>102</v>
      </c>
      <c r="B65" s="214"/>
      <c r="C65" s="214"/>
      <c r="D65" s="214"/>
      <c r="E65" s="214"/>
      <c r="G65" s="215" t="s">
        <v>103</v>
      </c>
      <c r="H65" s="216"/>
      <c r="I65" s="216"/>
      <c r="J65" s="216"/>
      <c r="K65" s="216"/>
      <c r="L65" s="217"/>
    </row>
    <row r="66" spans="1:12" x14ac:dyDescent="0.2">
      <c r="A66" s="214" t="s">
        <v>104</v>
      </c>
      <c r="B66" s="214"/>
      <c r="C66" s="214"/>
      <c r="D66" s="214"/>
      <c r="E66" s="214"/>
      <c r="G66" s="215" t="s">
        <v>105</v>
      </c>
      <c r="H66" s="216"/>
      <c r="I66" s="216"/>
      <c r="J66" s="216"/>
      <c r="K66" s="216"/>
      <c r="L66" s="217"/>
    </row>
    <row r="67" spans="1:12" ht="25.5" customHeight="1" x14ac:dyDescent="0.2">
      <c r="A67" s="214" t="s">
        <v>106</v>
      </c>
      <c r="B67" s="214"/>
      <c r="C67" s="214"/>
      <c r="D67" s="214"/>
      <c r="E67" s="214"/>
      <c r="G67" s="215" t="s">
        <v>107</v>
      </c>
      <c r="H67" s="216"/>
      <c r="I67" s="216"/>
      <c r="J67" s="216"/>
      <c r="K67" s="216"/>
      <c r="L67" s="217"/>
    </row>
    <row r="68" spans="1:12" ht="22.5" customHeight="1" x14ac:dyDescent="0.2">
      <c r="A68" s="214" t="s">
        <v>108</v>
      </c>
      <c r="B68" s="214"/>
      <c r="C68" s="214"/>
      <c r="D68" s="214"/>
      <c r="E68" s="214"/>
      <c r="G68" s="215" t="s">
        <v>109</v>
      </c>
      <c r="H68" s="216"/>
      <c r="I68" s="216"/>
      <c r="J68" s="216"/>
      <c r="K68" s="216"/>
      <c r="L68" s="217"/>
    </row>
    <row r="69" spans="1:12" ht="19.5" customHeight="1" x14ac:dyDescent="0.2">
      <c r="A69" s="214" t="s">
        <v>110</v>
      </c>
      <c r="B69" s="214"/>
      <c r="C69" s="214"/>
      <c r="D69" s="214"/>
      <c r="E69" s="214"/>
      <c r="G69" s="215" t="s">
        <v>111</v>
      </c>
      <c r="H69" s="216"/>
      <c r="I69" s="216"/>
      <c r="J69" s="216"/>
      <c r="K69" s="216"/>
      <c r="L69" s="217"/>
    </row>
    <row r="70" spans="1:12" ht="17.25" customHeight="1" x14ac:dyDescent="0.2">
      <c r="A70" s="214" t="s">
        <v>112</v>
      </c>
      <c r="B70" s="214"/>
      <c r="C70" s="214"/>
      <c r="D70" s="214"/>
      <c r="E70" s="214"/>
      <c r="G70" s="215" t="s">
        <v>113</v>
      </c>
      <c r="H70" s="216"/>
      <c r="I70" s="216"/>
      <c r="J70" s="216"/>
      <c r="K70" s="216"/>
      <c r="L70" s="217"/>
    </row>
    <row r="71" spans="1:12" ht="25.5" customHeight="1" x14ac:dyDescent="0.2">
      <c r="A71" s="214" t="s">
        <v>114</v>
      </c>
      <c r="B71" s="214"/>
      <c r="C71" s="214"/>
      <c r="D71" s="214"/>
      <c r="E71" s="214"/>
      <c r="G71" s="215" t="s">
        <v>115</v>
      </c>
      <c r="H71" s="216"/>
      <c r="I71" s="216"/>
      <c r="J71" s="216"/>
      <c r="K71" s="216"/>
      <c r="L71" s="217"/>
    </row>
    <row r="72" spans="1:12" x14ac:dyDescent="0.2">
      <c r="A72" s="214" t="s">
        <v>116</v>
      </c>
      <c r="B72" s="214"/>
      <c r="C72" s="214"/>
      <c r="D72" s="214"/>
      <c r="E72" s="214"/>
      <c r="G72" s="218" t="s">
        <v>12</v>
      </c>
      <c r="H72" s="219"/>
      <c r="I72" s="219"/>
      <c r="J72" s="219"/>
      <c r="K72" s="219"/>
      <c r="L72" s="220"/>
    </row>
    <row r="73" spans="1:12" ht="16" thickBot="1" x14ac:dyDescent="0.25"/>
    <row r="74" spans="1:12" ht="16" thickBot="1" x14ac:dyDescent="0.25">
      <c r="A74" s="225" t="s">
        <v>117</v>
      </c>
      <c r="B74" s="226"/>
      <c r="C74" s="226"/>
      <c r="D74" s="226"/>
      <c r="E74" s="226"/>
      <c r="F74" s="231"/>
      <c r="G74" s="226"/>
      <c r="H74" s="226"/>
      <c r="I74" s="226"/>
      <c r="J74" s="226"/>
      <c r="K74" s="226"/>
      <c r="L74" s="227"/>
    </row>
    <row r="75" spans="1:12" x14ac:dyDescent="0.2">
      <c r="A75" s="232" t="s">
        <v>118</v>
      </c>
      <c r="B75" s="233"/>
      <c r="C75" s="233"/>
      <c r="D75" s="233"/>
      <c r="E75" s="233"/>
      <c r="F75" s="44"/>
      <c r="G75" s="232" t="s">
        <v>119</v>
      </c>
      <c r="H75" s="233"/>
      <c r="I75" s="233"/>
      <c r="J75" s="233"/>
      <c r="K75" s="233"/>
      <c r="L75" s="234"/>
    </row>
    <row r="76" spans="1:12" x14ac:dyDescent="0.2">
      <c r="A76" s="235" t="s">
        <v>120</v>
      </c>
      <c r="B76" s="236"/>
      <c r="C76" s="236" t="s">
        <v>121</v>
      </c>
      <c r="D76" s="236"/>
      <c r="E76" s="236"/>
      <c r="G76" s="235" t="s">
        <v>120</v>
      </c>
      <c r="H76" s="236"/>
      <c r="I76" s="236" t="s">
        <v>121</v>
      </c>
      <c r="J76" s="236"/>
      <c r="K76" s="236"/>
      <c r="L76" s="237"/>
    </row>
    <row r="77" spans="1:12" ht="16" thickBot="1" x14ac:dyDescent="0.25">
      <c r="A77" s="221">
        <v>1</v>
      </c>
      <c r="B77" s="222"/>
      <c r="C77" s="223" t="s">
        <v>122</v>
      </c>
      <c r="D77" s="222"/>
      <c r="E77" s="222"/>
      <c r="F77" s="45"/>
      <c r="G77" s="221">
        <v>1</v>
      </c>
      <c r="H77" s="222"/>
      <c r="I77" s="223" t="s">
        <v>122</v>
      </c>
      <c r="J77" s="222"/>
      <c r="K77" s="222"/>
      <c r="L77" s="224"/>
    </row>
    <row r="78" spans="1:12" ht="16" thickBot="1" x14ac:dyDescent="0.25"/>
    <row r="79" spans="1:12" ht="16" thickBot="1" x14ac:dyDescent="0.25">
      <c r="A79" s="225" t="s">
        <v>123</v>
      </c>
      <c r="B79" s="226"/>
      <c r="C79" s="226"/>
      <c r="D79" s="226"/>
      <c r="E79" s="226"/>
      <c r="F79" s="226"/>
      <c r="G79" s="226"/>
      <c r="H79" s="226"/>
      <c r="I79" s="226"/>
      <c r="J79" s="226"/>
      <c r="K79" s="226"/>
      <c r="L79" s="227"/>
    </row>
    <row r="80" spans="1:12" ht="57.75" customHeight="1" thickBot="1" x14ac:dyDescent="0.25">
      <c r="A80" s="228" t="s">
        <v>124</v>
      </c>
      <c r="B80" s="229"/>
      <c r="C80" s="229"/>
      <c r="D80" s="229"/>
      <c r="E80" s="229"/>
      <c r="F80" s="229"/>
      <c r="G80" s="229"/>
      <c r="H80" s="229"/>
      <c r="I80" s="229"/>
      <c r="J80" s="229"/>
      <c r="K80" s="229"/>
      <c r="L80" s="230"/>
    </row>
    <row r="82" spans="1:12" x14ac:dyDescent="0.2">
      <c r="A82" s="46" t="s">
        <v>125</v>
      </c>
    </row>
    <row r="83" spans="1:12" x14ac:dyDescent="0.2">
      <c r="A83" s="47"/>
    </row>
    <row r="84" spans="1:12" x14ac:dyDescent="0.2">
      <c r="A84" s="253" t="s">
        <v>126</v>
      </c>
      <c r="B84" s="253"/>
      <c r="C84" s="253"/>
      <c r="D84" s="253"/>
      <c r="E84" s="253"/>
      <c r="F84" s="253"/>
      <c r="G84" s="253"/>
      <c r="H84" s="253"/>
      <c r="I84" s="253"/>
      <c r="J84" s="253"/>
      <c r="K84" s="253"/>
      <c r="L84" s="253"/>
    </row>
    <row r="85" spans="1:12" ht="16" thickBot="1" x14ac:dyDescent="0.25"/>
    <row r="86" spans="1:12" x14ac:dyDescent="0.2">
      <c r="A86" s="254" t="s">
        <v>127</v>
      </c>
      <c r="B86" s="255"/>
      <c r="C86" s="255"/>
      <c r="D86" s="255"/>
      <c r="E86" s="255"/>
      <c r="F86" s="48"/>
      <c r="G86" s="256" t="s">
        <v>128</v>
      </c>
      <c r="H86" s="257"/>
      <c r="I86" s="257"/>
      <c r="J86" s="257"/>
      <c r="K86" s="257"/>
      <c r="L86" s="258"/>
    </row>
    <row r="87" spans="1:12" x14ac:dyDescent="0.2">
      <c r="A87" s="241" t="s">
        <v>129</v>
      </c>
      <c r="B87" s="242"/>
      <c r="C87" s="243"/>
      <c r="D87" s="244"/>
      <c r="E87" s="244"/>
      <c r="F87" s="49"/>
      <c r="G87" s="245"/>
      <c r="H87" s="244"/>
      <c r="I87" s="244"/>
      <c r="J87" s="244"/>
      <c r="K87" s="244"/>
      <c r="L87" s="246"/>
    </row>
    <row r="88" spans="1:12" x14ac:dyDescent="0.2">
      <c r="A88" s="241" t="s">
        <v>130</v>
      </c>
      <c r="B88" s="242"/>
      <c r="C88" s="243" t="s">
        <v>131</v>
      </c>
      <c r="D88" s="244"/>
      <c r="E88" s="244"/>
      <c r="F88" s="49"/>
      <c r="G88" s="245" t="s">
        <v>146</v>
      </c>
      <c r="H88" s="244"/>
      <c r="I88" s="244"/>
      <c r="J88" s="244"/>
      <c r="K88" s="244"/>
      <c r="L88" s="246"/>
    </row>
    <row r="89" spans="1:12" ht="16" thickBot="1" x14ac:dyDescent="0.25">
      <c r="A89" s="247" t="s">
        <v>5</v>
      </c>
      <c r="B89" s="248"/>
      <c r="C89" s="249" t="s">
        <v>132</v>
      </c>
      <c r="D89" s="250"/>
      <c r="E89" s="250"/>
      <c r="F89" s="50"/>
      <c r="G89" s="251"/>
      <c r="H89" s="250"/>
      <c r="I89" s="250"/>
      <c r="J89" s="250"/>
      <c r="K89" s="250"/>
      <c r="L89" s="252"/>
    </row>
    <row r="90" spans="1:12" ht="16" thickBot="1" x14ac:dyDescent="0.25">
      <c r="A90" s="238" t="s">
        <v>133</v>
      </c>
      <c r="B90" s="239"/>
      <c r="C90" s="239"/>
      <c r="D90" s="239"/>
      <c r="E90" s="239"/>
      <c r="F90" s="239"/>
      <c r="G90" s="239"/>
      <c r="H90" s="239"/>
      <c r="I90" s="239"/>
      <c r="J90" s="239"/>
      <c r="K90" s="239"/>
      <c r="L90" s="240"/>
    </row>
  </sheetData>
  <mergeCells count="175">
    <mergeCell ref="A90:L90"/>
    <mergeCell ref="A88:B88"/>
    <mergeCell ref="C88:E88"/>
    <mergeCell ref="G88:L88"/>
    <mergeCell ref="A89:B89"/>
    <mergeCell ref="C89:E89"/>
    <mergeCell ref="G89:L89"/>
    <mergeCell ref="A84:L84"/>
    <mergeCell ref="A86:E86"/>
    <mergeCell ref="G86:L86"/>
    <mergeCell ref="A87:B87"/>
    <mergeCell ref="C87:E87"/>
    <mergeCell ref="G87:L87"/>
    <mergeCell ref="A77:B77"/>
    <mergeCell ref="C77:E77"/>
    <mergeCell ref="G77:H77"/>
    <mergeCell ref="I77:L77"/>
    <mergeCell ref="A79:L79"/>
    <mergeCell ref="A80:L80"/>
    <mergeCell ref="A74:L74"/>
    <mergeCell ref="A75:E75"/>
    <mergeCell ref="G75:L75"/>
    <mergeCell ref="A76:B76"/>
    <mergeCell ref="C76:E76"/>
    <mergeCell ref="G76:H76"/>
    <mergeCell ref="I76:L76"/>
    <mergeCell ref="A70:E70"/>
    <mergeCell ref="G70:L70"/>
    <mergeCell ref="A71:E71"/>
    <mergeCell ref="G71:L71"/>
    <mergeCell ref="A72:E72"/>
    <mergeCell ref="G72:L72"/>
    <mergeCell ref="A67:E67"/>
    <mergeCell ref="G67:L67"/>
    <mergeCell ref="A68:E68"/>
    <mergeCell ref="G68:L68"/>
    <mergeCell ref="A69:E69"/>
    <mergeCell ref="G69:L69"/>
    <mergeCell ref="A64:E64"/>
    <mergeCell ref="G64:L64"/>
    <mergeCell ref="A65:E65"/>
    <mergeCell ref="G65:L65"/>
    <mergeCell ref="A66:E66"/>
    <mergeCell ref="G66:L66"/>
    <mergeCell ref="A61:E61"/>
    <mergeCell ref="G61:L61"/>
    <mergeCell ref="A62:E62"/>
    <mergeCell ref="G62:L62"/>
    <mergeCell ref="A63:E63"/>
    <mergeCell ref="G63:L63"/>
    <mergeCell ref="A57:E57"/>
    <mergeCell ref="G57:I57"/>
    <mergeCell ref="J57:L57"/>
    <mergeCell ref="A59:L59"/>
    <mergeCell ref="A60:E60"/>
    <mergeCell ref="G60:L60"/>
    <mergeCell ref="A54:B54"/>
    <mergeCell ref="C54:L54"/>
    <mergeCell ref="A55:B55"/>
    <mergeCell ref="C55:I55"/>
    <mergeCell ref="J55:L55"/>
    <mergeCell ref="A56:E56"/>
    <mergeCell ref="G56:I56"/>
    <mergeCell ref="J56:L56"/>
    <mergeCell ref="A50:H50"/>
    <mergeCell ref="I50:L50"/>
    <mergeCell ref="A52:L52"/>
    <mergeCell ref="A53:B53"/>
    <mergeCell ref="C53:L53"/>
    <mergeCell ref="A44:B44"/>
    <mergeCell ref="A45:B45"/>
    <mergeCell ref="C45:L45"/>
    <mergeCell ref="A46:B49"/>
    <mergeCell ref="C46:H46"/>
    <mergeCell ref="I46:L46"/>
    <mergeCell ref="C47:H47"/>
    <mergeCell ref="I47:L47"/>
    <mergeCell ref="C48:H48"/>
    <mergeCell ref="I48:L48"/>
    <mergeCell ref="A43:B43"/>
    <mergeCell ref="C43:L43"/>
    <mergeCell ref="G37:I37"/>
    <mergeCell ref="J37:L37"/>
    <mergeCell ref="G38:I38"/>
    <mergeCell ref="J38:L38"/>
    <mergeCell ref="G39:I39"/>
    <mergeCell ref="J39:L39"/>
    <mergeCell ref="C49:H49"/>
    <mergeCell ref="J31:L31"/>
    <mergeCell ref="G32:I32"/>
    <mergeCell ref="J32:L32"/>
    <mergeCell ref="G33:I33"/>
    <mergeCell ref="J33:L33"/>
    <mergeCell ref="A41:B41"/>
    <mergeCell ref="C41:G41"/>
    <mergeCell ref="H41:L41"/>
    <mergeCell ref="A42:B42"/>
    <mergeCell ref="C42:L42"/>
    <mergeCell ref="J27:L27"/>
    <mergeCell ref="G28:I28"/>
    <mergeCell ref="J28:L28"/>
    <mergeCell ref="G29:I29"/>
    <mergeCell ref="J29:L29"/>
    <mergeCell ref="G30:I30"/>
    <mergeCell ref="J30:L30"/>
    <mergeCell ref="A24:B24"/>
    <mergeCell ref="C24:E24"/>
    <mergeCell ref="G24:I24"/>
    <mergeCell ref="J24:L24"/>
    <mergeCell ref="J25:L25"/>
    <mergeCell ref="A26:A39"/>
    <mergeCell ref="F26:F39"/>
    <mergeCell ref="G26:I26"/>
    <mergeCell ref="J26:L26"/>
    <mergeCell ref="G27:I27"/>
    <mergeCell ref="G34:I34"/>
    <mergeCell ref="J34:L34"/>
    <mergeCell ref="G35:I35"/>
    <mergeCell ref="J35:L35"/>
    <mergeCell ref="G36:I36"/>
    <mergeCell ref="J36:L36"/>
    <mergeCell ref="G31:I31"/>
    <mergeCell ref="A22:B22"/>
    <mergeCell ref="C22:E22"/>
    <mergeCell ref="G22:H22"/>
    <mergeCell ref="I22:L22"/>
    <mergeCell ref="A23:B23"/>
    <mergeCell ref="C23:D23"/>
    <mergeCell ref="G23:H23"/>
    <mergeCell ref="J23:L23"/>
    <mergeCell ref="A20:B20"/>
    <mergeCell ref="C20:E20"/>
    <mergeCell ref="G20:H20"/>
    <mergeCell ref="I20:L20"/>
    <mergeCell ref="A21:B21"/>
    <mergeCell ref="C21:L21"/>
    <mergeCell ref="A18:B18"/>
    <mergeCell ref="C18:E18"/>
    <mergeCell ref="G18:H18"/>
    <mergeCell ref="I18:L18"/>
    <mergeCell ref="A19:B19"/>
    <mergeCell ref="I19:L19"/>
    <mergeCell ref="A16:B16"/>
    <mergeCell ref="C16:E16"/>
    <mergeCell ref="G16:H16"/>
    <mergeCell ref="I16:L16"/>
    <mergeCell ref="A17:B17"/>
    <mergeCell ref="C17:E17"/>
    <mergeCell ref="G17:H17"/>
    <mergeCell ref="I17:L17"/>
    <mergeCell ref="A13:B13"/>
    <mergeCell ref="A14:B14"/>
    <mergeCell ref="C14:E14"/>
    <mergeCell ref="G14:H14"/>
    <mergeCell ref="I14:L14"/>
    <mergeCell ref="A15:B15"/>
    <mergeCell ref="C15:E15"/>
    <mergeCell ref="G15:H15"/>
    <mergeCell ref="I15:L15"/>
    <mergeCell ref="A8:B8"/>
    <mergeCell ref="A9:B9"/>
    <mergeCell ref="A10:B10"/>
    <mergeCell ref="C10:D10"/>
    <mergeCell ref="A11:B11"/>
    <mergeCell ref="A12:L12"/>
    <mergeCell ref="B2:I3"/>
    <mergeCell ref="J2:L2"/>
    <mergeCell ref="J3:L3"/>
    <mergeCell ref="B4:I4"/>
    <mergeCell ref="J4:L4"/>
    <mergeCell ref="A6:B6"/>
    <mergeCell ref="C6:H6"/>
    <mergeCell ref="I6:L11"/>
    <mergeCell ref="A7:B7"/>
    <mergeCell ref="C7:H7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Basto</dc:creator>
  <cp:lastModifiedBy>JOSE HIPOLITO VARGAS ESPINOSA</cp:lastModifiedBy>
  <dcterms:created xsi:type="dcterms:W3CDTF">2022-12-14T19:31:13Z</dcterms:created>
  <dcterms:modified xsi:type="dcterms:W3CDTF">2022-12-15T01:28:28Z</dcterms:modified>
</cp:coreProperties>
</file>