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Adquisicionesho\adquisiciones honam\FERNANDEZ 2019\PROCESOS 2019\051 MANTENIMIENTO DE BUENAVENTURA\"/>
    </mc:Choice>
  </mc:AlternateContent>
  <bookViews>
    <workbookView xWindow="0" yWindow="0" windowWidth="28800" windowHeight="12135" activeTab="3"/>
  </bookViews>
  <sheets>
    <sheet name="ANEXO TECNICO LOTE 1" sheetId="3" r:id="rId1"/>
    <sheet name="ANEXO TECNICO  LOTE 2 " sheetId="4" r:id="rId2"/>
    <sheet name="ESTUDIO DE MERCADO LOTE 1" sheetId="2" r:id="rId3"/>
    <sheet name="ESTUDIO DE MERCADO LOTE 2" sheetId="1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8" i="1"/>
  <c r="I8" i="1"/>
  <c r="H9" i="1"/>
  <c r="I9" i="1" s="1"/>
  <c r="H10" i="1"/>
  <c r="I10" i="1"/>
  <c r="H11" i="1"/>
  <c r="H13" i="1"/>
  <c r="H14" i="1"/>
  <c r="H15" i="1"/>
  <c r="I15" i="1"/>
  <c r="H16" i="1"/>
  <c r="H17" i="1"/>
  <c r="I17" i="1"/>
  <c r="H19" i="1"/>
  <c r="I19" i="1"/>
  <c r="H20" i="1"/>
  <c r="I20" i="1"/>
  <c r="H21" i="1"/>
  <c r="H23" i="1"/>
  <c r="H24" i="1"/>
  <c r="H25" i="1"/>
  <c r="I25" i="1"/>
  <c r="H27" i="1"/>
  <c r="H28" i="1"/>
  <c r="I28" i="1"/>
  <c r="H30" i="1"/>
  <c r="I30" i="1"/>
  <c r="H32" i="1"/>
  <c r="I32" i="1"/>
  <c r="H34" i="1"/>
  <c r="H35" i="1"/>
  <c r="I36" i="1"/>
  <c r="H37" i="1"/>
  <c r="I37" i="1"/>
  <c r="H38" i="1"/>
  <c r="H39" i="1"/>
  <c r="H40" i="1"/>
  <c r="I40" i="1"/>
  <c r="H42" i="1"/>
  <c r="I42" i="1"/>
  <c r="F3" i="1"/>
  <c r="I3" i="1" s="1"/>
  <c r="F8" i="1"/>
  <c r="F9" i="1"/>
  <c r="F10" i="1"/>
  <c r="F11" i="1"/>
  <c r="I11" i="1" s="1"/>
  <c r="F13" i="1"/>
  <c r="I13" i="1" s="1"/>
  <c r="F14" i="1"/>
  <c r="I14" i="1" s="1"/>
  <c r="F15" i="1"/>
  <c r="F16" i="1"/>
  <c r="I16" i="1" s="1"/>
  <c r="F17" i="1"/>
  <c r="F19" i="1"/>
  <c r="F20" i="1"/>
  <c r="F21" i="1"/>
  <c r="I21" i="1" s="1"/>
  <c r="F23" i="1"/>
  <c r="I23" i="1" s="1"/>
  <c r="F24" i="1"/>
  <c r="I24" i="1" s="1"/>
  <c r="F25" i="1"/>
  <c r="F27" i="1"/>
  <c r="I27" i="1" s="1"/>
  <c r="F28" i="1"/>
  <c r="F30" i="1"/>
  <c r="F32" i="1"/>
  <c r="F34" i="1"/>
  <c r="I34" i="1" s="1"/>
  <c r="F35" i="1"/>
  <c r="I35" i="1" s="1"/>
  <c r="F37" i="1"/>
  <c r="F38" i="1"/>
  <c r="I38" i="1" s="1"/>
  <c r="F39" i="1"/>
  <c r="I39" i="1" s="1"/>
  <c r="F40" i="1"/>
  <c r="F42" i="1"/>
  <c r="G64" i="2" l="1"/>
  <c r="G63" i="2"/>
  <c r="G62" i="2"/>
  <c r="G59" i="2"/>
  <c r="G56" i="2"/>
  <c r="G55" i="2"/>
  <c r="G54" i="2"/>
  <c r="G51" i="2"/>
  <c r="G50" i="2"/>
  <c r="G49" i="2"/>
  <c r="G48" i="2"/>
  <c r="G45" i="2"/>
  <c r="G44" i="2"/>
  <c r="G43" i="2"/>
  <c r="G42" i="2"/>
  <c r="G41" i="2"/>
  <c r="G40" i="2"/>
  <c r="G37" i="2"/>
  <c r="G36" i="2"/>
  <c r="G35" i="2"/>
  <c r="G34" i="2"/>
  <c r="G33" i="2"/>
  <c r="G32" i="2"/>
  <c r="G29" i="2"/>
  <c r="G28" i="2"/>
  <c r="G27" i="2"/>
  <c r="G26" i="2"/>
  <c r="G25" i="2"/>
  <c r="G24" i="2"/>
  <c r="G23" i="2"/>
  <c r="G22" i="2"/>
  <c r="G21" i="2"/>
  <c r="G20" i="2"/>
  <c r="G19" i="2"/>
  <c r="G16" i="2"/>
  <c r="G15" i="2"/>
  <c r="G14" i="2"/>
  <c r="G13" i="2"/>
  <c r="G12" i="2"/>
  <c r="G11" i="2"/>
  <c r="G10" i="2"/>
  <c r="G9" i="2"/>
  <c r="G8" i="2"/>
  <c r="G7" i="2"/>
  <c r="G6" i="2"/>
  <c r="G5" i="2"/>
  <c r="G4" i="2"/>
</calcChain>
</file>

<file path=xl/comments1.xml><?xml version="1.0" encoding="utf-8"?>
<comments xmlns="http://schemas.openxmlformats.org/spreadsheetml/2006/main">
  <authors>
    <author>ADQUISICIONESHONAM</author>
  </authors>
  <commentList>
    <comment ref="B19" authorId="0" shapeId="0">
      <text>
        <r>
          <rPr>
            <b/>
            <sz val="9"/>
            <color indexed="81"/>
            <rFont val="Tahoma"/>
            <family val="2"/>
          </rPr>
          <t>ADQUISICIONESHONAM:</t>
        </r>
        <r>
          <rPr>
            <sz val="9"/>
            <color indexed="81"/>
            <rFont val="Tahoma"/>
            <family val="2"/>
          </rPr>
          <t xml:space="preserve">
porque apuntaldas? Segundo piso?</t>
        </r>
      </text>
    </comment>
    <comment ref="B21" authorId="0" shapeId="0">
      <text>
        <r>
          <rPr>
            <b/>
            <sz val="9"/>
            <color indexed="81"/>
            <rFont val="Tahoma"/>
            <family val="2"/>
          </rPr>
          <t>ADQUISICIONESHONAM:</t>
        </r>
        <r>
          <rPr>
            <sz val="9"/>
            <color indexed="81"/>
            <rFont val="Tahoma"/>
            <family val="2"/>
          </rPr>
          <t xml:space="preserve">
para que es?</t>
        </r>
      </text>
    </comment>
    <comment ref="B22" authorId="0" shapeId="0">
      <text>
        <r>
          <rPr>
            <b/>
            <sz val="9"/>
            <color indexed="81"/>
            <rFont val="Tahoma"/>
            <family val="2"/>
          </rPr>
          <t>ADQUISICIONESHONAM:</t>
        </r>
        <r>
          <rPr>
            <sz val="9"/>
            <color indexed="81"/>
            <rFont val="Tahoma"/>
            <family val="2"/>
          </rPr>
          <t xml:space="preserve">
PARA QUE ES ES ACERO?
</t>
        </r>
      </text>
    </comment>
    <comment ref="B23" authorId="0" shapeId="0">
      <text>
        <r>
          <rPr>
            <b/>
            <sz val="9"/>
            <color indexed="81"/>
            <rFont val="Tahoma"/>
            <family val="2"/>
          </rPr>
          <t>ADQUISICIONESHONAM:</t>
        </r>
        <r>
          <rPr>
            <sz val="9"/>
            <color indexed="81"/>
            <rFont val="Tahoma"/>
            <family val="2"/>
          </rPr>
          <t xml:space="preserve">
PARA QUE ES?</t>
        </r>
      </text>
    </comment>
    <comment ref="B25" authorId="0" shapeId="0">
      <text>
        <r>
          <rPr>
            <b/>
            <sz val="9"/>
            <color indexed="81"/>
            <rFont val="Tahoma"/>
            <family val="2"/>
          </rPr>
          <t>ADQUISICIONESHONAM:</t>
        </r>
        <r>
          <rPr>
            <sz val="9"/>
            <color indexed="81"/>
            <rFont val="Tahoma"/>
            <family val="2"/>
          </rPr>
          <t xml:space="preserve">
inlcuye andamios? Tipos de pernos: tejas pintadas por una cara, impermeabilizada</t>
        </r>
      </text>
    </comment>
    <comment ref="B27" authorId="0" shapeId="0">
      <text>
        <r>
          <rPr>
            <b/>
            <sz val="9"/>
            <color indexed="81"/>
            <rFont val="Tahoma"/>
            <family val="2"/>
          </rPr>
          <t>ADQUISICIONESHONAM:</t>
        </r>
        <r>
          <rPr>
            <sz val="9"/>
            <color indexed="81"/>
            <rFont val="Tahoma"/>
            <family val="2"/>
          </rPr>
          <t xml:space="preserve">
INCLUIR QUE DEBE SER IMPERMEABILIZADA</t>
        </r>
      </text>
    </comment>
    <comment ref="B29" authorId="0" shapeId="0">
      <text>
        <r>
          <rPr>
            <b/>
            <sz val="9"/>
            <color indexed="81"/>
            <rFont val="Tahoma"/>
            <family val="2"/>
          </rPr>
          <t>ADQUISICIONESHONAM:</t>
        </r>
        <r>
          <rPr>
            <sz val="9"/>
            <color indexed="81"/>
            <rFont val="Tahoma"/>
            <family val="2"/>
          </rPr>
          <t xml:space="preserve">
CARACTERISTICAS DE LA CANALETA</t>
        </r>
      </text>
    </comment>
    <comment ref="B32" authorId="0" shapeId="0">
      <text>
        <r>
          <rPr>
            <b/>
            <sz val="9"/>
            <color indexed="81"/>
            <rFont val="Tahoma"/>
            <family val="2"/>
          </rPr>
          <t>ADQUISICIONESHONAM:</t>
        </r>
        <r>
          <rPr>
            <sz val="9"/>
            <color indexed="81"/>
            <rFont val="Tahoma"/>
            <family val="2"/>
          </rPr>
          <t xml:space="preserve">
CARACTERISTICAS DEL LADRILLO</t>
        </r>
      </text>
    </comment>
    <comment ref="B39" authorId="0" shapeId="0">
      <text>
        <r>
          <rPr>
            <b/>
            <sz val="9"/>
            <color indexed="81"/>
            <rFont val="Tahoma"/>
            <family val="2"/>
          </rPr>
          <t>ADQUISICIONESHONAM:</t>
        </r>
        <r>
          <rPr>
            <sz val="9"/>
            <color indexed="81"/>
            <rFont val="Tahoma"/>
            <family val="2"/>
          </rPr>
          <t xml:space="preserve">
NO PUEDE SER GLOBAL, DEFINIR METROS</t>
        </r>
      </text>
    </comment>
  </commentList>
</comments>
</file>

<file path=xl/comments2.xml><?xml version="1.0" encoding="utf-8"?>
<comments xmlns="http://schemas.openxmlformats.org/spreadsheetml/2006/main">
  <authors>
    <author>ADQUISICIONESHONAM</author>
  </authors>
  <commentList>
    <comment ref="B17" authorId="0" shapeId="0">
      <text>
        <r>
          <rPr>
            <b/>
            <sz val="9"/>
            <color indexed="81"/>
            <rFont val="Tahoma"/>
            <family val="2"/>
          </rPr>
          <t>ADQUISICIONESHONAM:</t>
        </r>
        <r>
          <rPr>
            <sz val="9"/>
            <color indexed="81"/>
            <rFont val="Tahoma"/>
            <family val="2"/>
          </rPr>
          <t xml:space="preserve">
porque apuntaldas? Segundo piso?</t>
        </r>
      </text>
    </comment>
    <comment ref="B19" authorId="0" shapeId="0">
      <text>
        <r>
          <rPr>
            <b/>
            <sz val="9"/>
            <color indexed="81"/>
            <rFont val="Tahoma"/>
            <family val="2"/>
          </rPr>
          <t>ADQUISICIONESHONAM:</t>
        </r>
        <r>
          <rPr>
            <sz val="9"/>
            <color indexed="81"/>
            <rFont val="Tahoma"/>
            <family val="2"/>
          </rPr>
          <t xml:space="preserve">
para que es?</t>
        </r>
      </text>
    </comment>
    <comment ref="B20" authorId="0" shapeId="0">
      <text>
        <r>
          <rPr>
            <b/>
            <sz val="9"/>
            <color indexed="81"/>
            <rFont val="Tahoma"/>
            <family val="2"/>
          </rPr>
          <t>ADQUISICIONESHONAM:</t>
        </r>
        <r>
          <rPr>
            <sz val="9"/>
            <color indexed="81"/>
            <rFont val="Tahoma"/>
            <family val="2"/>
          </rPr>
          <t xml:space="preserve">
PARA QUE ES ES ACERO?
</t>
        </r>
      </text>
    </comment>
    <comment ref="B21" authorId="0" shapeId="0">
      <text>
        <r>
          <rPr>
            <b/>
            <sz val="9"/>
            <color indexed="81"/>
            <rFont val="Tahoma"/>
            <family val="2"/>
          </rPr>
          <t>ADQUISICIONESHONAM:</t>
        </r>
        <r>
          <rPr>
            <sz val="9"/>
            <color indexed="81"/>
            <rFont val="Tahoma"/>
            <family val="2"/>
          </rPr>
          <t xml:space="preserve">
PARA QUE ES?</t>
        </r>
      </text>
    </comment>
    <comment ref="B23" authorId="0" shapeId="0">
      <text>
        <r>
          <rPr>
            <b/>
            <sz val="9"/>
            <color indexed="81"/>
            <rFont val="Tahoma"/>
            <family val="2"/>
          </rPr>
          <t>ADQUISICIONESHONAM:</t>
        </r>
        <r>
          <rPr>
            <sz val="9"/>
            <color indexed="81"/>
            <rFont val="Tahoma"/>
            <family val="2"/>
          </rPr>
          <t xml:space="preserve">
inlcuye andamios? Tipos de pernos: tejas pintadas por una cara, impermeabilizada</t>
        </r>
      </text>
    </comment>
    <comment ref="B25" authorId="0" shapeId="0">
      <text>
        <r>
          <rPr>
            <b/>
            <sz val="9"/>
            <color indexed="81"/>
            <rFont val="Tahoma"/>
            <family val="2"/>
          </rPr>
          <t>ADQUISICIONESHONAM:</t>
        </r>
        <r>
          <rPr>
            <sz val="9"/>
            <color indexed="81"/>
            <rFont val="Tahoma"/>
            <family val="2"/>
          </rPr>
          <t xml:space="preserve">
INCLUIR QUE DEBE SER IMPERMEABILIZADA</t>
        </r>
      </text>
    </comment>
    <comment ref="B27" authorId="0" shapeId="0">
      <text>
        <r>
          <rPr>
            <b/>
            <sz val="9"/>
            <color indexed="81"/>
            <rFont val="Tahoma"/>
            <family val="2"/>
          </rPr>
          <t>ADQUISICIONESHONAM:</t>
        </r>
        <r>
          <rPr>
            <sz val="9"/>
            <color indexed="81"/>
            <rFont val="Tahoma"/>
            <family val="2"/>
          </rPr>
          <t xml:space="preserve">
CARACTERISTICAS DE LA CANALETA</t>
        </r>
      </text>
    </comment>
    <comment ref="B30" authorId="0" shapeId="0">
      <text>
        <r>
          <rPr>
            <b/>
            <sz val="9"/>
            <color indexed="81"/>
            <rFont val="Tahoma"/>
            <family val="2"/>
          </rPr>
          <t>ADQUISICIONESHONAM:</t>
        </r>
        <r>
          <rPr>
            <sz val="9"/>
            <color indexed="81"/>
            <rFont val="Tahoma"/>
            <family val="2"/>
          </rPr>
          <t xml:space="preserve">
CARACTERISTICAS DEL LADRILLO</t>
        </r>
      </text>
    </comment>
    <comment ref="B37" authorId="0" shapeId="0">
      <text>
        <r>
          <rPr>
            <b/>
            <sz val="9"/>
            <color indexed="81"/>
            <rFont val="Tahoma"/>
            <family val="2"/>
          </rPr>
          <t>ADQUISICIONESHONAM:</t>
        </r>
        <r>
          <rPr>
            <sz val="9"/>
            <color indexed="81"/>
            <rFont val="Tahoma"/>
            <family val="2"/>
          </rPr>
          <t xml:space="preserve">
NO PUEDE SER GLOBAL, DEFINIR METROS</t>
        </r>
      </text>
    </comment>
  </commentList>
</comments>
</file>

<file path=xl/sharedStrings.xml><?xml version="1.0" encoding="utf-8"?>
<sst xmlns="http://schemas.openxmlformats.org/spreadsheetml/2006/main" count="537" uniqueCount="166">
  <si>
    <t>REF.</t>
  </si>
  <si>
    <t>ARÍCULO</t>
  </si>
  <si>
    <t>DENOMINACIÓN DEL BIEN O SERVICIO</t>
  </si>
  <si>
    <t>CANTIDAD TOTAL</t>
  </si>
  <si>
    <t>UNIDAD DE MEDIDA</t>
  </si>
  <si>
    <t>ARCHIVADOR RODANTE</t>
  </si>
  <si>
    <t>UND</t>
  </si>
  <si>
    <t>SUMINISTRO E INSTALACION DE ARCHIVO RODANTE Cuerpo fabricado en lamina cal. 22, para los laterales, espaldares y frentes; entrepaños en lamina cal. 20, con refuerzo y retenedor en la parte trasera, ángulos de uña (graduación manual del entrepaño), fabricado en lamina cal. 14. Acabado en pintura electrostática en polvo horneable. 
COMPUESTO POR: UN (1) Modulo fijo TRIPLE de 2.20 Alto x 2,80 Fondo x 0.45 FRENTE, CUATRO (4) Modulo rodante TRIPLE de 2.20 Alto x 2,80 Fondo x 0.90 de FRENTE, CUATRO (4) Mecanismo en acero con piñones y cadena, UNA(1) puerta de acceso con chapa de seguridad, (Incluye, instalación)</t>
  </si>
  <si>
    <t>COTIZACIÓN 1</t>
  </si>
  <si>
    <t>COTIZACIÓN 2</t>
  </si>
  <si>
    <t>ITEM</t>
  </si>
  <si>
    <t>PRELIMINARES</t>
  </si>
  <si>
    <t>Desalojo y disposicion final de material sobrante</t>
  </si>
  <si>
    <t xml:space="preserve"> CONCRETOS </t>
  </si>
  <si>
    <t>Concreto para losa macisa para piso, espesor total 10cm, f´c= 24,5 Mpa, colocacion, encofrado, desencofrado, apuntalamiento, formaletería, etc.</t>
  </si>
  <si>
    <t>ESTRUCTURA METALICA</t>
  </si>
  <si>
    <t>Acero estructural ASTM-A500, grado C, tubería estructural cuadrada, rectangular, circular con costura, según diseño : (Incluye suministro de materiales, acero, corte, soldadura, Transporte, montaje , instalacion, pintura anticorrosivo, acabado final en pintura epoxica).</t>
  </si>
  <si>
    <t xml:space="preserve">Acero estructural ASTM A-36, según diseño, templetes, contravientos, platinas, incluye suministro de materiales, acero, corte , soldadura, anclajes, soldaduras, soportes, platinas, cartelas, tornillos, instalación, pintura anticorrosivo y acabado final en pintura epóxica  </t>
  </si>
  <si>
    <t xml:space="preserve">Acero estructural ASTM-A1011, grado 50, Perlines para cubierta y cerramiento sencillos, en Cajón o en Z., según diseño : ( Incluye suministro de materiales, acero, corte, soldadura, Transporte, montaje , instalacion, pintura anticorrosivo, acabado final en pintura epoxica). </t>
  </si>
  <si>
    <t>CUBIERTA</t>
  </si>
  <si>
    <t xml:space="preserve">Limatesa para teja trapezoidal tipo ajover, Incluye: suministro de materiales, instalación, fijación, accesorios, amarras </t>
  </si>
  <si>
    <t>BAJANTES DE AGUAS LLUVIAS</t>
  </si>
  <si>
    <t>Instalacion de canaleta pvc para bajante de aguas lluvias (Incl. Accesorios)</t>
  </si>
  <si>
    <t>Instalacion de tuberia  pvc aguas lluvias de D=3", (Inclu. Accesorios)</t>
  </si>
  <si>
    <t>MAMPOSTERIA</t>
  </si>
  <si>
    <t>Muro en ladrilo comun (tollete) incluye (suministro de materiales, preparación, formaletas, acarreo, vaciado)</t>
  </si>
  <si>
    <t>PAÑETES</t>
  </si>
  <si>
    <t xml:space="preserve">Pañete muro 1:3 ipermeabilizado, afinado con icopor a yumbolom, incluye dilataciones y filos. Incluye (suministro de materiales y aplicaciòn) </t>
  </si>
  <si>
    <t>ESTUCO Y PINTURA</t>
  </si>
  <si>
    <t xml:space="preserve">Estuco + Pintura Carteras + filos y dilataciones en Vinilo Tipo sobre pañete (2 manos), &lt;=50cm, (incluye suministro de materiales, preparación, aplicación) </t>
  </si>
  <si>
    <t>Estuco + Pintura muros con Vinilo Tipo I para interior sobre pañete  (2 manos), incluye filos y dilataciones, suministro de materiales, preparación, aplicación. Viniltex</t>
  </si>
  <si>
    <t>INSTALACION ELECTRICA</t>
  </si>
  <si>
    <t xml:space="preserve">Acometida electrica </t>
  </si>
  <si>
    <t>Salida toma doble 10A, 250V. Ref. AQ-010T.  Incluye suministro, instalación y puesta en funcionamiento.</t>
  </si>
  <si>
    <t>Salida interruptor (switche). Interruptor sencillo para una función (on-off) 10A, 250V. Ref. AQ-010T.  Incluye suministro, instalación y puesta en funcionamiento.</t>
  </si>
  <si>
    <t>Salida para iluminacion + Lámpara fluorescente compacta (LCF) 20W (bombillo ahorrador), 110V con polo a tierra (2xNo.12 + 1xNo.12 pvc 1/2").  Incluye suministro, accesorios,instalación y puesta en funcionamiento.</t>
  </si>
  <si>
    <t>ASEO Y LIMPIEZA GENERAL</t>
  </si>
  <si>
    <t>Aseo y limpieza general</t>
  </si>
  <si>
    <t>UNIDAD</t>
  </si>
  <si>
    <t>CANT</t>
  </si>
  <si>
    <t>M2</t>
  </si>
  <si>
    <t>M3</t>
  </si>
  <si>
    <t>Ml</t>
  </si>
  <si>
    <t>KG</t>
  </si>
  <si>
    <t>ML</t>
  </si>
  <si>
    <t>Global</t>
  </si>
  <si>
    <t>TOTAL COTIZACIÓN 1</t>
  </si>
  <si>
    <t>TOTAL COTIZACIÓN 2</t>
  </si>
  <si>
    <t>PROMEDIO TOTAL</t>
  </si>
  <si>
    <t>MANTENIMIENTO BIENES INMUEBLES ESM 3056 BUENAVENTURA</t>
  </si>
  <si>
    <t>CUARTO PACIENTES  AISLADOS CONTRUCCIÓN DE BAÑO</t>
  </si>
  <si>
    <t>ÍTEM</t>
  </si>
  <si>
    <t>DESCRIPCIÓN</t>
  </si>
  <si>
    <t>CANTIDAD</t>
  </si>
  <si>
    <t>OBRAS CIVILES, SERVICIOS Y CONSULTORIAS</t>
  </si>
  <si>
    <t>OMAR ENRIQUE PAREDES CARRERO</t>
  </si>
  <si>
    <t>VALOR PROMEDIO</t>
  </si>
  <si>
    <t>1.1</t>
  </si>
  <si>
    <t>Demolición de pared para entrada baño  (incluye retiro de material hasta sitio destinado para su depósito) M2</t>
  </si>
  <si>
    <t>1.2</t>
  </si>
  <si>
    <t>Contrucción ,Suministro y aplicación ´(pañete en cemento gris y arena) en ladrillo para realizar cerramiento del baño del baño M2</t>
  </si>
  <si>
    <t>1.3</t>
  </si>
  <si>
    <t>suministro e instalación de tuberia sanitario de 4" para baño sanitario, incluye accesorios ML</t>
  </si>
  <si>
    <t>1.4</t>
  </si>
  <si>
    <t>suministro e instalación de tuberia para desague de ducha, lavamanos y baño en general de 2" incluye accesorios  ML</t>
  </si>
  <si>
    <t>1.5</t>
  </si>
  <si>
    <t>suministro e instalación de punto hidraulico de 1/2" para baño ducha, sanitario y lavamanos , incluye accesorios  ML</t>
  </si>
  <si>
    <t>1.6</t>
  </si>
  <si>
    <t xml:space="preserve">suministro e instalación de punto electrico con tuberia conduit pvc 1/2" para 01 toma corriente doble, 01 interruptor sencillo y 01 lampara tipo LED 24W blaca , incluye cableado electrico duplex No.12, </t>
  </si>
  <si>
    <t>1.7</t>
  </si>
  <si>
    <t>suministro de estuco y pintura tipo 1 vinilo blanco en  paredes exterior del baño 13M2</t>
  </si>
  <si>
    <t>1.8</t>
  </si>
  <si>
    <t>Demolición/pique enchape  (incluye retiro final de escombros hasta sitio destinado para su depósito) y nivelacion del piso con material cemeto y arena  8M2</t>
  </si>
  <si>
    <t>1.9</t>
  </si>
  <si>
    <t>Suministro e instalación de pestaña en cemento y posterior enchape ceramico tipo corona-piso pared antideslisante medida (28cm*45cm) blanco 0,34M2</t>
  </si>
  <si>
    <t>1.10</t>
  </si>
  <si>
    <t>Suministro e instalación de enchape sobre piso y pared cerámico tipo corona antideslisante blanco 28cmx45cm  27 M2</t>
  </si>
  <si>
    <t>1.11</t>
  </si>
  <si>
    <t>Suministro e instalacion de combo de baño sanitario en ceramica blanco  sencillo incluye (sanitario, lavamanos, griferias, accesorios de desague y accesorios como jabonera papelera toallero incluye espejo en el sectro del lavamanos medidas 0,40 cms)</t>
  </si>
  <si>
    <t>1.12</t>
  </si>
  <si>
    <t>Suministro e instalacion de puerta corrediza en aluminio 2,M X 1,34M incluye accesorios de intalación y funcionamiento.</t>
  </si>
  <si>
    <t>1.13</t>
  </si>
  <si>
    <t>Suministro e instalacion de puerta en madera entamborada con marco 1,M X 2,10M incluye accesorios de intalación y funcionamiento.</t>
  </si>
  <si>
    <t>CUARTO DESCANSO ENFERMERIA CONTRUCCIÓN DE BAÑO</t>
  </si>
  <si>
    <t>2.1</t>
  </si>
  <si>
    <t>Contrucción ,Suministro y aplicación (pañete en cemento gris y arena) en ladrillo para realizar cerramiento del baño del baño M2</t>
  </si>
  <si>
    <t>2.2</t>
  </si>
  <si>
    <t>MTS</t>
  </si>
  <si>
    <t>2.3</t>
  </si>
  <si>
    <t>2.4</t>
  </si>
  <si>
    <t>2.5</t>
  </si>
  <si>
    <t xml:space="preserve">suministro e instalación de punto electrico con tuberia conduit pvc 1/2" para 01 toma corriente doble, 01 interruptor sencillo y 01 lampara tipo LED 24W blanca , incluye cableado electrico duplex No.12, </t>
  </si>
  <si>
    <t>2.6</t>
  </si>
  <si>
    <t>suministro de estuco y pintura tipo 1 vinilo blanco en  paredes exterior del baño M2</t>
  </si>
  <si>
    <t>2.7</t>
  </si>
  <si>
    <t>2.8</t>
  </si>
  <si>
    <t>2.9</t>
  </si>
  <si>
    <t>2.10</t>
  </si>
  <si>
    <t>Suministro e instalacion de combo de baño sanitario en ceramica blanco  sencillo incluye (sanitario, lavamanos, griferias, accesorios de desague y accesorios como jabonera papelera toallero incluye espejo en el sectoR del lavamanos medidas 0,40 cms)</t>
  </si>
  <si>
    <t>2.11</t>
  </si>
  <si>
    <t xml:space="preserve">CONSTRUCCION STAND DE ENFERMERIA </t>
  </si>
  <si>
    <t>3.1</t>
  </si>
  <si>
    <t>desmonte  e instalacion de puerta en madera entamborada con marco 1,M X 2,10M incluye aplicación de pintura barnizada, cambio de  cerradura tipo bola</t>
  </si>
  <si>
    <t>3.2</t>
  </si>
  <si>
    <t>Demolición de pared para adecuacion stan de enfermeria  (incluye retiro de material hasta sitio destinado para su depósito) M2</t>
  </si>
  <si>
    <t>3.3</t>
  </si>
  <si>
    <t>Contrucción ,Suministro y aplicación (pañete en cemento gris y arena) en ladrillo para realizar cerramiento del consultorio medico</t>
  </si>
  <si>
    <t>3.4</t>
  </si>
  <si>
    <t>suministro e instalación de punto hidraulico de 1/2" para  lavamanos  ML</t>
  </si>
  <si>
    <t>3.5</t>
  </si>
  <si>
    <t>suministro de estuco y pintura tipo 1 vinilo blanco en pared interior y exterior consultorio medico.</t>
  </si>
  <si>
    <t>3.6</t>
  </si>
  <si>
    <t>suministro e instalación de tuberia para desague lavamanos  de 2" incluye accesorios  ML</t>
  </si>
  <si>
    <t>ADECUACION SALA OBSERVACION PEDIATRIA</t>
  </si>
  <si>
    <t>4.1</t>
  </si>
  <si>
    <t>Demolición de pared para adecuacion entrada sala observacion pediatria (incluye retiro de material hasta sitio destinado para su depósito) M2</t>
  </si>
  <si>
    <t>4.2</t>
  </si>
  <si>
    <t>Contrucción ,Suministro y aplicación (pañete en cemento gris y arena) en ladrillo para realizar entrada sala observacion pedriatria</t>
  </si>
  <si>
    <t>4.3</t>
  </si>
  <si>
    <t>suministro de estuco y pintura tipo 1 blanco en pared interior y exterior sala observacion pediatria.</t>
  </si>
  <si>
    <t>4.4</t>
  </si>
  <si>
    <t>desmonte y montaje  de puerta de aluminio corrediza de 2,20 M x 1,97 M</t>
  </si>
  <si>
    <t>4.5</t>
  </si>
  <si>
    <t>Suministro e instalacion de puerta corrediza en aluminio 2,20 M X 1,50 M  con ventana de 94 cm x 80 cm incluye accesorios de intalación y funcionamiento.</t>
  </si>
  <si>
    <t>4.6</t>
  </si>
  <si>
    <t>desmonte e instalacion de canaletas de cableado electrico por demolicion de pared  incluye la desconexion y conexión de cables electricos.</t>
  </si>
  <si>
    <t>ADECUACION ENTRADA TRIAGE</t>
  </si>
  <si>
    <t>5.1</t>
  </si>
  <si>
    <t>Demolición de pared para adecuacion salida triach (incluye retiro de material hasta sitio destinado para su depósito) M2</t>
  </si>
  <si>
    <t>5.2</t>
  </si>
  <si>
    <t>5.3</t>
  </si>
  <si>
    <t>suministro de estuco y pintura tipo 1 blanco pared interior y exterior sala observacion pediatria.</t>
  </si>
  <si>
    <t>5.4</t>
  </si>
  <si>
    <t>Suministro e instalacion de puerta en madera entamborada con marco 0.90,M X 2,10M incluye accesorios de intalación y funcionamiento.</t>
  </si>
  <si>
    <t>ADECUACION ENTRADA ATENCION PRIORITARIA</t>
  </si>
  <si>
    <t>6.1</t>
  </si>
  <si>
    <t>desmonte  e instalacion de puerta en aluminio con marco 2,20M X 1,97M</t>
  </si>
  <si>
    <t>6.2</t>
  </si>
  <si>
    <t>mantenimiento puerta de aluminio 2,20 M x 1,97 consistente en lijar, aplicación de anticorrosivo, pintura base de latex para aluminio, cambio de cerraduras de seguridad, cambio de visagras, cambio bases soporte movilidad.</t>
  </si>
  <si>
    <t>6.3</t>
  </si>
  <si>
    <t>aplicación de estuco y pintura tipo 1 vinilo  en area donde se modifica traslado puerta entrada atencion prioritaria.</t>
  </si>
  <si>
    <t>PINTURA ATENCION PRIORITARIA</t>
  </si>
  <si>
    <t>7.1</t>
  </si>
  <si>
    <t>aplicación  dos manos de pintura tipo 1 acrilico blanco base agua antibacterial anti hongo alta lavabilidad para hospitales.</t>
  </si>
  <si>
    <t>ADECUACION BAÑOS DISCAPACITADOS</t>
  </si>
  <si>
    <t>8.1</t>
  </si>
  <si>
    <t>suministro e instalacion de barras de seguridad sanitario acero inoxidable de 70 x 50 x 50 cm  con diametro de 1 1/4  para discapacitados</t>
  </si>
  <si>
    <t>8.2</t>
  </si>
  <si>
    <t>suministro e instalacion de pasamanos  para lavamanos en acero inoxidable escualizablemedidad 75 x 28 cm</t>
  </si>
  <si>
    <t>8.3</t>
  </si>
  <si>
    <t>Suministro e instalacion de combo de baño ceramica blanco para discapacitado incluye (sanitario, lavamanos, accesorios de desague)</t>
  </si>
  <si>
    <t>Descapote y nivdelacion del  area a intervenir con E=0,15 mt</t>
  </si>
  <si>
    <t xml:space="preserve">Relleno con material de sitio compactado </t>
  </si>
  <si>
    <t xml:space="preserve">Excavación manual en tierra seca o arena con nivel freatico de 0 - 2 m, incluye cinta de señalización, entibado y abatimiento de N.F. </t>
  </si>
  <si>
    <t>Mejoramiento de terreno con concreto pobre con material de sitio (mixto)</t>
  </si>
  <si>
    <t>Viga  de cimentación de 025 x 0,30 mt en concreto f´c=4.000 psi=28mpa,  (incluye suministro de materiales, preparación, formaletas, formaplac o super t, acarreo, vaciado, encofrado, desencofrado)</t>
  </si>
  <si>
    <t>Viga aerea de 025 x 0,30 mt en concreto de f´c=4.000 psi=28mpa,  (incluye suministro de materiales, preparación, formaletas, formaplac o super t, acarreo, vaciado, encofrado, desencofrado)</t>
  </si>
  <si>
    <t>Columna de 0,25 x 0,25 mt, en concreto de f´c=4.000 psi=28mpa,  (incluye suministro de materiales, preparación, formaletas, formaplac o super T, acarreo, vaciado, encofrado, desencofrado)</t>
  </si>
  <si>
    <t xml:space="preserve">Suministro e instalacion de Teja trapezoidal thermoacustica A-360 12Mt, tipo ajover, Incluye: suministro de materiales, instalación, fijación, accesorios, amarras </t>
  </si>
  <si>
    <t>Suministro e isntalacion de caballete o cumbrera para teja trapezoidal tipo Ajover , Incluye: suministro de materiales, instalación, fijación, accesorios, amarras</t>
  </si>
  <si>
    <t>ESTRUCTURADOR TECNICO LOTE 1</t>
  </si>
  <si>
    <t>ESTRUCTURADOR TECNICO LOTE 2</t>
  </si>
  <si>
    <t>CUMPLE</t>
  </si>
  <si>
    <t>NO CUMPLE</t>
  </si>
  <si>
    <t>ANEXO 1 
ANEXO TECNICO LOTE 1</t>
  </si>
  <si>
    <t>ANEXO 2
ANEXO TECNICO 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</si>
</sst>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\ * #,##0.00_);_(&quot;$&quot;\ * \(#,##0.00\);_(&quot;$&quot;\ * &quot;-&quot;??_);_(@_)"/>
    <numFmt numFmtId="168" formatCode="_(&quot;$&quot;\ * #,##0_);_(&quot;$&quot;\ * \(#,##0\);_(&quot;$&quot;\ * &quot;-&quot;??_);_(@_)"/>
    <numFmt numFmtId="170" formatCode="_(&quot;$&quot;\ * #,##0.00_);_(&quot;$&quot;\ * \(#,##0.00\);_(&quot;$&quot;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170" fontId="1" fillId="0" borderId="0" applyFont="0" applyFill="0" applyBorder="0" applyAlignment="0" applyProtection="0"/>
  </cellStyleXfs>
  <cellXfs count="51">
    <xf numFmtId="0" fontId="0" fillId="0" borderId="0" xfId="0"/>
    <xf numFmtId="0" fontId="3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44" fontId="0" fillId="0" borderId="6" xfId="1" applyFont="1" applyBorder="1"/>
    <xf numFmtId="0" fontId="4" fillId="0" borderId="6" xfId="0" applyFont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vertical="center"/>
    </xf>
    <xf numFmtId="0" fontId="5" fillId="4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44" fontId="7" fillId="0" borderId="6" xfId="1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4" borderId="6" xfId="0" applyFont="1" applyFill="1" applyBorder="1" applyAlignment="1">
      <alignment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3" borderId="6" xfId="0" applyFont="1" applyFill="1" applyBorder="1" applyAlignment="1">
      <alignment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44" fontId="7" fillId="3" borderId="6" xfId="1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 wrapText="1"/>
    </xf>
    <xf numFmtId="44" fontId="5" fillId="0" borderId="6" xfId="1" applyFont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8" fontId="0" fillId="0" borderId="3" xfId="1" applyNumberFormat="1" applyFont="1" applyBorder="1" applyAlignment="1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0" xfId="0"/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wrapText="1"/>
    </xf>
    <xf numFmtId="0" fontId="0" fillId="0" borderId="2" xfId="0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wrapText="1"/>
    </xf>
  </cellXfs>
  <cellStyles count="3">
    <cellStyle name="Moneda" xfId="1" builtinId="4"/>
    <cellStyle name="Moned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workbookViewId="0">
      <selection sqref="A1:F1"/>
    </sheetView>
  </sheetViews>
  <sheetFormatPr baseColWidth="10" defaultRowHeight="15" x14ac:dyDescent="0.25"/>
  <cols>
    <col min="1" max="1" width="11.42578125" style="43"/>
    <col min="2" max="2" width="37.28515625" style="43" customWidth="1"/>
    <col min="3" max="3" width="5.140625" style="43" bestFit="1" customWidth="1"/>
    <col min="4" max="4" width="11.42578125" style="43"/>
    <col min="5" max="5" width="16.7109375" style="43" customWidth="1"/>
    <col min="6" max="6" width="12" style="43" bestFit="1" customWidth="1"/>
    <col min="7" max="16384" width="11.42578125" style="43"/>
  </cols>
  <sheetData>
    <row r="1" spans="1:6" ht="38.25" customHeight="1" x14ac:dyDescent="0.25">
      <c r="A1" s="50" t="s">
        <v>164</v>
      </c>
      <c r="B1" s="50"/>
      <c r="C1" s="50"/>
      <c r="D1" s="50"/>
      <c r="E1" s="50"/>
      <c r="F1" s="50"/>
    </row>
    <row r="4" spans="1:6" x14ac:dyDescent="0.25">
      <c r="A4" s="30" t="s">
        <v>49</v>
      </c>
      <c r="B4" s="30"/>
      <c r="C4" s="30"/>
      <c r="D4" s="30"/>
      <c r="E4" s="30"/>
      <c r="F4" s="30"/>
    </row>
    <row r="5" spans="1:6" x14ac:dyDescent="0.25">
      <c r="A5" s="30" t="s">
        <v>50</v>
      </c>
      <c r="B5" s="30"/>
      <c r="C5" s="30"/>
      <c r="D5" s="30"/>
      <c r="E5" s="30"/>
      <c r="F5" s="30"/>
    </row>
    <row r="6" spans="1:6" ht="15.75" thickBot="1" x14ac:dyDescent="0.3">
      <c r="A6" s="44" t="s">
        <v>51</v>
      </c>
      <c r="B6" s="45" t="s">
        <v>52</v>
      </c>
      <c r="C6" s="45" t="s">
        <v>6</v>
      </c>
      <c r="D6" s="46" t="s">
        <v>53</v>
      </c>
      <c r="E6" s="47" t="s">
        <v>162</v>
      </c>
      <c r="F6" s="48" t="s">
        <v>163</v>
      </c>
    </row>
    <row r="7" spans="1:6" ht="45.75" thickBot="1" x14ac:dyDescent="0.3">
      <c r="A7" s="33" t="s">
        <v>57</v>
      </c>
      <c r="B7" s="34" t="s">
        <v>58</v>
      </c>
      <c r="C7" s="35" t="s">
        <v>40</v>
      </c>
      <c r="D7" s="36">
        <v>3</v>
      </c>
      <c r="E7" s="37"/>
      <c r="F7" s="37"/>
    </row>
    <row r="8" spans="1:6" ht="60.75" thickBot="1" x14ac:dyDescent="0.3">
      <c r="A8" s="33" t="s">
        <v>59</v>
      </c>
      <c r="B8" s="34" t="s">
        <v>60</v>
      </c>
      <c r="C8" s="35" t="s">
        <v>40</v>
      </c>
      <c r="D8" s="35">
        <v>13</v>
      </c>
      <c r="E8" s="37"/>
      <c r="F8" s="37"/>
    </row>
    <row r="9" spans="1:6" ht="45.75" thickBot="1" x14ac:dyDescent="0.3">
      <c r="A9" s="33" t="s">
        <v>61</v>
      </c>
      <c r="B9" s="34" t="s">
        <v>62</v>
      </c>
      <c r="C9" s="35" t="s">
        <v>44</v>
      </c>
      <c r="D9" s="35">
        <v>6</v>
      </c>
      <c r="E9" s="37"/>
      <c r="F9" s="37"/>
    </row>
    <row r="10" spans="1:6" ht="45.75" thickBot="1" x14ac:dyDescent="0.3">
      <c r="A10" s="33" t="s">
        <v>63</v>
      </c>
      <c r="B10" s="34" t="s">
        <v>64</v>
      </c>
      <c r="C10" s="35" t="s">
        <v>44</v>
      </c>
      <c r="D10" s="35">
        <v>18</v>
      </c>
      <c r="E10" s="37"/>
      <c r="F10" s="37"/>
    </row>
    <row r="11" spans="1:6" ht="60.75" thickBot="1" x14ac:dyDescent="0.3">
      <c r="A11" s="33" t="s">
        <v>65</v>
      </c>
      <c r="B11" s="34" t="s">
        <v>66</v>
      </c>
      <c r="C11" s="35" t="s">
        <v>6</v>
      </c>
      <c r="D11" s="35">
        <v>8</v>
      </c>
      <c r="E11" s="37"/>
      <c r="F11" s="37"/>
    </row>
    <row r="12" spans="1:6" ht="90.75" thickBot="1" x14ac:dyDescent="0.3">
      <c r="A12" s="33" t="s">
        <v>67</v>
      </c>
      <c r="B12" s="34" t="s">
        <v>68</v>
      </c>
      <c r="C12" s="35" t="s">
        <v>6</v>
      </c>
      <c r="D12" s="35">
        <v>10</v>
      </c>
      <c r="E12" s="37"/>
      <c r="F12" s="37"/>
    </row>
    <row r="13" spans="1:6" ht="45.75" thickBot="1" x14ac:dyDescent="0.3">
      <c r="A13" s="33" t="s">
        <v>69</v>
      </c>
      <c r="B13" s="34" t="s">
        <v>70</v>
      </c>
      <c r="C13" s="35" t="s">
        <v>40</v>
      </c>
      <c r="D13" s="35">
        <v>13</v>
      </c>
      <c r="E13" s="37"/>
      <c r="F13" s="37"/>
    </row>
    <row r="14" spans="1:6" ht="75.75" thickBot="1" x14ac:dyDescent="0.3">
      <c r="A14" s="33" t="s">
        <v>71</v>
      </c>
      <c r="B14" s="34" t="s">
        <v>72</v>
      </c>
      <c r="C14" s="35" t="s">
        <v>40</v>
      </c>
      <c r="D14" s="35">
        <v>8</v>
      </c>
      <c r="E14" s="37"/>
      <c r="F14" s="37"/>
    </row>
    <row r="15" spans="1:6" ht="60.75" thickBot="1" x14ac:dyDescent="0.3">
      <c r="A15" s="33" t="s">
        <v>73</v>
      </c>
      <c r="B15" s="34" t="s">
        <v>74</v>
      </c>
      <c r="C15" s="35" t="s">
        <v>40</v>
      </c>
      <c r="D15" s="35">
        <v>0.34</v>
      </c>
      <c r="E15" s="37"/>
      <c r="F15" s="37"/>
    </row>
    <row r="16" spans="1:6" ht="45.75" thickBot="1" x14ac:dyDescent="0.3">
      <c r="A16" s="33" t="s">
        <v>75</v>
      </c>
      <c r="B16" s="34" t="s">
        <v>76</v>
      </c>
      <c r="C16" s="35" t="s">
        <v>40</v>
      </c>
      <c r="D16" s="35">
        <v>27</v>
      </c>
      <c r="E16" s="37"/>
      <c r="F16" s="37"/>
    </row>
    <row r="17" spans="1:6" ht="105.75" thickBot="1" x14ac:dyDescent="0.3">
      <c r="A17" s="33" t="s">
        <v>77</v>
      </c>
      <c r="B17" s="34" t="s">
        <v>78</v>
      </c>
      <c r="C17" s="35" t="s">
        <v>6</v>
      </c>
      <c r="D17" s="35">
        <v>1</v>
      </c>
      <c r="E17" s="37"/>
      <c r="F17" s="37"/>
    </row>
    <row r="18" spans="1:6" ht="60.75" thickBot="1" x14ac:dyDescent="0.3">
      <c r="A18" s="33" t="s">
        <v>79</v>
      </c>
      <c r="B18" s="34" t="s">
        <v>80</v>
      </c>
      <c r="C18" s="35" t="s">
        <v>6</v>
      </c>
      <c r="D18" s="35">
        <v>1</v>
      </c>
      <c r="E18" s="37"/>
      <c r="F18" s="37"/>
    </row>
    <row r="19" spans="1:6" ht="60.75" thickBot="1" x14ac:dyDescent="0.3">
      <c r="A19" s="33" t="s">
        <v>81</v>
      </c>
      <c r="B19" s="34" t="s">
        <v>82</v>
      </c>
      <c r="C19" s="35" t="s">
        <v>6</v>
      </c>
      <c r="D19" s="35">
        <v>1</v>
      </c>
      <c r="E19" s="37"/>
      <c r="F19" s="37"/>
    </row>
    <row r="20" spans="1:6" ht="15.75" thickBot="1" x14ac:dyDescent="0.3">
      <c r="A20" s="38" t="s">
        <v>83</v>
      </c>
      <c r="B20" s="39"/>
      <c r="C20" s="39"/>
      <c r="D20" s="39"/>
      <c r="E20" s="37"/>
      <c r="F20" s="37"/>
    </row>
    <row r="21" spans="1:6" ht="15.75" thickBot="1" x14ac:dyDescent="0.3">
      <c r="A21" s="31" t="s">
        <v>51</v>
      </c>
      <c r="B21" s="40" t="s">
        <v>52</v>
      </c>
      <c r="C21" s="32" t="s">
        <v>6</v>
      </c>
      <c r="D21" s="32" t="s">
        <v>53</v>
      </c>
      <c r="E21" s="37"/>
      <c r="F21" s="37"/>
    </row>
    <row r="22" spans="1:6" ht="60.75" thickBot="1" x14ac:dyDescent="0.3">
      <c r="A22" s="33" t="s">
        <v>84</v>
      </c>
      <c r="B22" s="34" t="s">
        <v>85</v>
      </c>
      <c r="C22" s="35" t="s">
        <v>40</v>
      </c>
      <c r="D22" s="35">
        <v>5</v>
      </c>
      <c r="E22" s="37"/>
      <c r="F22" s="37"/>
    </row>
    <row r="23" spans="1:6" ht="45.75" thickBot="1" x14ac:dyDescent="0.3">
      <c r="A23" s="33" t="s">
        <v>86</v>
      </c>
      <c r="B23" s="34" t="s">
        <v>62</v>
      </c>
      <c r="C23" s="35" t="s">
        <v>87</v>
      </c>
      <c r="D23" s="35">
        <v>6</v>
      </c>
      <c r="E23" s="37"/>
      <c r="F23" s="37"/>
    </row>
    <row r="24" spans="1:6" ht="45.75" thickBot="1" x14ac:dyDescent="0.3">
      <c r="A24" s="33" t="s">
        <v>88</v>
      </c>
      <c r="B24" s="34" t="s">
        <v>64</v>
      </c>
      <c r="C24" s="35" t="s">
        <v>87</v>
      </c>
      <c r="D24" s="35">
        <v>18</v>
      </c>
      <c r="E24" s="37"/>
      <c r="F24" s="37"/>
    </row>
    <row r="25" spans="1:6" ht="60.75" thickBot="1" x14ac:dyDescent="0.3">
      <c r="A25" s="33" t="s">
        <v>89</v>
      </c>
      <c r="B25" s="34" t="s">
        <v>66</v>
      </c>
      <c r="C25" s="35" t="s">
        <v>87</v>
      </c>
      <c r="D25" s="35">
        <v>20</v>
      </c>
      <c r="E25" s="37"/>
      <c r="F25" s="37"/>
    </row>
    <row r="26" spans="1:6" ht="90.75" thickBot="1" x14ac:dyDescent="0.3">
      <c r="A26" s="33" t="s">
        <v>90</v>
      </c>
      <c r="B26" s="34" t="s">
        <v>91</v>
      </c>
      <c r="C26" s="35" t="s">
        <v>44</v>
      </c>
      <c r="D26" s="35">
        <v>10</v>
      </c>
      <c r="E26" s="37"/>
      <c r="F26" s="37"/>
    </row>
    <row r="27" spans="1:6" ht="45.75" thickBot="1" x14ac:dyDescent="0.3">
      <c r="A27" s="33" t="s">
        <v>92</v>
      </c>
      <c r="B27" s="34" t="s">
        <v>93</v>
      </c>
      <c r="C27" s="35" t="s">
        <v>40</v>
      </c>
      <c r="D27" s="35">
        <v>5</v>
      </c>
      <c r="E27" s="37"/>
      <c r="F27" s="37"/>
    </row>
    <row r="28" spans="1:6" ht="75.75" thickBot="1" x14ac:dyDescent="0.3">
      <c r="A28" s="33" t="s">
        <v>94</v>
      </c>
      <c r="B28" s="34" t="s">
        <v>72</v>
      </c>
      <c r="C28" s="35" t="s">
        <v>40</v>
      </c>
      <c r="D28" s="35">
        <v>8</v>
      </c>
      <c r="E28" s="37"/>
      <c r="F28" s="37"/>
    </row>
    <row r="29" spans="1:6" ht="60.75" thickBot="1" x14ac:dyDescent="0.3">
      <c r="A29" s="33" t="s">
        <v>95</v>
      </c>
      <c r="B29" s="34" t="s">
        <v>74</v>
      </c>
      <c r="C29" s="35" t="s">
        <v>40</v>
      </c>
      <c r="D29" s="35">
        <v>0.34</v>
      </c>
      <c r="E29" s="37"/>
      <c r="F29" s="37"/>
    </row>
    <row r="30" spans="1:6" ht="45.75" thickBot="1" x14ac:dyDescent="0.3">
      <c r="A30" s="33" t="s">
        <v>96</v>
      </c>
      <c r="B30" s="34" t="s">
        <v>76</v>
      </c>
      <c r="C30" s="35" t="s">
        <v>40</v>
      </c>
      <c r="D30" s="35">
        <v>27</v>
      </c>
      <c r="E30" s="37"/>
      <c r="F30" s="37"/>
    </row>
    <row r="31" spans="1:6" ht="105.75" thickBot="1" x14ac:dyDescent="0.3">
      <c r="A31" s="33" t="s">
        <v>97</v>
      </c>
      <c r="B31" s="34" t="s">
        <v>98</v>
      </c>
      <c r="C31" s="35" t="s">
        <v>6</v>
      </c>
      <c r="D31" s="35">
        <v>1</v>
      </c>
      <c r="E31" s="37"/>
      <c r="F31" s="37"/>
    </row>
    <row r="32" spans="1:6" ht="60.75" thickBot="1" x14ac:dyDescent="0.3">
      <c r="A32" s="33" t="s">
        <v>99</v>
      </c>
      <c r="B32" s="34" t="s">
        <v>82</v>
      </c>
      <c r="C32" s="35" t="s">
        <v>6</v>
      </c>
      <c r="D32" s="35">
        <v>1</v>
      </c>
      <c r="E32" s="37"/>
      <c r="F32" s="37"/>
    </row>
    <row r="33" spans="1:6" ht="15.75" thickBot="1" x14ac:dyDescent="0.3">
      <c r="A33" s="38" t="s">
        <v>100</v>
      </c>
      <c r="B33" s="39"/>
      <c r="C33" s="39"/>
      <c r="D33" s="39"/>
      <c r="E33" s="37"/>
      <c r="F33" s="37"/>
    </row>
    <row r="34" spans="1:6" ht="15.75" thickBot="1" x14ac:dyDescent="0.3">
      <c r="A34" s="31" t="s">
        <v>51</v>
      </c>
      <c r="B34" s="40" t="s">
        <v>52</v>
      </c>
      <c r="C34" s="32" t="s">
        <v>6</v>
      </c>
      <c r="D34" s="32" t="s">
        <v>53</v>
      </c>
      <c r="E34" s="37"/>
      <c r="F34" s="37"/>
    </row>
    <row r="35" spans="1:6" ht="75.75" thickBot="1" x14ac:dyDescent="0.3">
      <c r="A35" s="33" t="s">
        <v>101</v>
      </c>
      <c r="B35" s="34" t="s">
        <v>102</v>
      </c>
      <c r="C35" s="35" t="s">
        <v>6</v>
      </c>
      <c r="D35" s="35">
        <v>1</v>
      </c>
      <c r="E35" s="37"/>
      <c r="F35" s="37"/>
    </row>
    <row r="36" spans="1:6" ht="60.75" thickBot="1" x14ac:dyDescent="0.3">
      <c r="A36" s="33" t="s">
        <v>103</v>
      </c>
      <c r="B36" s="34" t="s">
        <v>104</v>
      </c>
      <c r="C36" s="35" t="s">
        <v>40</v>
      </c>
      <c r="D36" s="35">
        <v>8</v>
      </c>
      <c r="E36" s="37"/>
      <c r="F36" s="37"/>
    </row>
    <row r="37" spans="1:6" ht="60.75" thickBot="1" x14ac:dyDescent="0.3">
      <c r="A37" s="33" t="s">
        <v>105</v>
      </c>
      <c r="B37" s="34" t="s">
        <v>106</v>
      </c>
      <c r="C37" s="35" t="s">
        <v>40</v>
      </c>
      <c r="D37" s="35">
        <v>5</v>
      </c>
      <c r="E37" s="37"/>
      <c r="F37" s="37"/>
    </row>
    <row r="38" spans="1:6" ht="30.75" thickBot="1" x14ac:dyDescent="0.3">
      <c r="A38" s="33" t="s">
        <v>107</v>
      </c>
      <c r="B38" s="34" t="s">
        <v>108</v>
      </c>
      <c r="C38" s="35" t="s">
        <v>44</v>
      </c>
      <c r="D38" s="35">
        <v>5</v>
      </c>
      <c r="E38" s="37"/>
      <c r="F38" s="37"/>
    </row>
    <row r="39" spans="1:6" ht="45.75" thickBot="1" x14ac:dyDescent="0.3">
      <c r="A39" s="33" t="s">
        <v>109</v>
      </c>
      <c r="B39" s="34" t="s">
        <v>110</v>
      </c>
      <c r="C39" s="35" t="s">
        <v>40</v>
      </c>
      <c r="D39" s="35">
        <v>10</v>
      </c>
      <c r="E39" s="37"/>
      <c r="F39" s="37"/>
    </row>
    <row r="40" spans="1:6" ht="45.75" thickBot="1" x14ac:dyDescent="0.3">
      <c r="A40" s="33" t="s">
        <v>111</v>
      </c>
      <c r="B40" s="34" t="s">
        <v>112</v>
      </c>
      <c r="C40" s="35" t="s">
        <v>44</v>
      </c>
      <c r="D40" s="35">
        <v>5</v>
      </c>
      <c r="E40" s="37"/>
      <c r="F40" s="37"/>
    </row>
    <row r="41" spans="1:6" ht="15.75" thickBot="1" x14ac:dyDescent="0.3">
      <c r="A41" s="38" t="s">
        <v>113</v>
      </c>
      <c r="B41" s="39"/>
      <c r="C41" s="39"/>
      <c r="D41" s="39"/>
      <c r="E41" s="37"/>
      <c r="F41" s="37"/>
    </row>
    <row r="42" spans="1:6" ht="15.75" thickBot="1" x14ac:dyDescent="0.3">
      <c r="A42" s="31" t="s">
        <v>51</v>
      </c>
      <c r="B42" s="40" t="s">
        <v>52</v>
      </c>
      <c r="C42" s="32" t="s">
        <v>6</v>
      </c>
      <c r="D42" s="32" t="s">
        <v>53</v>
      </c>
      <c r="E42" s="37"/>
      <c r="F42" s="37"/>
    </row>
    <row r="43" spans="1:6" ht="60.75" thickBot="1" x14ac:dyDescent="0.3">
      <c r="A43" s="33" t="s">
        <v>114</v>
      </c>
      <c r="B43" s="34" t="s">
        <v>115</v>
      </c>
      <c r="C43" s="35" t="s">
        <v>40</v>
      </c>
      <c r="D43" s="35">
        <v>4</v>
      </c>
      <c r="E43" s="37"/>
      <c r="F43" s="37"/>
    </row>
    <row r="44" spans="1:6" ht="60.75" thickBot="1" x14ac:dyDescent="0.3">
      <c r="A44" s="33" t="s">
        <v>116</v>
      </c>
      <c r="B44" s="34" t="s">
        <v>117</v>
      </c>
      <c r="C44" s="35" t="s">
        <v>87</v>
      </c>
      <c r="D44" s="35">
        <v>6</v>
      </c>
      <c r="E44" s="37"/>
      <c r="F44" s="37"/>
    </row>
    <row r="45" spans="1:6" ht="45.75" thickBot="1" x14ac:dyDescent="0.3">
      <c r="A45" s="33" t="s">
        <v>118</v>
      </c>
      <c r="B45" s="34" t="s">
        <v>119</v>
      </c>
      <c r="C45" s="35" t="s">
        <v>40</v>
      </c>
      <c r="D45" s="35">
        <v>12</v>
      </c>
      <c r="E45" s="37"/>
      <c r="F45" s="37"/>
    </row>
    <row r="46" spans="1:6" ht="30.75" thickBot="1" x14ac:dyDescent="0.3">
      <c r="A46" s="33" t="s">
        <v>120</v>
      </c>
      <c r="B46" s="34" t="s">
        <v>121</v>
      </c>
      <c r="C46" s="35" t="s">
        <v>6</v>
      </c>
      <c r="D46" s="35">
        <v>1</v>
      </c>
      <c r="E46" s="37"/>
      <c r="F46" s="37"/>
    </row>
    <row r="47" spans="1:6" ht="75.75" thickBot="1" x14ac:dyDescent="0.3">
      <c r="A47" s="33" t="s">
        <v>122</v>
      </c>
      <c r="B47" s="34" t="s">
        <v>123</v>
      </c>
      <c r="C47" s="35" t="s">
        <v>6</v>
      </c>
      <c r="D47" s="35">
        <v>1</v>
      </c>
      <c r="E47" s="37"/>
      <c r="F47" s="37"/>
    </row>
    <row r="48" spans="1:6" ht="60.75" thickBot="1" x14ac:dyDescent="0.3">
      <c r="A48" s="33" t="s">
        <v>124</v>
      </c>
      <c r="B48" s="34" t="s">
        <v>125</v>
      </c>
      <c r="C48" s="35" t="s">
        <v>87</v>
      </c>
      <c r="D48" s="35">
        <v>10</v>
      </c>
      <c r="E48" s="37"/>
      <c r="F48" s="37"/>
    </row>
    <row r="49" spans="1:6" ht="15.75" thickBot="1" x14ac:dyDescent="0.3">
      <c r="A49" s="38" t="s">
        <v>126</v>
      </c>
      <c r="B49" s="39"/>
      <c r="C49" s="39"/>
      <c r="D49" s="39"/>
      <c r="E49" s="37"/>
      <c r="F49" s="37"/>
    </row>
    <row r="50" spans="1:6" ht="15.75" thickBot="1" x14ac:dyDescent="0.3">
      <c r="A50" s="31" t="s">
        <v>51</v>
      </c>
      <c r="B50" s="40" t="s">
        <v>52</v>
      </c>
      <c r="C50" s="32" t="s">
        <v>6</v>
      </c>
      <c r="D50" s="32" t="s">
        <v>53</v>
      </c>
      <c r="E50" s="37"/>
      <c r="F50" s="37"/>
    </row>
    <row r="51" spans="1:6" ht="60.75" thickBot="1" x14ac:dyDescent="0.3">
      <c r="A51" s="33" t="s">
        <v>127</v>
      </c>
      <c r="B51" s="34" t="s">
        <v>128</v>
      </c>
      <c r="C51" s="35" t="s">
        <v>40</v>
      </c>
      <c r="D51" s="35">
        <v>4</v>
      </c>
      <c r="E51" s="37"/>
      <c r="F51" s="37"/>
    </row>
    <row r="52" spans="1:6" ht="60.75" thickBot="1" x14ac:dyDescent="0.3">
      <c r="A52" s="33" t="s">
        <v>129</v>
      </c>
      <c r="B52" s="34" t="s">
        <v>117</v>
      </c>
      <c r="C52" s="35" t="s">
        <v>87</v>
      </c>
      <c r="D52" s="35">
        <v>4</v>
      </c>
      <c r="E52" s="37"/>
      <c r="F52" s="37"/>
    </row>
    <row r="53" spans="1:6" ht="45.75" thickBot="1" x14ac:dyDescent="0.3">
      <c r="A53" s="33" t="s">
        <v>130</v>
      </c>
      <c r="B53" s="34" t="s">
        <v>131</v>
      </c>
      <c r="C53" s="35" t="s">
        <v>40</v>
      </c>
      <c r="D53" s="35">
        <v>10</v>
      </c>
      <c r="E53" s="37"/>
      <c r="F53" s="37"/>
    </row>
    <row r="54" spans="1:6" ht="60.75" thickBot="1" x14ac:dyDescent="0.3">
      <c r="A54" s="33" t="s">
        <v>132</v>
      </c>
      <c r="B54" s="34" t="s">
        <v>133</v>
      </c>
      <c r="C54" s="35" t="s">
        <v>6</v>
      </c>
      <c r="D54" s="35">
        <v>1</v>
      </c>
      <c r="E54" s="37"/>
      <c r="F54" s="37"/>
    </row>
    <row r="55" spans="1:6" ht="15.75" thickBot="1" x14ac:dyDescent="0.3">
      <c r="A55" s="38" t="s">
        <v>134</v>
      </c>
      <c r="B55" s="39"/>
      <c r="C55" s="39"/>
      <c r="D55" s="39"/>
      <c r="E55" s="37"/>
      <c r="F55" s="37"/>
    </row>
    <row r="56" spans="1:6" ht="15.75" thickBot="1" x14ac:dyDescent="0.3">
      <c r="A56" s="31" t="s">
        <v>51</v>
      </c>
      <c r="B56" s="40" t="s">
        <v>52</v>
      </c>
      <c r="C56" s="32" t="s">
        <v>6</v>
      </c>
      <c r="D56" s="32" t="s">
        <v>53</v>
      </c>
      <c r="E56" s="37"/>
      <c r="F56" s="37"/>
    </row>
    <row r="57" spans="1:6" ht="30.75" thickBot="1" x14ac:dyDescent="0.3">
      <c r="A57" s="33" t="s">
        <v>135</v>
      </c>
      <c r="B57" s="34" t="s">
        <v>136</v>
      </c>
      <c r="C57" s="35" t="s">
        <v>6</v>
      </c>
      <c r="D57" s="35">
        <v>1</v>
      </c>
      <c r="E57" s="37"/>
      <c r="F57" s="37"/>
    </row>
    <row r="58" spans="1:6" ht="90.75" thickBot="1" x14ac:dyDescent="0.3">
      <c r="A58" s="33" t="s">
        <v>137</v>
      </c>
      <c r="B58" s="34" t="s">
        <v>138</v>
      </c>
      <c r="C58" s="35" t="s">
        <v>6</v>
      </c>
      <c r="D58" s="35">
        <v>1</v>
      </c>
      <c r="E58" s="37"/>
      <c r="F58" s="37"/>
    </row>
    <row r="59" spans="1:6" ht="60.75" thickBot="1" x14ac:dyDescent="0.3">
      <c r="A59" s="33" t="s">
        <v>139</v>
      </c>
      <c r="B59" s="34" t="s">
        <v>140</v>
      </c>
      <c r="C59" s="35" t="s">
        <v>40</v>
      </c>
      <c r="D59" s="35">
        <v>2</v>
      </c>
      <c r="E59" s="37"/>
      <c r="F59" s="37"/>
    </row>
    <row r="60" spans="1:6" ht="15.75" thickBot="1" x14ac:dyDescent="0.3">
      <c r="A60" s="38" t="s">
        <v>141</v>
      </c>
      <c r="B60" s="39"/>
      <c r="C60" s="39"/>
      <c r="D60" s="39"/>
      <c r="E60" s="37"/>
      <c r="F60" s="37"/>
    </row>
    <row r="61" spans="1:6" ht="15.75" thickBot="1" x14ac:dyDescent="0.3">
      <c r="A61" s="31" t="s">
        <v>51</v>
      </c>
      <c r="B61" s="40" t="s">
        <v>52</v>
      </c>
      <c r="C61" s="32" t="s">
        <v>6</v>
      </c>
      <c r="D61" s="32" t="s">
        <v>53</v>
      </c>
      <c r="E61" s="37"/>
      <c r="F61" s="37"/>
    </row>
    <row r="62" spans="1:6" ht="60.75" thickBot="1" x14ac:dyDescent="0.3">
      <c r="A62" s="33" t="s">
        <v>142</v>
      </c>
      <c r="B62" s="34" t="s">
        <v>143</v>
      </c>
      <c r="C62" s="35" t="s">
        <v>40</v>
      </c>
      <c r="D62" s="35">
        <v>50</v>
      </c>
      <c r="E62" s="37"/>
      <c r="F62" s="37"/>
    </row>
    <row r="63" spans="1:6" ht="15.75" thickBot="1" x14ac:dyDescent="0.3">
      <c r="A63" s="38" t="s">
        <v>144</v>
      </c>
      <c r="B63" s="39"/>
      <c r="C63" s="39"/>
      <c r="D63" s="39"/>
      <c r="E63" s="37"/>
      <c r="F63" s="37"/>
    </row>
    <row r="64" spans="1:6" ht="15.75" thickBot="1" x14ac:dyDescent="0.3">
      <c r="A64" s="31" t="s">
        <v>51</v>
      </c>
      <c r="B64" s="40" t="s">
        <v>52</v>
      </c>
      <c r="C64" s="32" t="s">
        <v>6</v>
      </c>
      <c r="D64" s="32" t="s">
        <v>53</v>
      </c>
      <c r="E64" s="37"/>
      <c r="F64" s="37"/>
    </row>
    <row r="65" spans="1:6" ht="60.75" thickBot="1" x14ac:dyDescent="0.3">
      <c r="A65" s="33" t="s">
        <v>145</v>
      </c>
      <c r="B65" s="34" t="s">
        <v>146</v>
      </c>
      <c r="C65" s="35" t="s">
        <v>6</v>
      </c>
      <c r="D65" s="35">
        <v>3</v>
      </c>
      <c r="E65" s="37"/>
      <c r="F65" s="37"/>
    </row>
    <row r="66" spans="1:6" ht="45.75" thickBot="1" x14ac:dyDescent="0.3">
      <c r="A66" s="36" t="s">
        <v>147</v>
      </c>
      <c r="B66" s="41" t="s">
        <v>148</v>
      </c>
      <c r="C66" s="42" t="s">
        <v>6</v>
      </c>
      <c r="D66" s="36">
        <v>6</v>
      </c>
      <c r="E66" s="37"/>
      <c r="F66" s="37"/>
    </row>
    <row r="67" spans="1:6" ht="60.75" thickBot="1" x14ac:dyDescent="0.3">
      <c r="A67" s="33" t="s">
        <v>149</v>
      </c>
      <c r="B67" s="34" t="s">
        <v>150</v>
      </c>
      <c r="C67" s="35" t="s">
        <v>6</v>
      </c>
      <c r="D67" s="35">
        <v>3</v>
      </c>
      <c r="E67" s="37"/>
      <c r="F67" s="37"/>
    </row>
    <row r="72" spans="1:6" x14ac:dyDescent="0.25">
      <c r="A72" s="49" t="s">
        <v>160</v>
      </c>
      <c r="B72" s="49"/>
      <c r="C72" s="49"/>
      <c r="D72" s="49"/>
      <c r="E72" s="49"/>
      <c r="F72" s="49"/>
    </row>
  </sheetData>
  <mergeCells count="11">
    <mergeCell ref="A55:D55"/>
    <mergeCell ref="A60:D60"/>
    <mergeCell ref="A63:D63"/>
    <mergeCell ref="A72:F72"/>
    <mergeCell ref="A1:F1"/>
    <mergeCell ref="A4:F4"/>
    <mergeCell ref="A5:F5"/>
    <mergeCell ref="A20:D20"/>
    <mergeCell ref="A33:D33"/>
    <mergeCell ref="A41:D41"/>
    <mergeCell ref="A49:D4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8"/>
  <sheetViews>
    <sheetView workbookViewId="0">
      <selection activeCell="E10" sqref="E10"/>
    </sheetView>
  </sheetViews>
  <sheetFormatPr baseColWidth="10" defaultRowHeight="15" x14ac:dyDescent="0.25"/>
  <cols>
    <col min="1" max="1" width="21.7109375" style="43" customWidth="1"/>
    <col min="2" max="2" width="51.7109375" style="43" customWidth="1"/>
    <col min="3" max="4" width="11.42578125" style="43"/>
    <col min="5" max="6" width="14.5703125" style="43" bestFit="1" customWidth="1"/>
    <col min="7" max="16384" width="11.42578125" style="43"/>
  </cols>
  <sheetData>
    <row r="1" spans="1:6" ht="37.5" customHeight="1" x14ac:dyDescent="0.25">
      <c r="A1" s="50" t="s">
        <v>165</v>
      </c>
      <c r="B1" s="50"/>
      <c r="C1" s="50"/>
      <c r="D1" s="50"/>
      <c r="E1" s="50"/>
      <c r="F1" s="50"/>
    </row>
    <row r="3" spans="1:6" ht="15" customHeight="1" x14ac:dyDescent="0.25">
      <c r="A3" s="1" t="s">
        <v>0</v>
      </c>
      <c r="B3" s="2" t="s">
        <v>2</v>
      </c>
      <c r="C3" s="2" t="s">
        <v>3</v>
      </c>
      <c r="D3" s="2" t="s">
        <v>4</v>
      </c>
      <c r="E3" s="2" t="s">
        <v>162</v>
      </c>
      <c r="F3" s="2" t="s">
        <v>163</v>
      </c>
    </row>
    <row r="4" spans="1:6" x14ac:dyDescent="0.25">
      <c r="A4" s="1" t="s">
        <v>1</v>
      </c>
      <c r="B4" s="2"/>
      <c r="C4" s="2"/>
      <c r="D4" s="2"/>
      <c r="E4" s="2"/>
      <c r="F4" s="2"/>
    </row>
    <row r="5" spans="1:6" ht="147.75" customHeight="1" x14ac:dyDescent="0.25">
      <c r="A5" s="11" t="s">
        <v>5</v>
      </c>
      <c r="B5" s="14" t="s">
        <v>7</v>
      </c>
      <c r="C5" s="10">
        <v>1</v>
      </c>
      <c r="D5" s="10" t="s">
        <v>6</v>
      </c>
      <c r="E5" s="12"/>
      <c r="F5" s="12"/>
    </row>
    <row r="8" spans="1:6" ht="18.75" customHeight="1" x14ac:dyDescent="0.25">
      <c r="A8" s="6" t="s">
        <v>10</v>
      </c>
      <c r="B8" s="6" t="s">
        <v>2</v>
      </c>
      <c r="C8" s="6" t="s">
        <v>38</v>
      </c>
      <c r="D8" s="6" t="s">
        <v>39</v>
      </c>
      <c r="E8" s="2" t="s">
        <v>162</v>
      </c>
      <c r="F8" s="2" t="s">
        <v>163</v>
      </c>
    </row>
    <row r="9" spans="1:6" x14ac:dyDescent="0.25">
      <c r="A9" s="7">
        <v>1</v>
      </c>
      <c r="B9" s="8" t="s">
        <v>11</v>
      </c>
      <c r="C9" s="9"/>
      <c r="D9" s="9"/>
      <c r="E9" s="2"/>
      <c r="F9" s="2"/>
    </row>
    <row r="10" spans="1:6" x14ac:dyDescent="0.25">
      <c r="A10" s="10">
        <v>1.1000000000000001</v>
      </c>
      <c r="B10" s="14" t="s">
        <v>151</v>
      </c>
      <c r="C10" s="10" t="s">
        <v>40</v>
      </c>
      <c r="D10" s="10">
        <v>36</v>
      </c>
      <c r="E10" s="12"/>
      <c r="F10" s="12"/>
    </row>
    <row r="11" spans="1:6" x14ac:dyDescent="0.25">
      <c r="A11" s="10">
        <v>1.2</v>
      </c>
      <c r="B11" s="11" t="s">
        <v>152</v>
      </c>
      <c r="C11" s="10" t="s">
        <v>41</v>
      </c>
      <c r="D11" s="13">
        <v>18</v>
      </c>
      <c r="E11" s="12"/>
      <c r="F11" s="12"/>
    </row>
    <row r="12" spans="1:6" ht="22.5" x14ac:dyDescent="0.25">
      <c r="A12" s="10">
        <v>1.3</v>
      </c>
      <c r="B12" s="14" t="s">
        <v>153</v>
      </c>
      <c r="C12" s="13" t="s">
        <v>41</v>
      </c>
      <c r="D12" s="13">
        <v>8</v>
      </c>
      <c r="E12" s="12"/>
      <c r="F12" s="12"/>
    </row>
    <row r="13" spans="1:6" x14ac:dyDescent="0.25">
      <c r="A13" s="10">
        <v>1.4</v>
      </c>
      <c r="B13" s="14" t="s">
        <v>12</v>
      </c>
      <c r="C13" s="15" t="s">
        <v>41</v>
      </c>
      <c r="D13" s="13">
        <v>7</v>
      </c>
      <c r="E13" s="12"/>
      <c r="F13" s="12"/>
    </row>
    <row r="14" spans="1:6" x14ac:dyDescent="0.25">
      <c r="A14" s="9">
        <v>2</v>
      </c>
      <c r="B14" s="16" t="s">
        <v>13</v>
      </c>
      <c r="C14" s="17"/>
      <c r="D14" s="18"/>
      <c r="E14" s="17"/>
      <c r="F14" s="19"/>
    </row>
    <row r="15" spans="1:6" x14ac:dyDescent="0.25">
      <c r="A15" s="10">
        <v>2.1</v>
      </c>
      <c r="B15" s="20" t="s">
        <v>154</v>
      </c>
      <c r="C15" s="21" t="s">
        <v>42</v>
      </c>
      <c r="D15" s="22">
        <v>25</v>
      </c>
      <c r="E15" s="23"/>
      <c r="F15" s="12"/>
    </row>
    <row r="16" spans="1:6" ht="33.75" x14ac:dyDescent="0.25">
      <c r="A16" s="10">
        <v>2.2000000000000002</v>
      </c>
      <c r="B16" s="24" t="s">
        <v>155</v>
      </c>
      <c r="C16" s="10" t="s">
        <v>42</v>
      </c>
      <c r="D16" s="15">
        <v>30</v>
      </c>
      <c r="E16" s="25"/>
      <c r="F16" s="12"/>
    </row>
    <row r="17" spans="1:6" ht="33.75" x14ac:dyDescent="0.25">
      <c r="A17" s="10">
        <v>2.2999999999999998</v>
      </c>
      <c r="B17" s="24" t="s">
        <v>156</v>
      </c>
      <c r="C17" s="10" t="s">
        <v>42</v>
      </c>
      <c r="D17" s="15">
        <v>30</v>
      </c>
      <c r="E17" s="25"/>
      <c r="F17" s="12"/>
    </row>
    <row r="18" spans="1:6" ht="33.75" x14ac:dyDescent="0.25">
      <c r="A18" s="10">
        <v>2.4</v>
      </c>
      <c r="B18" s="24" t="s">
        <v>157</v>
      </c>
      <c r="C18" s="10" t="s">
        <v>42</v>
      </c>
      <c r="D18" s="15">
        <v>12</v>
      </c>
      <c r="E18" s="25"/>
      <c r="F18" s="12"/>
    </row>
    <row r="19" spans="1:6" ht="33.75" x14ac:dyDescent="0.25">
      <c r="A19" s="15">
        <v>2.5</v>
      </c>
      <c r="B19" s="24" t="s">
        <v>14</v>
      </c>
      <c r="C19" s="10" t="s">
        <v>40</v>
      </c>
      <c r="D19" s="10">
        <v>25</v>
      </c>
      <c r="E19" s="25"/>
      <c r="F19" s="12"/>
    </row>
    <row r="20" spans="1:6" x14ac:dyDescent="0.25">
      <c r="A20" s="9">
        <v>2</v>
      </c>
      <c r="B20" s="8" t="s">
        <v>15</v>
      </c>
      <c r="C20" s="9"/>
      <c r="D20" s="9"/>
      <c r="E20" s="26"/>
      <c r="F20" s="19"/>
    </row>
    <row r="21" spans="1:6" ht="45" x14ac:dyDescent="0.25">
      <c r="A21" s="10">
        <v>2.1</v>
      </c>
      <c r="B21" s="24" t="s">
        <v>16</v>
      </c>
      <c r="C21" s="10" t="s">
        <v>43</v>
      </c>
      <c r="D21" s="13">
        <v>244</v>
      </c>
      <c r="E21" s="12"/>
      <c r="F21" s="12"/>
    </row>
    <row r="22" spans="1:6" ht="45" x14ac:dyDescent="0.25">
      <c r="A22" s="10">
        <v>2.2000000000000002</v>
      </c>
      <c r="B22" s="24" t="s">
        <v>17</v>
      </c>
      <c r="C22" s="10" t="s">
        <v>43</v>
      </c>
      <c r="D22" s="13">
        <v>110</v>
      </c>
      <c r="E22" s="12"/>
      <c r="F22" s="12"/>
    </row>
    <row r="23" spans="1:6" ht="45" x14ac:dyDescent="0.25">
      <c r="A23" s="10">
        <v>2.2999999999999998</v>
      </c>
      <c r="B23" s="24" t="s">
        <v>18</v>
      </c>
      <c r="C23" s="10" t="s">
        <v>43</v>
      </c>
      <c r="D23" s="13">
        <v>135</v>
      </c>
      <c r="E23" s="12"/>
      <c r="F23" s="12"/>
    </row>
    <row r="24" spans="1:6" x14ac:dyDescent="0.25">
      <c r="A24" s="27">
        <v>3</v>
      </c>
      <c r="B24" s="16" t="s">
        <v>19</v>
      </c>
      <c r="C24" s="17"/>
      <c r="D24" s="18"/>
      <c r="E24" s="17"/>
      <c r="F24" s="19"/>
    </row>
    <row r="25" spans="1:6" ht="33.75" x14ac:dyDescent="0.25">
      <c r="A25" s="10">
        <v>3.1</v>
      </c>
      <c r="B25" s="24" t="s">
        <v>158</v>
      </c>
      <c r="C25" s="15" t="s">
        <v>40</v>
      </c>
      <c r="D25" s="13">
        <v>49</v>
      </c>
      <c r="E25" s="12"/>
      <c r="F25" s="12"/>
    </row>
    <row r="26" spans="1:6" ht="33.75" x14ac:dyDescent="0.25">
      <c r="A26" s="10">
        <v>3.2</v>
      </c>
      <c r="B26" s="24" t="s">
        <v>159</v>
      </c>
      <c r="C26" s="15" t="s">
        <v>44</v>
      </c>
      <c r="D26" s="13">
        <v>7</v>
      </c>
      <c r="E26" s="12"/>
      <c r="F26" s="12"/>
    </row>
    <row r="27" spans="1:6" ht="22.5" x14ac:dyDescent="0.25">
      <c r="A27" s="10">
        <v>3.3</v>
      </c>
      <c r="B27" s="24" t="s">
        <v>20</v>
      </c>
      <c r="C27" s="15" t="s">
        <v>44</v>
      </c>
      <c r="D27" s="13">
        <v>4</v>
      </c>
      <c r="E27" s="12"/>
      <c r="F27" s="12"/>
    </row>
    <row r="28" spans="1:6" x14ac:dyDescent="0.25">
      <c r="A28" s="9">
        <v>4</v>
      </c>
      <c r="B28" s="16" t="s">
        <v>21</v>
      </c>
      <c r="C28" s="17"/>
      <c r="D28" s="18"/>
      <c r="E28" s="17"/>
      <c r="F28" s="19"/>
    </row>
    <row r="29" spans="1:6" ht="22.5" x14ac:dyDescent="0.25">
      <c r="A29" s="10">
        <v>4.0999999999999996</v>
      </c>
      <c r="B29" s="24" t="s">
        <v>22</v>
      </c>
      <c r="C29" s="13" t="s">
        <v>44</v>
      </c>
      <c r="D29" s="13">
        <v>14</v>
      </c>
      <c r="E29" s="12"/>
      <c r="F29" s="12"/>
    </row>
    <row r="30" spans="1:6" x14ac:dyDescent="0.25">
      <c r="A30" s="10">
        <v>4.2</v>
      </c>
      <c r="B30" s="24" t="s">
        <v>23</v>
      </c>
      <c r="C30" s="13" t="s">
        <v>44</v>
      </c>
      <c r="D30" s="13">
        <v>12</v>
      </c>
      <c r="E30" s="12"/>
      <c r="F30" s="12"/>
    </row>
    <row r="31" spans="1:6" x14ac:dyDescent="0.25">
      <c r="A31" s="7">
        <v>5</v>
      </c>
      <c r="B31" s="16" t="s">
        <v>24</v>
      </c>
      <c r="C31" s="9"/>
      <c r="D31" s="18"/>
      <c r="E31" s="17"/>
      <c r="F31" s="19"/>
    </row>
    <row r="32" spans="1:6" ht="22.5" x14ac:dyDescent="0.25">
      <c r="A32" s="15">
        <v>5.0999999999999996</v>
      </c>
      <c r="B32" s="24" t="s">
        <v>25</v>
      </c>
      <c r="C32" s="19" t="s">
        <v>40</v>
      </c>
      <c r="D32" s="13">
        <v>15</v>
      </c>
      <c r="E32" s="12"/>
      <c r="F32" s="12"/>
    </row>
    <row r="33" spans="1:6" x14ac:dyDescent="0.25">
      <c r="A33" s="28">
        <v>6</v>
      </c>
      <c r="B33" s="16" t="s">
        <v>26</v>
      </c>
      <c r="C33" s="9"/>
      <c r="D33" s="18"/>
      <c r="E33" s="17"/>
      <c r="F33" s="19"/>
    </row>
    <row r="34" spans="1:6" ht="33.75" x14ac:dyDescent="0.25">
      <c r="A34" s="15">
        <v>6.1</v>
      </c>
      <c r="B34" s="24" t="s">
        <v>27</v>
      </c>
      <c r="C34" s="10" t="s">
        <v>40</v>
      </c>
      <c r="D34" s="13">
        <v>30</v>
      </c>
      <c r="E34" s="12"/>
      <c r="F34" s="12"/>
    </row>
    <row r="35" spans="1:6" x14ac:dyDescent="0.25">
      <c r="A35" s="27">
        <v>7</v>
      </c>
      <c r="B35" s="16" t="s">
        <v>28</v>
      </c>
      <c r="C35" s="9"/>
      <c r="D35" s="18"/>
      <c r="E35" s="17"/>
      <c r="F35" s="19"/>
    </row>
    <row r="36" spans="1:6" ht="33.75" x14ac:dyDescent="0.25">
      <c r="A36" s="15">
        <v>7.1</v>
      </c>
      <c r="B36" s="24" t="s">
        <v>29</v>
      </c>
      <c r="C36" s="10" t="s">
        <v>44</v>
      </c>
      <c r="D36" s="13">
        <v>6</v>
      </c>
      <c r="E36" s="12"/>
      <c r="F36" s="12"/>
    </row>
    <row r="37" spans="1:6" ht="33.75" x14ac:dyDescent="0.25">
      <c r="A37" s="15">
        <v>7.2</v>
      </c>
      <c r="B37" s="24" t="s">
        <v>30</v>
      </c>
      <c r="C37" s="10" t="s">
        <v>40</v>
      </c>
      <c r="D37" s="13">
        <v>30</v>
      </c>
      <c r="E37" s="12"/>
      <c r="F37" s="12"/>
    </row>
    <row r="38" spans="1:6" x14ac:dyDescent="0.25">
      <c r="A38" s="26">
        <v>8</v>
      </c>
      <c r="B38" s="16" t="s">
        <v>31</v>
      </c>
      <c r="C38" s="9"/>
      <c r="D38" s="18"/>
      <c r="E38" s="17"/>
      <c r="F38" s="19"/>
    </row>
    <row r="39" spans="1:6" x14ac:dyDescent="0.25">
      <c r="A39" s="15">
        <v>8.1</v>
      </c>
      <c r="B39" s="29" t="s">
        <v>32</v>
      </c>
      <c r="C39" s="10" t="s">
        <v>45</v>
      </c>
      <c r="D39" s="19">
        <v>1</v>
      </c>
      <c r="E39" s="12"/>
      <c r="F39" s="12"/>
    </row>
    <row r="40" spans="1:6" ht="22.5" x14ac:dyDescent="0.25">
      <c r="A40" s="15">
        <v>8.1999999999999993</v>
      </c>
      <c r="B40" s="24" t="s">
        <v>33</v>
      </c>
      <c r="C40" s="10" t="s">
        <v>38</v>
      </c>
      <c r="D40" s="19">
        <v>1</v>
      </c>
      <c r="E40" s="12"/>
      <c r="F40" s="12"/>
    </row>
    <row r="41" spans="1:6" ht="33.75" x14ac:dyDescent="0.25">
      <c r="A41" s="15">
        <v>8.3000000000000007</v>
      </c>
      <c r="B41" s="24" t="s">
        <v>34</v>
      </c>
      <c r="C41" s="15" t="s">
        <v>6</v>
      </c>
      <c r="D41" s="13">
        <v>1</v>
      </c>
      <c r="E41" s="12"/>
      <c r="F41" s="12"/>
    </row>
    <row r="42" spans="1:6" ht="45" x14ac:dyDescent="0.25">
      <c r="A42" s="15">
        <v>8.4</v>
      </c>
      <c r="B42" s="24" t="s">
        <v>35</v>
      </c>
      <c r="C42" s="15" t="s">
        <v>6</v>
      </c>
      <c r="D42" s="13">
        <v>2</v>
      </c>
      <c r="E42" s="12"/>
      <c r="F42" s="12"/>
    </row>
    <row r="43" spans="1:6" x14ac:dyDescent="0.25">
      <c r="A43" s="7">
        <v>7</v>
      </c>
      <c r="B43" s="16" t="s">
        <v>36</v>
      </c>
      <c r="C43" s="9"/>
      <c r="D43" s="18"/>
      <c r="E43" s="17"/>
      <c r="F43" s="19"/>
    </row>
    <row r="44" spans="1:6" x14ac:dyDescent="0.25">
      <c r="A44" s="10">
        <v>7.1</v>
      </c>
      <c r="B44" s="14" t="s">
        <v>37</v>
      </c>
      <c r="C44" s="10" t="s">
        <v>40</v>
      </c>
      <c r="D44" s="13">
        <v>36</v>
      </c>
      <c r="E44" s="12"/>
      <c r="F44" s="12"/>
    </row>
    <row r="48" spans="1:6" x14ac:dyDescent="0.25">
      <c r="A48" s="49" t="s">
        <v>161</v>
      </c>
      <c r="B48" s="49"/>
      <c r="C48" s="49"/>
      <c r="D48" s="49"/>
      <c r="E48" s="49"/>
      <c r="F48" s="49"/>
    </row>
  </sheetData>
  <mergeCells count="9">
    <mergeCell ref="A48:F48"/>
    <mergeCell ref="A1:F1"/>
    <mergeCell ref="E8:E9"/>
    <mergeCell ref="F8:F9"/>
    <mergeCell ref="B3:B4"/>
    <mergeCell ref="C3:C4"/>
    <mergeCell ref="D3:D4"/>
    <mergeCell ref="E3:E4"/>
    <mergeCell ref="F3:F4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workbookViewId="0">
      <selection activeCell="A69" sqref="A69:G69"/>
    </sheetView>
  </sheetViews>
  <sheetFormatPr baseColWidth="10" defaultRowHeight="15" x14ac:dyDescent="0.25"/>
  <cols>
    <col min="2" max="2" width="37.28515625" customWidth="1"/>
    <col min="3" max="3" width="5.140625" bestFit="1" customWidth="1"/>
    <col min="5" max="5" width="16.7109375" customWidth="1"/>
    <col min="6" max="7" width="12" bestFit="1" customWidth="1"/>
  </cols>
  <sheetData>
    <row r="1" spans="1:7" x14ac:dyDescent="0.25">
      <c r="A1" s="30" t="s">
        <v>49</v>
      </c>
      <c r="B1" s="30"/>
      <c r="C1" s="30"/>
      <c r="D1" s="30"/>
      <c r="E1" s="30"/>
      <c r="F1" s="30"/>
      <c r="G1" s="30"/>
    </row>
    <row r="2" spans="1:7" x14ac:dyDescent="0.25">
      <c r="A2" s="30" t="s">
        <v>50</v>
      </c>
      <c r="B2" s="30"/>
      <c r="C2" s="30"/>
      <c r="D2" s="30"/>
      <c r="E2" s="30"/>
      <c r="F2" s="30"/>
      <c r="G2" s="30"/>
    </row>
    <row r="3" spans="1:7" ht="60.75" thickBot="1" x14ac:dyDescent="0.3">
      <c r="A3" s="44" t="s">
        <v>51</v>
      </c>
      <c r="B3" s="45" t="s">
        <v>52</v>
      </c>
      <c r="C3" s="45" t="s">
        <v>6</v>
      </c>
      <c r="D3" s="46" t="s">
        <v>53</v>
      </c>
      <c r="E3" s="47" t="s">
        <v>54</v>
      </c>
      <c r="F3" s="48" t="s">
        <v>55</v>
      </c>
      <c r="G3" s="44" t="s">
        <v>56</v>
      </c>
    </row>
    <row r="4" spans="1:7" ht="45.75" thickBot="1" x14ac:dyDescent="0.3">
      <c r="A4" s="33" t="s">
        <v>57</v>
      </c>
      <c r="B4" s="34" t="s">
        <v>58</v>
      </c>
      <c r="C4" s="35" t="s">
        <v>40</v>
      </c>
      <c r="D4" s="36">
        <v>3</v>
      </c>
      <c r="E4" s="37">
        <v>28500</v>
      </c>
      <c r="F4" s="37">
        <v>25500</v>
      </c>
      <c r="G4" s="37">
        <f>AVERAGE(E4:F4)</f>
        <v>27000</v>
      </c>
    </row>
    <row r="5" spans="1:7" ht="90.75" thickBot="1" x14ac:dyDescent="0.3">
      <c r="A5" s="33" t="s">
        <v>59</v>
      </c>
      <c r="B5" s="34" t="s">
        <v>60</v>
      </c>
      <c r="C5" s="35" t="s">
        <v>40</v>
      </c>
      <c r="D5" s="35">
        <v>13</v>
      </c>
      <c r="E5" s="37">
        <v>214500</v>
      </c>
      <c r="F5" s="37">
        <v>201500</v>
      </c>
      <c r="G5" s="37">
        <f>AVERAGE(E5:F5)</f>
        <v>208000</v>
      </c>
    </row>
    <row r="6" spans="1:7" ht="60.75" thickBot="1" x14ac:dyDescent="0.3">
      <c r="A6" s="33" t="s">
        <v>61</v>
      </c>
      <c r="B6" s="34" t="s">
        <v>62</v>
      </c>
      <c r="C6" s="35" t="s">
        <v>44</v>
      </c>
      <c r="D6" s="35">
        <v>6</v>
      </c>
      <c r="E6" s="37">
        <v>151200</v>
      </c>
      <c r="F6" s="37">
        <v>147000</v>
      </c>
      <c r="G6" s="37">
        <f>AVERAGE(E6:F6)</f>
        <v>149100</v>
      </c>
    </row>
    <row r="7" spans="1:7" ht="75.75" thickBot="1" x14ac:dyDescent="0.3">
      <c r="A7" s="33" t="s">
        <v>63</v>
      </c>
      <c r="B7" s="34" t="s">
        <v>64</v>
      </c>
      <c r="C7" s="35" t="s">
        <v>44</v>
      </c>
      <c r="D7" s="35">
        <v>18</v>
      </c>
      <c r="E7" s="37">
        <v>471600</v>
      </c>
      <c r="F7" s="37">
        <v>435600</v>
      </c>
      <c r="G7" s="37">
        <f>AVERAGE(E7:F7)</f>
        <v>453600</v>
      </c>
    </row>
    <row r="8" spans="1:7" ht="75.75" thickBot="1" x14ac:dyDescent="0.3">
      <c r="A8" s="33" t="s">
        <v>65</v>
      </c>
      <c r="B8" s="34" t="s">
        <v>66</v>
      </c>
      <c r="C8" s="35" t="s">
        <v>6</v>
      </c>
      <c r="D8" s="35">
        <v>8</v>
      </c>
      <c r="E8" s="37">
        <v>896000</v>
      </c>
      <c r="F8" s="37">
        <v>800000</v>
      </c>
      <c r="G8" s="37">
        <f>AVERAGE(E8:F8)</f>
        <v>848000</v>
      </c>
    </row>
    <row r="9" spans="1:7" ht="120.75" thickBot="1" x14ac:dyDescent="0.3">
      <c r="A9" s="33" t="s">
        <v>67</v>
      </c>
      <c r="B9" s="34" t="s">
        <v>68</v>
      </c>
      <c r="C9" s="35" t="s">
        <v>6</v>
      </c>
      <c r="D9" s="35">
        <v>10</v>
      </c>
      <c r="E9" s="37">
        <v>950000</v>
      </c>
      <c r="F9" s="37">
        <v>1000000</v>
      </c>
      <c r="G9" s="37">
        <f>AVERAGE(E9:F9)</f>
        <v>975000</v>
      </c>
    </row>
    <row r="10" spans="1:7" ht="60.75" thickBot="1" x14ac:dyDescent="0.3">
      <c r="A10" s="33" t="s">
        <v>69</v>
      </c>
      <c r="B10" s="34" t="s">
        <v>70</v>
      </c>
      <c r="C10" s="35" t="s">
        <v>40</v>
      </c>
      <c r="D10" s="35">
        <v>13</v>
      </c>
      <c r="E10" s="37">
        <v>227500</v>
      </c>
      <c r="F10" s="37">
        <v>210600</v>
      </c>
      <c r="G10" s="37">
        <f>AVERAGE(E10:F10)</f>
        <v>219050</v>
      </c>
    </row>
    <row r="11" spans="1:7" ht="105.75" thickBot="1" x14ac:dyDescent="0.3">
      <c r="A11" s="33" t="s">
        <v>71</v>
      </c>
      <c r="B11" s="34" t="s">
        <v>72</v>
      </c>
      <c r="C11" s="35" t="s">
        <v>40</v>
      </c>
      <c r="D11" s="35">
        <v>8</v>
      </c>
      <c r="E11" s="37">
        <v>76000</v>
      </c>
      <c r="F11" s="37">
        <v>76000</v>
      </c>
      <c r="G11" s="37">
        <f>AVERAGE(E11:F11)</f>
        <v>76000</v>
      </c>
    </row>
    <row r="12" spans="1:7" ht="90.75" thickBot="1" x14ac:dyDescent="0.3">
      <c r="A12" s="33" t="s">
        <v>73</v>
      </c>
      <c r="B12" s="34" t="s">
        <v>74</v>
      </c>
      <c r="C12" s="35" t="s">
        <v>40</v>
      </c>
      <c r="D12" s="35">
        <v>0.34</v>
      </c>
      <c r="E12" s="37">
        <v>22100</v>
      </c>
      <c r="F12" s="37">
        <v>22100</v>
      </c>
      <c r="G12" s="37">
        <f>AVERAGE(E12:F12)</f>
        <v>22100</v>
      </c>
    </row>
    <row r="13" spans="1:7" ht="75.75" thickBot="1" x14ac:dyDescent="0.3">
      <c r="A13" s="33" t="s">
        <v>75</v>
      </c>
      <c r="B13" s="34" t="s">
        <v>76</v>
      </c>
      <c r="C13" s="35" t="s">
        <v>40</v>
      </c>
      <c r="D13" s="35">
        <v>27</v>
      </c>
      <c r="E13" s="37">
        <v>1239300</v>
      </c>
      <c r="F13" s="37">
        <v>1755000</v>
      </c>
      <c r="G13" s="37">
        <f>AVERAGE(E13:F13)</f>
        <v>1497150</v>
      </c>
    </row>
    <row r="14" spans="1:7" ht="165.75" thickBot="1" x14ac:dyDescent="0.3">
      <c r="A14" s="33" t="s">
        <v>77</v>
      </c>
      <c r="B14" s="34" t="s">
        <v>78</v>
      </c>
      <c r="C14" s="35" t="s">
        <v>6</v>
      </c>
      <c r="D14" s="35">
        <v>1</v>
      </c>
      <c r="E14" s="37">
        <v>420000</v>
      </c>
      <c r="F14" s="37">
        <v>450000</v>
      </c>
      <c r="G14" s="37">
        <f>AVERAGE(E14:F14)</f>
        <v>435000</v>
      </c>
    </row>
    <row r="15" spans="1:7" ht="90.75" thickBot="1" x14ac:dyDescent="0.3">
      <c r="A15" s="33" t="s">
        <v>79</v>
      </c>
      <c r="B15" s="34" t="s">
        <v>80</v>
      </c>
      <c r="C15" s="35" t="s">
        <v>6</v>
      </c>
      <c r="D15" s="35">
        <v>1</v>
      </c>
      <c r="E15" s="37">
        <v>250000</v>
      </c>
      <c r="F15" s="37">
        <v>250000</v>
      </c>
      <c r="G15" s="37">
        <f>AVERAGE(E15:F15)</f>
        <v>250000</v>
      </c>
    </row>
    <row r="16" spans="1:7" ht="90.75" thickBot="1" x14ac:dyDescent="0.3">
      <c r="A16" s="33" t="s">
        <v>81</v>
      </c>
      <c r="B16" s="34" t="s">
        <v>82</v>
      </c>
      <c r="C16" s="35" t="s">
        <v>6</v>
      </c>
      <c r="D16" s="35">
        <v>1</v>
      </c>
      <c r="E16" s="37">
        <v>220000</v>
      </c>
      <c r="F16" s="37">
        <v>220000</v>
      </c>
      <c r="G16" s="37">
        <f>AVERAGE(E16:F16)</f>
        <v>220000</v>
      </c>
    </row>
    <row r="17" spans="1:7" ht="15.75" thickBot="1" x14ac:dyDescent="0.3">
      <c r="A17" s="38" t="s">
        <v>83</v>
      </c>
      <c r="B17" s="39"/>
      <c r="C17" s="39"/>
      <c r="D17" s="39"/>
      <c r="E17" s="37"/>
      <c r="F17" s="37"/>
      <c r="G17" s="37"/>
    </row>
    <row r="18" spans="1:7" ht="15.75" thickBot="1" x14ac:dyDescent="0.3">
      <c r="A18" s="31" t="s">
        <v>51</v>
      </c>
      <c r="B18" s="40" t="s">
        <v>52</v>
      </c>
      <c r="C18" s="32" t="s">
        <v>6</v>
      </c>
      <c r="D18" s="32" t="s">
        <v>53</v>
      </c>
      <c r="E18" s="37"/>
      <c r="F18" s="37"/>
      <c r="G18" s="37"/>
    </row>
    <row r="19" spans="1:7" ht="90.75" thickBot="1" x14ac:dyDescent="0.3">
      <c r="A19" s="33" t="s">
        <v>84</v>
      </c>
      <c r="B19" s="34" t="s">
        <v>85</v>
      </c>
      <c r="C19" s="35" t="s">
        <v>40</v>
      </c>
      <c r="D19" s="35">
        <v>5</v>
      </c>
      <c r="E19" s="37">
        <v>82500</v>
      </c>
      <c r="F19" s="37">
        <v>77500</v>
      </c>
      <c r="G19" s="37">
        <f>AVERAGE(E19:F19)</f>
        <v>80000</v>
      </c>
    </row>
    <row r="20" spans="1:7" ht="60.75" thickBot="1" x14ac:dyDescent="0.3">
      <c r="A20" s="33" t="s">
        <v>86</v>
      </c>
      <c r="B20" s="34" t="s">
        <v>62</v>
      </c>
      <c r="C20" s="35" t="s">
        <v>87</v>
      </c>
      <c r="D20" s="35">
        <v>6</v>
      </c>
      <c r="E20" s="37">
        <v>121200</v>
      </c>
      <c r="F20" s="37">
        <v>147000</v>
      </c>
      <c r="G20" s="37">
        <f>AVERAGE(E20:F20)</f>
        <v>134100</v>
      </c>
    </row>
    <row r="21" spans="1:7" ht="75.75" thickBot="1" x14ac:dyDescent="0.3">
      <c r="A21" s="33" t="s">
        <v>88</v>
      </c>
      <c r="B21" s="34" t="s">
        <v>64</v>
      </c>
      <c r="C21" s="35" t="s">
        <v>87</v>
      </c>
      <c r="D21" s="35">
        <v>18</v>
      </c>
      <c r="E21" s="37">
        <v>471600</v>
      </c>
      <c r="F21" s="37">
        <v>435600</v>
      </c>
      <c r="G21" s="37">
        <f>AVERAGE(E21:F21)</f>
        <v>453600</v>
      </c>
    </row>
    <row r="22" spans="1:7" ht="75.75" thickBot="1" x14ac:dyDescent="0.3">
      <c r="A22" s="33" t="s">
        <v>89</v>
      </c>
      <c r="B22" s="34" t="s">
        <v>66</v>
      </c>
      <c r="C22" s="35" t="s">
        <v>87</v>
      </c>
      <c r="D22" s="35">
        <v>20</v>
      </c>
      <c r="E22" s="37">
        <v>1840000</v>
      </c>
      <c r="F22" s="37">
        <v>1400000</v>
      </c>
      <c r="G22" s="37">
        <f>AVERAGE(E22:F22)</f>
        <v>1620000</v>
      </c>
    </row>
    <row r="23" spans="1:7" ht="120.75" thickBot="1" x14ac:dyDescent="0.3">
      <c r="A23" s="33" t="s">
        <v>90</v>
      </c>
      <c r="B23" s="34" t="s">
        <v>91</v>
      </c>
      <c r="C23" s="35" t="s">
        <v>44</v>
      </c>
      <c r="D23" s="35">
        <v>10</v>
      </c>
      <c r="E23" s="37">
        <v>750000</v>
      </c>
      <c r="F23" s="37">
        <v>1000000</v>
      </c>
      <c r="G23" s="37">
        <f>AVERAGE(E23:F23)</f>
        <v>875000</v>
      </c>
    </row>
    <row r="24" spans="1:7" ht="60.75" thickBot="1" x14ac:dyDescent="0.3">
      <c r="A24" s="33" t="s">
        <v>92</v>
      </c>
      <c r="B24" s="34" t="s">
        <v>93</v>
      </c>
      <c r="C24" s="35" t="s">
        <v>40</v>
      </c>
      <c r="D24" s="35">
        <v>5</v>
      </c>
      <c r="E24" s="37">
        <v>82500</v>
      </c>
      <c r="F24" s="37">
        <v>81000</v>
      </c>
      <c r="G24" s="37">
        <f>AVERAGE(E24:F24)</f>
        <v>81750</v>
      </c>
    </row>
    <row r="25" spans="1:7" ht="105.75" thickBot="1" x14ac:dyDescent="0.3">
      <c r="A25" s="33" t="s">
        <v>94</v>
      </c>
      <c r="B25" s="34" t="s">
        <v>72</v>
      </c>
      <c r="C25" s="35" t="s">
        <v>40</v>
      </c>
      <c r="D25" s="35">
        <v>8</v>
      </c>
      <c r="E25" s="37">
        <v>84000</v>
      </c>
      <c r="F25" s="37">
        <v>76000</v>
      </c>
      <c r="G25" s="37">
        <f>AVERAGE(E25:F25)</f>
        <v>80000</v>
      </c>
    </row>
    <row r="26" spans="1:7" ht="90.75" thickBot="1" x14ac:dyDescent="0.3">
      <c r="A26" s="33" t="s">
        <v>95</v>
      </c>
      <c r="B26" s="34" t="s">
        <v>74</v>
      </c>
      <c r="C26" s="35" t="s">
        <v>40</v>
      </c>
      <c r="D26" s="35">
        <v>0.34</v>
      </c>
      <c r="E26" s="37">
        <v>22100</v>
      </c>
      <c r="F26" s="37">
        <v>22100</v>
      </c>
      <c r="G26" s="37">
        <f>AVERAGE(E26:F26)</f>
        <v>22100</v>
      </c>
    </row>
    <row r="27" spans="1:7" ht="75.75" thickBot="1" x14ac:dyDescent="0.3">
      <c r="A27" s="33" t="s">
        <v>96</v>
      </c>
      <c r="B27" s="34" t="s">
        <v>76</v>
      </c>
      <c r="C27" s="35" t="s">
        <v>40</v>
      </c>
      <c r="D27" s="35">
        <v>27</v>
      </c>
      <c r="E27" s="37">
        <v>1350000</v>
      </c>
      <c r="F27" s="37">
        <v>1755000</v>
      </c>
      <c r="G27" s="37">
        <f>AVERAGE(E27:F27)</f>
        <v>1552500</v>
      </c>
    </row>
    <row r="28" spans="1:7" ht="165.75" thickBot="1" x14ac:dyDescent="0.3">
      <c r="A28" s="33" t="s">
        <v>97</v>
      </c>
      <c r="B28" s="34" t="s">
        <v>98</v>
      </c>
      <c r="C28" s="35" t="s">
        <v>6</v>
      </c>
      <c r="D28" s="35">
        <v>1</v>
      </c>
      <c r="E28" s="37">
        <v>390000</v>
      </c>
      <c r="F28" s="37">
        <v>390000</v>
      </c>
      <c r="G28" s="37">
        <f>AVERAGE(E28:F28)</f>
        <v>390000</v>
      </c>
    </row>
    <row r="29" spans="1:7" ht="90.75" thickBot="1" x14ac:dyDescent="0.3">
      <c r="A29" s="33" t="s">
        <v>99</v>
      </c>
      <c r="B29" s="34" t="s">
        <v>82</v>
      </c>
      <c r="C29" s="35" t="s">
        <v>6</v>
      </c>
      <c r="D29" s="35">
        <v>1</v>
      </c>
      <c r="E29" s="37">
        <v>190000</v>
      </c>
      <c r="F29" s="37">
        <v>220000</v>
      </c>
      <c r="G29" s="37">
        <f>AVERAGE(E29:F29)</f>
        <v>205000</v>
      </c>
    </row>
    <row r="30" spans="1:7" ht="15.75" thickBot="1" x14ac:dyDescent="0.3">
      <c r="A30" s="38" t="s">
        <v>100</v>
      </c>
      <c r="B30" s="39"/>
      <c r="C30" s="39"/>
      <c r="D30" s="39"/>
      <c r="E30" s="37"/>
      <c r="F30" s="37"/>
      <c r="G30" s="37"/>
    </row>
    <row r="31" spans="1:7" ht="15.75" thickBot="1" x14ac:dyDescent="0.3">
      <c r="A31" s="31" t="s">
        <v>51</v>
      </c>
      <c r="B31" s="40" t="s">
        <v>52</v>
      </c>
      <c r="C31" s="32" t="s">
        <v>6</v>
      </c>
      <c r="D31" s="32" t="s">
        <v>53</v>
      </c>
      <c r="E31" s="37"/>
      <c r="F31" s="37"/>
      <c r="G31" s="37"/>
    </row>
    <row r="32" spans="1:7" ht="105.75" thickBot="1" x14ac:dyDescent="0.3">
      <c r="A32" s="33" t="s">
        <v>101</v>
      </c>
      <c r="B32" s="34" t="s">
        <v>102</v>
      </c>
      <c r="C32" s="35" t="s">
        <v>6</v>
      </c>
      <c r="D32" s="35">
        <v>1</v>
      </c>
      <c r="E32" s="37">
        <v>80000</v>
      </c>
      <c r="F32" s="37">
        <v>80000</v>
      </c>
      <c r="G32" s="37">
        <f>AVERAGE(E32:F32)</f>
        <v>80000</v>
      </c>
    </row>
    <row r="33" spans="1:7" ht="90.75" thickBot="1" x14ac:dyDescent="0.3">
      <c r="A33" s="33" t="s">
        <v>103</v>
      </c>
      <c r="B33" s="34" t="s">
        <v>104</v>
      </c>
      <c r="C33" s="35" t="s">
        <v>40</v>
      </c>
      <c r="D33" s="35">
        <v>8</v>
      </c>
      <c r="E33" s="37">
        <v>76000</v>
      </c>
      <c r="F33" s="37">
        <v>76000</v>
      </c>
      <c r="G33" s="37">
        <f>AVERAGE(E33:F33)</f>
        <v>76000</v>
      </c>
    </row>
    <row r="34" spans="1:7" ht="90.75" thickBot="1" x14ac:dyDescent="0.3">
      <c r="A34" s="33" t="s">
        <v>105</v>
      </c>
      <c r="B34" s="34" t="s">
        <v>106</v>
      </c>
      <c r="C34" s="35" t="s">
        <v>40</v>
      </c>
      <c r="D34" s="35">
        <v>5</v>
      </c>
      <c r="E34" s="37">
        <v>82500</v>
      </c>
      <c r="F34" s="37">
        <v>81000</v>
      </c>
      <c r="G34" s="37">
        <f>AVERAGE(E34:F34)</f>
        <v>81750</v>
      </c>
    </row>
    <row r="35" spans="1:7" ht="45.75" thickBot="1" x14ac:dyDescent="0.3">
      <c r="A35" s="33" t="s">
        <v>107</v>
      </c>
      <c r="B35" s="34" t="s">
        <v>108</v>
      </c>
      <c r="C35" s="35" t="s">
        <v>44</v>
      </c>
      <c r="D35" s="35">
        <v>5</v>
      </c>
      <c r="E35" s="37">
        <v>510000</v>
      </c>
      <c r="F35" s="37">
        <v>500000</v>
      </c>
      <c r="G35" s="37">
        <f>AVERAGE(E35:F35)</f>
        <v>505000</v>
      </c>
    </row>
    <row r="36" spans="1:7" ht="60.75" thickBot="1" x14ac:dyDescent="0.3">
      <c r="A36" s="33" t="s">
        <v>109</v>
      </c>
      <c r="B36" s="34" t="s">
        <v>110</v>
      </c>
      <c r="C36" s="35" t="s">
        <v>40</v>
      </c>
      <c r="D36" s="35">
        <v>10</v>
      </c>
      <c r="E36" s="37">
        <v>160000</v>
      </c>
      <c r="F36" s="37">
        <v>162000</v>
      </c>
      <c r="G36" s="37">
        <f>AVERAGE(E36:F36)</f>
        <v>161000</v>
      </c>
    </row>
    <row r="37" spans="1:7" ht="60.75" thickBot="1" x14ac:dyDescent="0.3">
      <c r="A37" s="33" t="s">
        <v>111</v>
      </c>
      <c r="B37" s="34" t="s">
        <v>112</v>
      </c>
      <c r="C37" s="35" t="s">
        <v>44</v>
      </c>
      <c r="D37" s="35">
        <v>5</v>
      </c>
      <c r="E37" s="37">
        <v>102500</v>
      </c>
      <c r="F37" s="37">
        <v>121000</v>
      </c>
      <c r="G37" s="37">
        <f>AVERAGE(E37:F37)</f>
        <v>111750</v>
      </c>
    </row>
    <row r="38" spans="1:7" ht="15.75" thickBot="1" x14ac:dyDescent="0.3">
      <c r="A38" s="38" t="s">
        <v>113</v>
      </c>
      <c r="B38" s="39"/>
      <c r="C38" s="39"/>
      <c r="D38" s="39"/>
      <c r="E38" s="37"/>
      <c r="F38" s="37"/>
      <c r="G38" s="37"/>
    </row>
    <row r="39" spans="1:7" ht="15.75" thickBot="1" x14ac:dyDescent="0.3">
      <c r="A39" s="31" t="s">
        <v>51</v>
      </c>
      <c r="B39" s="40" t="s">
        <v>52</v>
      </c>
      <c r="C39" s="32" t="s">
        <v>6</v>
      </c>
      <c r="D39" s="32" t="s">
        <v>53</v>
      </c>
      <c r="E39" s="37"/>
      <c r="F39" s="37"/>
      <c r="G39" s="37"/>
    </row>
    <row r="40" spans="1:7" ht="90.75" thickBot="1" x14ac:dyDescent="0.3">
      <c r="A40" s="33" t="s">
        <v>114</v>
      </c>
      <c r="B40" s="34" t="s">
        <v>115</v>
      </c>
      <c r="C40" s="35" t="s">
        <v>40</v>
      </c>
      <c r="D40" s="35">
        <v>4</v>
      </c>
      <c r="E40" s="37">
        <v>42000</v>
      </c>
      <c r="F40" s="37">
        <v>38000</v>
      </c>
      <c r="G40" s="37">
        <f>AVERAGE(E40:F40)</f>
        <v>40000</v>
      </c>
    </row>
    <row r="41" spans="1:7" ht="90.75" thickBot="1" x14ac:dyDescent="0.3">
      <c r="A41" s="33" t="s">
        <v>116</v>
      </c>
      <c r="B41" s="34" t="s">
        <v>117</v>
      </c>
      <c r="C41" s="35" t="s">
        <v>87</v>
      </c>
      <c r="D41" s="35">
        <v>6</v>
      </c>
      <c r="E41" s="37">
        <v>99000</v>
      </c>
      <c r="F41" s="37">
        <v>93000</v>
      </c>
      <c r="G41" s="37">
        <f>AVERAGE(E41:F41)</f>
        <v>96000</v>
      </c>
    </row>
    <row r="42" spans="1:7" ht="60.75" thickBot="1" x14ac:dyDescent="0.3">
      <c r="A42" s="33" t="s">
        <v>118</v>
      </c>
      <c r="B42" s="34" t="s">
        <v>119</v>
      </c>
      <c r="C42" s="35" t="s">
        <v>40</v>
      </c>
      <c r="D42" s="35">
        <v>12</v>
      </c>
      <c r="E42" s="37">
        <v>198000</v>
      </c>
      <c r="F42" s="37">
        <v>194400</v>
      </c>
      <c r="G42" s="37">
        <f>AVERAGE(E42:F42)</f>
        <v>196200</v>
      </c>
    </row>
    <row r="43" spans="1:7" ht="45.75" thickBot="1" x14ac:dyDescent="0.3">
      <c r="A43" s="33" t="s">
        <v>120</v>
      </c>
      <c r="B43" s="34" t="s">
        <v>121</v>
      </c>
      <c r="C43" s="35" t="s">
        <v>6</v>
      </c>
      <c r="D43" s="35">
        <v>1</v>
      </c>
      <c r="E43" s="37">
        <v>80000</v>
      </c>
      <c r="F43" s="37">
        <v>80000</v>
      </c>
      <c r="G43" s="37">
        <f>AVERAGE(E43:F43)</f>
        <v>80000</v>
      </c>
    </row>
    <row r="44" spans="1:7" ht="105.75" thickBot="1" x14ac:dyDescent="0.3">
      <c r="A44" s="33" t="s">
        <v>122</v>
      </c>
      <c r="B44" s="34" t="s">
        <v>123</v>
      </c>
      <c r="C44" s="35" t="s">
        <v>6</v>
      </c>
      <c r="D44" s="35">
        <v>1</v>
      </c>
      <c r="E44" s="37">
        <v>420000</v>
      </c>
      <c r="F44" s="37">
        <v>420000</v>
      </c>
      <c r="G44" s="37">
        <f>AVERAGE(E44:F44)</f>
        <v>420000</v>
      </c>
    </row>
    <row r="45" spans="1:7" ht="90.75" thickBot="1" x14ac:dyDescent="0.3">
      <c r="A45" s="33" t="s">
        <v>124</v>
      </c>
      <c r="B45" s="34" t="s">
        <v>125</v>
      </c>
      <c r="C45" s="35" t="s">
        <v>87</v>
      </c>
      <c r="D45" s="35">
        <v>10</v>
      </c>
      <c r="E45" s="37">
        <v>350000</v>
      </c>
      <c r="F45" s="37">
        <v>350000</v>
      </c>
      <c r="G45" s="37">
        <f>AVERAGE(E45:F45)</f>
        <v>350000</v>
      </c>
    </row>
    <row r="46" spans="1:7" ht="15.75" thickBot="1" x14ac:dyDescent="0.3">
      <c r="A46" s="38" t="s">
        <v>126</v>
      </c>
      <c r="B46" s="39"/>
      <c r="C46" s="39"/>
      <c r="D46" s="39"/>
      <c r="E46" s="37"/>
      <c r="F46" s="37"/>
      <c r="G46" s="37"/>
    </row>
    <row r="47" spans="1:7" ht="15.75" thickBot="1" x14ac:dyDescent="0.3">
      <c r="A47" s="31" t="s">
        <v>51</v>
      </c>
      <c r="B47" s="40" t="s">
        <v>52</v>
      </c>
      <c r="C47" s="32" t="s">
        <v>6</v>
      </c>
      <c r="D47" s="32" t="s">
        <v>53</v>
      </c>
      <c r="E47" s="37"/>
      <c r="F47" s="37"/>
      <c r="G47" s="37"/>
    </row>
    <row r="48" spans="1:7" ht="75.75" thickBot="1" x14ac:dyDescent="0.3">
      <c r="A48" s="33" t="s">
        <v>127</v>
      </c>
      <c r="B48" s="34" t="s">
        <v>128</v>
      </c>
      <c r="C48" s="35" t="s">
        <v>40</v>
      </c>
      <c r="D48" s="35">
        <v>4</v>
      </c>
      <c r="E48" s="37">
        <v>42000</v>
      </c>
      <c r="F48" s="37">
        <v>38000</v>
      </c>
      <c r="G48" s="37">
        <f>AVERAGE(E48:F48)</f>
        <v>40000</v>
      </c>
    </row>
    <row r="49" spans="1:7" ht="90.75" thickBot="1" x14ac:dyDescent="0.3">
      <c r="A49" s="33" t="s">
        <v>129</v>
      </c>
      <c r="B49" s="34" t="s">
        <v>117</v>
      </c>
      <c r="C49" s="35" t="s">
        <v>87</v>
      </c>
      <c r="D49" s="35">
        <v>4</v>
      </c>
      <c r="E49" s="37">
        <v>66000</v>
      </c>
      <c r="F49" s="37">
        <v>62000</v>
      </c>
      <c r="G49" s="37">
        <f>AVERAGE(E49:F49)</f>
        <v>64000</v>
      </c>
    </row>
    <row r="50" spans="1:7" ht="60.75" thickBot="1" x14ac:dyDescent="0.3">
      <c r="A50" s="33" t="s">
        <v>130</v>
      </c>
      <c r="B50" s="34" t="s">
        <v>131</v>
      </c>
      <c r="C50" s="35" t="s">
        <v>40</v>
      </c>
      <c r="D50" s="35">
        <v>10</v>
      </c>
      <c r="E50" s="37">
        <v>95000</v>
      </c>
      <c r="F50" s="37">
        <v>162000</v>
      </c>
      <c r="G50" s="37">
        <f>AVERAGE(E50:F50)</f>
        <v>128500</v>
      </c>
    </row>
    <row r="51" spans="1:7" ht="90.75" thickBot="1" x14ac:dyDescent="0.3">
      <c r="A51" s="33" t="s">
        <v>132</v>
      </c>
      <c r="B51" s="34" t="s">
        <v>133</v>
      </c>
      <c r="C51" s="35" t="s">
        <v>6</v>
      </c>
      <c r="D51" s="35">
        <v>1</v>
      </c>
      <c r="E51" s="37">
        <v>120000</v>
      </c>
      <c r="F51" s="37">
        <v>250000</v>
      </c>
      <c r="G51" s="37">
        <f>AVERAGE(E51:F51)</f>
        <v>185000</v>
      </c>
    </row>
    <row r="52" spans="1:7" ht="15.75" thickBot="1" x14ac:dyDescent="0.3">
      <c r="A52" s="38" t="s">
        <v>134</v>
      </c>
      <c r="B52" s="39"/>
      <c r="C52" s="39"/>
      <c r="D52" s="39"/>
      <c r="E52" s="37"/>
      <c r="F52" s="37"/>
      <c r="G52" s="37"/>
    </row>
    <row r="53" spans="1:7" ht="15.75" thickBot="1" x14ac:dyDescent="0.3">
      <c r="A53" s="31" t="s">
        <v>51</v>
      </c>
      <c r="B53" s="40" t="s">
        <v>52</v>
      </c>
      <c r="C53" s="32" t="s">
        <v>6</v>
      </c>
      <c r="D53" s="32" t="s">
        <v>53</v>
      </c>
      <c r="E53" s="37"/>
      <c r="F53" s="37"/>
      <c r="G53" s="37"/>
    </row>
    <row r="54" spans="1:7" ht="45.75" thickBot="1" x14ac:dyDescent="0.3">
      <c r="A54" s="33" t="s">
        <v>135</v>
      </c>
      <c r="B54" s="34" t="s">
        <v>136</v>
      </c>
      <c r="C54" s="35" t="s">
        <v>6</v>
      </c>
      <c r="D54" s="35">
        <v>1</v>
      </c>
      <c r="E54" s="37">
        <v>120000</v>
      </c>
      <c r="F54" s="37">
        <v>120000</v>
      </c>
      <c r="G54" s="37">
        <f>AVERAGE(E54:F54)</f>
        <v>120000</v>
      </c>
    </row>
    <row r="55" spans="1:7" ht="135.75" thickBot="1" x14ac:dyDescent="0.3">
      <c r="A55" s="33" t="s">
        <v>137</v>
      </c>
      <c r="B55" s="34" t="s">
        <v>138</v>
      </c>
      <c r="C55" s="35" t="s">
        <v>6</v>
      </c>
      <c r="D55" s="35">
        <v>1</v>
      </c>
      <c r="E55" s="37">
        <v>120000</v>
      </c>
      <c r="F55" s="37">
        <v>120000</v>
      </c>
      <c r="G55" s="37">
        <f>AVERAGE(E55:F55)</f>
        <v>120000</v>
      </c>
    </row>
    <row r="56" spans="1:7" ht="75.75" thickBot="1" x14ac:dyDescent="0.3">
      <c r="A56" s="33" t="s">
        <v>139</v>
      </c>
      <c r="B56" s="34" t="s">
        <v>140</v>
      </c>
      <c r="C56" s="35" t="s">
        <v>40</v>
      </c>
      <c r="D56" s="35">
        <v>2</v>
      </c>
      <c r="E56" s="37">
        <v>43000</v>
      </c>
      <c r="F56" s="37">
        <v>32400</v>
      </c>
      <c r="G56" s="37">
        <f>AVERAGE(E56:F56)</f>
        <v>37700</v>
      </c>
    </row>
    <row r="57" spans="1:7" ht="15.75" thickBot="1" x14ac:dyDescent="0.3">
      <c r="A57" s="38" t="s">
        <v>141</v>
      </c>
      <c r="B57" s="39"/>
      <c r="C57" s="39"/>
      <c r="D57" s="39"/>
      <c r="E57" s="37"/>
      <c r="F57" s="37"/>
      <c r="G57" s="37"/>
    </row>
    <row r="58" spans="1:7" ht="15.75" thickBot="1" x14ac:dyDescent="0.3">
      <c r="A58" s="31" t="s">
        <v>51</v>
      </c>
      <c r="B58" s="40" t="s">
        <v>52</v>
      </c>
      <c r="C58" s="32" t="s">
        <v>6</v>
      </c>
      <c r="D58" s="32" t="s">
        <v>53</v>
      </c>
      <c r="E58" s="37"/>
      <c r="F58" s="37"/>
      <c r="G58" s="37"/>
    </row>
    <row r="59" spans="1:7" ht="90.75" thickBot="1" x14ac:dyDescent="0.3">
      <c r="A59" s="33" t="s">
        <v>142</v>
      </c>
      <c r="B59" s="34" t="s">
        <v>143</v>
      </c>
      <c r="C59" s="35" t="s">
        <v>40</v>
      </c>
      <c r="D59" s="35">
        <v>50</v>
      </c>
      <c r="E59" s="37">
        <v>1250000</v>
      </c>
      <c r="F59" s="37">
        <v>1250000</v>
      </c>
      <c r="G59" s="37">
        <f>AVERAGE(E59:F59)</f>
        <v>1250000</v>
      </c>
    </row>
    <row r="60" spans="1:7" ht="15.75" thickBot="1" x14ac:dyDescent="0.3">
      <c r="A60" s="38" t="s">
        <v>144</v>
      </c>
      <c r="B60" s="39"/>
      <c r="C60" s="39"/>
      <c r="D60" s="39"/>
      <c r="E60" s="37"/>
      <c r="F60" s="37"/>
      <c r="G60" s="37"/>
    </row>
    <row r="61" spans="1:7" ht="15.75" thickBot="1" x14ac:dyDescent="0.3">
      <c r="A61" s="31" t="s">
        <v>51</v>
      </c>
      <c r="B61" s="40" t="s">
        <v>52</v>
      </c>
      <c r="C61" s="32" t="s">
        <v>6</v>
      </c>
      <c r="D61" s="32" t="s">
        <v>53</v>
      </c>
      <c r="E61" s="37"/>
      <c r="F61" s="37"/>
      <c r="G61" s="37"/>
    </row>
    <row r="62" spans="1:7" ht="90.75" thickBot="1" x14ac:dyDescent="0.3">
      <c r="A62" s="33" t="s">
        <v>145</v>
      </c>
      <c r="B62" s="34" t="s">
        <v>146</v>
      </c>
      <c r="C62" s="35" t="s">
        <v>6</v>
      </c>
      <c r="D62" s="35">
        <v>3</v>
      </c>
      <c r="E62" s="37">
        <v>480000</v>
      </c>
      <c r="F62" s="37">
        <v>525000</v>
      </c>
      <c r="G62" s="37">
        <f>AVERAGE(E62:F62)</f>
        <v>502500</v>
      </c>
    </row>
    <row r="63" spans="1:7" ht="75.75" thickBot="1" x14ac:dyDescent="0.3">
      <c r="A63" s="36" t="s">
        <v>147</v>
      </c>
      <c r="B63" s="41" t="s">
        <v>148</v>
      </c>
      <c r="C63" s="42" t="s">
        <v>6</v>
      </c>
      <c r="D63" s="36">
        <v>6</v>
      </c>
      <c r="E63" s="37">
        <v>1140000</v>
      </c>
      <c r="F63" s="37">
        <v>1620000</v>
      </c>
      <c r="G63" s="37">
        <f>AVERAGE(E63:F63)</f>
        <v>1380000</v>
      </c>
    </row>
    <row r="64" spans="1:7" ht="90.75" thickBot="1" x14ac:dyDescent="0.3">
      <c r="A64" s="33" t="s">
        <v>149</v>
      </c>
      <c r="B64" s="34" t="s">
        <v>150</v>
      </c>
      <c r="C64" s="35" t="s">
        <v>6</v>
      </c>
      <c r="D64" s="35">
        <v>3</v>
      </c>
      <c r="E64" s="37">
        <v>2040000</v>
      </c>
      <c r="F64" s="37">
        <v>1680000</v>
      </c>
      <c r="G64" s="37">
        <f>AVERAGE(E64:F64)</f>
        <v>1860000</v>
      </c>
    </row>
    <row r="69" spans="1:7" x14ac:dyDescent="0.25">
      <c r="A69" s="49" t="s">
        <v>160</v>
      </c>
      <c r="B69" s="49"/>
      <c r="C69" s="49"/>
      <c r="D69" s="49"/>
      <c r="E69" s="49"/>
      <c r="F69" s="49"/>
      <c r="G69" s="49"/>
    </row>
  </sheetData>
  <mergeCells count="10">
    <mergeCell ref="A52:D52"/>
    <mergeCell ref="A57:D57"/>
    <mergeCell ref="A60:D60"/>
    <mergeCell ref="A69:G69"/>
    <mergeCell ref="A1:G1"/>
    <mergeCell ref="A2:G2"/>
    <mergeCell ref="A17:D17"/>
    <mergeCell ref="A30:D30"/>
    <mergeCell ref="A38:D38"/>
    <mergeCell ref="A46:D4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46"/>
  <sheetViews>
    <sheetView tabSelected="1" workbookViewId="0">
      <selection activeCell="J17" sqref="J17"/>
    </sheetView>
  </sheetViews>
  <sheetFormatPr baseColWidth="10" defaultRowHeight="15" x14ac:dyDescent="0.25"/>
  <cols>
    <col min="1" max="1" width="21.7109375" customWidth="1"/>
    <col min="2" max="2" width="51.7109375" customWidth="1"/>
    <col min="5" max="8" width="14.5703125" bestFit="1" customWidth="1"/>
    <col min="9" max="9" width="15.5703125" bestFit="1" customWidth="1"/>
  </cols>
  <sheetData>
    <row r="1" spans="1:9" ht="15" customHeight="1" x14ac:dyDescent="0.25">
      <c r="A1" s="1" t="s">
        <v>0</v>
      </c>
      <c r="B1" s="2" t="s">
        <v>2</v>
      </c>
      <c r="C1" s="2" t="s">
        <v>3</v>
      </c>
      <c r="D1" s="2" t="s">
        <v>4</v>
      </c>
      <c r="E1" s="2" t="s">
        <v>8</v>
      </c>
      <c r="F1" s="2" t="s">
        <v>46</v>
      </c>
      <c r="G1" s="3" t="s">
        <v>9</v>
      </c>
      <c r="H1" s="3" t="s">
        <v>47</v>
      </c>
      <c r="I1" s="3" t="s">
        <v>48</v>
      </c>
    </row>
    <row r="2" spans="1:9" x14ac:dyDescent="0.25">
      <c r="A2" s="1" t="s">
        <v>1</v>
      </c>
      <c r="B2" s="2"/>
      <c r="C2" s="2"/>
      <c r="D2" s="2"/>
      <c r="E2" s="2"/>
      <c r="F2" s="2"/>
      <c r="G2" s="4"/>
      <c r="H2" s="4"/>
      <c r="I2" s="4"/>
    </row>
    <row r="3" spans="1:9" ht="147.75" customHeight="1" x14ac:dyDescent="0.25">
      <c r="A3" s="11" t="s">
        <v>5</v>
      </c>
      <c r="B3" s="14" t="s">
        <v>7</v>
      </c>
      <c r="C3" s="10">
        <v>1</v>
      </c>
      <c r="D3" s="10" t="s">
        <v>6</v>
      </c>
      <c r="E3" s="12">
        <v>17997000</v>
      </c>
      <c r="F3" s="12">
        <f>C3*E3</f>
        <v>17997000</v>
      </c>
      <c r="G3" s="12">
        <v>19911210</v>
      </c>
      <c r="H3" s="12">
        <f>C3*G3</f>
        <v>19911210</v>
      </c>
      <c r="I3" s="12">
        <f>(F3+H3)/2</f>
        <v>18954105</v>
      </c>
    </row>
    <row r="6" spans="1:9" ht="18.75" customHeight="1" x14ac:dyDescent="0.25">
      <c r="A6" s="6" t="s">
        <v>10</v>
      </c>
      <c r="B6" s="6" t="s">
        <v>2</v>
      </c>
      <c r="C6" s="6" t="s">
        <v>38</v>
      </c>
      <c r="D6" s="6" t="s">
        <v>39</v>
      </c>
      <c r="E6" s="3" t="s">
        <v>8</v>
      </c>
      <c r="F6" s="3" t="s">
        <v>46</v>
      </c>
      <c r="G6" s="3" t="s">
        <v>9</v>
      </c>
      <c r="H6" s="3" t="s">
        <v>47</v>
      </c>
      <c r="I6" s="3" t="s">
        <v>48</v>
      </c>
    </row>
    <row r="7" spans="1:9" x14ac:dyDescent="0.25">
      <c r="A7" s="7">
        <v>1</v>
      </c>
      <c r="B7" s="8" t="s">
        <v>11</v>
      </c>
      <c r="C7" s="9"/>
      <c r="D7" s="9"/>
      <c r="E7" s="4"/>
      <c r="F7" s="4"/>
      <c r="G7" s="4"/>
      <c r="H7" s="4"/>
      <c r="I7" s="4"/>
    </row>
    <row r="8" spans="1:9" x14ac:dyDescent="0.25">
      <c r="A8" s="10">
        <v>1.1000000000000001</v>
      </c>
      <c r="B8" s="14" t="s">
        <v>151</v>
      </c>
      <c r="C8" s="10" t="s">
        <v>40</v>
      </c>
      <c r="D8" s="10">
        <v>36</v>
      </c>
      <c r="E8" s="12">
        <v>12410</v>
      </c>
      <c r="F8" s="12">
        <f>D8*E8</f>
        <v>446760</v>
      </c>
      <c r="G8" s="12">
        <v>13650</v>
      </c>
      <c r="H8" s="12">
        <f>D8*G8</f>
        <v>491400</v>
      </c>
      <c r="I8" s="5">
        <f>(F8+H8)/2</f>
        <v>469080</v>
      </c>
    </row>
    <row r="9" spans="1:9" x14ac:dyDescent="0.25">
      <c r="A9" s="10">
        <v>1.2</v>
      </c>
      <c r="B9" s="11" t="s">
        <v>152</v>
      </c>
      <c r="C9" s="10" t="s">
        <v>41</v>
      </c>
      <c r="D9" s="13">
        <v>18</v>
      </c>
      <c r="E9" s="12">
        <v>55000</v>
      </c>
      <c r="F9" s="12">
        <f t="shared" ref="F9:F42" si="0">D9*E9</f>
        <v>990000</v>
      </c>
      <c r="G9" s="12">
        <v>60500</v>
      </c>
      <c r="H9" s="12">
        <f t="shared" ref="H9:H42" si="1">D9*G9</f>
        <v>1089000</v>
      </c>
      <c r="I9" s="5">
        <f t="shared" ref="I9:I42" si="2">(F9+H9)/2</f>
        <v>1039500</v>
      </c>
    </row>
    <row r="10" spans="1:9" ht="22.5" x14ac:dyDescent="0.25">
      <c r="A10" s="10">
        <v>1.3</v>
      </c>
      <c r="B10" s="14" t="s">
        <v>153</v>
      </c>
      <c r="C10" s="13" t="s">
        <v>41</v>
      </c>
      <c r="D10" s="13">
        <v>8</v>
      </c>
      <c r="E10" s="12">
        <v>20000</v>
      </c>
      <c r="F10" s="12">
        <f t="shared" si="0"/>
        <v>160000</v>
      </c>
      <c r="G10" s="12">
        <v>22000</v>
      </c>
      <c r="H10" s="12">
        <f t="shared" si="1"/>
        <v>176000</v>
      </c>
      <c r="I10" s="5">
        <f t="shared" si="2"/>
        <v>168000</v>
      </c>
    </row>
    <row r="11" spans="1:9" x14ac:dyDescent="0.25">
      <c r="A11" s="10">
        <v>1.4</v>
      </c>
      <c r="B11" s="14" t="s">
        <v>12</v>
      </c>
      <c r="C11" s="15" t="s">
        <v>41</v>
      </c>
      <c r="D11" s="13">
        <v>7</v>
      </c>
      <c r="E11" s="12">
        <v>35602</v>
      </c>
      <c r="F11" s="12">
        <f t="shared" si="0"/>
        <v>249214</v>
      </c>
      <c r="G11" s="12">
        <v>39160</v>
      </c>
      <c r="H11" s="12">
        <f t="shared" si="1"/>
        <v>274120</v>
      </c>
      <c r="I11" s="5">
        <f t="shared" si="2"/>
        <v>261667</v>
      </c>
    </row>
    <row r="12" spans="1:9" x14ac:dyDescent="0.25">
      <c r="A12" s="9">
        <v>2</v>
      </c>
      <c r="B12" s="16" t="s">
        <v>13</v>
      </c>
      <c r="C12" s="17"/>
      <c r="D12" s="18"/>
      <c r="E12" s="17"/>
      <c r="F12" s="19"/>
      <c r="G12" s="17"/>
      <c r="H12" s="19"/>
      <c r="I12" s="5"/>
    </row>
    <row r="13" spans="1:9" x14ac:dyDescent="0.25">
      <c r="A13" s="10">
        <v>2.1</v>
      </c>
      <c r="B13" s="20" t="s">
        <v>154</v>
      </c>
      <c r="C13" s="21" t="s">
        <v>42</v>
      </c>
      <c r="D13" s="22">
        <v>25</v>
      </c>
      <c r="E13" s="23">
        <v>32400</v>
      </c>
      <c r="F13" s="12">
        <f t="shared" si="0"/>
        <v>810000</v>
      </c>
      <c r="G13" s="23">
        <v>35640</v>
      </c>
      <c r="H13" s="12">
        <f t="shared" si="1"/>
        <v>891000</v>
      </c>
      <c r="I13" s="5">
        <f t="shared" si="2"/>
        <v>850500</v>
      </c>
    </row>
    <row r="14" spans="1:9" ht="33.75" x14ac:dyDescent="0.25">
      <c r="A14" s="10">
        <v>2.2000000000000002</v>
      </c>
      <c r="B14" s="24" t="s">
        <v>155</v>
      </c>
      <c r="C14" s="10" t="s">
        <v>42</v>
      </c>
      <c r="D14" s="15">
        <v>30</v>
      </c>
      <c r="E14" s="25">
        <v>38800</v>
      </c>
      <c r="F14" s="12">
        <f t="shared" si="0"/>
        <v>1164000</v>
      </c>
      <c r="G14" s="25">
        <v>42680</v>
      </c>
      <c r="H14" s="12">
        <f t="shared" si="1"/>
        <v>1280400</v>
      </c>
      <c r="I14" s="5">
        <f t="shared" si="2"/>
        <v>1222200</v>
      </c>
    </row>
    <row r="15" spans="1:9" ht="33.75" x14ac:dyDescent="0.25">
      <c r="A15" s="10">
        <v>2.2999999999999998</v>
      </c>
      <c r="B15" s="24" t="s">
        <v>156</v>
      </c>
      <c r="C15" s="10" t="s">
        <v>42</v>
      </c>
      <c r="D15" s="15">
        <v>30</v>
      </c>
      <c r="E15" s="25">
        <v>41560</v>
      </c>
      <c r="F15" s="12">
        <f t="shared" si="0"/>
        <v>1246800</v>
      </c>
      <c r="G15" s="25">
        <v>45700</v>
      </c>
      <c r="H15" s="12">
        <f t="shared" si="1"/>
        <v>1371000</v>
      </c>
      <c r="I15" s="5">
        <f t="shared" si="2"/>
        <v>1308900</v>
      </c>
    </row>
    <row r="16" spans="1:9" ht="33.75" x14ac:dyDescent="0.25">
      <c r="A16" s="10">
        <v>2.4</v>
      </c>
      <c r="B16" s="24" t="s">
        <v>157</v>
      </c>
      <c r="C16" s="10" t="s">
        <v>42</v>
      </c>
      <c r="D16" s="15">
        <v>12</v>
      </c>
      <c r="E16" s="25">
        <v>50700</v>
      </c>
      <c r="F16" s="12">
        <f t="shared" si="0"/>
        <v>608400</v>
      </c>
      <c r="G16" s="25">
        <v>55770</v>
      </c>
      <c r="H16" s="12">
        <f t="shared" si="1"/>
        <v>669240</v>
      </c>
      <c r="I16" s="5">
        <f t="shared" si="2"/>
        <v>638820</v>
      </c>
    </row>
    <row r="17" spans="1:9" ht="33.75" x14ac:dyDescent="0.25">
      <c r="A17" s="15">
        <v>2.5</v>
      </c>
      <c r="B17" s="24" t="s">
        <v>14</v>
      </c>
      <c r="C17" s="10" t="s">
        <v>40</v>
      </c>
      <c r="D17" s="10">
        <v>25</v>
      </c>
      <c r="E17" s="25">
        <v>118500</v>
      </c>
      <c r="F17" s="12">
        <f t="shared" si="0"/>
        <v>2962500</v>
      </c>
      <c r="G17" s="25">
        <v>130350</v>
      </c>
      <c r="H17" s="12">
        <f t="shared" si="1"/>
        <v>3258750</v>
      </c>
      <c r="I17" s="5">
        <f t="shared" si="2"/>
        <v>3110625</v>
      </c>
    </row>
    <row r="18" spans="1:9" x14ac:dyDescent="0.25">
      <c r="A18" s="9">
        <v>2</v>
      </c>
      <c r="B18" s="8" t="s">
        <v>15</v>
      </c>
      <c r="C18" s="9"/>
      <c r="D18" s="9"/>
      <c r="E18" s="26"/>
      <c r="F18" s="19"/>
      <c r="G18" s="26"/>
      <c r="H18" s="19"/>
      <c r="I18" s="5"/>
    </row>
    <row r="19" spans="1:9" ht="45" x14ac:dyDescent="0.25">
      <c r="A19" s="10">
        <v>2.1</v>
      </c>
      <c r="B19" s="24" t="s">
        <v>16</v>
      </c>
      <c r="C19" s="10" t="s">
        <v>43</v>
      </c>
      <c r="D19" s="13">
        <v>244</v>
      </c>
      <c r="E19" s="12">
        <v>10125</v>
      </c>
      <c r="F19" s="12">
        <f t="shared" si="0"/>
        <v>2470500</v>
      </c>
      <c r="G19" s="12">
        <v>1200</v>
      </c>
      <c r="H19" s="12">
        <f t="shared" si="1"/>
        <v>292800</v>
      </c>
      <c r="I19" s="5">
        <f t="shared" si="2"/>
        <v>1381650</v>
      </c>
    </row>
    <row r="20" spans="1:9" ht="45" x14ac:dyDescent="0.25">
      <c r="A20" s="10">
        <v>2.2000000000000002</v>
      </c>
      <c r="B20" s="24" t="s">
        <v>17</v>
      </c>
      <c r="C20" s="10" t="s">
        <v>43</v>
      </c>
      <c r="D20" s="13">
        <v>110</v>
      </c>
      <c r="E20" s="12">
        <v>9800</v>
      </c>
      <c r="F20" s="12">
        <f t="shared" si="0"/>
        <v>1078000</v>
      </c>
      <c r="G20" s="12">
        <v>10780</v>
      </c>
      <c r="H20" s="12">
        <f t="shared" si="1"/>
        <v>1185800</v>
      </c>
      <c r="I20" s="5">
        <f t="shared" si="2"/>
        <v>1131900</v>
      </c>
    </row>
    <row r="21" spans="1:9" ht="45" x14ac:dyDescent="0.25">
      <c r="A21" s="10">
        <v>2.2999999999999998</v>
      </c>
      <c r="B21" s="24" t="s">
        <v>18</v>
      </c>
      <c r="C21" s="10" t="s">
        <v>43</v>
      </c>
      <c r="D21" s="13">
        <v>135</v>
      </c>
      <c r="E21" s="12">
        <v>9800</v>
      </c>
      <c r="F21" s="12">
        <f t="shared" si="0"/>
        <v>1323000</v>
      </c>
      <c r="G21" s="12">
        <v>10780</v>
      </c>
      <c r="H21" s="12">
        <f t="shared" si="1"/>
        <v>1455300</v>
      </c>
      <c r="I21" s="5">
        <f t="shared" si="2"/>
        <v>1389150</v>
      </c>
    </row>
    <row r="22" spans="1:9" x14ac:dyDescent="0.25">
      <c r="A22" s="27">
        <v>3</v>
      </c>
      <c r="B22" s="16" t="s">
        <v>19</v>
      </c>
      <c r="C22" s="17"/>
      <c r="D22" s="18"/>
      <c r="E22" s="17"/>
      <c r="F22" s="19"/>
      <c r="G22" s="17"/>
      <c r="H22" s="19"/>
      <c r="I22" s="5"/>
    </row>
    <row r="23" spans="1:9" ht="33.75" x14ac:dyDescent="0.25">
      <c r="A23" s="10">
        <v>3.1</v>
      </c>
      <c r="B23" s="24" t="s">
        <v>158</v>
      </c>
      <c r="C23" s="15" t="s">
        <v>40</v>
      </c>
      <c r="D23" s="13">
        <v>49</v>
      </c>
      <c r="E23" s="12">
        <v>33670</v>
      </c>
      <c r="F23" s="12">
        <f t="shared" si="0"/>
        <v>1649830</v>
      </c>
      <c r="G23" s="12">
        <v>37050</v>
      </c>
      <c r="H23" s="12">
        <f t="shared" si="1"/>
        <v>1815450</v>
      </c>
      <c r="I23" s="5">
        <f t="shared" si="2"/>
        <v>1732640</v>
      </c>
    </row>
    <row r="24" spans="1:9" ht="33.75" x14ac:dyDescent="0.25">
      <c r="A24" s="10">
        <v>3.2</v>
      </c>
      <c r="B24" s="24" t="s">
        <v>159</v>
      </c>
      <c r="C24" s="15" t="s">
        <v>44</v>
      </c>
      <c r="D24" s="13">
        <v>7</v>
      </c>
      <c r="E24" s="12">
        <v>35900</v>
      </c>
      <c r="F24" s="12">
        <f t="shared" si="0"/>
        <v>251300</v>
      </c>
      <c r="G24" s="12">
        <v>39490</v>
      </c>
      <c r="H24" s="12">
        <f t="shared" si="1"/>
        <v>276430</v>
      </c>
      <c r="I24" s="5">
        <f t="shared" si="2"/>
        <v>263865</v>
      </c>
    </row>
    <row r="25" spans="1:9" ht="22.5" x14ac:dyDescent="0.25">
      <c r="A25" s="10">
        <v>3.3</v>
      </c>
      <c r="B25" s="24" t="s">
        <v>20</v>
      </c>
      <c r="C25" s="15" t="s">
        <v>44</v>
      </c>
      <c r="D25" s="13">
        <v>4</v>
      </c>
      <c r="E25" s="12">
        <v>35900</v>
      </c>
      <c r="F25" s="12">
        <f t="shared" si="0"/>
        <v>143600</v>
      </c>
      <c r="G25" s="12">
        <v>39500</v>
      </c>
      <c r="H25" s="12">
        <f t="shared" si="1"/>
        <v>158000</v>
      </c>
      <c r="I25" s="5">
        <f t="shared" si="2"/>
        <v>150800</v>
      </c>
    </row>
    <row r="26" spans="1:9" x14ac:dyDescent="0.25">
      <c r="A26" s="9">
        <v>4</v>
      </c>
      <c r="B26" s="16" t="s">
        <v>21</v>
      </c>
      <c r="C26" s="17"/>
      <c r="D26" s="18"/>
      <c r="E26" s="17"/>
      <c r="F26" s="19"/>
      <c r="G26" s="17"/>
      <c r="H26" s="19"/>
      <c r="I26" s="5"/>
    </row>
    <row r="27" spans="1:9" ht="22.5" x14ac:dyDescent="0.25">
      <c r="A27" s="10">
        <v>4.0999999999999996</v>
      </c>
      <c r="B27" s="24" t="s">
        <v>22</v>
      </c>
      <c r="C27" s="13" t="s">
        <v>44</v>
      </c>
      <c r="D27" s="13">
        <v>14</v>
      </c>
      <c r="E27" s="12">
        <v>45670</v>
      </c>
      <c r="F27" s="12">
        <f t="shared" si="0"/>
        <v>639380</v>
      </c>
      <c r="G27" s="12">
        <v>50240</v>
      </c>
      <c r="H27" s="12">
        <f t="shared" si="1"/>
        <v>703360</v>
      </c>
      <c r="I27" s="5">
        <f t="shared" si="2"/>
        <v>671370</v>
      </c>
    </row>
    <row r="28" spans="1:9" x14ac:dyDescent="0.25">
      <c r="A28" s="10">
        <v>4.2</v>
      </c>
      <c r="B28" s="24" t="s">
        <v>23</v>
      </c>
      <c r="C28" s="13" t="s">
        <v>44</v>
      </c>
      <c r="D28" s="13">
        <v>12</v>
      </c>
      <c r="E28" s="12">
        <v>23560</v>
      </c>
      <c r="F28" s="12">
        <f t="shared" si="0"/>
        <v>282720</v>
      </c>
      <c r="G28" s="12">
        <v>25920</v>
      </c>
      <c r="H28" s="12">
        <f t="shared" si="1"/>
        <v>311040</v>
      </c>
      <c r="I28" s="5">
        <f t="shared" si="2"/>
        <v>296880</v>
      </c>
    </row>
    <row r="29" spans="1:9" x14ac:dyDescent="0.25">
      <c r="A29" s="7">
        <v>5</v>
      </c>
      <c r="B29" s="16" t="s">
        <v>24</v>
      </c>
      <c r="C29" s="9"/>
      <c r="D29" s="18"/>
      <c r="E29" s="17"/>
      <c r="F29" s="19"/>
      <c r="G29" s="17"/>
      <c r="H29" s="19"/>
      <c r="I29" s="5"/>
    </row>
    <row r="30" spans="1:9" ht="22.5" x14ac:dyDescent="0.25">
      <c r="A30" s="15">
        <v>5.0999999999999996</v>
      </c>
      <c r="B30" s="24" t="s">
        <v>25</v>
      </c>
      <c r="C30" s="19" t="s">
        <v>40</v>
      </c>
      <c r="D30" s="13">
        <v>15</v>
      </c>
      <c r="E30" s="12">
        <v>40100</v>
      </c>
      <c r="F30" s="12">
        <f t="shared" si="0"/>
        <v>601500</v>
      </c>
      <c r="G30" s="12">
        <v>44110</v>
      </c>
      <c r="H30" s="12">
        <f t="shared" si="1"/>
        <v>661650</v>
      </c>
      <c r="I30" s="5">
        <f t="shared" si="2"/>
        <v>631575</v>
      </c>
    </row>
    <row r="31" spans="1:9" x14ac:dyDescent="0.25">
      <c r="A31" s="28">
        <v>6</v>
      </c>
      <c r="B31" s="16" t="s">
        <v>26</v>
      </c>
      <c r="C31" s="9"/>
      <c r="D31" s="18"/>
      <c r="E31" s="17"/>
      <c r="F31" s="19"/>
      <c r="G31" s="17"/>
      <c r="H31" s="19"/>
      <c r="I31" s="5"/>
    </row>
    <row r="32" spans="1:9" ht="33.75" x14ac:dyDescent="0.25">
      <c r="A32" s="15">
        <v>6.1</v>
      </c>
      <c r="B32" s="24" t="s">
        <v>27</v>
      </c>
      <c r="C32" s="10" t="s">
        <v>40</v>
      </c>
      <c r="D32" s="13">
        <v>30</v>
      </c>
      <c r="E32" s="12">
        <v>22500</v>
      </c>
      <c r="F32" s="12">
        <f t="shared" si="0"/>
        <v>675000</v>
      </c>
      <c r="G32" s="12">
        <v>24750</v>
      </c>
      <c r="H32" s="12">
        <f t="shared" si="1"/>
        <v>742500</v>
      </c>
      <c r="I32" s="5">
        <f t="shared" si="2"/>
        <v>708750</v>
      </c>
    </row>
    <row r="33" spans="1:9" x14ac:dyDescent="0.25">
      <c r="A33" s="27">
        <v>7</v>
      </c>
      <c r="B33" s="16" t="s">
        <v>28</v>
      </c>
      <c r="C33" s="9"/>
      <c r="D33" s="18"/>
      <c r="E33" s="17"/>
      <c r="F33" s="19"/>
      <c r="G33" s="17"/>
      <c r="H33" s="19"/>
      <c r="I33" s="5"/>
    </row>
    <row r="34" spans="1:9" ht="33.75" x14ac:dyDescent="0.25">
      <c r="A34" s="15">
        <v>7.1</v>
      </c>
      <c r="B34" s="24" t="s">
        <v>29</v>
      </c>
      <c r="C34" s="10" t="s">
        <v>44</v>
      </c>
      <c r="D34" s="13">
        <v>6</v>
      </c>
      <c r="E34" s="12">
        <v>8950</v>
      </c>
      <c r="F34" s="12">
        <f t="shared" si="0"/>
        <v>53700</v>
      </c>
      <c r="G34" s="12">
        <v>9850</v>
      </c>
      <c r="H34" s="12">
        <f t="shared" si="1"/>
        <v>59100</v>
      </c>
      <c r="I34" s="5">
        <f t="shared" si="2"/>
        <v>56400</v>
      </c>
    </row>
    <row r="35" spans="1:9" ht="33.75" x14ac:dyDescent="0.25">
      <c r="A35" s="15">
        <v>7.2</v>
      </c>
      <c r="B35" s="24" t="s">
        <v>30</v>
      </c>
      <c r="C35" s="10" t="s">
        <v>40</v>
      </c>
      <c r="D35" s="13">
        <v>30</v>
      </c>
      <c r="E35" s="12">
        <v>18780</v>
      </c>
      <c r="F35" s="12">
        <f t="shared" si="0"/>
        <v>563400</v>
      </c>
      <c r="G35" s="12">
        <v>20670</v>
      </c>
      <c r="H35" s="12">
        <f t="shared" si="1"/>
        <v>620100</v>
      </c>
      <c r="I35" s="5">
        <f t="shared" si="2"/>
        <v>591750</v>
      </c>
    </row>
    <row r="36" spans="1:9" x14ac:dyDescent="0.25">
      <c r="A36" s="26">
        <v>8</v>
      </c>
      <c r="B36" s="16" t="s">
        <v>31</v>
      </c>
      <c r="C36" s="9"/>
      <c r="D36" s="18"/>
      <c r="E36" s="17"/>
      <c r="F36" s="19"/>
      <c r="G36" s="17"/>
      <c r="H36" s="19"/>
      <c r="I36" s="5">
        <f t="shared" si="2"/>
        <v>0</v>
      </c>
    </row>
    <row r="37" spans="1:9" x14ac:dyDescent="0.25">
      <c r="A37" s="15">
        <v>8.1</v>
      </c>
      <c r="B37" s="29" t="s">
        <v>32</v>
      </c>
      <c r="C37" s="10" t="s">
        <v>45</v>
      </c>
      <c r="D37" s="19">
        <v>1</v>
      </c>
      <c r="E37" s="12">
        <v>480780</v>
      </c>
      <c r="F37" s="12">
        <f t="shared" si="0"/>
        <v>480780</v>
      </c>
      <c r="G37" s="12">
        <v>534360</v>
      </c>
      <c r="H37" s="12">
        <f t="shared" si="1"/>
        <v>534360</v>
      </c>
      <c r="I37" s="5">
        <f t="shared" si="2"/>
        <v>507570</v>
      </c>
    </row>
    <row r="38" spans="1:9" ht="22.5" x14ac:dyDescent="0.25">
      <c r="A38" s="15">
        <v>8.1999999999999993</v>
      </c>
      <c r="B38" s="24" t="s">
        <v>33</v>
      </c>
      <c r="C38" s="10" t="s">
        <v>38</v>
      </c>
      <c r="D38" s="19">
        <v>1</v>
      </c>
      <c r="E38" s="12">
        <v>68700</v>
      </c>
      <c r="F38" s="12">
        <f t="shared" si="0"/>
        <v>68700</v>
      </c>
      <c r="G38" s="12">
        <v>75570</v>
      </c>
      <c r="H38" s="12">
        <f t="shared" si="1"/>
        <v>75570</v>
      </c>
      <c r="I38" s="5">
        <f t="shared" si="2"/>
        <v>72135</v>
      </c>
    </row>
    <row r="39" spans="1:9" ht="33.75" x14ac:dyDescent="0.25">
      <c r="A39" s="15">
        <v>8.3000000000000007</v>
      </c>
      <c r="B39" s="24" t="s">
        <v>34</v>
      </c>
      <c r="C39" s="15" t="s">
        <v>6</v>
      </c>
      <c r="D39" s="13">
        <v>1</v>
      </c>
      <c r="E39" s="12">
        <v>68700</v>
      </c>
      <c r="F39" s="12">
        <f t="shared" si="0"/>
        <v>68700</v>
      </c>
      <c r="G39" s="12">
        <v>75570</v>
      </c>
      <c r="H39" s="12">
        <f t="shared" si="1"/>
        <v>75570</v>
      </c>
      <c r="I39" s="5">
        <f t="shared" si="2"/>
        <v>72135</v>
      </c>
    </row>
    <row r="40" spans="1:9" ht="45" x14ac:dyDescent="0.25">
      <c r="A40" s="15">
        <v>8.4</v>
      </c>
      <c r="B40" s="24" t="s">
        <v>35</v>
      </c>
      <c r="C40" s="15" t="s">
        <v>6</v>
      </c>
      <c r="D40" s="13">
        <v>2</v>
      </c>
      <c r="E40" s="12">
        <v>125320</v>
      </c>
      <c r="F40" s="12">
        <f t="shared" si="0"/>
        <v>250640</v>
      </c>
      <c r="G40" s="12">
        <v>137852</v>
      </c>
      <c r="H40" s="12">
        <f t="shared" si="1"/>
        <v>275704</v>
      </c>
      <c r="I40" s="5">
        <f t="shared" si="2"/>
        <v>263172</v>
      </c>
    </row>
    <row r="41" spans="1:9" x14ac:dyDescent="0.25">
      <c r="A41" s="7">
        <v>7</v>
      </c>
      <c r="B41" s="16" t="s">
        <v>36</v>
      </c>
      <c r="C41" s="9"/>
      <c r="D41" s="18"/>
      <c r="E41" s="17"/>
      <c r="F41" s="19"/>
      <c r="G41" s="17"/>
      <c r="H41" s="19"/>
      <c r="I41" s="5"/>
    </row>
    <row r="42" spans="1:9" x14ac:dyDescent="0.25">
      <c r="A42" s="10">
        <v>7.1</v>
      </c>
      <c r="B42" s="14" t="s">
        <v>37</v>
      </c>
      <c r="C42" s="10" t="s">
        <v>40</v>
      </c>
      <c r="D42" s="13">
        <v>36</v>
      </c>
      <c r="E42" s="12">
        <v>2440</v>
      </c>
      <c r="F42" s="12">
        <f t="shared" si="0"/>
        <v>87840</v>
      </c>
      <c r="G42" s="12">
        <v>275704</v>
      </c>
      <c r="H42" s="12">
        <f t="shared" si="1"/>
        <v>9925344</v>
      </c>
      <c r="I42" s="5">
        <f t="shared" si="2"/>
        <v>5006592</v>
      </c>
    </row>
    <row r="46" spans="1:9" x14ac:dyDescent="0.25">
      <c r="A46" s="49" t="s">
        <v>161</v>
      </c>
      <c r="B46" s="49"/>
      <c r="C46" s="49"/>
      <c r="D46" s="49"/>
      <c r="E46" s="49"/>
      <c r="F46" s="49"/>
      <c r="G46" s="49"/>
      <c r="H46" s="49"/>
      <c r="I46" s="49"/>
    </row>
  </sheetData>
  <mergeCells count="14">
    <mergeCell ref="I1:I2"/>
    <mergeCell ref="I6:I7"/>
    <mergeCell ref="A46:I46"/>
    <mergeCell ref="H6:H7"/>
    <mergeCell ref="G6:G7"/>
    <mergeCell ref="H1:H2"/>
    <mergeCell ref="G1:G2"/>
    <mergeCell ref="E6:E7"/>
    <mergeCell ref="F1:F2"/>
    <mergeCell ref="F6:F7"/>
    <mergeCell ref="B1:B2"/>
    <mergeCell ref="C1:C2"/>
    <mergeCell ref="D1:D2"/>
    <mergeCell ref="E1:E2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TECNICO LOTE 1</vt:lpstr>
      <vt:lpstr>ANEXO TECNICO  LOTE 2 </vt:lpstr>
      <vt:lpstr>ESTUDIO DE MERCADO LOTE 1</vt:lpstr>
      <vt:lpstr>ESTUDIO DE MERCADO LOTE 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ADQUISICIONESHONAM</dc:creator>
  <cp:lastModifiedBy>ADQUISICIONESHONAM</cp:lastModifiedBy>
  <dcterms:created xsi:type="dcterms:W3CDTF">2019-05-28T16:48:52Z</dcterms:created>
  <dcterms:modified xsi:type="dcterms:W3CDTF">2019-05-28T20:11:49Z</dcterms:modified>
</cp:coreProperties>
</file>