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E:\A-ICFES\2022\CONTRATACIÓN 2022\PROCESOS 2022\ADOBE\Versión 2\"/>
    </mc:Choice>
  </mc:AlternateContent>
  <xr:revisionPtr revIDLastSave="0" documentId="13_ncr:1_{DF9E0462-1E68-4433-B9B4-EB71F6A51959}" xr6:coauthVersionLast="47" xr6:coauthVersionMax="47" xr10:uidLastSave="{00000000-0000-0000-0000-000000000000}"/>
  <bookViews>
    <workbookView xWindow="-120" yWindow="-120" windowWidth="29040" windowHeight="15840" xr2:uid="{00000000-000D-0000-FFFF-FFFF00000000}"/>
  </bookViews>
  <sheets>
    <sheet name="Matriz" sheetId="11" r:id="rId1"/>
    <sheet name="Instrucciones" sheetId="12" r:id="rId2"/>
    <sheet name="Tablas" sheetId="13" r:id="rId3"/>
    <sheet name="Seguimiento" sheetId="4" r:id="rId4"/>
    <sheet name="Monitoreo" sheetId="8" r:id="rId5"/>
  </sheets>
  <externalReferences>
    <externalReference r:id="rId6"/>
    <externalReference r:id="rId7"/>
    <externalReference r:id="rId8"/>
  </externalReferences>
  <definedNames>
    <definedName name="_Hlk24883099" localSheetId="0">Matriz!$A$6</definedName>
    <definedName name="_Hlk500085866" localSheetId="1">Instrucciones!$A$30</definedName>
    <definedName name="_Toc17790525" localSheetId="2">Tablas!$A$5</definedName>
    <definedName name="_Toc17790526" localSheetId="2">Tablas!$J$46</definedName>
    <definedName name="_Toc17790527" localSheetId="2">Tablas!$B$51</definedName>
    <definedName name="_Toc17790530" localSheetId="2">Tablas!$J$18</definedName>
    <definedName name="_Toc17790531" localSheetId="2">Tablas!$J$42</definedName>
    <definedName name="a" localSheetId="1">[1]Hoja2!$G$15:$I$39</definedName>
    <definedName name="a" localSheetId="2">[1]Hoja2!$G$15:$I$39</definedName>
    <definedName name="a">[2]Hoja2!$G$15:$I$39</definedName>
    <definedName name="zona_riesgo" localSheetId="1">[1]Hoja2!$G$15:$I$39</definedName>
    <definedName name="zona_riesgo" localSheetId="2">[1]Hoja2!$G$15:$I$39</definedName>
    <definedName name="zona_riesgo">[3]Hoja2!$G$15:$I$39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11" i="11" l="1"/>
  <c r="N12" i="11"/>
  <c r="T11" i="11"/>
  <c r="T12" i="11"/>
  <c r="S10" i="11" l="1"/>
  <c r="S9" i="11"/>
  <c r="T9" i="11" s="1"/>
  <c r="M10" i="11"/>
  <c r="N10" i="11" s="1"/>
  <c r="M9" i="11"/>
  <c r="N9" i="11" s="1"/>
  <c r="T10" i="11"/>
  <c r="H10" i="8" l="1"/>
  <c r="H11" i="8"/>
  <c r="H12" i="8"/>
  <c r="H13" i="8"/>
  <c r="H14" i="8"/>
  <c r="H15" i="8"/>
  <c r="H9" i="8"/>
  <c r="G10" i="8"/>
  <c r="G11" i="8"/>
  <c r="G12" i="8"/>
  <c r="G13" i="8"/>
  <c r="G14" i="8"/>
  <c r="G15" i="8"/>
  <c r="G9" i="8"/>
  <c r="F15" i="8"/>
  <c r="F10" i="8"/>
  <c r="F11" i="8"/>
  <c r="F12" i="8"/>
  <c r="F13" i="8"/>
  <c r="F14" i="8"/>
  <c r="E10" i="8"/>
  <c r="E11" i="8"/>
  <c r="E12" i="8"/>
  <c r="E13" i="8"/>
  <c r="E14" i="8"/>
  <c r="E15" i="8"/>
  <c r="F9" i="8"/>
  <c r="E9" i="8"/>
  <c r="D10" i="8"/>
  <c r="D11" i="8"/>
  <c r="D12" i="8"/>
  <c r="D13" i="8"/>
  <c r="D14" i="8"/>
  <c r="D15" i="8"/>
  <c r="D9" i="8"/>
  <c r="C10" i="8"/>
  <c r="C11" i="8"/>
  <c r="C12" i="8"/>
  <c r="C13" i="8"/>
  <c r="C14" i="8"/>
  <c r="C15" i="8"/>
  <c r="C9" i="8"/>
  <c r="B10" i="8"/>
  <c r="B11" i="8"/>
  <c r="B12" i="8"/>
  <c r="B13" i="8"/>
  <c r="B14" i="8"/>
  <c r="B15" i="8"/>
  <c r="B9" i="8"/>
  <c r="O10" i="8" l="1"/>
  <c r="O11" i="8"/>
  <c r="O12" i="8"/>
  <c r="O13" i="8"/>
  <c r="O14" i="8"/>
  <c r="O15" i="8"/>
  <c r="O9" i="8"/>
  <c r="O16" i="8" l="1"/>
  <c r="L14" i="8"/>
  <c r="L13" i="8"/>
  <c r="L10" i="8"/>
  <c r="L11" i="8"/>
  <c r="L12" i="8"/>
  <c r="L15" i="8"/>
  <c r="L9" i="8"/>
  <c r="L16" i="8" l="1"/>
  <c r="O19" i="8"/>
  <c r="L19" i="8" l="1"/>
  <c r="O20"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573005905420</author>
  </authors>
  <commentList>
    <comment ref="B7" authorId="0" shapeId="0" xr:uid="{00000000-0006-0000-0000-000002000000}">
      <text>
        <r>
          <rPr>
            <sz val="9"/>
            <color indexed="81"/>
            <rFont val="Tahoma"/>
            <family val="2"/>
          </rPr>
          <t xml:space="preserve">Indique el decriptor del proceso a que haya lugar. Ejm: Aseo y Cafetería; Vigilancia; 
</t>
        </r>
      </text>
    </comment>
    <comment ref="C7" authorId="0" shapeId="0" xr:uid="{00000000-0006-0000-0000-000003000000}">
      <text>
        <r>
          <rPr>
            <sz val="9"/>
            <color indexed="81"/>
            <rFont val="Tahoma"/>
            <family val="2"/>
          </rPr>
          <t xml:space="preserve">registre la fecha de identificación y levantamiento del riesgo 
</t>
        </r>
      </text>
    </comment>
    <comment ref="D7" authorId="0" shapeId="0" xr:uid="{00000000-0006-0000-0000-000004000000}">
      <text>
        <r>
          <rPr>
            <sz val="9"/>
            <color indexed="81"/>
            <rFont val="Tahoma"/>
            <family val="2"/>
          </rPr>
          <t xml:space="preserve">Describa el evento, redacte las causas en presente, los riesgos en futuro condicionado y el efecto en futuro.
</t>
        </r>
      </text>
    </comment>
    <comment ref="G7" authorId="0" shapeId="0" xr:uid="{00000000-0006-0000-0000-000005000000}">
      <text>
        <r>
          <rPr>
            <sz val="9"/>
            <color indexed="81"/>
            <rFont val="Tahoma"/>
            <family val="2"/>
          </rPr>
          <t xml:space="preserve">a) General: Es un riesgo típico o común de todos los procesos de contratación.
b) Específico: Es un riesgo propio y particular del proceso de contratación objeto de análisis.
</t>
        </r>
      </text>
    </comment>
    <comment ref="H7" authorId="0" shapeId="0" xr:uid="{00000000-0006-0000-0000-000006000000}">
      <text>
        <r>
          <rPr>
            <sz val="9"/>
            <color indexed="81"/>
            <rFont val="Tahoma"/>
            <family val="2"/>
          </rPr>
          <t>a) Interno: Se refiere al generador u originador de un riesgo asociado a la operación, capacidad, situación particular en el ambiente del Icfes o de la otra parte del contrato.
b) Externo: Corresponde a un riesgo propio del sector al que pertenece el objeto del proceso de contratación, cuyo origen o causa está asociado a asuntos no referidos o que no están bajo el control o responsabilidad de las partes que intervienen, por ejemplo, eventos económicos, fenómenos de la naturaleza, asuntos políticos y/o sociales.</t>
        </r>
        <r>
          <rPr>
            <b/>
            <sz val="9"/>
            <color indexed="81"/>
            <rFont val="Tahoma"/>
            <family val="2"/>
          </rPr>
          <t xml:space="preserve">
</t>
        </r>
        <r>
          <rPr>
            <sz val="9"/>
            <color indexed="81"/>
            <rFont val="Tahoma"/>
            <family val="2"/>
          </rPr>
          <t xml:space="preserve">
</t>
        </r>
      </text>
    </comment>
    <comment ref="I7" authorId="0" shapeId="0" xr:uid="{00000000-0006-0000-0000-000007000000}">
      <text>
        <r>
          <rPr>
            <sz val="9"/>
            <color indexed="81"/>
            <rFont val="Tahoma"/>
            <family val="2"/>
          </rPr>
          <t xml:space="preserve">Seleccione la etapa contractual en la que se identifica el riesgo.
</t>
        </r>
      </text>
    </comment>
    <comment ref="J7" authorId="0" shapeId="0" xr:uid="{00000000-0006-0000-0000-000008000000}">
      <text>
        <r>
          <rPr>
            <sz val="9"/>
            <color indexed="81"/>
            <rFont val="Tahoma"/>
            <family val="2"/>
          </rPr>
          <t xml:space="preserve">Clasifique el riesgo de conformidad con lo descrito en el Manual
</t>
        </r>
      </text>
    </comment>
    <comment ref="P7" authorId="0" shapeId="0" xr:uid="{00000000-0006-0000-0000-00000A000000}">
      <text>
        <r>
          <rPr>
            <sz val="9"/>
            <color indexed="81"/>
            <rFont val="Tahoma"/>
            <family val="2"/>
          </rPr>
          <t>Describa el tratamiento que opera actualmente o el que espera implementar para tratar el riesgo</t>
        </r>
      </text>
    </comment>
    <comment ref="U7" authorId="0" shapeId="0" xr:uid="{00000000-0006-0000-0000-00000B000000}">
      <text>
        <r>
          <rPr>
            <sz val="9"/>
            <color indexed="81"/>
            <rFont val="Tahoma"/>
            <family val="2"/>
          </rPr>
          <t xml:space="preserve">Parte del contrato a quien se asigna el riesgo y se encargará de gestionarlo.
</t>
        </r>
      </text>
    </comment>
    <comment ref="V7" authorId="0" shapeId="0" xr:uid="{00000000-0006-0000-0000-00000C000000}">
      <text>
        <r>
          <rPr>
            <sz val="9"/>
            <color indexed="81"/>
            <rFont val="Tahoma"/>
            <family val="2"/>
          </rPr>
          <t xml:space="preserve">Enuncie el momento o fecha en la cual comienzó o comienza a
operar el tratamiento plantedo.
</t>
        </r>
      </text>
    </comment>
    <comment ref="W7" authorId="0" shapeId="0" xr:uid="{00000000-0006-0000-0000-00000D000000}">
      <text>
        <r>
          <rPr>
            <sz val="9"/>
            <color indexed="81"/>
            <rFont val="Tahoma"/>
            <family val="2"/>
          </rPr>
          <t>Enuncie el momento o fecha en la cual termina de operar el tratamiento planteado.</t>
        </r>
      </text>
    </comment>
    <comment ref="X7" authorId="0" shapeId="0" xr:uid="{00000000-0006-0000-0000-00000E000000}">
      <text>
        <r>
          <rPr>
            <sz val="9"/>
            <color indexed="81"/>
            <rFont val="Tahoma"/>
            <family val="2"/>
          </rPr>
          <t xml:space="preserve">Desacriba el método, herramienta y/o medio a través del cual realizará el monitoreo al riesgo identificado.
</t>
        </r>
      </text>
    </comment>
    <comment ref="Y7" authorId="0" shapeId="0" xr:uid="{00000000-0006-0000-0000-00000F000000}">
      <text>
        <r>
          <rPr>
            <sz val="9"/>
            <color indexed="81"/>
            <rFont val="Tahoma"/>
            <family val="2"/>
          </rPr>
          <t>Describa la periodicidad con la cual realizará el monitoreo.
Ejm: Mensual; Trimestral; Semestral; entre otros.</t>
        </r>
      </text>
    </comment>
    <comment ref="K8" authorId="0" shapeId="0" xr:uid="{00000000-0006-0000-0000-000010000000}">
      <text>
        <r>
          <rPr>
            <sz val="9"/>
            <color indexed="81"/>
            <rFont val="Tahoma"/>
            <family val="2"/>
          </rPr>
          <t xml:space="preserve">La posibilidad de ocurrencia del riesgo. Se evalúa de 1 a 5, en donde 1 es que existe una baja probalidad de ocurrencia y 5 es una alta probalidad de ocurrencia.  Ver Política de Gestión de Riesgos para los criterios
</t>
        </r>
      </text>
    </comment>
    <comment ref="L8" authorId="0" shapeId="0" xr:uid="{00000000-0006-0000-0000-000011000000}">
      <text>
        <r>
          <rPr>
            <sz val="9"/>
            <color indexed="81"/>
            <rFont val="Tahoma"/>
            <family val="2"/>
          </rPr>
          <t xml:space="preserve">Por IMPACTO se entienden las consecuencias que puede ocasionar a la organización la materialización del riesgo. Se evalúa de 1 a 5, en donde 1 corresponde a una baja 
afectación en caso de materializar y 5 corresponde a una alta afectación. Ver política de gestión de riesgos
</t>
        </r>
      </text>
    </comment>
    <comment ref="M8" authorId="0" shapeId="0" xr:uid="{00000000-0006-0000-0000-000012000000}">
      <text>
        <r>
          <rPr>
            <sz val="9"/>
            <color indexed="81"/>
            <rFont val="Tahoma"/>
            <family val="2"/>
          </rPr>
          <t xml:space="preserve">el producto de la probabilidad por consecuencia, ubicará el riesgo en una de las siguientes zonas: Bajo-Moderado-Alto-Extremo
</t>
        </r>
      </text>
    </comment>
    <comment ref="Q8" authorId="0" shapeId="0" xr:uid="{00000000-0006-0000-0000-000014000000}">
      <text>
        <r>
          <rPr>
            <sz val="9"/>
            <color indexed="81"/>
            <rFont val="Tahoma"/>
            <family val="2"/>
          </rPr>
          <t xml:space="preserve">La posibilidad de ocurrencia del riesgo. Se evalúa de 1 a 5, en donde 1 es que existe una baja probalidad de ocurrencia y 5 es una alta probalidad de ocurrencia.  Ver Política de Gestión de Riesgos para los criterios
</t>
        </r>
      </text>
    </comment>
    <comment ref="R8" authorId="0" shapeId="0" xr:uid="{00000000-0006-0000-0000-000015000000}">
      <text>
        <r>
          <rPr>
            <sz val="9"/>
            <color indexed="81"/>
            <rFont val="Tahoma"/>
            <family val="2"/>
          </rPr>
          <t xml:space="preserve">Por IMPACTO se entienden las consecuencias que puede ocasionar a la organización la materialización del riesgo. Se evalúa de 1 a 5, en donde 1 corresponde a una baja 
afectación en caso de materializar y 5 corresponde a una alta afectación. Ver política de gestión de riesgos
</t>
        </r>
      </text>
    </comment>
    <comment ref="S8" authorId="0" shapeId="0" xr:uid="{00000000-0006-0000-0000-000016000000}">
      <text>
        <r>
          <rPr>
            <sz val="9"/>
            <color indexed="81"/>
            <rFont val="Tahoma"/>
            <family val="2"/>
          </rPr>
          <t xml:space="preserve">el producto de la nueva probabilidad por la nueva consecuencia, ubicará el riesgo en una de las siguientes zonas: Bajo-Moderado-Alto-Extremo. Todo esto, luego del tratamiento o controles a implementar o implementados.
</t>
        </r>
      </text>
    </comment>
    <comment ref="T8" authorId="0" shapeId="0" xr:uid="{00000000-0006-0000-0000-000017000000}">
      <text>
        <r>
          <rPr>
            <sz val="9"/>
            <color indexed="81"/>
            <rFont val="Tahoma"/>
            <family val="2"/>
          </rPr>
          <t xml:space="preserve">corresponde al resultado  cualitativo de la valoración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573005905420</author>
    <author>Atorres</author>
  </authors>
  <commentList>
    <comment ref="B7" authorId="0" shapeId="0" xr:uid="{00000000-0006-0000-0400-000001000000}">
      <text>
        <r>
          <rPr>
            <sz val="9"/>
            <color indexed="81"/>
            <rFont val="Tahoma"/>
            <family val="2"/>
          </rPr>
          <t xml:space="preserve">Indique el decriptor del proceso a que haya lugar. Ejm: Aseo y Cafetería; Vigilancia; 
</t>
        </r>
      </text>
    </comment>
    <comment ref="C7" authorId="0" shapeId="0" xr:uid="{00000000-0006-0000-0400-000002000000}">
      <text>
        <r>
          <rPr>
            <sz val="9"/>
            <color indexed="81"/>
            <rFont val="Tahoma"/>
            <family val="2"/>
          </rPr>
          <t xml:space="preserve">registre la fecha de identificación y levantamiento del riesgo 
</t>
        </r>
      </text>
    </comment>
    <comment ref="D7" authorId="0" shapeId="0" xr:uid="{00000000-0006-0000-0400-000003000000}">
      <text>
        <r>
          <rPr>
            <sz val="9"/>
            <color indexed="81"/>
            <rFont val="Tahoma"/>
            <family val="2"/>
          </rPr>
          <t>Describa el tratamiento que opera actualmente o el que espera implementar para tratar el riesgo</t>
        </r>
      </text>
    </comment>
    <comment ref="E7" authorId="0" shapeId="0" xr:uid="{00000000-0006-0000-0400-000004000000}">
      <text>
        <r>
          <rPr>
            <sz val="9"/>
            <color indexed="81"/>
            <rFont val="Tahoma"/>
            <family val="2"/>
          </rPr>
          <t xml:space="preserve">Enuncie el momento o fecha en la cual comienzó o comienza a
operar el tratamiento plantedo.
</t>
        </r>
      </text>
    </comment>
    <comment ref="F7" authorId="0" shapeId="0" xr:uid="{00000000-0006-0000-0400-000005000000}">
      <text>
        <r>
          <rPr>
            <sz val="9"/>
            <color indexed="81"/>
            <rFont val="Tahoma"/>
            <family val="2"/>
          </rPr>
          <t>Enuncie el momento o fecha en la cual termina de operar el tratamiento planteado.</t>
        </r>
      </text>
    </comment>
    <comment ref="G7" authorId="0" shapeId="0" xr:uid="{00000000-0006-0000-0400-000006000000}">
      <text>
        <r>
          <rPr>
            <sz val="9"/>
            <color indexed="81"/>
            <rFont val="Tahoma"/>
            <family val="2"/>
          </rPr>
          <t xml:space="preserve">Desacriba el método, herramienta y/o medio a través del cual realizará el monitoreo al riesgo identificado.
</t>
        </r>
      </text>
    </comment>
    <comment ref="H7" authorId="0" shapeId="0" xr:uid="{00000000-0006-0000-0400-000007000000}">
      <text>
        <r>
          <rPr>
            <sz val="9"/>
            <color indexed="81"/>
            <rFont val="Tahoma"/>
            <family val="2"/>
          </rPr>
          <t>Describa la periodicidad con la cual realizará el monitoreo.
Ejm: Mensual; Trimestral; Semestral; entre otros.</t>
        </r>
      </text>
    </comment>
    <comment ref="P7" authorId="1" shapeId="0" xr:uid="{00000000-0006-0000-0400-000008000000}">
      <text>
        <r>
          <rPr>
            <sz val="9"/>
            <color indexed="81"/>
            <rFont val="Tahoma"/>
            <family val="2"/>
          </rPr>
          <t xml:space="preserve">Indique aspectos tales como:
* ¿qué causó? la materialización del riesgo; </t>
        </r>
        <r>
          <rPr>
            <sz val="9"/>
            <color indexed="81"/>
            <rFont val="Tahoma"/>
            <family val="2"/>
          </rPr>
          <t xml:space="preserve">
*En caso de haberse materializado el riesgo ¿qué aprendizaje se obtuvo?</t>
        </r>
      </text>
    </comment>
  </commentList>
</comments>
</file>

<file path=xl/sharedStrings.xml><?xml version="1.0" encoding="utf-8"?>
<sst xmlns="http://schemas.openxmlformats.org/spreadsheetml/2006/main" count="327" uniqueCount="229">
  <si>
    <t>Clase</t>
  </si>
  <si>
    <t>Fuente</t>
  </si>
  <si>
    <t>Etapa</t>
  </si>
  <si>
    <t>Tipo</t>
  </si>
  <si>
    <t>Probabilidad</t>
  </si>
  <si>
    <t>Impacto</t>
  </si>
  <si>
    <t>Valoración</t>
  </si>
  <si>
    <t>Categoría</t>
  </si>
  <si>
    <t>INDICE DE GESTION DEL RIESGO</t>
  </si>
  <si>
    <t>Eficacia – Cumplimiento de Acciones de control</t>
  </si>
  <si>
    <t>Efectividad – NO Materialización del Riesgo</t>
  </si>
  <si>
    <t>TOTAL</t>
  </si>
  <si>
    <t>Cumplió</t>
  </si>
  <si>
    <t>90 – 100</t>
  </si>
  <si>
    <t>Cumplió parcialmente</t>
  </si>
  <si>
    <t>60 – 89</t>
  </si>
  <si>
    <t>No Cumplió</t>
  </si>
  <si>
    <t>0 – 59</t>
  </si>
  <si>
    <t xml:space="preserve">Para la identificación de los riesgos tenga en cuenta las siguientes definiciones: </t>
  </si>
  <si>
    <t xml:space="preserve">Clases de Riesgos: </t>
  </si>
  <si>
    <t>Identificación</t>
  </si>
  <si>
    <t>Análisis y Valoración</t>
  </si>
  <si>
    <t>Tratamiento</t>
  </si>
  <si>
    <t>Monitoreo y revisión</t>
  </si>
  <si>
    <t>N°</t>
  </si>
  <si>
    <t>Descripción</t>
  </si>
  <si>
    <t>Estimación riesgo sin tratamientos</t>
  </si>
  <si>
    <t>Tratamiento / Control a ser implementado</t>
  </si>
  <si>
    <t>Estimación riesgo con tratamientos propuestos</t>
  </si>
  <si>
    <t>¿Cómo se realiza el monitoreo?</t>
  </si>
  <si>
    <t>Periodicidad</t>
  </si>
  <si>
    <t>Valoración luego del tratamiento</t>
  </si>
  <si>
    <t>¿Cuándo se inicia el tratamiento?</t>
  </si>
  <si>
    <t>¿Cuándo se completa el tratamiento?</t>
  </si>
  <si>
    <t>Riesgo Extremo</t>
  </si>
  <si>
    <t>Riesgo alto</t>
  </si>
  <si>
    <t>Riesgo moderado</t>
  </si>
  <si>
    <t>1; 2; 3.</t>
  </si>
  <si>
    <t>Riesgo bajo</t>
  </si>
  <si>
    <t>Casi Cierto</t>
  </si>
  <si>
    <t>Probable</t>
  </si>
  <si>
    <t>Posible</t>
  </si>
  <si>
    <t>Improbable</t>
  </si>
  <si>
    <t>Raro</t>
  </si>
  <si>
    <t>Insignificante</t>
  </si>
  <si>
    <t>Menor</t>
  </si>
  <si>
    <t>Moderado</t>
  </si>
  <si>
    <t>Mayor</t>
  </si>
  <si>
    <t>Catastrófico</t>
  </si>
  <si>
    <t>Los sobrecostos no superan el 1% del valor del contrato.</t>
  </si>
  <si>
    <t>Genera impacto sobre el valor del contrato entre el 1% y el 5%.</t>
  </si>
  <si>
    <t>Genera impacto sobre el valor del contrato entre el 5% y el 15%.</t>
  </si>
  <si>
    <t>Genera impacto sobre el valor del contrato entre el 15% y el 30%.</t>
  </si>
  <si>
    <t xml:space="preserve"> El impacto sobre el valor del contrato es superior al 30%.</t>
  </si>
  <si>
    <t>Calificación Cuantitativa</t>
  </si>
  <si>
    <t>Dificulta la ejecución del contrato de manera insignificante. No requiere necesariamente la aplicación de medidas.</t>
  </si>
  <si>
    <t>Dificulta la ejecución del contrato de manera baja. Aplicando medidas mínimas se puede lograr el objeto contractual.</t>
  </si>
  <si>
    <t>Afecta la ejecución del contrato moderadamente, sin alterar los beneficios para las partes.</t>
  </si>
  <si>
    <t>Obstruye la ejecución del contrato sustancialmente pera aun así permite la consecución del objeto contractual.</t>
  </si>
  <si>
    <t>Perturba la ejecución del contrato de manera grave imposibilitando la consecución del objeto contractual.</t>
  </si>
  <si>
    <t>Calificación Cualitativa</t>
  </si>
  <si>
    <t>PROBABILIDAD</t>
  </si>
  <si>
    <t>VALORACIÓN</t>
  </si>
  <si>
    <t>DESCRIPTOR</t>
  </si>
  <si>
    <t>DESCRIPCIÓN</t>
  </si>
  <si>
    <t>FRECUENCIA</t>
  </si>
  <si>
    <t>PROBABLE</t>
  </si>
  <si>
    <t>POSIBLE</t>
  </si>
  <si>
    <t>IMPROBABLE</t>
  </si>
  <si>
    <t>categoría</t>
  </si>
  <si>
    <t>¿Cuál puede ser la causa, el origen, o fuente del riesgo?</t>
  </si>
  <si>
    <t>Gestión De Riesgos contractuales</t>
  </si>
  <si>
    <t>Índice de Gestión del Riesgo contractual</t>
  </si>
  <si>
    <t>Metodología para el seguimiento a Riesgos contractuales</t>
  </si>
  <si>
    <t>clase</t>
  </si>
  <si>
    <t>general</t>
  </si>
  <si>
    <t>específico</t>
  </si>
  <si>
    <t>fuente</t>
  </si>
  <si>
    <t>interna</t>
  </si>
  <si>
    <t>externa</t>
  </si>
  <si>
    <t>etapa</t>
  </si>
  <si>
    <t>planeación</t>
  </si>
  <si>
    <t>precontractual</t>
  </si>
  <si>
    <t>contractual</t>
  </si>
  <si>
    <t>liquidación</t>
  </si>
  <si>
    <t>Proponer las acciones para prevenir y mitigar la materialización del riesgo de acuerdo con la valoración del riesgo, indicando ¿cómo? se realiza el monitoreo y  su periodicidad.</t>
  </si>
  <si>
    <t>INSTRUCCIONES PARA EL DILIGENCIAMIENTO DE LA MATRIZ DE RIESGOS CONTRACTUALES</t>
  </si>
  <si>
    <t>catastrófico</t>
  </si>
  <si>
    <t>mayor</t>
  </si>
  <si>
    <t>moderado</t>
  </si>
  <si>
    <t>impacto</t>
  </si>
  <si>
    <t>menor</t>
  </si>
  <si>
    <t>insignificante</t>
  </si>
  <si>
    <t>probabilidad</t>
  </si>
  <si>
    <t>casi cierto</t>
  </si>
  <si>
    <t>probable</t>
  </si>
  <si>
    <t>improbable</t>
  </si>
  <si>
    <t>raro</t>
  </si>
  <si>
    <t>posible</t>
  </si>
  <si>
    <t>valoración</t>
  </si>
  <si>
    <t>riesgo bajo</t>
  </si>
  <si>
    <t>riesgo moderado</t>
  </si>
  <si>
    <t>riesgo alto</t>
  </si>
  <si>
    <t>Económicos</t>
  </si>
  <si>
    <t>Comercial</t>
  </si>
  <si>
    <t>Tecnológicos e Infraestructura pública</t>
  </si>
  <si>
    <t>Sociales y Políticos</t>
  </si>
  <si>
    <t>Actos de la naturaleza</t>
  </si>
  <si>
    <t>Hecho de las cosas</t>
  </si>
  <si>
    <t>Operacionales</t>
  </si>
  <si>
    <t>Reputacional</t>
  </si>
  <si>
    <t>Corrupción y Fraudes</t>
  </si>
  <si>
    <t>tipo</t>
  </si>
  <si>
    <t xml:space="preserve">Proceso Contractual </t>
  </si>
  <si>
    <t>Fecha de identificación</t>
  </si>
  <si>
    <t>Descripción del Riesgo</t>
  </si>
  <si>
    <t>¿Cuáles pueden ser los efectos o consecuencias de la ocurrencia del riesgo?</t>
  </si>
  <si>
    <t>Icfes</t>
  </si>
  <si>
    <t>Contratista</t>
  </si>
  <si>
    <t>Responsable</t>
  </si>
  <si>
    <t>Total de las acciones cumplidas</t>
  </si>
  <si>
    <t>Total de acciones definidas para cumplir en el período</t>
  </si>
  <si>
    <t>Resultado de cumplimiento</t>
  </si>
  <si>
    <t>EFICACIA</t>
  </si>
  <si>
    <t>EFECTIVIDAD</t>
  </si>
  <si>
    <t>META:</t>
  </si>
  <si>
    <t>CRITERIOS</t>
  </si>
  <si>
    <t>90% – 100%</t>
  </si>
  <si>
    <t xml:space="preserve">60% – 89% </t>
  </si>
  <si>
    <t>0% – 59%</t>
  </si>
  <si>
    <t>ALCANZADO:</t>
  </si>
  <si>
    <t>MONITOREO Y REVISIÓN</t>
  </si>
  <si>
    <t xml:space="preserve">MONITOREO Y REVISIÓN Ver numeral del Manual de Riesgos </t>
  </si>
  <si>
    <t>Responsable del Tratamiento</t>
  </si>
  <si>
    <t>Permanente</t>
  </si>
  <si>
    <t>Hasta el vencimiento del plazo del cto.</t>
  </si>
  <si>
    <t>Icfes / Contratista</t>
  </si>
  <si>
    <t>riesgo extremo</t>
  </si>
  <si>
    <t>Responsable del Riesgo</t>
  </si>
  <si>
    <t>SI</t>
  </si>
  <si>
    <t>NO</t>
  </si>
  <si>
    <t xml:space="preserve">Defina el impacto de la Materializaciòn </t>
  </si>
  <si>
    <t xml:space="preserve">Indice de Gestión de Riesgo Contractual </t>
  </si>
  <si>
    <t>A continuación se presentan los parámetros a tener en cuenta en el seguimiento y evaluación de la gestión de riesgos en cada proceso contractual:</t>
  </si>
  <si>
    <t>De acuerdo con la matriz de calificación establecidas para eficacia y efectividad, se calcula la gestión total del proceso. El resultado de la gestión de cada proceso contractual se establece en los siguientes rangos:</t>
  </si>
  <si>
    <t>Diaria</t>
  </si>
  <si>
    <t>Mensual</t>
  </si>
  <si>
    <t>Trimestral</t>
  </si>
  <si>
    <t>Semestral</t>
  </si>
  <si>
    <t>Anual</t>
  </si>
  <si>
    <t>¿El riesgo se ha materializado?</t>
  </si>
  <si>
    <r>
      <rPr>
        <b/>
        <sz val="10"/>
        <rFont val="Arial"/>
        <family val="2"/>
      </rPr>
      <t>AVANCE EN EL CUMPLIMIENTO DE LAS ACCIONES =</t>
    </r>
    <r>
      <rPr>
        <sz val="10"/>
        <rFont val="Arial"/>
        <family val="2"/>
      </rPr>
      <t xml:space="preserve">
Total de las acciones cumplidas / Total de acciones definidas para cumplir en el período</t>
    </r>
  </si>
  <si>
    <r>
      <rPr>
        <b/>
        <sz val="10"/>
        <rFont val="Arial"/>
        <family val="2"/>
      </rPr>
      <t xml:space="preserve">EFECTIVIDAD EN LA GESTION DE LOS RIESGOS = </t>
    </r>
    <r>
      <rPr>
        <sz val="10"/>
        <rFont val="Arial"/>
        <family val="2"/>
      </rPr>
      <t xml:space="preserve">
NO Materialización del Riesgo - SI Materialización del Riesgo</t>
    </r>
  </si>
  <si>
    <r>
      <rPr>
        <b/>
        <sz val="10"/>
        <color rgb="FF000000"/>
        <rFont val="Arial"/>
        <family val="2"/>
      </rPr>
      <t>Riesgo:</t>
    </r>
    <r>
      <rPr>
        <sz val="10"/>
        <color theme="1"/>
        <rFont val="Arial"/>
        <family val="2"/>
      </rPr>
      <t xml:space="preserve"> Posibilidad de que suceda algún evento que tendrá un impacto sobre el cumplimiento de los objetivos. Se expresa en términos de probabilidad y consecuencias. 
</t>
    </r>
    <r>
      <rPr>
        <b/>
        <sz val="10"/>
        <color rgb="FF000000"/>
        <rFont val="Arial"/>
        <family val="2"/>
      </rPr>
      <t>Riesgo Inherente:</t>
    </r>
    <r>
      <rPr>
        <sz val="10"/>
        <color theme="1"/>
        <rFont val="Arial"/>
        <family val="2"/>
      </rPr>
      <t xml:space="preserve"> Es aquel al que se enfrenta una entidad en ausencia de acciones de la dirección para modificar su probabilidad o impacto. 
</t>
    </r>
    <r>
      <rPr>
        <b/>
        <sz val="10"/>
        <color rgb="FF000000"/>
        <rFont val="Arial"/>
        <family val="2"/>
      </rPr>
      <t>Riesgo Residual</t>
    </r>
    <r>
      <rPr>
        <sz val="10"/>
        <color theme="1"/>
        <rFont val="Arial"/>
        <family val="2"/>
      </rPr>
      <t xml:space="preserve">: Nivel de riesgo que permanece luego de tomar medidas de tratamiento del riesgo. 
El riesgo en su tendencia más común es valorado como una amenaza, en este sentido, los esfuerzos institucionales se dirigen a reducirlo, evitarlo, transferirlo o mitigarlo; sin embargo, el riesgo puede ser analizado como una oportunidad, lo cual implica que su gestión sea dirigida a maximizar los resultados que éstos generan.
</t>
    </r>
    <r>
      <rPr>
        <b/>
        <sz val="10"/>
        <color rgb="FF000000"/>
        <rFont val="Arial"/>
        <family val="2"/>
      </rPr>
      <t>Riesgo de Corrupción:</t>
    </r>
    <r>
      <rPr>
        <sz val="10"/>
        <color theme="1"/>
        <rFont val="Arial"/>
        <family val="2"/>
      </rPr>
      <t xml:space="preserve"> La posibilidad de que por acción u omisión, mediante el uso indebido del poder, de los recursos o de la información, se lesionen los intereses de una entidad y en consecuencia del Estado, para la obtención de un beneficio particular”.</t>
    </r>
  </si>
  <si>
    <r>
      <rPr>
        <b/>
        <sz val="10"/>
        <rFont val="Arial"/>
        <family val="2"/>
      </rPr>
      <t>EVALUACION EFICACIA:</t>
    </r>
    <r>
      <rPr>
        <sz val="10"/>
        <rFont val="Arial"/>
        <family val="2"/>
      </rPr>
      <t xml:space="preserve"> la eficacia se define como el grado en que se realizan las actividades para el cumplimiento de los objetivos y/o resultados planificados; en este caso se evaluó que cada proceso haya cumplido con la política de administración de riesgos y específicamente el avance en el cumplimiento de las acciones que se vienen ejecutando y que se planearon para el control de los riesgos sobre el total de acciones definidas para cumplir en el periodo objeto de seguimiento así:</t>
    </r>
  </si>
  <si>
    <r>
      <rPr>
        <b/>
        <sz val="10"/>
        <rFont val="Arial"/>
        <family val="2"/>
      </rPr>
      <t>AVANCE EN EL CUMPLIMIENTO DE LAS ACCIONES=</t>
    </r>
    <r>
      <rPr>
        <sz val="10"/>
        <rFont val="Arial"/>
        <family val="2"/>
      </rPr>
      <t xml:space="preserve">
Total de las acciones cumplidas / Total de acciones definidas para cumplir en el período</t>
    </r>
  </si>
  <si>
    <r>
      <rPr>
        <b/>
        <sz val="10"/>
        <rFont val="Arial"/>
        <family val="2"/>
      </rPr>
      <t>EVALUACIÓN EFECTIVIDAD.</t>
    </r>
    <r>
      <rPr>
        <sz val="10"/>
        <rFont val="Arial"/>
        <family val="2"/>
      </rPr>
      <t xml:space="preserve"> La efectividad se define como medida del impacto de la gestión tanto en el logro de los resultados planificados, como en el manejo de los recursos utilizados y disponibles. En este caso, medimos el impacto de las acciones y/o barreras de control y la efectividad para que el riesgo no se materialice.</t>
    </r>
  </si>
  <si>
    <r>
      <rPr>
        <b/>
        <sz val="10"/>
        <rFont val="Arial"/>
        <family val="2"/>
      </rPr>
      <t xml:space="preserve">EFECTIVIDAD EN LA GESTION DE LOS RIESGOS = 
</t>
    </r>
    <r>
      <rPr>
        <sz val="10"/>
        <rFont val="Arial"/>
        <family val="2"/>
      </rPr>
      <t>NO Materialización del Riesgo - SI Materialización del Riesgo</t>
    </r>
  </si>
  <si>
    <r>
      <t xml:space="preserve">corresponde a la sumatoria del </t>
    </r>
    <r>
      <rPr>
        <b/>
        <sz val="10"/>
        <rFont val="Arial"/>
        <family val="2"/>
      </rPr>
      <t>30%</t>
    </r>
    <r>
      <rPr>
        <sz val="10"/>
        <rFont val="Arial"/>
        <family val="2"/>
      </rPr>
      <t xml:space="preserve"> de la Implementación de acciones (+) el </t>
    </r>
    <r>
      <rPr>
        <b/>
        <sz val="10"/>
        <rFont val="Arial"/>
        <family val="2"/>
      </rPr>
      <t>70%</t>
    </r>
    <r>
      <rPr>
        <sz val="10"/>
        <rFont val="Arial"/>
        <family val="2"/>
      </rPr>
      <t xml:space="preserve"> de la Materialización Riesgo. Para obtener el 100% de la medición del monitoreo y valoración del riesgo.</t>
    </r>
  </si>
  <si>
    <t>TABLAS PARA EL ANÁLISIS Y VALORACIÓN DE LA MATRIZ DE RIESGOS CONTRACTUALES</t>
  </si>
  <si>
    <t>GESTIÓN DEL ABASTECIMIENTO</t>
  </si>
  <si>
    <t>Consecuencias/Impacto</t>
  </si>
  <si>
    <t>SEGUIMIENTO A RIESGOS EN PROCESOS CONTRACTUALES</t>
  </si>
  <si>
    <t>MONITOREO A RIESGOS EN PROCESOS CONTRACTUALES</t>
  </si>
  <si>
    <t xml:space="preserve">ANALISIS Y VALORACIÓN DEL RIESGO   Ver numeral del Manual de Riesgos </t>
  </si>
  <si>
    <r>
      <rPr>
        <b/>
        <sz val="10"/>
        <color rgb="FF000000"/>
        <rFont val="Arial"/>
        <family val="2"/>
      </rPr>
      <t xml:space="preserve">ANÁLISIS DEL RIESGO:  Formato  Columnas K-O
</t>
    </r>
    <r>
      <rPr>
        <sz val="10"/>
        <color theme="1"/>
        <rFont val="Arial"/>
        <family val="2"/>
      </rPr>
      <t xml:space="preserve">Se busca establecer la probabilidad de ocurrencia del riesgo y sus consecuencias o impacto, con el fin de estimar la zona de riesgo; en 3 pasos: 
</t>
    </r>
    <r>
      <rPr>
        <b/>
        <sz val="10"/>
        <color rgb="FF000000"/>
        <rFont val="Arial"/>
        <family val="2"/>
      </rPr>
      <t xml:space="preserve">Determinar la probabilidad: </t>
    </r>
    <r>
      <rPr>
        <sz val="10"/>
        <color theme="1"/>
        <rFont val="Arial"/>
        <family val="2"/>
      </rPr>
      <t xml:space="preserve">Por PROBABILIDAD se entiende la posibilidad de ocurrencia del riesgo, ésta puede ser medida con criterios de Frecuencia o Factibilidad. Bajo el criterio de FRECUENCIA se analizan el # eventos en un periodo determinado, se trata de hechos que se han materializado o se cuenta con un historial de situaciones o eventos asociados al riesgo. 
</t>
    </r>
    <r>
      <rPr>
        <b/>
        <sz val="10"/>
        <color rgb="FF000000"/>
        <rFont val="Arial"/>
        <family val="2"/>
      </rPr>
      <t xml:space="preserve">Determinar el impacto: </t>
    </r>
    <r>
      <rPr>
        <sz val="10"/>
        <color theme="1"/>
        <rFont val="Arial"/>
        <family val="2"/>
      </rPr>
      <t xml:space="preserve">Por IMPACTO se entienden las consecuencias que puede ocasionar a la organización la materialización del riesgo. Se tienen en cuenta las consecuencias potenciales establecidas en el paso 1 de Identificación del riesgo
</t>
    </r>
    <r>
      <rPr>
        <b/>
        <sz val="10"/>
        <color rgb="FF000000"/>
        <rFont val="Arial"/>
        <family val="2"/>
      </rPr>
      <t xml:space="preserve">Estimar la valoración: </t>
    </r>
    <r>
      <rPr>
        <sz val="10"/>
        <color rgb="FF000000"/>
        <rFont val="Arial"/>
        <family val="2"/>
      </rPr>
      <t xml:space="preserve">El ejercicio en esta etapa consiste en la comparación del nivel de riesgo estimado en el análisis y de los criterios del riesgo establecidos al definir el contexto. Este campo se encuentra formulado de manera automático. </t>
    </r>
    <r>
      <rPr>
        <sz val="10"/>
        <color theme="1"/>
        <rFont val="Arial"/>
        <family val="2"/>
      </rPr>
      <t xml:space="preserve">
</t>
    </r>
    <r>
      <rPr>
        <b/>
        <sz val="10"/>
        <color rgb="FF000000"/>
        <rFont val="Arial"/>
        <family val="2"/>
      </rPr>
      <t/>
    </r>
  </si>
  <si>
    <t xml:space="preserve">TRATAMIENTO DEL RIESGO Ver numeral del Manual de Riesgos </t>
  </si>
  <si>
    <r>
      <rPr>
        <b/>
        <sz val="10"/>
        <color theme="1"/>
        <rFont val="Arial"/>
        <family val="2"/>
      </rPr>
      <t>TRATAMIENTO DEL RIESGO: Formato Columnas Q-U</t>
    </r>
    <r>
      <rPr>
        <sz val="10"/>
        <color theme="1"/>
        <rFont val="Arial"/>
        <family val="2"/>
      </rPr>
      <t xml:space="preserve">
Se busca confrontar los resultados del análisis de riesgo inicial frente a los controles establecidos, con el fin de determinar la zona de riesgo final. La valoración del riesgo requiere de una evaluación de los controles existentes, lo cual implica:
Determinar si los controles están documentados: de forma tal que es posible conocer cómo se lleva a cabo el control, quién es el responsable de su ejecución y cuál es la periodicidad para su ejecución, lo cual determinará las evidencias que van a respaldar la ejecución del mismo.</t>
    </r>
  </si>
  <si>
    <t>Cada vez que se requiera</t>
  </si>
  <si>
    <t>Este es un documento controlado; una vez se descargue o se imprima se considera NO CONTROLADO</t>
  </si>
  <si>
    <t>MATRIZ DE RIESGO CONTRACTUALES</t>
  </si>
  <si>
    <t>Financieros</t>
  </si>
  <si>
    <t>Regulatorios y Acciones Legales</t>
  </si>
  <si>
    <t>Versión: 001</t>
  </si>
  <si>
    <r>
      <t xml:space="preserve">El Riesgo está vinculado con todo el quehacer; se podría afirmar que no hay actividad que deje de incluir el riesgo como una posibilidad.
Los riesgos no son sólo de carácter económico o están únicamente relacionados con entidades financieras o con lo que se ha denominado riesgos profesionales; éstos hacen parte de cualquier gestión que se realice. Entre las clases de riesgos que pueden presentarse, se encuentran: 
</t>
    </r>
    <r>
      <rPr>
        <b/>
        <sz val="10"/>
        <color theme="1"/>
        <rFont val="Arial"/>
        <family val="2"/>
      </rPr>
      <t>a</t>
    </r>
    <r>
      <rPr>
        <b/>
        <sz val="10"/>
        <rFont val="Arial"/>
        <family val="2"/>
      </rPr>
      <t>)Riesgos Económicos</t>
    </r>
    <r>
      <rPr>
        <b/>
        <sz val="10"/>
        <color theme="1"/>
        <rFont val="Arial"/>
        <family val="2"/>
      </rPr>
      <t>:</t>
    </r>
    <r>
      <rPr>
        <sz val="10"/>
        <rFont val="Arial"/>
        <family val="2"/>
      </rPr>
      <t xml:space="preserve"> Corresponde a riesgos derivados de alteraciones y fluctuaciones en la tasa de cambio de moneda extranjera, comportamiento de la inflación, variaciones en el comercio nacional e internacional, medidas y trámites de importaciones y exportaciones. Oferta y/o demanda de bienes, materiales, insumos, o servicios, disponibilidad y costo de mano de obra especializada necesarios o requeridos para la ejecución del contrato.
</t>
    </r>
    <r>
      <rPr>
        <b/>
        <sz val="10"/>
        <rFont val="Arial"/>
        <family val="2"/>
      </rPr>
      <t>b) Comercial:</t>
    </r>
    <r>
      <rPr>
        <sz val="10"/>
        <rFont val="Arial"/>
        <family val="2"/>
      </rPr>
      <t xml:space="preserve"> Comprende los riesgos asociados a la pérdida de mercado o demanda del bien o servicio, puede ser causado por fallas propias en la operación, cambios en las condiciones y o características propias del mercado, competencia, substitutos, entre otros.
</t>
    </r>
    <r>
      <rPr>
        <b/>
        <sz val="10"/>
        <rFont val="Arial"/>
        <family val="2"/>
      </rPr>
      <t>c) Tecnológicos e Infraestructura pública:</t>
    </r>
    <r>
      <rPr>
        <sz val="10"/>
        <rFont val="Arial"/>
        <family val="2"/>
      </rPr>
      <t xml:space="preserve"> Se contemplan los riesgos que podrían ocurrir por fallas en los sistemas de telecomunicación de voz y de datos, suspensión de servicios públicos, advenimiento de nuevos desarrollos tecnológicos o estándares que deben ser tenidos en cuenta para la ejecución del contrato, así como la obsolescencia tecnológica. Así mismo, se considera la operatividad y estado de las vías de acceso, la disponibilidad de medios de transporte adecuados para transitar y acceder a los sitios para ejecutar las actividades propias del contrato.</t>
    </r>
    <r>
      <rPr>
        <sz val="10"/>
        <color theme="1"/>
        <rFont val="Arial"/>
        <family val="2"/>
      </rPr>
      <t xml:space="preserve">
</t>
    </r>
    <r>
      <rPr>
        <b/>
        <sz val="11"/>
        <color rgb="FF000000"/>
        <rFont val="Calibri"/>
        <family val="2"/>
      </rPr>
      <t/>
    </r>
  </si>
  <si>
    <r>
      <rPr>
        <b/>
        <sz val="10"/>
        <rFont val="Arial"/>
        <family val="2"/>
      </rPr>
      <t>d) Sociales y Políticos:</t>
    </r>
    <r>
      <rPr>
        <sz val="10"/>
        <rFont val="Arial"/>
        <family val="2"/>
      </rPr>
      <t xml:space="preserve"> Son los riesgos derivados de los cambios de las políticas gubernamentales y de cambios en las condiciones sociales. Así mismo se consideran los riesgos que sean generados por la alteración del orden público, los actos de terrorismo y actos de delincuencia común que sean cometidos al amparo de fallas de los sistemas de vigilancia y control que se deban implementar y mantener adecuadamente, actividad proselitista, huelgas, y protestas frente a las cuales se debe mantener una actitud de diligencia y cuidado adecuados. También se consideran aquí las costumbres y usos culturales, religiosos y creencias de las personas que se afectan, benefician, o influyen de la ejecución del contrato.
</t>
    </r>
    <r>
      <rPr>
        <b/>
        <sz val="10"/>
        <rFont val="Arial"/>
        <family val="2"/>
      </rPr>
      <t xml:space="preserve">e) Actos de la naturaleza: </t>
    </r>
    <r>
      <rPr>
        <sz val="10"/>
        <rFont val="Arial"/>
        <family val="2"/>
      </rPr>
      <t xml:space="preserve">Se refiere a los riesgos que se presenten por actos de la naturaleza, por ejemplo, temblores, terremotos, lluvias, inundaciones, altas temperaturas, sequías, y en general fenómenos geológicos, freáticos, hidrológicos y climáticos. También se consideran incendios forestales, eventos biológicos y patológicos, acción de roedores y otros animales.
</t>
    </r>
    <r>
      <rPr>
        <b/>
        <sz val="10"/>
        <rFont val="Arial"/>
        <family val="2"/>
      </rPr>
      <t xml:space="preserve">f) Hecho de las cosas: </t>
    </r>
    <r>
      <rPr>
        <sz val="10"/>
        <rFont val="Arial"/>
        <family val="2"/>
      </rPr>
      <t xml:space="preserve">En este tipo de riesgos se incluyen los que ocurran por incendios, roturas, caídas, colapso, filtraciones, derrames, explosiones, falla mecánica, todos de carácter súbito y accidental, pero cuyo desarrollo debe ser considerado en ejecución del contrato. Los que se presenten por falta de diligencia y extremo cuidado, al igual que los que se deriven de fallas de los sistemas de vigilancia y control que deben ser implementados y mantenidos.
</t>
    </r>
    <r>
      <rPr>
        <b/>
        <sz val="10"/>
        <rFont val="Arial"/>
        <family val="2"/>
      </rPr>
      <t>g) Operacionales:</t>
    </r>
    <r>
      <rPr>
        <sz val="10"/>
        <rFont val="Arial"/>
        <family val="2"/>
      </rPr>
      <t xml:space="preserve"> Son aquellos riesgos derivados durante el desarrollo de procesos, procedimientos, actividades, equipos humanos o técnicos inadecuados o insuficientes. En esta clasificación se incluyen también los riesgos que ocurran por accidentes laborales, enfermedad profesional, muerte, suficiencia y ausentismo del personal del contratista, así como falta de personal clave, actos de empleados ya sean voluntarios o culposos, consecuencia de impericia o falta de habilidades y conocimientos en el manejo de equipos, maquinaria, herramientas y aparatos. 
</t>
    </r>
  </si>
  <si>
    <r>
      <rPr>
        <b/>
        <sz val="10"/>
        <rFont val="Arial"/>
        <family val="2"/>
      </rPr>
      <t xml:space="preserve">h) Financieros: </t>
    </r>
    <r>
      <rPr>
        <sz val="10"/>
        <rFont val="Arial"/>
        <family val="2"/>
      </rPr>
      <t xml:space="preserve">En este tipo, se incluye (i) el riesgo de consecución de financiación o riesgo de liquidez para obtener recursos para cumplir con el objeto del contrato, el pago de bienes que sean sujetos de disposición final, y (ii) el riesgo de las condiciones financieras establecidas para la obtención de los recursos, tales como plazos, tasas de interés, garantías, contragarantías, y refinanciaciones, entre otros.
</t>
    </r>
    <r>
      <rPr>
        <b/>
        <sz val="10"/>
        <rFont val="Arial"/>
        <family val="2"/>
      </rPr>
      <t>i) Regulatorios y Acciones Legales:</t>
    </r>
    <r>
      <rPr>
        <sz val="10"/>
        <rFont val="Arial"/>
        <family val="2"/>
      </rPr>
      <t xml:space="preserve"> Se refiere a riesgos derivados de cambios regulatorios o reglamentarios que deben ser cumplidos en el marco de la ejecución de un contrato; nuevas normas o disposiciones legales que ya se conocen pero que aún no han entrado en vigor; impuestos, cargas parafiscales, tributos y timbres, estampillas o cargos de origen impositivo de los bienes o servicios necesarios para el contrato; actos de autoridad, comiso, embargo, confiscación y extinción de dominio de bienes. Se incluyen también licencias, permisos y derechos de autor o propiedad intelectual de obras, software, aplicaciones informáticas, entre otros productos.
</t>
    </r>
    <r>
      <rPr>
        <b/>
        <sz val="10"/>
        <rFont val="Arial"/>
        <family val="2"/>
      </rPr>
      <t xml:space="preserve">j) Reputacional: </t>
    </r>
    <r>
      <rPr>
        <sz val="10"/>
        <rFont val="Arial"/>
        <family val="2"/>
      </rPr>
      <t xml:space="preserve">En este tipo de riesgos se incluyen acciones, errores u omisiones en los procesos de contratación que afectar la imagen o generen en la ciudadanía percepciones negativas del Icfes.
</t>
    </r>
    <r>
      <rPr>
        <b/>
        <sz val="10"/>
        <rFont val="Arial"/>
        <family val="2"/>
      </rPr>
      <t>k) Corrupción y Fraudes:</t>
    </r>
    <r>
      <rPr>
        <sz val="10"/>
        <rFont val="Arial"/>
        <family val="2"/>
      </rPr>
      <t xml:space="preserve"> Los riesgos derivados de acciones u omisiones, uso indebido del poder, de los recursos o de la información, que lesionen los intereses de la Entidad, para la obtención de un beneficio particular.
</t>
    </r>
  </si>
  <si>
    <t xml:space="preserve">Escala de probabilidades  </t>
  </si>
  <si>
    <t xml:space="preserve">Escala cuantitativa de consecuencias/Impacto </t>
  </si>
  <si>
    <t>Escala cualitativa de consecuencias/Impacto</t>
  </si>
  <si>
    <t xml:space="preserve">Matriz de riesgos </t>
  </si>
  <si>
    <t>Valoración de riesgos</t>
  </si>
  <si>
    <t>Código: GAB-FT020</t>
  </si>
  <si>
    <t>CASI SEGURO</t>
  </si>
  <si>
    <t>En el último año, se ha materializado el riesgo más de 1 vez</t>
  </si>
  <si>
    <t>Se espera evento de riesgo más de una vez en el próximo año</t>
  </si>
  <si>
    <t>En el último año, se ha materializado el riesgo 1 vez</t>
  </si>
  <si>
    <t>Se espera evento de riesgo una vez en el próximo año</t>
  </si>
  <si>
    <t>En los últimos 2 años, se ha materializado el riesgo al menos 1 vez</t>
  </si>
  <si>
    <t>Se espera evento de riesgo al menos una vez en los próximos 2 años</t>
  </si>
  <si>
    <t>En los últimos 5 años, se ha materializado el riesgo al menos 1 vez.</t>
  </si>
  <si>
    <t>Se espera evento de riesgo más una vez en los próximos 5 años</t>
  </si>
  <si>
    <t>RARA VEZ</t>
  </si>
  <si>
    <t xml:space="preserve">En los últimos 5 años no se ha materializado el riesgo </t>
  </si>
  <si>
    <t>Se espera evento de riesgo una vez en los próximos 5 años</t>
  </si>
  <si>
    <r>
      <t xml:space="preserve">Valoración del </t>
    </r>
    <r>
      <rPr>
        <b/>
        <sz val="12"/>
        <color rgb="FF000000"/>
        <rFont val="Verdana"/>
        <family val="2"/>
      </rPr>
      <t>riesgo</t>
    </r>
  </si>
  <si>
    <t>17; 18; 20; 22; 25.</t>
  </si>
  <si>
    <t>10; 11; 14; 15; 16; 19; 21; 23; 24.</t>
  </si>
  <si>
    <t>4; 5; 6; 7; 8; 9; 12: 13.</t>
  </si>
  <si>
    <t>PÚBLICA</t>
  </si>
  <si>
    <t>CLASIFICADA</t>
  </si>
  <si>
    <t>RESERVADA</t>
  </si>
  <si>
    <t>CLASIFICACIÓN DE LA INFORMACIÓN</t>
  </si>
  <si>
    <t>Falta de verificación de los requerimientos técnicos de la solución  por parte del contratista</t>
  </si>
  <si>
    <t>Afectación de la ejecución del contrato, satisfacción de la necesidad  de las obligaciones y actividades pactadas en el contrato.</t>
  </si>
  <si>
    <t>Se presenta por la expedición de normas que impongan nuevos tributos, impuestos o cargas parafiscales, que pueden impactar negativa y significativamente las condiciones de ejecución del contrato.</t>
  </si>
  <si>
    <t>Genera una carga adicional a las previstas, que puede afectar a cualquiera o a las dos partes del contrato.</t>
  </si>
  <si>
    <t>Seguimiento y verificación del cumplimiento de las obligaciones pactadas en el contrato.</t>
  </si>
  <si>
    <t xml:space="preserve">Aplicación inmediata de las disposiciones legales y ajuste de los procesos internos de la entidad.  </t>
  </si>
  <si>
    <t>En el perfeccionamiento del contrato</t>
  </si>
  <si>
    <t xml:space="preserve">A través de la verificación de cumplimiento de las obligaciones del contratista, en los plazos establecidos en el contrato. </t>
  </si>
  <si>
    <t>Estructuración oferta económica</t>
  </si>
  <si>
    <t>Permanente consulta y actualización normativa.</t>
  </si>
  <si>
    <t xml:space="preserve">Variación en los precios del
mercado. </t>
  </si>
  <si>
    <t xml:space="preserve">Directrices establecidas por autoridades </t>
  </si>
  <si>
    <t xml:space="preserve">Desde la fecha de
suscripción del acta
de inicio </t>
  </si>
  <si>
    <t>Hasta el
vencimiento del
plazo del cto.</t>
  </si>
  <si>
    <t>Se presenta por la expedición de
normas que impongan nuevos
tributos, impuestos o cargas
parafiscales que al momento de la planeación del proceso no se
hubiesen previsto</t>
  </si>
  <si>
    <t xml:space="preserve">Cuando se presenta y se declara una emergencia económica, social o ecológica, que generan reformas tributarias. </t>
  </si>
  <si>
    <t>Genera una carga adicional a las previstas que pueden afectar a las partes del contrato</t>
  </si>
  <si>
    <t>Aplicación inmediata de las disposiciones legales y ajustes a los procesos internos del Icfes, mediante una negociación conjunta</t>
  </si>
  <si>
    <t>Permanente consulta y actualización
normativa, reuniones con la supervisión del contrato en el momento que exista una alarma</t>
  </si>
  <si>
    <t>Aumento en los precios, variación en las condciones inicialmente establecidas</t>
  </si>
  <si>
    <t xml:space="preserve">Modificar el cronograma de entrega de los productos, en procura de que se realice en el menor tiempo posible. </t>
  </si>
  <si>
    <t>X</t>
  </si>
  <si>
    <t>Ocurre cuando se presentan retrasos en la entrega de los productos a cargo del contratista, o cuando los mismos no corresponden a lo mínimo solicitado en la solicitud de cotización.</t>
  </si>
  <si>
    <t xml:space="preserve">Falta de planeación por parte del contratista en no contemplar en el valor la propuesta la fluctuación del dólar,  entre otros. </t>
  </si>
  <si>
    <t xml:space="preserve">Adquisiciòn, renovaciòn y soporte de las  licencias Adobe </t>
  </si>
  <si>
    <r>
      <rPr>
        <b/>
        <sz val="11"/>
        <rFont val="Arial"/>
        <family val="2"/>
      </rPr>
      <t>SERGIO ANDRÈS SOLER ROSAS</t>
    </r>
    <r>
      <rPr>
        <sz val="11"/>
        <rFont val="Arial"/>
        <family val="2"/>
      </rPr>
      <t xml:space="preserve">
Director de Informaciòn
Elaboró: Katerin Gòmez Olaya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</si>
</sst>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8" x14ac:knownFonts="1">
    <font>
      <sz val="11"/>
      <color theme="1"/>
      <name val="Calibri"/>
      <family val="2"/>
      <scheme val="minor"/>
    </font>
    <font>
      <b/>
      <sz val="11"/>
      <color rgb="FF000000"/>
      <name val="Calibri"/>
      <family val="2"/>
    </font>
    <font>
      <b/>
      <sz val="12"/>
      <color theme="1"/>
      <name val="Arial"/>
      <family val="2"/>
    </font>
    <font>
      <b/>
      <sz val="10"/>
      <color theme="1"/>
      <name val="Arial"/>
      <family val="2"/>
    </font>
    <font>
      <b/>
      <sz val="10"/>
      <color rgb="FF000000"/>
      <name val="Arial"/>
      <family val="2"/>
    </font>
    <font>
      <sz val="10"/>
      <color rgb="FF000000"/>
      <name val="Arial"/>
      <family val="2"/>
    </font>
    <font>
      <sz val="10"/>
      <color theme="1"/>
      <name val="Arial"/>
      <family val="2"/>
    </font>
    <font>
      <b/>
      <sz val="11"/>
      <color theme="1"/>
      <name val="Arial"/>
      <family val="2"/>
    </font>
    <font>
      <b/>
      <sz val="11"/>
      <color rgb="FF000000"/>
      <name val="Arial"/>
      <family val="2"/>
    </font>
    <font>
      <sz val="9"/>
      <color indexed="81"/>
      <name val="Tahoma"/>
      <family val="2"/>
    </font>
    <font>
      <b/>
      <sz val="9"/>
      <color indexed="81"/>
      <name val="Tahoma"/>
      <family val="2"/>
    </font>
    <font>
      <sz val="11"/>
      <color theme="1"/>
      <name val="Calibri"/>
      <family val="2"/>
      <scheme val="minor"/>
    </font>
    <font>
      <sz val="11"/>
      <color theme="1"/>
      <name val="Arial"/>
      <family val="2"/>
    </font>
    <font>
      <sz val="11"/>
      <name val="Arial"/>
      <family val="2"/>
    </font>
    <font>
      <b/>
      <sz val="10"/>
      <name val="Arial"/>
      <family val="2"/>
    </font>
    <font>
      <b/>
      <sz val="7"/>
      <name val="Arial"/>
      <family val="2"/>
    </font>
    <font>
      <sz val="10"/>
      <name val="Arial"/>
      <family val="2"/>
    </font>
    <font>
      <b/>
      <sz val="12"/>
      <name val="Arial"/>
      <family val="2"/>
    </font>
    <font>
      <sz val="12"/>
      <name val="Arial"/>
      <family val="2"/>
    </font>
    <font>
      <b/>
      <sz val="11"/>
      <color rgb="FF0070C0"/>
      <name val="Arial"/>
      <family val="2"/>
    </font>
    <font>
      <b/>
      <sz val="14"/>
      <name val="Arial"/>
      <family val="2"/>
    </font>
    <font>
      <sz val="14"/>
      <name val="Arial"/>
      <family val="2"/>
    </font>
    <font>
      <b/>
      <sz val="11"/>
      <name val="Arial"/>
      <family val="2"/>
    </font>
    <font>
      <sz val="7"/>
      <name val="Arial"/>
      <family val="2"/>
    </font>
    <font>
      <sz val="8"/>
      <name val="Arial"/>
      <family val="2"/>
    </font>
    <font>
      <b/>
      <i/>
      <sz val="10"/>
      <color theme="4" tint="-0.249977111117893"/>
      <name val="Arial"/>
      <family val="2"/>
    </font>
    <font>
      <b/>
      <i/>
      <sz val="11"/>
      <color theme="4" tint="-0.249977111117893"/>
      <name val="Arial"/>
      <family val="2"/>
    </font>
    <font>
      <b/>
      <i/>
      <sz val="12"/>
      <name val="Arial"/>
      <family val="2"/>
    </font>
    <font>
      <b/>
      <i/>
      <sz val="12"/>
      <name val="Verdana"/>
      <family val="2"/>
    </font>
    <font>
      <b/>
      <sz val="10"/>
      <name val="Verdana"/>
      <family val="2"/>
    </font>
    <font>
      <b/>
      <sz val="9"/>
      <color rgb="FF000000"/>
      <name val="Verdana"/>
      <family val="2"/>
    </font>
    <font>
      <b/>
      <sz val="10"/>
      <color theme="1"/>
      <name val="Verdana"/>
      <family val="2"/>
    </font>
    <font>
      <sz val="12"/>
      <color theme="1"/>
      <name val="Verdana"/>
      <family val="2"/>
    </font>
    <font>
      <b/>
      <sz val="12"/>
      <color theme="1"/>
      <name val="Verdana"/>
      <family val="2"/>
    </font>
    <font>
      <b/>
      <sz val="12"/>
      <color rgb="FF000000"/>
      <name val="Verdana"/>
      <family val="2"/>
    </font>
    <font>
      <sz val="12"/>
      <color rgb="FF000000"/>
      <name val="Verdana"/>
      <family val="2"/>
    </font>
    <font>
      <sz val="8"/>
      <name val="Verdana"/>
      <family val="2"/>
    </font>
    <font>
      <sz val="7"/>
      <color theme="1"/>
      <name val="Arial"/>
      <family val="2"/>
    </font>
  </fonts>
  <fills count="21">
    <fill>
      <patternFill patternType="none"/>
    </fill>
    <fill>
      <patternFill patternType="gray125"/>
    </fill>
    <fill>
      <patternFill patternType="solid">
        <fgColor rgb="FFC0C0C0"/>
        <bgColor indexed="64"/>
      </patternFill>
    </fill>
    <fill>
      <patternFill patternType="solid">
        <fgColor rgb="FFFFFFFF"/>
        <bgColor indexed="64"/>
      </patternFill>
    </fill>
    <fill>
      <patternFill patternType="solid">
        <fgColor rgb="FFF8CBAD"/>
        <bgColor indexed="64"/>
      </patternFill>
    </fill>
    <fill>
      <patternFill patternType="solid">
        <fgColor rgb="FFA9D08E"/>
        <bgColor indexed="64"/>
      </patternFill>
    </fill>
    <fill>
      <patternFill patternType="solid">
        <fgColor rgb="FFFFE699"/>
        <bgColor indexed="64"/>
      </patternFill>
    </fill>
    <fill>
      <patternFill patternType="solid">
        <fgColor rgb="FFD3B5E9"/>
        <bgColor indexed="64"/>
      </patternFill>
    </fill>
    <fill>
      <patternFill patternType="solid">
        <fgColor rgb="FFD9D9D9"/>
        <bgColor indexed="64"/>
      </patternFill>
    </fill>
    <fill>
      <patternFill patternType="solid">
        <fgColor rgb="FFFF0000"/>
        <bgColor indexed="64"/>
      </patternFill>
    </fill>
    <fill>
      <patternFill patternType="solid">
        <fgColor rgb="FFF4B083"/>
        <bgColor indexed="64"/>
      </patternFill>
    </fill>
    <fill>
      <patternFill patternType="solid">
        <fgColor rgb="FFFFFF00"/>
        <bgColor indexed="64"/>
      </patternFill>
    </fill>
    <fill>
      <patternFill patternType="solid">
        <fgColor rgb="FF00B050"/>
        <bgColor indexed="64"/>
      </patternFill>
    </fill>
    <fill>
      <patternFill patternType="solid">
        <fgColor rgb="FFF4B084"/>
        <bgColor indexed="64"/>
      </patternFill>
    </fill>
    <fill>
      <patternFill patternType="solid">
        <fgColor theme="0"/>
        <bgColor indexed="64"/>
      </patternFill>
    </fill>
    <fill>
      <patternFill patternType="solid">
        <fgColor rgb="FFFFFFCC"/>
        <bgColor indexed="64"/>
      </patternFill>
    </fill>
    <fill>
      <patternFill patternType="solid">
        <fgColor rgb="FFCCFF99"/>
        <bgColor indexed="64"/>
      </patternFill>
    </fill>
    <fill>
      <patternFill patternType="solid">
        <fgColor theme="2" tint="-0.249977111117893"/>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0" tint="-0.249977111117893"/>
        <bgColor indexed="64"/>
      </patternFill>
    </fill>
  </fills>
  <borders count="54">
    <border>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rgb="FF000000"/>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thin">
        <color indexed="64"/>
      </left>
      <right style="medium">
        <color indexed="64"/>
      </right>
      <top/>
      <bottom style="thin">
        <color indexed="64"/>
      </bottom>
      <diagonal/>
    </border>
    <border>
      <left style="medium">
        <color indexed="64"/>
      </left>
      <right/>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9" fontId="11" fillId="0" borderId="0" applyFont="0" applyFill="0" applyBorder="0" applyAlignment="0" applyProtection="0"/>
  </cellStyleXfs>
  <cellXfs count="394">
    <xf numFmtId="0" fontId="0" fillId="0" borderId="0" xfId="0"/>
    <xf numFmtId="0" fontId="4" fillId="3" borderId="9" xfId="0" applyFont="1" applyFill="1" applyBorder="1" applyAlignment="1">
      <alignment vertical="center" wrapText="1"/>
    </xf>
    <xf numFmtId="0" fontId="5" fillId="8" borderId="9" xfId="0" applyFont="1" applyFill="1" applyBorder="1" applyAlignment="1">
      <alignment horizontal="center" vertical="center" wrapText="1"/>
    </xf>
    <xf numFmtId="0" fontId="5" fillId="13" borderId="9" xfId="0" applyFont="1" applyFill="1" applyBorder="1" applyAlignment="1">
      <alignment horizontal="center" vertical="center" wrapText="1"/>
    </xf>
    <xf numFmtId="0" fontId="5" fillId="9" borderId="9" xfId="0" applyFont="1" applyFill="1" applyBorder="1" applyAlignment="1">
      <alignment horizontal="center" vertical="center" wrapText="1"/>
    </xf>
    <xf numFmtId="0" fontId="4" fillId="3" borderId="13" xfId="0" applyFont="1" applyFill="1" applyBorder="1" applyAlignment="1">
      <alignment vertical="center" wrapText="1"/>
    </xf>
    <xf numFmtId="0" fontId="5" fillId="8" borderId="13" xfId="0" applyFont="1" applyFill="1" applyBorder="1" applyAlignment="1">
      <alignment horizontal="center" vertical="center" wrapText="1"/>
    </xf>
    <xf numFmtId="0" fontId="5" fillId="11" borderId="13" xfId="0" applyFont="1" applyFill="1" applyBorder="1" applyAlignment="1">
      <alignment horizontal="center" vertical="center" wrapText="1"/>
    </xf>
    <xf numFmtId="0" fontId="5" fillId="13" borderId="13" xfId="0" applyFont="1" applyFill="1" applyBorder="1" applyAlignment="1">
      <alignment horizontal="center" vertical="center" wrapText="1"/>
    </xf>
    <xf numFmtId="0" fontId="5" fillId="9" borderId="13" xfId="0" applyFont="1" applyFill="1" applyBorder="1" applyAlignment="1">
      <alignment horizontal="center" vertical="center" wrapText="1"/>
    </xf>
    <xf numFmtId="0" fontId="5" fillId="12" borderId="13" xfId="0" applyFont="1" applyFill="1" applyBorder="1" applyAlignment="1">
      <alignment horizontal="center" vertical="center" wrapText="1"/>
    </xf>
    <xf numFmtId="0" fontId="3" fillId="0" borderId="13" xfId="0" applyFont="1" applyBorder="1" applyAlignment="1">
      <alignment horizontal="center" vertical="center" wrapText="1"/>
    </xf>
    <xf numFmtId="0" fontId="7" fillId="0" borderId="13" xfId="0" applyFont="1" applyBorder="1" applyAlignment="1">
      <alignment horizontal="center" vertical="center" wrapText="1"/>
    </xf>
    <xf numFmtId="0" fontId="3" fillId="0" borderId="13" xfId="0" applyFont="1" applyBorder="1" applyAlignment="1">
      <alignment horizontal="center" vertical="center"/>
    </xf>
    <xf numFmtId="0" fontId="6" fillId="0" borderId="13" xfId="0" applyFont="1" applyBorder="1" applyAlignment="1">
      <alignment horizontal="center" vertical="center" wrapText="1"/>
    </xf>
    <xf numFmtId="0" fontId="12" fillId="0" borderId="0" xfId="0" applyFont="1"/>
    <xf numFmtId="0" fontId="13" fillId="0" borderId="0" xfId="0" applyFont="1"/>
    <xf numFmtId="0" fontId="16" fillId="3" borderId="1" xfId="0" applyFont="1" applyFill="1" applyBorder="1" applyAlignment="1">
      <alignment horizontal="center" vertical="center" wrapText="1"/>
    </xf>
    <xf numFmtId="0" fontId="12" fillId="14" borderId="0" xfId="0" applyFont="1" applyFill="1"/>
    <xf numFmtId="0" fontId="16" fillId="16" borderId="22" xfId="0" applyFont="1" applyFill="1" applyBorder="1" applyAlignment="1">
      <alignment horizontal="left" vertical="center" wrapText="1" indent="1"/>
    </xf>
    <xf numFmtId="9" fontId="16" fillId="16" borderId="20" xfId="0" applyNumberFormat="1" applyFont="1" applyFill="1" applyBorder="1" applyAlignment="1">
      <alignment horizontal="center" vertical="center" wrapText="1"/>
    </xf>
    <xf numFmtId="0" fontId="16" fillId="16" borderId="1" xfId="0" applyFont="1" applyFill="1" applyBorder="1" applyAlignment="1">
      <alignment horizontal="left" vertical="center" wrapText="1" indent="1"/>
    </xf>
    <xf numFmtId="9" fontId="16" fillId="16" borderId="2" xfId="0" applyNumberFormat="1" applyFont="1" applyFill="1" applyBorder="1" applyAlignment="1">
      <alignment horizontal="center" vertical="center" wrapText="1"/>
    </xf>
    <xf numFmtId="0" fontId="16" fillId="16" borderId="3" xfId="0" applyFont="1" applyFill="1" applyBorder="1" applyAlignment="1">
      <alignment horizontal="left" vertical="center" wrapText="1" indent="1"/>
    </xf>
    <xf numFmtId="9" fontId="16" fillId="16" borderId="4" xfId="0" applyNumberFormat="1" applyFont="1" applyFill="1" applyBorder="1" applyAlignment="1">
      <alignment horizontal="center" vertical="center" wrapText="1"/>
    </xf>
    <xf numFmtId="0" fontId="16" fillId="3" borderId="22" xfId="0" applyFont="1" applyFill="1" applyBorder="1" applyAlignment="1">
      <alignment horizontal="center" vertical="center" wrapText="1"/>
    </xf>
    <xf numFmtId="0" fontId="13" fillId="0" borderId="20" xfId="0" applyFont="1" applyBorder="1"/>
    <xf numFmtId="0" fontId="13" fillId="0" borderId="0" xfId="0" applyFont="1" applyProtection="1">
      <protection locked="0"/>
    </xf>
    <xf numFmtId="0" fontId="21" fillId="0" borderId="0" xfId="0" applyFont="1" applyProtection="1">
      <protection locked="0"/>
    </xf>
    <xf numFmtId="0" fontId="15" fillId="19" borderId="13" xfId="0" applyFont="1" applyFill="1" applyBorder="1" applyAlignment="1" applyProtection="1">
      <alignment horizontal="center" vertical="center" wrapText="1"/>
      <protection locked="0"/>
    </xf>
    <xf numFmtId="0" fontId="15" fillId="19" borderId="13" xfId="0" applyFont="1" applyFill="1" applyBorder="1" applyAlignment="1" applyProtection="1">
      <alignment horizontal="center" vertical="center" textRotation="90" wrapText="1"/>
      <protection locked="0"/>
    </xf>
    <xf numFmtId="0" fontId="23" fillId="3" borderId="11" xfId="0" applyFont="1" applyFill="1" applyBorder="1" applyAlignment="1" applyProtection="1">
      <alignment horizontal="center" vertical="center" wrapText="1"/>
      <protection locked="0"/>
    </xf>
    <xf numFmtId="0" fontId="23" fillId="3" borderId="13" xfId="0" applyFont="1" applyFill="1" applyBorder="1" applyAlignment="1" applyProtection="1">
      <alignment horizontal="center" vertical="center" wrapText="1"/>
      <protection locked="0"/>
    </xf>
    <xf numFmtId="0" fontId="23" fillId="3" borderId="13" xfId="0" applyFont="1" applyFill="1" applyBorder="1" applyAlignment="1" applyProtection="1">
      <alignment horizontal="justify" vertical="center" wrapText="1"/>
      <protection locked="0"/>
    </xf>
    <xf numFmtId="0" fontId="23" fillId="3" borderId="13" xfId="0" applyFont="1" applyFill="1" applyBorder="1" applyAlignment="1" applyProtection="1">
      <alignment horizontal="center" vertical="center" textRotation="90" wrapText="1"/>
      <protection locked="0"/>
    </xf>
    <xf numFmtId="0" fontId="23" fillId="3" borderId="13" xfId="0" applyFont="1" applyFill="1" applyBorder="1" applyAlignment="1" applyProtection="1">
      <alignment horizontal="center" vertical="center" textRotation="90" wrapText="1"/>
      <protection hidden="1"/>
    </xf>
    <xf numFmtId="0" fontId="2" fillId="0" borderId="0" xfId="0" applyFont="1" applyAlignment="1" applyProtection="1">
      <alignment vertical="center"/>
      <protection locked="0"/>
    </xf>
    <xf numFmtId="0" fontId="13" fillId="14" borderId="0" xfId="0" applyFont="1" applyFill="1" applyProtection="1">
      <protection locked="0"/>
    </xf>
    <xf numFmtId="0" fontId="22" fillId="0" borderId="0" xfId="0" applyFont="1" applyAlignment="1" applyProtection="1">
      <alignment horizontal="center" vertical="center"/>
      <protection locked="0"/>
    </xf>
    <xf numFmtId="0" fontId="13" fillId="0" borderId="0" xfId="0" applyFont="1" applyAlignment="1" applyProtection="1">
      <alignment wrapText="1"/>
      <protection locked="0"/>
    </xf>
    <xf numFmtId="0" fontId="12" fillId="0" borderId="0" xfId="0" applyFont="1" applyProtection="1">
      <protection locked="0"/>
    </xf>
    <xf numFmtId="0" fontId="12" fillId="0" borderId="0" xfId="0" applyFont="1" applyAlignment="1" applyProtection="1">
      <alignment horizontal="center"/>
      <protection locked="0"/>
    </xf>
    <xf numFmtId="0" fontId="12" fillId="0" borderId="6" xfId="0" applyFont="1" applyBorder="1" applyAlignment="1" applyProtection="1">
      <alignment horizontal="center" vertical="center"/>
      <protection locked="0"/>
    </xf>
    <xf numFmtId="0" fontId="12" fillId="0" borderId="9" xfId="0" applyFont="1" applyBorder="1" applyAlignment="1" applyProtection="1">
      <alignment horizontal="center" vertical="center"/>
      <protection locked="0"/>
    </xf>
    <xf numFmtId="0" fontId="12" fillId="0" borderId="11" xfId="0" applyFont="1" applyBorder="1" applyAlignment="1" applyProtection="1">
      <alignment horizontal="center" vertical="center"/>
      <protection locked="0"/>
    </xf>
    <xf numFmtId="0" fontId="12" fillId="0" borderId="13" xfId="0" applyFont="1" applyBorder="1" applyAlignment="1" applyProtection="1">
      <alignment horizontal="center" vertical="center"/>
      <protection locked="0"/>
    </xf>
    <xf numFmtId="0" fontId="3" fillId="0" borderId="6" xfId="0" applyFont="1" applyBorder="1" applyAlignment="1" applyProtection="1">
      <alignment horizontal="right"/>
      <protection locked="0"/>
    </xf>
    <xf numFmtId="9" fontId="7" fillId="0" borderId="6" xfId="0" applyNumberFormat="1" applyFont="1" applyBorder="1" applyAlignment="1" applyProtection="1">
      <alignment horizontal="center" vertical="center"/>
      <protection locked="0"/>
    </xf>
    <xf numFmtId="0" fontId="3" fillId="0" borderId="17" xfId="0" applyFont="1" applyBorder="1" applyAlignment="1" applyProtection="1">
      <alignment horizontal="right"/>
      <protection locked="0"/>
    </xf>
    <xf numFmtId="0" fontId="16" fillId="3" borderId="28" xfId="0" applyFont="1" applyFill="1" applyBorder="1" applyAlignment="1" applyProtection="1">
      <alignment horizontal="center" vertical="center" wrapText="1"/>
      <protection locked="0"/>
    </xf>
    <xf numFmtId="0" fontId="13" fillId="0" borderId="30" xfId="0" applyFont="1" applyBorder="1" applyProtection="1">
      <protection locked="0"/>
    </xf>
    <xf numFmtId="0" fontId="16" fillId="3" borderId="1" xfId="0" applyFont="1" applyFill="1" applyBorder="1" applyAlignment="1" applyProtection="1">
      <alignment horizontal="center" vertical="center" wrapText="1"/>
      <protection locked="0"/>
    </xf>
    <xf numFmtId="0" fontId="13" fillId="0" borderId="2" xfId="0" applyFont="1" applyBorder="1" applyProtection="1">
      <protection locked="0"/>
    </xf>
    <xf numFmtId="0" fontId="16" fillId="3" borderId="3" xfId="0" applyFont="1" applyFill="1" applyBorder="1" applyAlignment="1" applyProtection="1">
      <alignment horizontal="center" vertical="center" wrapText="1"/>
      <protection locked="0"/>
    </xf>
    <xf numFmtId="0" fontId="13" fillId="0" borderId="4" xfId="0" applyFont="1" applyBorder="1" applyProtection="1">
      <protection locked="0"/>
    </xf>
    <xf numFmtId="0" fontId="6" fillId="0" borderId="37" xfId="0" applyFont="1" applyBorder="1" applyAlignment="1">
      <alignment horizontal="justify" vertical="center"/>
    </xf>
    <xf numFmtId="0" fontId="6" fillId="0" borderId="37" xfId="0" applyFont="1" applyBorder="1" applyAlignment="1">
      <alignment horizontal="justify" vertical="center" wrapText="1"/>
    </xf>
    <xf numFmtId="9" fontId="12" fillId="0" borderId="9" xfId="1" applyFont="1" applyBorder="1" applyAlignment="1" applyProtection="1">
      <alignment horizontal="center" vertical="center"/>
    </xf>
    <xf numFmtId="9" fontId="12" fillId="0" borderId="13" xfId="1" applyFont="1" applyBorder="1" applyAlignment="1" applyProtection="1">
      <alignment horizontal="center" vertical="center"/>
    </xf>
    <xf numFmtId="9" fontId="16" fillId="16" borderId="30" xfId="0" applyNumberFormat="1" applyFont="1" applyFill="1" applyBorder="1" applyAlignment="1">
      <alignment horizontal="center" vertical="center" wrapText="1"/>
    </xf>
    <xf numFmtId="9" fontId="14" fillId="16" borderId="4" xfId="0" applyNumberFormat="1" applyFont="1" applyFill="1" applyBorder="1" applyAlignment="1">
      <alignment horizontal="center" vertical="center" wrapText="1"/>
    </xf>
    <xf numFmtId="0" fontId="12" fillId="14" borderId="21" xfId="0" applyFont="1" applyFill="1" applyBorder="1" applyAlignment="1">
      <alignment horizontal="center"/>
    </xf>
    <xf numFmtId="0" fontId="12" fillId="14" borderId="0" xfId="0" applyFont="1" applyFill="1" applyAlignment="1">
      <alignment horizontal="center"/>
    </xf>
    <xf numFmtId="0" fontId="12" fillId="14" borderId="14" xfId="0" applyFont="1" applyFill="1" applyBorder="1" applyAlignment="1">
      <alignment horizontal="center"/>
    </xf>
    <xf numFmtId="0" fontId="12" fillId="14" borderId="14" xfId="0" applyFont="1" applyFill="1" applyBorder="1"/>
    <xf numFmtId="0" fontId="12" fillId="14" borderId="21" xfId="0" applyFont="1" applyFill="1" applyBorder="1"/>
    <xf numFmtId="0" fontId="27" fillId="14" borderId="0" xfId="0" applyFont="1" applyFill="1" applyAlignment="1">
      <alignment vertical="center"/>
    </xf>
    <xf numFmtId="0" fontId="5" fillId="8" borderId="6"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14" borderId="0" xfId="0" applyFont="1" applyFill="1" applyAlignment="1">
      <alignment vertical="center" wrapText="1"/>
    </xf>
    <xf numFmtId="0" fontId="12" fillId="14" borderId="18" xfId="0" applyFont="1" applyFill="1" applyBorder="1"/>
    <xf numFmtId="0" fontId="12" fillId="14" borderId="15" xfId="0" applyFont="1" applyFill="1" applyBorder="1"/>
    <xf numFmtId="0" fontId="12" fillId="14" borderId="13" xfId="0" applyFont="1" applyFill="1" applyBorder="1"/>
    <xf numFmtId="0" fontId="13" fillId="14" borderId="0" xfId="0" applyFont="1" applyFill="1"/>
    <xf numFmtId="0" fontId="16" fillId="14" borderId="0" xfId="0" applyFont="1" applyFill="1" applyAlignment="1">
      <alignment horizontal="justify" vertical="justify" wrapText="1"/>
    </xf>
    <xf numFmtId="0" fontId="13" fillId="14" borderId="25" xfId="0" applyFont="1" applyFill="1" applyBorder="1"/>
    <xf numFmtId="0" fontId="13" fillId="14" borderId="19" xfId="0" applyFont="1" applyFill="1" applyBorder="1"/>
    <xf numFmtId="0" fontId="13" fillId="14" borderId="26" xfId="0" applyFont="1" applyFill="1" applyBorder="1"/>
    <xf numFmtId="0" fontId="13" fillId="14" borderId="21" xfId="0" applyFont="1" applyFill="1" applyBorder="1"/>
    <xf numFmtId="0" fontId="13" fillId="14" borderId="14" xfId="0" applyFont="1" applyFill="1" applyBorder="1"/>
    <xf numFmtId="0" fontId="16" fillId="14" borderId="0" xfId="0" applyFont="1" applyFill="1" applyAlignment="1">
      <alignment horizontal="justify" vertical="center" wrapText="1"/>
    </xf>
    <xf numFmtId="0" fontId="13" fillId="14" borderId="18" xfId="0" applyFont="1" applyFill="1" applyBorder="1"/>
    <xf numFmtId="0" fontId="13" fillId="14" borderId="13" xfId="0" applyFont="1" applyFill="1" applyBorder="1"/>
    <xf numFmtId="0" fontId="22" fillId="0" borderId="6" xfId="0" applyFont="1" applyBorder="1" applyAlignment="1" applyProtection="1">
      <alignment horizontal="center" vertical="center"/>
      <protection locked="0"/>
    </xf>
    <xf numFmtId="0" fontId="16" fillId="3" borderId="39" xfId="0" applyFont="1" applyFill="1" applyBorder="1" applyAlignment="1">
      <alignment horizontal="center" vertical="center" wrapText="1"/>
    </xf>
    <xf numFmtId="0" fontId="13" fillId="0" borderId="46" xfId="0" applyFont="1" applyBorder="1"/>
    <xf numFmtId="0" fontId="13" fillId="0" borderId="6" xfId="0" applyFont="1" applyBorder="1"/>
    <xf numFmtId="0" fontId="3" fillId="0" borderId="11" xfId="0" applyFont="1" applyBorder="1" applyAlignment="1" applyProtection="1">
      <alignment horizontal="right" vertical="center"/>
      <protection locked="0"/>
    </xf>
    <xf numFmtId="0" fontId="6" fillId="0" borderId="26" xfId="0" applyFont="1" applyBorder="1" applyAlignment="1">
      <alignment horizontal="justify" vertical="center"/>
    </xf>
    <xf numFmtId="0" fontId="6" fillId="0" borderId="26" xfId="0" applyFont="1" applyBorder="1" applyAlignment="1">
      <alignment horizontal="justify" vertical="center" wrapText="1"/>
    </xf>
    <xf numFmtId="0" fontId="12" fillId="0" borderId="12" xfId="0" applyFont="1" applyBorder="1" applyAlignment="1" applyProtection="1">
      <alignment horizontal="center" vertical="center"/>
      <protection locked="0"/>
    </xf>
    <xf numFmtId="0" fontId="12" fillId="0" borderId="14" xfId="0" applyFont="1" applyBorder="1" applyAlignment="1" applyProtection="1">
      <alignment horizontal="center" vertical="center"/>
      <protection locked="0"/>
    </xf>
    <xf numFmtId="9" fontId="12" fillId="0" borderId="14" xfId="1" applyFont="1" applyBorder="1" applyAlignment="1" applyProtection="1">
      <alignment horizontal="center" vertical="center"/>
    </xf>
    <xf numFmtId="0" fontId="12" fillId="14" borderId="25" xfId="0" applyFont="1" applyFill="1" applyBorder="1" applyProtection="1">
      <protection locked="0"/>
    </xf>
    <xf numFmtId="0" fontId="12" fillId="14" borderId="19" xfId="0" applyFont="1" applyFill="1" applyBorder="1" applyProtection="1">
      <protection locked="0"/>
    </xf>
    <xf numFmtId="0" fontId="12" fillId="14" borderId="19" xfId="0" applyFont="1" applyFill="1" applyBorder="1" applyAlignment="1" applyProtection="1">
      <alignment horizontal="center"/>
      <protection locked="0"/>
    </xf>
    <xf numFmtId="0" fontId="12" fillId="14" borderId="26" xfId="0" applyFont="1" applyFill="1" applyBorder="1" applyProtection="1">
      <protection locked="0"/>
    </xf>
    <xf numFmtId="0" fontId="12" fillId="14" borderId="21" xfId="0" applyFont="1" applyFill="1" applyBorder="1" applyProtection="1">
      <protection locked="0"/>
    </xf>
    <xf numFmtId="0" fontId="12" fillId="14" borderId="0" xfId="0" applyFont="1" applyFill="1" applyProtection="1">
      <protection locked="0"/>
    </xf>
    <xf numFmtId="0" fontId="12" fillId="14" borderId="0" xfId="0" applyFont="1" applyFill="1" applyAlignment="1" applyProtection="1">
      <alignment horizontal="center"/>
      <protection locked="0"/>
    </xf>
    <xf numFmtId="0" fontId="12" fillId="14" borderId="14" xfId="0" applyFont="1" applyFill="1" applyBorder="1" applyProtection="1">
      <protection locked="0"/>
    </xf>
    <xf numFmtId="0" fontId="12" fillId="0" borderId="21" xfId="0" applyFont="1" applyBorder="1" applyProtection="1">
      <protection locked="0"/>
    </xf>
    <xf numFmtId="9" fontId="7" fillId="14" borderId="0" xfId="0" applyNumberFormat="1" applyFont="1" applyFill="1" applyProtection="1">
      <protection locked="0"/>
    </xf>
    <xf numFmtId="0" fontId="12" fillId="14" borderId="18" xfId="0" applyFont="1" applyFill="1" applyBorder="1" applyProtection="1">
      <protection locked="0"/>
    </xf>
    <xf numFmtId="0" fontId="12" fillId="14" borderId="15" xfId="0" applyFont="1" applyFill="1" applyBorder="1" applyProtection="1">
      <protection locked="0"/>
    </xf>
    <xf numFmtId="0" fontId="12" fillId="14" borderId="15" xfId="0" applyFont="1" applyFill="1" applyBorder="1" applyAlignment="1" applyProtection="1">
      <alignment horizontal="center"/>
      <protection locked="0"/>
    </xf>
    <xf numFmtId="0" fontId="12" fillId="14" borderId="13" xfId="0" applyFont="1" applyFill="1" applyBorder="1" applyProtection="1">
      <protection locked="0"/>
    </xf>
    <xf numFmtId="0" fontId="12" fillId="14" borderId="0" xfId="0" applyFont="1" applyFill="1" applyAlignment="1" applyProtection="1">
      <alignment horizontal="center" vertical="center"/>
      <protection locked="0"/>
    </xf>
    <xf numFmtId="9" fontId="12" fillId="0" borderId="6" xfId="1" applyFont="1" applyBorder="1" applyAlignment="1" applyProtection="1">
      <alignment horizontal="center"/>
    </xf>
    <xf numFmtId="9" fontId="7" fillId="0" borderId="17" xfId="0" applyNumberFormat="1" applyFont="1" applyBorder="1" applyAlignment="1">
      <alignment horizontal="center" vertical="center"/>
    </xf>
    <xf numFmtId="9" fontId="7" fillId="0" borderId="6" xfId="0" applyNumberFormat="1" applyFont="1" applyBorder="1" applyAlignment="1">
      <alignment horizontal="center" vertical="center"/>
    </xf>
    <xf numFmtId="164" fontId="7" fillId="18" borderId="6" xfId="0" applyNumberFormat="1" applyFont="1" applyFill="1" applyBorder="1" applyAlignment="1">
      <alignment horizontal="center" vertical="center"/>
    </xf>
    <xf numFmtId="0" fontId="12" fillId="0" borderId="32" xfId="0" applyFont="1" applyBorder="1" applyAlignment="1" applyProtection="1">
      <alignment horizontal="center" vertical="center"/>
      <protection locked="0"/>
    </xf>
    <xf numFmtId="0" fontId="12" fillId="0" borderId="47" xfId="0" applyFont="1" applyBorder="1" applyAlignment="1" applyProtection="1">
      <alignment horizontal="center" vertical="center"/>
      <protection locked="0"/>
    </xf>
    <xf numFmtId="0" fontId="12" fillId="0" borderId="48" xfId="0" applyFont="1" applyBorder="1" applyAlignment="1" applyProtection="1">
      <alignment horizontal="center" vertical="center"/>
      <protection locked="0"/>
    </xf>
    <xf numFmtId="0" fontId="12" fillId="0" borderId="37" xfId="0" applyFont="1" applyBorder="1" applyProtection="1">
      <protection locked="0"/>
    </xf>
    <xf numFmtId="0" fontId="12" fillId="0" borderId="38" xfId="0" applyFont="1" applyBorder="1" applyProtection="1">
      <protection locked="0"/>
    </xf>
    <xf numFmtId="0" fontId="12" fillId="0" borderId="49" xfId="0" applyFont="1" applyBorder="1" applyProtection="1">
      <protection locked="0"/>
    </xf>
    <xf numFmtId="9" fontId="12" fillId="0" borderId="32" xfId="1" applyFont="1" applyBorder="1" applyAlignment="1" applyProtection="1">
      <alignment horizontal="center" vertical="center"/>
    </xf>
    <xf numFmtId="9" fontId="12" fillId="0" borderId="47" xfId="1" applyFont="1" applyBorder="1" applyAlignment="1" applyProtection="1">
      <alignment horizontal="center" vertical="center"/>
    </xf>
    <xf numFmtId="9" fontId="12" fillId="0" borderId="48" xfId="1" applyFont="1" applyBorder="1" applyAlignment="1" applyProtection="1">
      <alignment horizontal="center" vertical="center"/>
    </xf>
    <xf numFmtId="0" fontId="6" fillId="0" borderId="32" xfId="0" applyFont="1" applyBorder="1" applyAlignment="1">
      <alignment horizontal="center" vertical="center" wrapText="1"/>
    </xf>
    <xf numFmtId="14" fontId="6" fillId="0" borderId="37" xfId="0" applyNumberFormat="1" applyFont="1" applyBorder="1" applyAlignment="1">
      <alignment horizontal="center" vertical="center" wrapText="1"/>
    </xf>
    <xf numFmtId="0" fontId="6" fillId="0" borderId="17" xfId="0" applyFont="1" applyBorder="1" applyAlignment="1">
      <alignment horizontal="center" vertical="center" wrapText="1"/>
    </xf>
    <xf numFmtId="14" fontId="6" fillId="0" borderId="26" xfId="0" applyNumberFormat="1" applyFont="1" applyBorder="1" applyAlignment="1">
      <alignment horizontal="center" vertical="center" wrapText="1"/>
    </xf>
    <xf numFmtId="0" fontId="30" fillId="20" borderId="13" xfId="0" applyFont="1" applyFill="1" applyBorder="1" applyAlignment="1">
      <alignment horizontal="center" vertical="center" wrapText="1"/>
    </xf>
    <xf numFmtId="0" fontId="30" fillId="20" borderId="6" xfId="0" applyFont="1" applyFill="1" applyBorder="1" applyAlignment="1">
      <alignment horizontal="center" vertical="center" wrapText="1"/>
    </xf>
    <xf numFmtId="0" fontId="31" fillId="14" borderId="13" xfId="0" applyFont="1" applyFill="1" applyBorder="1" applyAlignment="1">
      <alignment horizontal="center" vertical="center"/>
    </xf>
    <xf numFmtId="0" fontId="32" fillId="14" borderId="9" xfId="0" applyFont="1" applyFill="1" applyBorder="1" applyAlignment="1">
      <alignment horizontal="center" vertical="center" wrapText="1"/>
    </xf>
    <xf numFmtId="0" fontId="32" fillId="14" borderId="13" xfId="0" applyFont="1" applyFill="1" applyBorder="1" applyAlignment="1">
      <alignment horizontal="center" vertical="center" wrapText="1"/>
    </xf>
    <xf numFmtId="0" fontId="32" fillId="0" borderId="13" xfId="0" applyFont="1" applyBorder="1" applyAlignment="1">
      <alignment horizontal="center" vertical="center" wrapText="1"/>
    </xf>
    <xf numFmtId="0" fontId="36" fillId="0" borderId="6" xfId="0" applyFont="1" applyBorder="1" applyAlignment="1" applyProtection="1">
      <alignment horizontal="center" vertical="center" wrapText="1"/>
      <protection hidden="1"/>
    </xf>
    <xf numFmtId="0" fontId="13" fillId="14" borderId="25" xfId="0" applyFont="1" applyFill="1" applyBorder="1" applyAlignment="1" applyProtection="1">
      <alignment horizontal="center"/>
      <protection locked="0"/>
    </xf>
    <xf numFmtId="0" fontId="13" fillId="14" borderId="19" xfId="0" applyFont="1" applyFill="1" applyBorder="1" applyAlignment="1" applyProtection="1">
      <alignment horizontal="center"/>
      <protection locked="0"/>
    </xf>
    <xf numFmtId="0" fontId="22" fillId="14" borderId="19" xfId="0" applyFont="1" applyFill="1" applyBorder="1" applyAlignment="1" applyProtection="1">
      <alignment horizontal="center" vertical="center"/>
      <protection locked="0"/>
    </xf>
    <xf numFmtId="0" fontId="22" fillId="14" borderId="19" xfId="0" applyFont="1" applyFill="1" applyBorder="1" applyAlignment="1" applyProtection="1">
      <alignment horizontal="left" vertical="center"/>
      <protection locked="0"/>
    </xf>
    <xf numFmtId="0" fontId="22" fillId="14" borderId="26" xfId="0" applyFont="1" applyFill="1" applyBorder="1" applyAlignment="1" applyProtection="1">
      <alignment horizontal="left" vertical="center"/>
      <protection locked="0"/>
    </xf>
    <xf numFmtId="0" fontId="13" fillId="14" borderId="21" xfId="0" applyFont="1" applyFill="1" applyBorder="1" applyAlignment="1" applyProtection="1">
      <alignment horizontal="center"/>
      <protection locked="0"/>
    </xf>
    <xf numFmtId="0" fontId="13" fillId="14" borderId="0" xfId="0" applyFont="1" applyFill="1" applyAlignment="1" applyProtection="1">
      <alignment horizontal="center"/>
      <protection locked="0"/>
    </xf>
    <xf numFmtId="0" fontId="13" fillId="14" borderId="0" xfId="0" applyFont="1" applyFill="1" applyAlignment="1" applyProtection="1">
      <alignment horizontal="left" vertical="center"/>
      <protection locked="0"/>
    </xf>
    <xf numFmtId="0" fontId="22" fillId="14" borderId="0" xfId="0" applyFont="1" applyFill="1" applyAlignment="1" applyProtection="1">
      <alignment horizontal="center" vertical="center"/>
      <protection locked="0"/>
    </xf>
    <xf numFmtId="0" fontId="22" fillId="14" borderId="0" xfId="0" applyFont="1" applyFill="1" applyAlignment="1" applyProtection="1">
      <alignment horizontal="left" vertical="center"/>
      <protection locked="0"/>
    </xf>
    <xf numFmtId="0" fontId="22" fillId="14" borderId="14" xfId="0" applyFont="1" applyFill="1" applyBorder="1" applyAlignment="1" applyProtection="1">
      <alignment horizontal="left" vertical="center"/>
      <protection locked="0"/>
    </xf>
    <xf numFmtId="0" fontId="37" fillId="0" borderId="13" xfId="0" applyFont="1" applyBorder="1" applyAlignment="1" applyProtection="1">
      <alignment horizontal="justify" vertical="center" wrapText="1"/>
      <protection locked="0"/>
    </xf>
    <xf numFmtId="0" fontId="37" fillId="0" borderId="13" xfId="0" applyFont="1" applyBorder="1" applyAlignment="1" applyProtection="1">
      <alignment horizontal="center" vertical="center" textRotation="90" wrapText="1"/>
      <protection locked="0"/>
    </xf>
    <xf numFmtId="0" fontId="37" fillId="0" borderId="13" xfId="0" applyFont="1" applyBorder="1" applyAlignment="1" applyProtection="1">
      <alignment horizontal="center" vertical="center" textRotation="90" wrapText="1"/>
      <protection hidden="1"/>
    </xf>
    <xf numFmtId="0" fontId="23" fillId="0" borderId="13" xfId="0" applyFont="1" applyBorder="1" applyAlignment="1" applyProtection="1">
      <alignment horizontal="center" vertical="center" textRotation="90" wrapText="1"/>
      <protection locked="0"/>
    </xf>
    <xf numFmtId="0" fontId="24" fillId="11" borderId="6" xfId="0" applyFont="1" applyFill="1" applyBorder="1" applyAlignment="1" applyProtection="1">
      <alignment horizontal="center" vertical="center" wrapText="1"/>
      <protection hidden="1"/>
    </xf>
    <xf numFmtId="0" fontId="23" fillId="0" borderId="13" xfId="0" applyFont="1" applyBorder="1" applyAlignment="1" applyProtection="1">
      <alignment horizontal="center" vertical="center" wrapText="1"/>
      <protection locked="0"/>
    </xf>
    <xf numFmtId="14" fontId="23" fillId="0" borderId="13" xfId="0" applyNumberFormat="1" applyFont="1" applyBorder="1" applyAlignment="1" applyProtection="1">
      <alignment horizontal="center" vertical="center" wrapText="1"/>
      <protection locked="0"/>
    </xf>
    <xf numFmtId="0" fontId="23" fillId="0" borderId="13" xfId="0" applyFont="1" applyBorder="1" applyAlignment="1" applyProtection="1">
      <alignment horizontal="justify" vertical="center" wrapText="1"/>
      <protection locked="0"/>
    </xf>
    <xf numFmtId="0" fontId="23" fillId="0" borderId="11" xfId="0" applyFont="1" applyBorder="1" applyAlignment="1" applyProtection="1">
      <alignment horizontal="center" vertical="center" wrapText="1"/>
      <protection locked="0"/>
    </xf>
    <xf numFmtId="0" fontId="37" fillId="0" borderId="13" xfId="0" applyFont="1" applyBorder="1" applyAlignment="1" applyProtection="1">
      <alignment horizontal="center" vertical="center" wrapText="1"/>
      <protection locked="0"/>
    </xf>
    <xf numFmtId="0" fontId="37" fillId="14" borderId="13" xfId="0" applyFont="1" applyFill="1" applyBorder="1" applyAlignment="1" applyProtection="1">
      <alignment horizontal="center" vertical="center" textRotation="90" wrapText="1"/>
      <protection locked="0"/>
    </xf>
    <xf numFmtId="0" fontId="22" fillId="14" borderId="50" xfId="0" applyFont="1" applyFill="1" applyBorder="1" applyAlignment="1" applyProtection="1">
      <alignment horizontal="center" vertical="center"/>
      <protection locked="0"/>
    </xf>
    <xf numFmtId="0" fontId="22" fillId="14" borderId="51" xfId="0" applyFont="1" applyFill="1" applyBorder="1" applyAlignment="1" applyProtection="1">
      <alignment horizontal="center" vertical="center"/>
      <protection locked="0"/>
    </xf>
    <xf numFmtId="0" fontId="15" fillId="19" borderId="17" xfId="0" applyFont="1" applyFill="1" applyBorder="1" applyAlignment="1" applyProtection="1">
      <alignment horizontal="center" vertical="center" wrapText="1"/>
      <protection locked="0"/>
    </xf>
    <xf numFmtId="0" fontId="15" fillId="19" borderId="11" xfId="0" applyFont="1" applyFill="1" applyBorder="1" applyAlignment="1" applyProtection="1">
      <alignment horizontal="center" vertical="center" wrapText="1"/>
      <protection locked="0"/>
    </xf>
    <xf numFmtId="0" fontId="15" fillId="19" borderId="17" xfId="0" applyFont="1" applyFill="1" applyBorder="1" applyAlignment="1" applyProtection="1">
      <alignment horizontal="center" vertical="center" textRotation="90" wrapText="1"/>
      <protection locked="0"/>
    </xf>
    <xf numFmtId="0" fontId="15" fillId="19" borderId="11" xfId="0" applyFont="1" applyFill="1" applyBorder="1" applyAlignment="1" applyProtection="1">
      <alignment horizontal="center" vertical="center" textRotation="90" wrapText="1"/>
      <protection locked="0"/>
    </xf>
    <xf numFmtId="0" fontId="22" fillId="0" borderId="23" xfId="0" applyFont="1" applyBorder="1" applyAlignment="1" applyProtection="1">
      <alignment horizontal="left" vertical="center"/>
      <protection locked="0"/>
    </xf>
    <xf numFmtId="0" fontId="22" fillId="0" borderId="33" xfId="0" applyFont="1" applyBorder="1" applyAlignment="1" applyProtection="1">
      <alignment horizontal="left" vertical="center"/>
      <protection locked="0"/>
    </xf>
    <xf numFmtId="0" fontId="22" fillId="0" borderId="24" xfId="0" applyFont="1" applyBorder="1" applyAlignment="1" applyProtection="1">
      <alignment horizontal="left" vertical="center"/>
      <protection locked="0"/>
    </xf>
    <xf numFmtId="0" fontId="22" fillId="0" borderId="7" xfId="0" applyFont="1" applyBorder="1" applyAlignment="1" applyProtection="1">
      <alignment horizontal="center" vertical="center"/>
      <protection locked="0"/>
    </xf>
    <xf numFmtId="0" fontId="22" fillId="0" borderId="8" xfId="0" applyFont="1" applyBorder="1" applyAlignment="1" applyProtection="1">
      <alignment horizontal="center" vertical="center"/>
      <protection locked="0"/>
    </xf>
    <xf numFmtId="0" fontId="22" fillId="0" borderId="9" xfId="0" applyFont="1" applyBorder="1" applyAlignment="1" applyProtection="1">
      <alignment horizontal="center" vertical="center"/>
      <protection locked="0"/>
    </xf>
    <xf numFmtId="0" fontId="22" fillId="0" borderId="45" xfId="0" applyFont="1" applyBorder="1" applyAlignment="1" applyProtection="1">
      <alignment horizontal="left" vertical="center"/>
      <protection locked="0"/>
    </xf>
    <xf numFmtId="0" fontId="22" fillId="0" borderId="43" xfId="0" applyFont="1" applyBorder="1" applyAlignment="1" applyProtection="1">
      <alignment horizontal="left" vertical="center"/>
      <protection locked="0"/>
    </xf>
    <xf numFmtId="0" fontId="22" fillId="0" borderId="44" xfId="0" applyFont="1" applyBorder="1" applyAlignment="1" applyProtection="1">
      <alignment horizontal="left" vertical="center"/>
      <protection locked="0"/>
    </xf>
    <xf numFmtId="0" fontId="15" fillId="19" borderId="7" xfId="0" applyFont="1" applyFill="1" applyBorder="1" applyAlignment="1" applyProtection="1">
      <alignment horizontal="center" vertical="center"/>
      <protection locked="0"/>
    </xf>
    <xf numFmtId="0" fontId="15" fillId="19" borderId="8" xfId="0" applyFont="1" applyFill="1" applyBorder="1" applyAlignment="1" applyProtection="1">
      <alignment horizontal="center" vertical="center"/>
      <protection locked="0"/>
    </xf>
    <xf numFmtId="0" fontId="15" fillId="19" borderId="9" xfId="0" applyFont="1" applyFill="1" applyBorder="1" applyAlignment="1" applyProtection="1">
      <alignment horizontal="center" vertical="center"/>
      <protection locked="0"/>
    </xf>
    <xf numFmtId="0" fontId="13" fillId="0" borderId="25" xfId="0" applyFont="1" applyBorder="1" applyAlignment="1" applyProtection="1">
      <alignment horizontal="center"/>
      <protection locked="0"/>
    </xf>
    <xf numFmtId="0" fontId="13" fillId="0" borderId="19" xfId="0" applyFont="1" applyBorder="1" applyAlignment="1" applyProtection="1">
      <alignment horizontal="center"/>
      <protection locked="0"/>
    </xf>
    <xf numFmtId="0" fontId="13" fillId="0" borderId="26" xfId="0" applyFont="1" applyBorder="1" applyAlignment="1" applyProtection="1">
      <alignment horizontal="center"/>
      <protection locked="0"/>
    </xf>
    <xf numFmtId="0" fontId="13" fillId="0" borderId="18"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0" borderId="13" xfId="0" applyFont="1" applyBorder="1" applyAlignment="1" applyProtection="1">
      <alignment horizontal="center"/>
      <protection locked="0"/>
    </xf>
    <xf numFmtId="0" fontId="13" fillId="14" borderId="18" xfId="0" applyFont="1" applyFill="1" applyBorder="1" applyAlignment="1" applyProtection="1">
      <alignment horizontal="center"/>
      <protection locked="0"/>
    </xf>
    <xf numFmtId="0" fontId="13" fillId="14" borderId="15" xfId="0" applyFont="1" applyFill="1" applyBorder="1" applyAlignment="1" applyProtection="1">
      <alignment horizontal="center"/>
      <protection locked="0"/>
    </xf>
    <xf numFmtId="0" fontId="13" fillId="14" borderId="13" xfId="0" applyFont="1" applyFill="1" applyBorder="1" applyAlignment="1" applyProtection="1">
      <alignment horizontal="center"/>
      <protection locked="0"/>
    </xf>
    <xf numFmtId="0" fontId="20" fillId="4" borderId="7" xfId="0" applyFont="1" applyFill="1" applyBorder="1" applyAlignment="1" applyProtection="1">
      <alignment horizontal="center" vertical="center"/>
      <protection locked="0"/>
    </xf>
    <xf numFmtId="0" fontId="20" fillId="4" borderId="8" xfId="0" applyFont="1" applyFill="1" applyBorder="1" applyAlignment="1" applyProtection="1">
      <alignment horizontal="center" vertical="center"/>
      <protection locked="0"/>
    </xf>
    <xf numFmtId="0" fontId="20" fillId="5" borderId="7" xfId="0" applyFont="1" applyFill="1" applyBorder="1" applyAlignment="1" applyProtection="1">
      <alignment horizontal="center" vertical="center"/>
      <protection locked="0"/>
    </xf>
    <xf numFmtId="0" fontId="20" fillId="5" borderId="8" xfId="0" applyFont="1" applyFill="1" applyBorder="1" applyAlignment="1" applyProtection="1">
      <alignment horizontal="center" vertical="center"/>
      <protection locked="0"/>
    </xf>
    <xf numFmtId="0" fontId="20" fillId="5" borderId="9" xfId="0" applyFont="1" applyFill="1" applyBorder="1" applyAlignment="1" applyProtection="1">
      <alignment horizontal="center" vertical="center"/>
      <protection locked="0"/>
    </xf>
    <xf numFmtId="0" fontId="20" fillId="6" borderId="7" xfId="0" applyFont="1" applyFill="1" applyBorder="1" applyAlignment="1" applyProtection="1">
      <alignment horizontal="center" vertical="center"/>
      <protection locked="0"/>
    </xf>
    <xf numFmtId="0" fontId="20" fillId="6" borderId="8" xfId="0" applyFont="1" applyFill="1" applyBorder="1" applyAlignment="1" applyProtection="1">
      <alignment horizontal="center" vertical="center"/>
      <protection locked="0"/>
    </xf>
    <xf numFmtId="0" fontId="20" fillId="6" borderId="10" xfId="0" applyFont="1" applyFill="1" applyBorder="1" applyAlignment="1" applyProtection="1">
      <alignment horizontal="center" vertical="center"/>
      <protection locked="0"/>
    </xf>
    <xf numFmtId="0" fontId="20" fillId="7" borderId="16" xfId="0" applyFont="1" applyFill="1" applyBorder="1" applyAlignment="1" applyProtection="1">
      <alignment horizontal="center" vertical="center" wrapText="1"/>
      <protection locked="0"/>
    </xf>
    <xf numFmtId="0" fontId="20" fillId="7" borderId="9" xfId="0" applyFont="1" applyFill="1" applyBorder="1" applyAlignment="1" applyProtection="1">
      <alignment horizontal="center" vertical="center" wrapText="1"/>
      <protection locked="0"/>
    </xf>
    <xf numFmtId="0" fontId="13" fillId="14" borderId="52" xfId="0" applyFont="1" applyFill="1" applyBorder="1" applyAlignment="1" applyProtection="1">
      <alignment horizontal="left" vertical="center"/>
      <protection locked="0"/>
    </xf>
    <xf numFmtId="0" fontId="13" fillId="14" borderId="0" xfId="0" applyFont="1" applyFill="1" applyAlignment="1" applyProtection="1">
      <alignment horizontal="left" vertical="center"/>
      <protection locked="0"/>
    </xf>
    <xf numFmtId="0" fontId="13" fillId="14" borderId="53" xfId="0" applyFont="1" applyFill="1" applyBorder="1" applyAlignment="1" applyProtection="1">
      <alignment horizontal="left" vertical="center"/>
      <protection locked="0"/>
    </xf>
    <xf numFmtId="0" fontId="13" fillId="14" borderId="7" xfId="0" applyFont="1" applyFill="1" applyBorder="1" applyAlignment="1" applyProtection="1">
      <alignment horizontal="center" wrapText="1"/>
      <protection locked="0"/>
    </xf>
    <xf numFmtId="0" fontId="13" fillId="14" borderId="8" xfId="0" applyFont="1" applyFill="1" applyBorder="1" applyAlignment="1" applyProtection="1">
      <alignment horizontal="center"/>
      <protection locked="0"/>
    </xf>
    <xf numFmtId="0" fontId="13" fillId="14" borderId="9" xfId="0" applyFont="1" applyFill="1" applyBorder="1" applyAlignment="1" applyProtection="1">
      <alignment horizontal="center"/>
      <protection locked="0"/>
    </xf>
    <xf numFmtId="0" fontId="25" fillId="14" borderId="7" xfId="0" applyFont="1" applyFill="1" applyBorder="1" applyAlignment="1" applyProtection="1">
      <alignment horizontal="center"/>
      <protection locked="0"/>
    </xf>
    <xf numFmtId="0" fontId="25" fillId="14" borderId="8" xfId="0" applyFont="1" applyFill="1" applyBorder="1" applyAlignment="1" applyProtection="1">
      <alignment horizontal="center"/>
      <protection locked="0"/>
    </xf>
    <xf numFmtId="0" fontId="25" fillId="14" borderId="9" xfId="0" applyFont="1" applyFill="1" applyBorder="1" applyAlignment="1" applyProtection="1">
      <alignment horizontal="center"/>
      <protection locked="0"/>
    </xf>
    <xf numFmtId="0" fontId="15" fillId="19" borderId="7" xfId="0" applyFont="1" applyFill="1" applyBorder="1" applyAlignment="1" applyProtection="1">
      <alignment horizontal="center" vertical="center" wrapText="1"/>
      <protection locked="0"/>
    </xf>
    <xf numFmtId="0" fontId="15" fillId="19" borderId="8" xfId="0" applyFont="1" applyFill="1" applyBorder="1" applyAlignment="1" applyProtection="1">
      <alignment horizontal="center" vertical="center" wrapText="1"/>
      <protection locked="0"/>
    </xf>
    <xf numFmtId="0" fontId="15" fillId="19" borderId="9" xfId="0" applyFont="1" applyFill="1" applyBorder="1" applyAlignment="1" applyProtection="1">
      <alignment horizontal="center" vertical="center" wrapText="1"/>
      <protection locked="0"/>
    </xf>
    <xf numFmtId="0" fontId="26" fillId="0" borderId="3" xfId="0" applyFont="1" applyBorder="1" applyAlignment="1">
      <alignment horizontal="center"/>
    </xf>
    <xf numFmtId="0" fontId="26" fillId="0" borderId="31" xfId="0" applyFont="1" applyBorder="1" applyAlignment="1">
      <alignment horizontal="center"/>
    </xf>
    <xf numFmtId="0" fontId="26" fillId="0" borderId="4" xfId="0" applyFont="1" applyBorder="1" applyAlignment="1">
      <alignment horizontal="center"/>
    </xf>
    <xf numFmtId="0" fontId="6" fillId="0" borderId="1" xfId="0" applyFont="1" applyBorder="1" applyAlignment="1">
      <alignment horizontal="left" vertical="center" wrapText="1"/>
    </xf>
    <xf numFmtId="0" fontId="6" fillId="0" borderId="27" xfId="0" applyFont="1" applyBorder="1" applyAlignment="1">
      <alignment horizontal="left" vertical="center" wrapText="1"/>
    </xf>
    <xf numFmtId="0" fontId="6" fillId="0" borderId="2" xfId="0" applyFont="1" applyBorder="1" applyAlignment="1">
      <alignment horizontal="left" vertical="center" wrapText="1"/>
    </xf>
    <xf numFmtId="0" fontId="19" fillId="0" borderId="1" xfId="0" applyFont="1" applyBorder="1" applyAlignment="1">
      <alignment horizontal="left" vertical="center"/>
    </xf>
    <xf numFmtId="0" fontId="19" fillId="0" borderId="27" xfId="0" applyFont="1" applyBorder="1" applyAlignment="1">
      <alignment horizontal="left" vertical="center"/>
    </xf>
    <xf numFmtId="0" fontId="19" fillId="0" borderId="2" xfId="0" applyFont="1" applyBorder="1" applyAlignment="1">
      <alignment horizontal="left" vertical="center"/>
    </xf>
    <xf numFmtId="0" fontId="6" fillId="14" borderId="1" xfId="0" applyFont="1" applyFill="1" applyBorder="1" applyAlignment="1">
      <alignment horizontal="left" vertical="center" wrapText="1"/>
    </xf>
    <xf numFmtId="0" fontId="6" fillId="14" borderId="27" xfId="0" applyFont="1" applyFill="1" applyBorder="1" applyAlignment="1">
      <alignment horizontal="left" vertical="center" wrapText="1"/>
    </xf>
    <xf numFmtId="0" fontId="6" fillId="14" borderId="2" xfId="0" applyFont="1" applyFill="1" applyBorder="1" applyAlignment="1">
      <alignment horizontal="left" vertical="center" wrapText="1"/>
    </xf>
    <xf numFmtId="0" fontId="16" fillId="14" borderId="1" xfId="0" applyFont="1" applyFill="1" applyBorder="1" applyAlignment="1">
      <alignment horizontal="left" vertical="top" wrapText="1"/>
    </xf>
    <xf numFmtId="0" fontId="6" fillId="14" borderId="27" xfId="0" applyFont="1" applyFill="1" applyBorder="1" applyAlignment="1">
      <alignment horizontal="left" vertical="top" wrapText="1"/>
    </xf>
    <xf numFmtId="0" fontId="6" fillId="14" borderId="2" xfId="0" applyFont="1" applyFill="1" applyBorder="1" applyAlignment="1">
      <alignment horizontal="left" vertical="top" wrapText="1"/>
    </xf>
    <xf numFmtId="0" fontId="16" fillId="14" borderId="27" xfId="0" applyFont="1" applyFill="1" applyBorder="1" applyAlignment="1">
      <alignment horizontal="left" vertical="top" wrapText="1"/>
    </xf>
    <xf numFmtId="0" fontId="16" fillId="14" borderId="2" xfId="0" applyFont="1" applyFill="1" applyBorder="1" applyAlignment="1">
      <alignment horizontal="left" vertical="top" wrapText="1"/>
    </xf>
    <xf numFmtId="0" fontId="6" fillId="0" borderId="1" xfId="0" applyFont="1" applyBorder="1" applyAlignment="1">
      <alignment horizontal="justify" vertical="center" wrapText="1"/>
    </xf>
    <xf numFmtId="0" fontId="6" fillId="0" borderId="27" xfId="0" applyFont="1" applyBorder="1" applyAlignment="1">
      <alignment horizontal="justify" vertical="center" wrapText="1"/>
    </xf>
    <xf numFmtId="0" fontId="6" fillId="0" borderId="2" xfId="0" applyFont="1" applyBorder="1" applyAlignment="1">
      <alignment horizontal="justify" vertical="center" wrapText="1"/>
    </xf>
    <xf numFmtId="0" fontId="19" fillId="14" borderId="28" xfId="0" applyFont="1" applyFill="1" applyBorder="1" applyAlignment="1">
      <alignment horizontal="left" vertical="center"/>
    </xf>
    <xf numFmtId="0" fontId="19" fillId="14" borderId="29" xfId="0" applyFont="1" applyFill="1" applyBorder="1" applyAlignment="1">
      <alignment horizontal="left" vertical="center"/>
    </xf>
    <xf numFmtId="0" fontId="19" fillId="14" borderId="30" xfId="0" applyFont="1" applyFill="1" applyBorder="1" applyAlignment="1">
      <alignment horizontal="left" vertical="center"/>
    </xf>
    <xf numFmtId="0" fontId="19" fillId="14" borderId="1" xfId="0" applyFont="1" applyFill="1" applyBorder="1" applyAlignment="1">
      <alignment horizontal="left" vertical="center"/>
    </xf>
    <xf numFmtId="0" fontId="19" fillId="14" borderId="27" xfId="0" applyFont="1" applyFill="1" applyBorder="1" applyAlignment="1">
      <alignment horizontal="left" vertical="center"/>
    </xf>
    <xf numFmtId="0" fontId="19" fillId="14" borderId="2" xfId="0" applyFont="1" applyFill="1" applyBorder="1" applyAlignment="1">
      <alignment horizontal="left" vertical="center"/>
    </xf>
    <xf numFmtId="0" fontId="13" fillId="0" borderId="0" xfId="0" applyFont="1" applyAlignment="1" applyProtection="1">
      <alignment horizontal="center"/>
      <protection locked="0"/>
    </xf>
    <xf numFmtId="0" fontId="13" fillId="0" borderId="14" xfId="0" applyFont="1" applyBorder="1" applyAlignment="1" applyProtection="1">
      <alignment horizontal="center"/>
      <protection locked="0"/>
    </xf>
    <xf numFmtId="0" fontId="22" fillId="0" borderId="7" xfId="0" applyFont="1" applyBorder="1" applyAlignment="1" applyProtection="1">
      <alignment horizontal="left" vertical="center"/>
      <protection locked="0"/>
    </xf>
    <xf numFmtId="0" fontId="22" fillId="0" borderId="8" xfId="0" applyFont="1" applyBorder="1" applyAlignment="1" applyProtection="1">
      <alignment horizontal="left" vertical="center"/>
      <protection locked="0"/>
    </xf>
    <xf numFmtId="0" fontId="22" fillId="0" borderId="9" xfId="0" applyFont="1" applyBorder="1" applyAlignment="1" applyProtection="1">
      <alignment horizontal="left" vertical="center"/>
      <protection locked="0"/>
    </xf>
    <xf numFmtId="0" fontId="22" fillId="0" borderId="25" xfId="0" applyFont="1" applyBorder="1" applyAlignment="1" applyProtection="1">
      <alignment horizontal="center" vertical="center"/>
      <protection locked="0"/>
    </xf>
    <xf numFmtId="0" fontId="22" fillId="0" borderId="19" xfId="0" applyFont="1" applyBorder="1" applyAlignment="1" applyProtection="1">
      <alignment horizontal="center" vertical="center"/>
      <protection locked="0"/>
    </xf>
    <xf numFmtId="0" fontId="22" fillId="0" borderId="26" xfId="0" applyFont="1" applyBorder="1" applyAlignment="1" applyProtection="1">
      <alignment horizontal="center" vertical="center"/>
      <protection locked="0"/>
    </xf>
    <xf numFmtId="0" fontId="22" fillId="0" borderId="25" xfId="0" applyFont="1" applyBorder="1" applyAlignment="1" applyProtection="1">
      <alignment horizontal="left" vertical="center"/>
      <protection locked="0"/>
    </xf>
    <xf numFmtId="0" fontId="22" fillId="0" borderId="19" xfId="0" applyFont="1" applyBorder="1" applyAlignment="1" applyProtection="1">
      <alignment horizontal="left" vertical="center"/>
      <protection locked="0"/>
    </xf>
    <xf numFmtId="0" fontId="22" fillId="0" borderId="26" xfId="0" applyFont="1" applyBorder="1" applyAlignment="1" applyProtection="1">
      <alignment horizontal="left" vertical="center"/>
      <protection locked="0"/>
    </xf>
    <xf numFmtId="0" fontId="13" fillId="0" borderId="7" xfId="0" applyFont="1" applyBorder="1" applyAlignment="1" applyProtection="1">
      <alignment horizontal="center"/>
      <protection locked="0"/>
    </xf>
    <xf numFmtId="0" fontId="13" fillId="0" borderId="8" xfId="0" applyFont="1" applyBorder="1" applyAlignment="1" applyProtection="1">
      <alignment horizontal="center"/>
      <protection locked="0"/>
    </xf>
    <xf numFmtId="0" fontId="13" fillId="0" borderId="9" xfId="0" applyFont="1" applyBorder="1" applyAlignment="1" applyProtection="1">
      <alignment horizontal="center"/>
      <protection locked="0"/>
    </xf>
    <xf numFmtId="0" fontId="32" fillId="0" borderId="25" xfId="0" applyFont="1" applyBorder="1" applyAlignment="1">
      <alignment horizontal="center" vertical="center" wrapText="1"/>
    </xf>
    <xf numFmtId="0" fontId="32" fillId="0" borderId="26" xfId="0" applyFont="1" applyBorder="1" applyAlignment="1">
      <alignment horizontal="center" vertical="center" wrapText="1"/>
    </xf>
    <xf numFmtId="0" fontId="27" fillId="0" borderId="7" xfId="0" applyFont="1" applyBorder="1" applyAlignment="1">
      <alignment horizontal="center" vertical="center"/>
    </xf>
    <xf numFmtId="0" fontId="27" fillId="0" borderId="8" xfId="0" applyFont="1" applyBorder="1" applyAlignment="1">
      <alignment horizontal="center" vertical="center"/>
    </xf>
    <xf numFmtId="0" fontId="27" fillId="0" borderId="9" xfId="0" applyFont="1" applyBorder="1" applyAlignment="1">
      <alignment horizontal="center" vertical="center"/>
    </xf>
    <xf numFmtId="0" fontId="3" fillId="0" borderId="17" xfId="0" applyFont="1" applyBorder="1" applyAlignment="1">
      <alignment horizontal="center" vertical="center" textRotation="90"/>
    </xf>
    <xf numFmtId="0" fontId="3" fillId="0" borderId="12" xfId="0" applyFont="1" applyBorder="1" applyAlignment="1">
      <alignment horizontal="center" vertical="center" textRotation="90"/>
    </xf>
    <xf numFmtId="0" fontId="3" fillId="0" borderId="11" xfId="0" applyFont="1" applyBorder="1" applyAlignment="1">
      <alignment horizontal="center" vertical="center" textRotation="90"/>
    </xf>
    <xf numFmtId="0" fontId="6" fillId="14" borderId="0" xfId="0" applyFont="1" applyFill="1" applyAlignment="1">
      <alignment horizontal="center" vertical="center" textRotation="90"/>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8" xfId="0" applyFont="1" applyBorder="1" applyAlignment="1">
      <alignment horizontal="center" vertical="center"/>
    </xf>
    <xf numFmtId="0" fontId="28" fillId="0" borderId="9" xfId="0" applyFont="1" applyBorder="1" applyAlignment="1">
      <alignment horizontal="center" vertical="center"/>
    </xf>
    <xf numFmtId="0" fontId="33" fillId="8" borderId="7" xfId="0" applyFont="1" applyFill="1" applyBorder="1" applyAlignment="1">
      <alignment horizontal="center" vertical="center" wrapText="1"/>
    </xf>
    <xf numFmtId="0" fontId="33" fillId="8" borderId="9" xfId="0" applyFont="1" applyFill="1" applyBorder="1" applyAlignment="1">
      <alignment horizontal="center" vertical="center" wrapText="1"/>
    </xf>
    <xf numFmtId="0" fontId="34" fillId="8" borderId="7" xfId="0" applyFont="1" applyFill="1" applyBorder="1" applyAlignment="1">
      <alignment horizontal="center" vertical="center" wrapText="1"/>
    </xf>
    <xf numFmtId="0" fontId="34" fillId="8" borderId="9" xfId="0" applyFont="1" applyFill="1" applyBorder="1" applyAlignment="1">
      <alignment horizontal="center" vertical="center" wrapText="1"/>
    </xf>
    <xf numFmtId="0" fontId="35" fillId="9" borderId="21" xfId="0" applyFont="1" applyFill="1" applyBorder="1" applyAlignment="1">
      <alignment horizontal="center" vertical="center" wrapText="1"/>
    </xf>
    <xf numFmtId="0" fontId="35" fillId="9" borderId="14" xfId="0" applyFont="1" applyFill="1" applyBorder="1" applyAlignment="1">
      <alignment horizontal="center" vertical="center" wrapText="1"/>
    </xf>
    <xf numFmtId="0" fontId="32" fillId="0" borderId="8" xfId="0" applyFont="1" applyBorder="1" applyAlignment="1">
      <alignment horizontal="center" vertical="center" wrapText="1"/>
    </xf>
    <xf numFmtId="0" fontId="32" fillId="0" borderId="9" xfId="0" applyFont="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26" fillId="14" borderId="25" xfId="0" applyFont="1" applyFill="1" applyBorder="1" applyAlignment="1">
      <alignment horizontal="center" vertical="center"/>
    </xf>
    <xf numFmtId="0" fontId="26" fillId="14" borderId="19" xfId="0" applyFont="1" applyFill="1" applyBorder="1" applyAlignment="1">
      <alignment horizontal="center" vertical="center"/>
    </xf>
    <xf numFmtId="0" fontId="26" fillId="14" borderId="26" xfId="0" applyFont="1" applyFill="1" applyBorder="1" applyAlignment="1">
      <alignment horizontal="center" vertical="center"/>
    </xf>
    <xf numFmtId="0" fontId="26" fillId="14" borderId="18" xfId="0" applyFont="1" applyFill="1" applyBorder="1" applyAlignment="1">
      <alignment horizontal="center" vertical="center"/>
    </xf>
    <xf numFmtId="0" fontId="26" fillId="14" borderId="15" xfId="0" applyFont="1" applyFill="1" applyBorder="1" applyAlignment="1">
      <alignment horizontal="center" vertical="center"/>
    </xf>
    <xf numFmtId="0" fontId="26" fillId="14" borderId="13" xfId="0" applyFont="1" applyFill="1" applyBorder="1" applyAlignment="1">
      <alignment horizontal="center" vertical="center"/>
    </xf>
    <xf numFmtId="0" fontId="35" fillId="10" borderId="7" xfId="0" applyFont="1" applyFill="1" applyBorder="1" applyAlignment="1">
      <alignment horizontal="center" vertical="center" wrapText="1"/>
    </xf>
    <xf numFmtId="0" fontId="35" fillId="10" borderId="9" xfId="0" applyFont="1" applyFill="1" applyBorder="1" applyAlignment="1">
      <alignment horizontal="center" vertical="center" wrapText="1"/>
    </xf>
    <xf numFmtId="0" fontId="32" fillId="0" borderId="7" xfId="0" applyFont="1" applyBorder="1" applyAlignment="1">
      <alignment horizontal="center" vertical="center" wrapText="1"/>
    </xf>
    <xf numFmtId="0" fontId="35" fillId="11" borderId="21" xfId="0" applyFont="1" applyFill="1" applyBorder="1" applyAlignment="1">
      <alignment horizontal="center" vertical="center" wrapText="1"/>
    </xf>
    <xf numFmtId="0" fontId="35" fillId="11" borderId="14" xfId="0" applyFont="1" applyFill="1" applyBorder="1" applyAlignment="1">
      <alignment horizontal="center" vertical="center" wrapText="1"/>
    </xf>
    <xf numFmtId="0" fontId="35" fillId="12" borderId="7" xfId="0" applyFont="1" applyFill="1" applyBorder="1" applyAlignment="1">
      <alignment horizontal="center" vertical="center" wrapText="1"/>
    </xf>
    <xf numFmtId="0" fontId="35" fillId="12" borderId="9" xfId="0" applyFont="1" applyFill="1" applyBorder="1" applyAlignment="1">
      <alignment horizontal="center" vertical="center" wrapText="1"/>
    </xf>
    <xf numFmtId="0" fontId="32" fillId="0" borderId="18" xfId="0" applyFont="1" applyBorder="1" applyAlignment="1">
      <alignment horizontal="center" vertical="center" wrapText="1"/>
    </xf>
    <xf numFmtId="0" fontId="32" fillId="0" borderId="13" xfId="0" applyFont="1" applyBorder="1" applyAlignment="1">
      <alignment horizontal="center" vertical="center" wrapText="1"/>
    </xf>
    <xf numFmtId="0" fontId="12" fillId="0" borderId="21" xfId="0" applyFont="1" applyBorder="1" applyAlignment="1">
      <alignment horizontal="center"/>
    </xf>
    <xf numFmtId="0" fontId="12" fillId="0" borderId="0" xfId="0" applyFont="1" applyAlignment="1">
      <alignment horizontal="center"/>
    </xf>
    <xf numFmtId="0" fontId="12" fillId="0" borderId="14" xfId="0" applyFont="1" applyBorder="1" applyAlignment="1">
      <alignment horizontal="center"/>
    </xf>
    <xf numFmtId="0" fontId="7" fillId="2" borderId="25" xfId="0" applyFont="1" applyFill="1" applyBorder="1" applyAlignment="1">
      <alignment horizontal="center" vertical="center"/>
    </xf>
    <xf numFmtId="0" fontId="7" fillId="2" borderId="26"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3" xfId="0" applyFont="1" applyFill="1" applyBorder="1" applyAlignment="1">
      <alignment horizontal="center" vertical="center"/>
    </xf>
    <xf numFmtId="0" fontId="8" fillId="2" borderId="25" xfId="0" applyFont="1" applyFill="1" applyBorder="1" applyAlignment="1">
      <alignment horizontal="center" vertical="center" wrapText="1"/>
    </xf>
    <xf numFmtId="0" fontId="8" fillId="2" borderId="26"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12" fillId="14" borderId="19" xfId="0" applyFont="1" applyFill="1" applyBorder="1" applyAlignment="1">
      <alignment horizontal="center"/>
    </xf>
    <xf numFmtId="0" fontId="12" fillId="14" borderId="15" xfId="0" applyFont="1" applyFill="1" applyBorder="1" applyAlignment="1">
      <alignment horizontal="center"/>
    </xf>
    <xf numFmtId="0" fontId="12" fillId="14" borderId="25" xfId="0" applyFont="1" applyFill="1" applyBorder="1" applyAlignment="1">
      <alignment horizontal="center"/>
    </xf>
    <xf numFmtId="0" fontId="12" fillId="14" borderId="21" xfId="0" applyFont="1" applyFill="1" applyBorder="1" applyAlignment="1">
      <alignment horizontal="center"/>
    </xf>
    <xf numFmtId="0" fontId="12" fillId="14" borderId="0" xfId="0" applyFont="1" applyFill="1" applyAlignment="1">
      <alignment horizontal="center"/>
    </xf>
    <xf numFmtId="0" fontId="12" fillId="14" borderId="26" xfId="0" applyFont="1" applyFill="1" applyBorder="1" applyAlignment="1">
      <alignment horizontal="center"/>
    </xf>
    <xf numFmtId="0" fontId="12" fillId="14" borderId="14" xfId="0" applyFont="1" applyFill="1" applyBorder="1" applyAlignment="1">
      <alignment horizontal="center"/>
    </xf>
    <xf numFmtId="0" fontId="28" fillId="14" borderId="7" xfId="0" applyFont="1" applyFill="1" applyBorder="1" applyAlignment="1">
      <alignment horizontal="center" vertical="center"/>
    </xf>
    <xf numFmtId="0" fontId="28" fillId="14" borderId="8" xfId="0" applyFont="1" applyFill="1" applyBorder="1" applyAlignment="1">
      <alignment horizontal="center" vertical="center"/>
    </xf>
    <xf numFmtId="0" fontId="28" fillId="14" borderId="9" xfId="0" applyFont="1" applyFill="1" applyBorder="1" applyAlignment="1">
      <alignment horizontal="center" vertical="center"/>
    </xf>
    <xf numFmtId="0" fontId="29" fillId="20" borderId="12" xfId="0" applyFont="1" applyFill="1" applyBorder="1" applyAlignment="1">
      <alignment horizontal="center" vertical="center" textRotation="90"/>
    </xf>
    <xf numFmtId="0" fontId="29" fillId="20" borderId="11" xfId="0" applyFont="1" applyFill="1" applyBorder="1" applyAlignment="1">
      <alignment horizontal="center" vertical="center" textRotation="90"/>
    </xf>
    <xf numFmtId="0" fontId="30" fillId="20" borderId="25" xfId="0" applyFont="1" applyFill="1" applyBorder="1" applyAlignment="1">
      <alignment horizontal="center" vertical="center" wrapText="1"/>
    </xf>
    <xf numFmtId="0" fontId="30" fillId="20" borderId="19" xfId="0" applyFont="1" applyFill="1" applyBorder="1" applyAlignment="1">
      <alignment horizontal="center" vertical="center" wrapText="1"/>
    </xf>
    <xf numFmtId="0" fontId="30" fillId="20" borderId="7" xfId="0" applyFont="1" applyFill="1" applyBorder="1" applyAlignment="1">
      <alignment horizontal="center" vertical="center" wrapText="1"/>
    </xf>
    <xf numFmtId="0" fontId="30" fillId="20" borderId="9" xfId="0" applyFont="1" applyFill="1" applyBorder="1" applyAlignment="1">
      <alignment horizontal="center" vertical="center" wrapText="1"/>
    </xf>
    <xf numFmtId="0" fontId="31" fillId="0" borderId="7" xfId="0" applyFont="1" applyBorder="1" applyAlignment="1">
      <alignment horizontal="center" vertical="center" wrapText="1"/>
    </xf>
    <xf numFmtId="0" fontId="31" fillId="0" borderId="9" xfId="0" applyFont="1" applyBorder="1" applyAlignment="1">
      <alignment horizontal="center" vertical="center" wrapText="1"/>
    </xf>
    <xf numFmtId="0" fontId="31" fillId="14" borderId="7" xfId="0" applyFont="1" applyFill="1" applyBorder="1" applyAlignment="1">
      <alignment horizontal="center" vertical="center" wrapText="1"/>
    </xf>
    <xf numFmtId="0" fontId="31" fillId="14" borderId="9" xfId="0" applyFont="1" applyFill="1" applyBorder="1" applyAlignment="1">
      <alignment horizontal="center" vertical="center" wrapText="1"/>
    </xf>
    <xf numFmtId="0" fontId="32" fillId="14" borderId="8" xfId="0" applyFont="1" applyFill="1" applyBorder="1" applyAlignment="1">
      <alignment horizontal="center" vertical="center" wrapText="1"/>
    </xf>
    <xf numFmtId="0" fontId="32" fillId="14" borderId="9"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7" fillId="3" borderId="9" xfId="0" applyFont="1" applyFill="1" applyBorder="1" applyAlignment="1">
      <alignment horizontal="center" vertical="center" wrapText="1"/>
    </xf>
    <xf numFmtId="0" fontId="18" fillId="3" borderId="7" xfId="0" applyFont="1" applyFill="1" applyBorder="1" applyAlignment="1">
      <alignment horizontal="center" vertical="center" wrapText="1"/>
    </xf>
    <xf numFmtId="0" fontId="18" fillId="3" borderId="9" xfId="0" applyFont="1" applyFill="1" applyBorder="1" applyAlignment="1">
      <alignment horizontal="center" vertical="center" wrapText="1"/>
    </xf>
    <xf numFmtId="0" fontId="17" fillId="16" borderId="23" xfId="0" applyFont="1" applyFill="1" applyBorder="1" applyAlignment="1">
      <alignment horizontal="center" vertical="center" wrapText="1"/>
    </xf>
    <xf numFmtId="0" fontId="17" fillId="16" borderId="24" xfId="0" applyFont="1" applyFill="1" applyBorder="1" applyAlignment="1">
      <alignment horizontal="center" vertical="center" wrapText="1"/>
    </xf>
    <xf numFmtId="0" fontId="16" fillId="14" borderId="15" xfId="0" applyFont="1" applyFill="1" applyBorder="1" applyAlignment="1">
      <alignment horizontal="left" vertical="center" wrapText="1"/>
    </xf>
    <xf numFmtId="0" fontId="14" fillId="15" borderId="7" xfId="0" applyFont="1" applyFill="1" applyBorder="1" applyAlignment="1">
      <alignment horizontal="center" wrapText="1"/>
    </xf>
    <xf numFmtId="0" fontId="14" fillId="15" borderId="9" xfId="0" applyFont="1" applyFill="1" applyBorder="1" applyAlignment="1">
      <alignment horizontal="center" wrapText="1"/>
    </xf>
    <xf numFmtId="0" fontId="16" fillId="15" borderId="18" xfId="0" applyFont="1" applyFill="1" applyBorder="1" applyAlignment="1">
      <alignment horizontal="justify" vertical="justify" wrapText="1"/>
    </xf>
    <xf numFmtId="0" fontId="16" fillId="15" borderId="13" xfId="0" applyFont="1" applyFill="1" applyBorder="1" applyAlignment="1">
      <alignment horizontal="justify" vertical="justify" wrapText="1"/>
    </xf>
    <xf numFmtId="0" fontId="16" fillId="16" borderId="7" xfId="0" applyFont="1" applyFill="1" applyBorder="1" applyAlignment="1">
      <alignment horizontal="justify" wrapText="1"/>
    </xf>
    <xf numFmtId="0" fontId="16" fillId="16" borderId="9" xfId="0" applyFont="1" applyFill="1" applyBorder="1" applyAlignment="1">
      <alignment horizontal="justify" wrapText="1"/>
    </xf>
    <xf numFmtId="0" fontId="16" fillId="16" borderId="18" xfId="0" applyFont="1" applyFill="1" applyBorder="1" applyAlignment="1">
      <alignment horizontal="left" wrapText="1"/>
    </xf>
    <xf numFmtId="0" fontId="16" fillId="16" borderId="13" xfId="0" applyFont="1" applyFill="1" applyBorder="1" applyAlignment="1">
      <alignment horizontal="left" wrapText="1"/>
    </xf>
    <xf numFmtId="0" fontId="16" fillId="15" borderId="7" xfId="0" applyFont="1" applyFill="1" applyBorder="1" applyAlignment="1">
      <alignment horizontal="justify" vertical="top" wrapText="1"/>
    </xf>
    <xf numFmtId="0" fontId="16" fillId="15" borderId="9" xfId="0" applyFont="1" applyFill="1" applyBorder="1" applyAlignment="1">
      <alignment horizontal="justify" vertical="top" wrapText="1"/>
    </xf>
    <xf numFmtId="0" fontId="16" fillId="15" borderId="7" xfId="0" applyFont="1" applyFill="1" applyBorder="1" applyAlignment="1">
      <alignment horizontal="left" vertical="top" wrapText="1"/>
    </xf>
    <xf numFmtId="0" fontId="16" fillId="15" borderId="9" xfId="0" applyFont="1" applyFill="1" applyBorder="1" applyAlignment="1">
      <alignment horizontal="left" vertical="top" wrapText="1"/>
    </xf>
    <xf numFmtId="0" fontId="16" fillId="14" borderId="0" xfId="0" applyFont="1" applyFill="1" applyAlignment="1">
      <alignment horizontal="left" vertical="center" wrapText="1"/>
    </xf>
    <xf numFmtId="0" fontId="20" fillId="0" borderId="7" xfId="0" applyFont="1" applyBorder="1" applyAlignment="1">
      <alignment horizontal="center" vertical="center" wrapText="1"/>
    </xf>
    <xf numFmtId="0" fontId="20" fillId="0" borderId="9" xfId="0" applyFont="1" applyBorder="1" applyAlignment="1">
      <alignment horizontal="center" vertical="center" wrapText="1"/>
    </xf>
    <xf numFmtId="0" fontId="16" fillId="16" borderId="3" xfId="0" applyFont="1" applyFill="1" applyBorder="1" applyAlignment="1">
      <alignment horizontal="center" vertical="center" wrapText="1"/>
    </xf>
    <xf numFmtId="0" fontId="16" fillId="16" borderId="31" xfId="0" applyFont="1" applyFill="1" applyBorder="1" applyAlignment="1">
      <alignment horizontal="center" vertical="center" wrapText="1"/>
    </xf>
    <xf numFmtId="0" fontId="7" fillId="15" borderId="7" xfId="0" applyFont="1" applyFill="1" applyBorder="1" applyAlignment="1" applyProtection="1">
      <alignment horizontal="center"/>
      <protection locked="0"/>
    </xf>
    <xf numFmtId="0" fontId="7" fillId="15" borderId="8" xfId="0" applyFont="1" applyFill="1" applyBorder="1" applyAlignment="1" applyProtection="1">
      <alignment horizontal="center"/>
      <protection locked="0"/>
    </xf>
    <xf numFmtId="0" fontId="7" fillId="15" borderId="9" xfId="0" applyFont="1" applyFill="1" applyBorder="1" applyAlignment="1" applyProtection="1">
      <alignment horizontal="center"/>
      <protection locked="0"/>
    </xf>
    <xf numFmtId="0" fontId="15" fillId="15" borderId="17" xfId="0" applyFont="1" applyFill="1" applyBorder="1" applyAlignment="1" applyProtection="1">
      <alignment horizontal="center" vertical="center" textRotation="90" wrapText="1"/>
      <protection locked="0"/>
    </xf>
    <xf numFmtId="0" fontId="15" fillId="15" borderId="12" xfId="0" applyFont="1" applyFill="1" applyBorder="1" applyAlignment="1" applyProtection="1">
      <alignment horizontal="center" vertical="center" textRotation="90" wrapText="1"/>
      <protection locked="0"/>
    </xf>
    <xf numFmtId="0" fontId="18" fillId="3" borderId="35" xfId="0" applyFont="1" applyFill="1" applyBorder="1" applyAlignment="1" applyProtection="1">
      <alignment horizontal="center" vertical="center" wrapText="1"/>
      <protection locked="0"/>
    </xf>
    <xf numFmtId="0" fontId="18" fillId="3" borderId="36" xfId="0" applyFont="1" applyFill="1" applyBorder="1" applyAlignment="1" applyProtection="1">
      <alignment horizontal="center" vertical="center" wrapText="1"/>
      <protection locked="0"/>
    </xf>
    <xf numFmtId="0" fontId="18" fillId="3" borderId="37" xfId="0" applyFont="1" applyFill="1" applyBorder="1" applyAlignment="1" applyProtection="1">
      <alignment horizontal="center" vertical="center" wrapText="1"/>
      <protection locked="0"/>
    </xf>
    <xf numFmtId="0" fontId="18" fillId="3" borderId="34" xfId="0" applyFont="1" applyFill="1" applyBorder="1" applyAlignment="1" applyProtection="1">
      <alignment horizontal="center" vertical="center" wrapText="1"/>
      <protection locked="0"/>
    </xf>
    <xf numFmtId="0" fontId="18" fillId="3" borderId="5" xfId="0" applyFont="1" applyFill="1" applyBorder="1" applyAlignment="1" applyProtection="1">
      <alignment horizontal="center" vertical="center" wrapText="1"/>
      <protection locked="0"/>
    </xf>
    <xf numFmtId="0" fontId="18" fillId="3" borderId="38" xfId="0" applyFont="1" applyFill="1" applyBorder="1" applyAlignment="1" applyProtection="1">
      <alignment horizontal="center" vertical="center" wrapText="1"/>
      <protection locked="0"/>
    </xf>
    <xf numFmtId="0" fontId="18" fillId="3" borderId="39" xfId="0" applyFont="1" applyFill="1" applyBorder="1" applyAlignment="1" applyProtection="1">
      <alignment horizontal="center" vertical="center" wrapText="1"/>
      <protection locked="0"/>
    </xf>
    <xf numFmtId="0" fontId="18" fillId="3" borderId="40" xfId="0" applyFont="1" applyFill="1" applyBorder="1" applyAlignment="1" applyProtection="1">
      <alignment horizontal="center" vertical="center" wrapText="1"/>
      <protection locked="0"/>
    </xf>
    <xf numFmtId="0" fontId="18" fillId="3" borderId="41" xfId="0" applyFont="1" applyFill="1" applyBorder="1" applyAlignment="1" applyProtection="1">
      <alignment horizontal="center" vertical="center" wrapText="1"/>
      <protection locked="0"/>
    </xf>
    <xf numFmtId="0" fontId="16" fillId="16" borderId="28" xfId="0" applyFont="1" applyFill="1" applyBorder="1" applyAlignment="1">
      <alignment horizontal="center" vertical="center" wrapText="1"/>
    </xf>
    <xf numFmtId="0" fontId="16" fillId="16" borderId="29" xfId="0" applyFont="1" applyFill="1" applyBorder="1" applyAlignment="1">
      <alignment horizontal="center" vertical="center" wrapText="1"/>
    </xf>
    <xf numFmtId="0" fontId="16" fillId="16" borderId="1" xfId="0" applyFont="1" applyFill="1" applyBorder="1" applyAlignment="1">
      <alignment horizontal="center" vertical="center" wrapText="1"/>
    </xf>
    <xf numFmtId="0" fontId="16" fillId="16" borderId="27" xfId="0" applyFont="1" applyFill="1" applyBorder="1" applyAlignment="1">
      <alignment horizontal="center" vertical="center" wrapText="1"/>
    </xf>
    <xf numFmtId="0" fontId="17" fillId="17" borderId="23" xfId="0" applyFont="1" applyFill="1" applyBorder="1" applyAlignment="1" applyProtection="1">
      <alignment horizontal="center" vertical="center" wrapText="1"/>
      <protection locked="0"/>
    </xf>
    <xf numFmtId="0" fontId="17" fillId="17" borderId="33" xfId="0" applyFont="1" applyFill="1" applyBorder="1" applyAlignment="1" applyProtection="1">
      <alignment horizontal="center" vertical="center" wrapText="1"/>
      <protection locked="0"/>
    </xf>
    <xf numFmtId="0" fontId="17" fillId="17" borderId="24" xfId="0" applyFont="1" applyFill="1" applyBorder="1" applyAlignment="1" applyProtection="1">
      <alignment horizontal="center" vertical="center" wrapText="1"/>
      <protection locked="0"/>
    </xf>
    <xf numFmtId="0" fontId="7" fillId="17" borderId="7" xfId="0" applyFont="1" applyFill="1" applyBorder="1" applyAlignment="1">
      <alignment horizontal="center"/>
    </xf>
    <xf numFmtId="0" fontId="7" fillId="17" borderId="8" xfId="0" applyFont="1" applyFill="1" applyBorder="1" applyAlignment="1">
      <alignment horizontal="center"/>
    </xf>
    <xf numFmtId="0" fontId="7" fillId="17" borderId="9" xfId="0" applyFont="1" applyFill="1" applyBorder="1" applyAlignment="1">
      <alignment horizontal="center"/>
    </xf>
    <xf numFmtId="0" fontId="7" fillId="16" borderId="7" xfId="0" applyFont="1" applyFill="1" applyBorder="1" applyAlignment="1" applyProtection="1">
      <alignment horizontal="center"/>
      <protection locked="0"/>
    </xf>
    <xf numFmtId="0" fontId="7" fillId="16" borderId="8" xfId="0" applyFont="1" applyFill="1" applyBorder="1" applyAlignment="1" applyProtection="1">
      <alignment horizontal="center"/>
      <protection locked="0"/>
    </xf>
    <xf numFmtId="0" fontId="7" fillId="16" borderId="9" xfId="0" applyFont="1" applyFill="1" applyBorder="1" applyAlignment="1" applyProtection="1">
      <alignment horizontal="center"/>
      <protection locked="0"/>
    </xf>
    <xf numFmtId="0" fontId="15" fillId="16" borderId="17" xfId="0" applyFont="1" applyFill="1" applyBorder="1" applyAlignment="1" applyProtection="1">
      <alignment horizontal="center" vertical="center" textRotation="90" wrapText="1"/>
      <protection locked="0"/>
    </xf>
    <xf numFmtId="0" fontId="15" fillId="16" borderId="12" xfId="0" applyFont="1" applyFill="1" applyBorder="1" applyAlignment="1" applyProtection="1">
      <alignment horizontal="center" vertical="center" textRotation="90"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16" fillId="15" borderId="23" xfId="0" applyFont="1" applyFill="1" applyBorder="1" applyAlignment="1">
      <alignment horizontal="center" vertical="center" wrapText="1"/>
    </xf>
    <xf numFmtId="0" fontId="16" fillId="15" borderId="33" xfId="0" applyFont="1" applyFill="1" applyBorder="1" applyAlignment="1">
      <alignment horizontal="center" vertical="center" wrapText="1"/>
    </xf>
    <xf numFmtId="0" fontId="16" fillId="15" borderId="24" xfId="0" applyFont="1" applyFill="1" applyBorder="1" applyAlignment="1">
      <alignment horizontal="center" vertical="center" wrapText="1"/>
    </xf>
    <xf numFmtId="0" fontId="16" fillId="16" borderId="42" xfId="0" applyFont="1" applyFill="1" applyBorder="1" applyAlignment="1">
      <alignment horizontal="center" vertical="top" wrapText="1"/>
    </xf>
    <xf numFmtId="0" fontId="16" fillId="16" borderId="43" xfId="0" applyFont="1" applyFill="1" applyBorder="1" applyAlignment="1">
      <alignment horizontal="center" vertical="top" wrapText="1"/>
    </xf>
    <xf numFmtId="0" fontId="16" fillId="16" borderId="44" xfId="0" applyFont="1" applyFill="1" applyBorder="1" applyAlignment="1">
      <alignment horizontal="center" vertical="top" wrapText="1"/>
    </xf>
    <xf numFmtId="0" fontId="14" fillId="7" borderId="7" xfId="0" applyFont="1" applyFill="1" applyBorder="1" applyAlignment="1" applyProtection="1">
      <alignment horizontal="center" vertical="center" wrapText="1"/>
      <protection locked="0"/>
    </xf>
    <xf numFmtId="0" fontId="14" fillId="7" borderId="8" xfId="0" applyFont="1" applyFill="1" applyBorder="1" applyAlignment="1" applyProtection="1">
      <alignment horizontal="center" vertical="center" wrapText="1"/>
      <protection locked="0"/>
    </xf>
    <xf numFmtId="0" fontId="14" fillId="7" borderId="9" xfId="0" applyFont="1" applyFill="1" applyBorder="1" applyAlignment="1" applyProtection="1">
      <alignment horizontal="center" vertical="center" wrapText="1"/>
      <protection locked="0"/>
    </xf>
  </cellXfs>
  <cellStyles count="2">
    <cellStyle name="Normal" xfId="0" builtinId="0"/>
    <cellStyle name="Porcentaje" xfId="1" builtinId="5"/>
  </cellStyles>
  <dxfs count="7">
    <dxf>
      <font>
        <color theme="0"/>
      </font>
      <fill>
        <patternFill>
          <bgColor rgb="FFFF0000"/>
        </patternFill>
      </fill>
    </dxf>
    <dxf>
      <fill>
        <patternFill>
          <bgColor rgb="FFFFFF00"/>
        </patternFill>
      </fill>
    </dxf>
    <dxf>
      <fill>
        <patternFill>
          <bgColor rgb="FF00FF00"/>
        </patternFill>
      </fill>
    </dxf>
    <dxf>
      <fill>
        <patternFill>
          <bgColor rgb="FF92D050"/>
        </patternFill>
      </fill>
    </dxf>
    <dxf>
      <fill>
        <patternFill>
          <bgColor rgb="FFFFFF00"/>
        </patternFill>
      </fill>
    </dxf>
    <dxf>
      <fill>
        <patternFill>
          <bgColor rgb="FFFF7C80"/>
        </patternFill>
      </fill>
    </dxf>
    <dxf>
      <fill>
        <patternFill>
          <bgColor rgb="FFFF0000"/>
        </patternFill>
      </fill>
    </dxf>
  </dxfs>
  <tableStyles count="0" defaultTableStyle="TableStyleMedium2" defaultPivotStyle="PivotStyleLight16"/>
  <colors>
    <mruColors>
      <color rgb="FFFF7C80"/>
      <color rgb="FF00FF00"/>
      <color rgb="FFCCFF99"/>
      <color rgb="FFFFFFCC"/>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1.png"/><Relationship Id="rId4"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5" Type="http://schemas.openxmlformats.org/officeDocument/2006/relationships/image" Target="../media/image1.png"/><Relationship Id="rId4"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xdr:col>
      <xdr:colOff>95251</xdr:colOff>
      <xdr:row>0</xdr:row>
      <xdr:rowOff>0</xdr:rowOff>
    </xdr:from>
    <xdr:to>
      <xdr:col>3</xdr:col>
      <xdr:colOff>493569</xdr:colOff>
      <xdr:row>1</xdr:row>
      <xdr:rowOff>355023</xdr:rowOff>
    </xdr:to>
    <xdr:pic>
      <xdr:nvPicPr>
        <xdr:cNvPr id="4" name="Imagen 3" descr="C:\Users\DIEGO AMAYA\Desktop\Logo.PN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2115" y="0"/>
          <a:ext cx="1532659" cy="81395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571500</xdr:colOff>
      <xdr:row>2</xdr:row>
      <xdr:rowOff>9525</xdr:rowOff>
    </xdr:from>
    <xdr:to>
      <xdr:col>16</xdr:col>
      <xdr:colOff>575157</xdr:colOff>
      <xdr:row>2</xdr:row>
      <xdr:rowOff>557214</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923925"/>
          <a:ext cx="9909657" cy="54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504825</xdr:colOff>
      <xdr:row>0</xdr:row>
      <xdr:rowOff>0</xdr:rowOff>
    </xdr:from>
    <xdr:to>
      <xdr:col>2</xdr:col>
      <xdr:colOff>590550</xdr:colOff>
      <xdr:row>1</xdr:row>
      <xdr:rowOff>352425</xdr:rowOff>
    </xdr:to>
    <xdr:pic>
      <xdr:nvPicPr>
        <xdr:cNvPr id="4" name="Imagen 3" descr="C:\Users\DIEGO AMAYA\Desktop\Logo.PNG">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04825" y="0"/>
          <a:ext cx="1609725" cy="80962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571500</xdr:colOff>
      <xdr:row>2</xdr:row>
      <xdr:rowOff>9525</xdr:rowOff>
    </xdr:from>
    <xdr:to>
      <xdr:col>14</xdr:col>
      <xdr:colOff>387038</xdr:colOff>
      <xdr:row>2</xdr:row>
      <xdr:rowOff>683420</xdr:rowOff>
    </xdr:to>
    <xdr:pic>
      <xdr:nvPicPr>
        <xdr:cNvPr id="3" name="Imagen 2">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923925"/>
          <a:ext cx="9909657" cy="54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666750</xdr:colOff>
      <xdr:row>0</xdr:row>
      <xdr:rowOff>0</xdr:rowOff>
    </xdr:from>
    <xdr:to>
      <xdr:col>2</xdr:col>
      <xdr:colOff>666749</xdr:colOff>
      <xdr:row>1</xdr:row>
      <xdr:rowOff>404811</xdr:rowOff>
    </xdr:to>
    <xdr:pic>
      <xdr:nvPicPr>
        <xdr:cNvPr id="4" name="Imagen 3" descr="C:\Users\DIEGO AMAYA\Desktop\Logo.PNG">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6750" y="0"/>
          <a:ext cx="1619249" cy="857249"/>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171450</xdr:colOff>
      <xdr:row>26</xdr:row>
      <xdr:rowOff>57150</xdr:rowOff>
    </xdr:from>
    <xdr:to>
      <xdr:col>3</xdr:col>
      <xdr:colOff>609600</xdr:colOff>
      <xdr:row>26</xdr:row>
      <xdr:rowOff>513556</xdr:rowOff>
    </xdr:to>
    <xdr:pic>
      <xdr:nvPicPr>
        <xdr:cNvPr id="3" name="Imagen 2">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15425" y="7096125"/>
          <a:ext cx="438150" cy="456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161925</xdr:colOff>
      <xdr:row>25</xdr:row>
      <xdr:rowOff>57150</xdr:rowOff>
    </xdr:from>
    <xdr:to>
      <xdr:col>3</xdr:col>
      <xdr:colOff>614362</xdr:colOff>
      <xdr:row>25</xdr:row>
      <xdr:rowOff>514350</xdr:rowOff>
    </xdr:to>
    <xdr:pic>
      <xdr:nvPicPr>
        <xdr:cNvPr id="4" name="Imagen 3">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05900" y="6524625"/>
          <a:ext cx="452437" cy="457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171450</xdr:colOff>
      <xdr:row>24</xdr:row>
      <xdr:rowOff>57150</xdr:rowOff>
    </xdr:from>
    <xdr:to>
      <xdr:col>3</xdr:col>
      <xdr:colOff>601254</xdr:colOff>
      <xdr:row>24</xdr:row>
      <xdr:rowOff>515293</xdr:rowOff>
    </xdr:to>
    <xdr:pic>
      <xdr:nvPicPr>
        <xdr:cNvPr id="5" name="Imagen 4">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115425" y="5953125"/>
          <a:ext cx="429804" cy="458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695325</xdr:colOff>
      <xdr:row>2</xdr:row>
      <xdr:rowOff>6232</xdr:rowOff>
    </xdr:from>
    <xdr:to>
      <xdr:col>3</xdr:col>
      <xdr:colOff>291788</xdr:colOff>
      <xdr:row>2</xdr:row>
      <xdr:rowOff>588170</xdr:rowOff>
    </xdr:to>
    <xdr:pic>
      <xdr:nvPicPr>
        <xdr:cNvPr id="8" name="Imagen 7">
          <a:extLst>
            <a:ext uri="{FF2B5EF4-FFF2-40B4-BE49-F238E27FC236}">
              <a16:creationId xmlns:a16="http://schemas.microsoft.com/office/drawing/2014/main" id="{00000000-0008-0000-0300-000008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343150" y="920632"/>
          <a:ext cx="8559488" cy="5819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142875</xdr:colOff>
      <xdr:row>0</xdr:row>
      <xdr:rowOff>104774</xdr:rowOff>
    </xdr:from>
    <xdr:to>
      <xdr:col>0</xdr:col>
      <xdr:colOff>1533525</xdr:colOff>
      <xdr:row>1</xdr:row>
      <xdr:rowOff>361949</xdr:rowOff>
    </xdr:to>
    <xdr:pic>
      <xdr:nvPicPr>
        <xdr:cNvPr id="9" name="Imagen 8" descr="C:\Users\DIEGO AMAYA\Desktop\Logo.PNG">
          <a:extLst>
            <a:ext uri="{FF2B5EF4-FFF2-40B4-BE49-F238E27FC236}">
              <a16:creationId xmlns:a16="http://schemas.microsoft.com/office/drawing/2014/main" id="{00000000-0008-0000-0300-000009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42875" y="104774"/>
          <a:ext cx="1390650" cy="71437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15</xdr:col>
      <xdr:colOff>476250</xdr:colOff>
      <xdr:row>24</xdr:row>
      <xdr:rowOff>9525</xdr:rowOff>
    </xdr:from>
    <xdr:to>
      <xdr:col>15</xdr:col>
      <xdr:colOff>742950</xdr:colOff>
      <xdr:row>24</xdr:row>
      <xdr:rowOff>287337</xdr:rowOff>
    </xdr:to>
    <xdr:pic>
      <xdr:nvPicPr>
        <xdr:cNvPr id="6" name="Imagen 5">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34925" y="13201650"/>
          <a:ext cx="266700" cy="2778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466726</xdr:colOff>
      <xdr:row>23</xdr:row>
      <xdr:rowOff>19050</xdr:rowOff>
    </xdr:from>
    <xdr:to>
      <xdr:col>15</xdr:col>
      <xdr:colOff>742122</xdr:colOff>
      <xdr:row>23</xdr:row>
      <xdr:rowOff>297345</xdr:rowOff>
    </xdr:to>
    <xdr:pic>
      <xdr:nvPicPr>
        <xdr:cNvPr id="7" name="Imagen 6">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25401" y="12896850"/>
          <a:ext cx="275396" cy="2782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476250</xdr:colOff>
      <xdr:row>22</xdr:row>
      <xdr:rowOff>19051</xdr:rowOff>
    </xdr:from>
    <xdr:to>
      <xdr:col>15</xdr:col>
      <xdr:colOff>737870</xdr:colOff>
      <xdr:row>22</xdr:row>
      <xdr:rowOff>297921</xdr:rowOff>
    </xdr:to>
    <xdr:pic>
      <xdr:nvPicPr>
        <xdr:cNvPr id="8" name="Imagen 7">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34925" y="12582526"/>
          <a:ext cx="261620" cy="2788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2</xdr:row>
      <xdr:rowOff>19050</xdr:rowOff>
    </xdr:from>
    <xdr:to>
      <xdr:col>11</xdr:col>
      <xdr:colOff>148913</xdr:colOff>
      <xdr:row>2</xdr:row>
      <xdr:rowOff>600988</xdr:rowOff>
    </xdr:to>
    <xdr:pic>
      <xdr:nvPicPr>
        <xdr:cNvPr id="9" name="Imagen 8">
          <a:extLst>
            <a:ext uri="{FF2B5EF4-FFF2-40B4-BE49-F238E27FC236}">
              <a16:creationId xmlns:a16="http://schemas.microsoft.com/office/drawing/2014/main" id="{00000000-0008-0000-0400-000009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638425" y="933450"/>
          <a:ext cx="8559488" cy="5819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66675</xdr:colOff>
      <xdr:row>0</xdr:row>
      <xdr:rowOff>28575</xdr:rowOff>
    </xdr:from>
    <xdr:to>
      <xdr:col>2</xdr:col>
      <xdr:colOff>617393</xdr:colOff>
      <xdr:row>1</xdr:row>
      <xdr:rowOff>383598</xdr:rowOff>
    </xdr:to>
    <xdr:pic>
      <xdr:nvPicPr>
        <xdr:cNvPr id="11" name="Imagen 10" descr="C:\Users\DIEGO AMAYA\Desktop\Logo.PNG">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675" y="28575"/>
          <a:ext cx="1693718" cy="812223"/>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bout:blank"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vmonroy\Downloads\E-GES-FM-007%20Formato%20matriz%20de%20riesgos%20Versi&#243;n%207%20%20Consolidado%202018%20%20final%20Agosto%202018-rosiiiita%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57300\Downloads\2019_Matriz_de_riesgos_Version_%20gu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de Riesgos"/>
      <sheetName val="Instrucciones"/>
      <sheetName val="Matriz de Oportunidades"/>
      <sheetName val="Hoja2"/>
      <sheetName val="Hoja1"/>
    </sheetNames>
    <sheetDataSet>
      <sheetData sheetId="0" refreshError="1"/>
      <sheetData sheetId="1" refreshError="1"/>
      <sheetData sheetId="2" refreshError="1"/>
      <sheetData sheetId="3">
        <row r="15">
          <cell r="G15" t="str">
            <v>1-1</v>
          </cell>
          <cell r="H15" t="str">
            <v>Bajo</v>
          </cell>
          <cell r="I15" t="str">
            <v xml:space="preserve">BAJO: Aceptar </v>
          </cell>
        </row>
        <row r="16">
          <cell r="G16" t="str">
            <v>1-2</v>
          </cell>
          <cell r="H16" t="str">
            <v>Bajo</v>
          </cell>
          <cell r="I16" t="str">
            <v xml:space="preserve">BAJO: Aceptar </v>
          </cell>
        </row>
        <row r="17">
          <cell r="G17" t="str">
            <v>1-3</v>
          </cell>
          <cell r="H17" t="str">
            <v>Bajo</v>
          </cell>
          <cell r="I17" t="str">
            <v xml:space="preserve">BAJO: Aceptar </v>
          </cell>
        </row>
        <row r="18">
          <cell r="G18" t="str">
            <v>1-4</v>
          </cell>
          <cell r="H18" t="str">
            <v>Moderado</v>
          </cell>
          <cell r="I18" t="str">
            <v xml:space="preserve">MODERADO: Asumir y revisar </v>
          </cell>
        </row>
        <row r="19">
          <cell r="G19" t="str">
            <v>1-5</v>
          </cell>
          <cell r="H19" t="str">
            <v>Alto</v>
          </cell>
          <cell r="I19" t="str">
            <v xml:space="preserve">ALTO: Reducir, evitar, compartir o transferir </v>
          </cell>
        </row>
        <row r="20">
          <cell r="G20" t="str">
            <v>2-1</v>
          </cell>
          <cell r="H20" t="str">
            <v>Bajo</v>
          </cell>
          <cell r="I20" t="str">
            <v xml:space="preserve">BAJO: Aceptar </v>
          </cell>
        </row>
        <row r="21">
          <cell r="G21" t="str">
            <v>2-2</v>
          </cell>
          <cell r="H21" t="str">
            <v>Bajo</v>
          </cell>
          <cell r="I21" t="str">
            <v xml:space="preserve">BAJO: Aceptar </v>
          </cell>
        </row>
        <row r="22">
          <cell r="G22" t="str">
            <v>2-3</v>
          </cell>
          <cell r="H22" t="str">
            <v>Moderado</v>
          </cell>
          <cell r="I22" t="str">
            <v xml:space="preserve">MODERADO: Asumir y revisar </v>
          </cell>
        </row>
        <row r="23">
          <cell r="G23" t="str">
            <v>2-4</v>
          </cell>
          <cell r="H23" t="str">
            <v>Alto</v>
          </cell>
          <cell r="I23" t="str">
            <v xml:space="preserve">ALTO: Reducir, evitar, compartir o transferir </v>
          </cell>
        </row>
        <row r="24">
          <cell r="G24" t="str">
            <v>2-5</v>
          </cell>
          <cell r="H24" t="str">
            <v>Alto</v>
          </cell>
          <cell r="I24" t="str">
            <v xml:space="preserve">ALTO: Reducir, evitar, compartir o transferir </v>
          </cell>
        </row>
        <row r="25">
          <cell r="G25" t="str">
            <v>3-1</v>
          </cell>
          <cell r="H25" t="str">
            <v>Moderado</v>
          </cell>
          <cell r="I25" t="str">
            <v xml:space="preserve">MODERADO: Asumir y revisar </v>
          </cell>
        </row>
        <row r="26">
          <cell r="G26" t="str">
            <v>3-2</v>
          </cell>
          <cell r="H26" t="str">
            <v>Moderado</v>
          </cell>
          <cell r="I26" t="str">
            <v xml:space="preserve">MODERADO: Asumir y revisar </v>
          </cell>
        </row>
        <row r="27">
          <cell r="G27" t="str">
            <v>3-3</v>
          </cell>
          <cell r="H27" t="str">
            <v>Alto</v>
          </cell>
          <cell r="I27" t="str">
            <v xml:space="preserve">ALTO: Reducir, evitar, compartir o transferir </v>
          </cell>
        </row>
        <row r="28">
          <cell r="G28" t="str">
            <v>3-4</v>
          </cell>
          <cell r="H28" t="str">
            <v>Alto</v>
          </cell>
          <cell r="I28" t="str">
            <v xml:space="preserve">ALTO: Reducir, evitar, compartir o transferir </v>
          </cell>
        </row>
        <row r="29">
          <cell r="G29" t="str">
            <v>3-5</v>
          </cell>
          <cell r="H29" t="str">
            <v>Extremadamente alto</v>
          </cell>
          <cell r="I29" t="str">
            <v xml:space="preserve">EXTREMADAMENTE ALTO: Reducir, evitar, compartir o transferir </v>
          </cell>
        </row>
        <row r="30">
          <cell r="G30" t="str">
            <v>4-1</v>
          </cell>
          <cell r="H30" t="str">
            <v>Alto</v>
          </cell>
          <cell r="I30" t="str">
            <v xml:space="preserve">ALTO: Reducir, evitar, compartir o transferir </v>
          </cell>
        </row>
        <row r="31">
          <cell r="G31" t="str">
            <v>4-2</v>
          </cell>
          <cell r="H31" t="str">
            <v>Alto</v>
          </cell>
          <cell r="I31" t="str">
            <v xml:space="preserve">ALTO: Reducir, evitar, compartir o transferir </v>
          </cell>
        </row>
        <row r="32">
          <cell r="G32" t="str">
            <v>4-3</v>
          </cell>
          <cell r="H32" t="str">
            <v>Extremadamente alto</v>
          </cell>
          <cell r="I32" t="str">
            <v xml:space="preserve">EXTREMADAMENTE ALTO: Reducir, evitar, compartir o transferir </v>
          </cell>
        </row>
        <row r="33">
          <cell r="G33" t="str">
            <v>4-4</v>
          </cell>
          <cell r="H33" t="str">
            <v>Extremadamente alto</v>
          </cell>
          <cell r="I33" t="str">
            <v xml:space="preserve">EXTREMADAMENTE ALTO: Reducir, evitar, compartir o transferir </v>
          </cell>
        </row>
        <row r="34">
          <cell r="G34" t="str">
            <v>4-5</v>
          </cell>
          <cell r="H34" t="str">
            <v>Extremadamente alto</v>
          </cell>
          <cell r="I34" t="str">
            <v xml:space="preserve">EXTREMADAMENTE ALTO: Reducir, evitar, compartir o transferir </v>
          </cell>
        </row>
        <row r="35">
          <cell r="G35" t="str">
            <v>5-1</v>
          </cell>
          <cell r="H35" t="str">
            <v>Alto</v>
          </cell>
          <cell r="I35" t="str">
            <v xml:space="preserve">ALTO: Reducir, evitar, compartir o transferir </v>
          </cell>
        </row>
        <row r="36">
          <cell r="G36" t="str">
            <v>5-2</v>
          </cell>
          <cell r="H36" t="str">
            <v>Extremadamente alto</v>
          </cell>
          <cell r="I36" t="str">
            <v xml:space="preserve">EXTREMADAMENTE ALTO: Reducir, evitar, compartir o transferir </v>
          </cell>
        </row>
        <row r="37">
          <cell r="G37" t="str">
            <v>5-3</v>
          </cell>
          <cell r="H37" t="str">
            <v>Extremadamente alto</v>
          </cell>
          <cell r="I37" t="str">
            <v xml:space="preserve">EXTREMADAMENTE ALTO: Reducir, evitar, compartir o transferir </v>
          </cell>
        </row>
        <row r="38">
          <cell r="G38" t="str">
            <v>5-4</v>
          </cell>
          <cell r="H38" t="str">
            <v>Extremadamente alto</v>
          </cell>
          <cell r="I38" t="str">
            <v xml:space="preserve">EXTREMADAMENTE ALTO: Reducir, evitar, compartir o transferir </v>
          </cell>
        </row>
        <row r="39">
          <cell r="G39" t="str">
            <v>5-5</v>
          </cell>
          <cell r="H39" t="str">
            <v>Extremadamente alto</v>
          </cell>
          <cell r="I39" t="str">
            <v xml:space="preserve">EXTREMADAMENTE ALTO: Reducir, evitar, compartir o transferir </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de Riesgos"/>
      <sheetName val="Instrucciones"/>
      <sheetName val="Matriz de Oportunidades"/>
      <sheetName val="Hoja2"/>
      <sheetName val="Hoja1"/>
    </sheetNames>
    <sheetDataSet>
      <sheetData sheetId="0"/>
      <sheetData sheetId="1"/>
      <sheetData sheetId="2"/>
      <sheetData sheetId="3">
        <row r="15">
          <cell r="G15" t="str">
            <v>1-1</v>
          </cell>
          <cell r="H15" t="str">
            <v>Bajo</v>
          </cell>
          <cell r="I15" t="str">
            <v xml:space="preserve">BAJO: Aceptar </v>
          </cell>
        </row>
        <row r="16">
          <cell r="G16" t="str">
            <v>1-2</v>
          </cell>
          <cell r="H16" t="str">
            <v>Bajo</v>
          </cell>
          <cell r="I16" t="str">
            <v xml:space="preserve">BAJO: Aceptar </v>
          </cell>
        </row>
        <row r="17">
          <cell r="G17" t="str">
            <v>1-3</v>
          </cell>
          <cell r="H17" t="str">
            <v>Bajo</v>
          </cell>
          <cell r="I17" t="str">
            <v xml:space="preserve">BAJO: Aceptar </v>
          </cell>
        </row>
        <row r="18">
          <cell r="G18" t="str">
            <v>1-4</v>
          </cell>
          <cell r="H18" t="str">
            <v>Moderado</v>
          </cell>
          <cell r="I18" t="str">
            <v xml:space="preserve">MODERADO: Asumir y revisar </v>
          </cell>
        </row>
        <row r="19">
          <cell r="G19" t="str">
            <v>1-5</v>
          </cell>
          <cell r="H19" t="str">
            <v>Alto</v>
          </cell>
          <cell r="I19" t="str">
            <v xml:space="preserve">ALTO: Reducir, evitar, compartir o transferir </v>
          </cell>
        </row>
        <row r="20">
          <cell r="G20" t="str">
            <v>2-1</v>
          </cell>
          <cell r="H20" t="str">
            <v>Bajo</v>
          </cell>
          <cell r="I20" t="str">
            <v xml:space="preserve">BAJO: Aceptar </v>
          </cell>
        </row>
        <row r="21">
          <cell r="G21" t="str">
            <v>2-2</v>
          </cell>
          <cell r="H21" t="str">
            <v>Bajo</v>
          </cell>
          <cell r="I21" t="str">
            <v xml:space="preserve">BAJO: Aceptar </v>
          </cell>
        </row>
        <row r="22">
          <cell r="G22" t="str">
            <v>2-3</v>
          </cell>
          <cell r="H22" t="str">
            <v>Moderado</v>
          </cell>
          <cell r="I22" t="str">
            <v xml:space="preserve">MODERADO: Asumir y revisar </v>
          </cell>
        </row>
        <row r="23">
          <cell r="G23" t="str">
            <v>2-4</v>
          </cell>
          <cell r="H23" t="str">
            <v>Alto</v>
          </cell>
          <cell r="I23" t="str">
            <v xml:space="preserve">ALTO: Reducir, evitar, compartir o transferir </v>
          </cell>
        </row>
        <row r="24">
          <cell r="G24" t="str">
            <v>2-5</v>
          </cell>
          <cell r="H24" t="str">
            <v>Alto</v>
          </cell>
          <cell r="I24" t="str">
            <v xml:space="preserve">ALTO: Reducir, evitar, compartir o transferir </v>
          </cell>
        </row>
        <row r="25">
          <cell r="G25" t="str">
            <v>3-1</v>
          </cell>
          <cell r="H25" t="str">
            <v>Moderado</v>
          </cell>
          <cell r="I25" t="str">
            <v xml:space="preserve">MODERADO: Asumir y revisar </v>
          </cell>
        </row>
        <row r="26">
          <cell r="G26" t="str">
            <v>3-2</v>
          </cell>
          <cell r="H26" t="str">
            <v>Moderado</v>
          </cell>
          <cell r="I26" t="str">
            <v xml:space="preserve">MODERADO: Asumir y revisar </v>
          </cell>
        </row>
        <row r="27">
          <cell r="G27" t="str">
            <v>3-3</v>
          </cell>
          <cell r="H27" t="str">
            <v>Alto</v>
          </cell>
          <cell r="I27" t="str">
            <v xml:space="preserve">ALTO: Reducir, evitar, compartir o transferir </v>
          </cell>
        </row>
        <row r="28">
          <cell r="G28" t="str">
            <v>3-4</v>
          </cell>
          <cell r="H28" t="str">
            <v>Alto</v>
          </cell>
          <cell r="I28" t="str">
            <v xml:space="preserve">ALTO: Reducir, evitar, compartir o transferir </v>
          </cell>
        </row>
        <row r="29">
          <cell r="G29" t="str">
            <v>3-5</v>
          </cell>
          <cell r="H29" t="str">
            <v>Extremadamente alto</v>
          </cell>
          <cell r="I29" t="str">
            <v xml:space="preserve">EXTREMADAMENTE ALTO: Reducir, evitar, compartir o transferir </v>
          </cell>
        </row>
        <row r="30">
          <cell r="G30" t="str">
            <v>4-1</v>
          </cell>
          <cell r="H30" t="str">
            <v>Alto</v>
          </cell>
          <cell r="I30" t="str">
            <v xml:space="preserve">ALTO: Reducir, evitar, compartir o transferir </v>
          </cell>
        </row>
        <row r="31">
          <cell r="G31" t="str">
            <v>4-2</v>
          </cell>
          <cell r="H31" t="str">
            <v>Alto</v>
          </cell>
          <cell r="I31" t="str">
            <v xml:space="preserve">ALTO: Reducir, evitar, compartir o transferir </v>
          </cell>
        </row>
        <row r="32">
          <cell r="G32" t="str">
            <v>4-3</v>
          </cell>
          <cell r="H32" t="str">
            <v>Extremadamente alto</v>
          </cell>
          <cell r="I32" t="str">
            <v xml:space="preserve">EXTREMADAMENTE ALTO: Reducir, evitar, compartir o transferir </v>
          </cell>
        </row>
        <row r="33">
          <cell r="G33" t="str">
            <v>4-4</v>
          </cell>
          <cell r="H33" t="str">
            <v>Extremadamente alto</v>
          </cell>
          <cell r="I33" t="str">
            <v xml:space="preserve">EXTREMADAMENTE ALTO: Reducir, evitar, compartir o transferir </v>
          </cell>
        </row>
        <row r="34">
          <cell r="G34" t="str">
            <v>4-5</v>
          </cell>
          <cell r="H34" t="str">
            <v>Extremadamente alto</v>
          </cell>
          <cell r="I34" t="str">
            <v xml:space="preserve">EXTREMADAMENTE ALTO: Reducir, evitar, compartir o transferir </v>
          </cell>
        </row>
        <row r="35">
          <cell r="G35" t="str">
            <v>5-1</v>
          </cell>
          <cell r="H35" t="str">
            <v>Alto</v>
          </cell>
          <cell r="I35" t="str">
            <v xml:space="preserve">ALTO: Reducir, evitar, compartir o transferir </v>
          </cell>
        </row>
        <row r="36">
          <cell r="G36" t="str">
            <v>5-2</v>
          </cell>
          <cell r="H36" t="str">
            <v>Extremadamente alto</v>
          </cell>
          <cell r="I36" t="str">
            <v xml:space="preserve">EXTREMADAMENTE ALTO: Reducir, evitar, compartir o transferir </v>
          </cell>
        </row>
        <row r="37">
          <cell r="G37" t="str">
            <v>5-3</v>
          </cell>
          <cell r="H37" t="str">
            <v>Extremadamente alto</v>
          </cell>
          <cell r="I37" t="str">
            <v xml:space="preserve">EXTREMADAMENTE ALTO: Reducir, evitar, compartir o transferir </v>
          </cell>
        </row>
        <row r="38">
          <cell r="G38" t="str">
            <v>5-4</v>
          </cell>
          <cell r="H38" t="str">
            <v>Extremadamente alto</v>
          </cell>
          <cell r="I38" t="str">
            <v xml:space="preserve">EXTREMADAMENTE ALTO: Reducir, evitar, compartir o transferir </v>
          </cell>
        </row>
        <row r="39">
          <cell r="G39" t="str">
            <v>5-5</v>
          </cell>
          <cell r="H39" t="str">
            <v>Extremadamente alto</v>
          </cell>
          <cell r="I39" t="str">
            <v xml:space="preserve">EXTREMADAMENTE ALTO: Reducir, evitar, compartir o transferir </v>
          </cell>
        </row>
      </sheetData>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de Riesgos"/>
      <sheetName val="Hoja1"/>
      <sheetName val="Instrucciones"/>
      <sheetName val="Matriz de Oportunidades"/>
      <sheetName val="Hoja2"/>
    </sheetNames>
    <sheetDataSet>
      <sheetData sheetId="0" refreshError="1"/>
      <sheetData sheetId="1" refreshError="1"/>
      <sheetData sheetId="2" refreshError="1"/>
      <sheetData sheetId="3" refreshError="1"/>
      <sheetData sheetId="4">
        <row r="15">
          <cell r="G15" t="str">
            <v>1-1</v>
          </cell>
          <cell r="H15" t="str">
            <v>Bajo</v>
          </cell>
          <cell r="I15" t="str">
            <v xml:space="preserve">BAJO: Aceptar </v>
          </cell>
        </row>
        <row r="16">
          <cell r="G16" t="str">
            <v>1-2</v>
          </cell>
          <cell r="H16" t="str">
            <v>Bajo</v>
          </cell>
          <cell r="I16" t="str">
            <v xml:space="preserve">BAJO: Aceptar </v>
          </cell>
        </row>
        <row r="17">
          <cell r="G17" t="str">
            <v>1-3</v>
          </cell>
          <cell r="H17" t="str">
            <v>Bajo</v>
          </cell>
          <cell r="I17" t="str">
            <v xml:space="preserve">BAJO: Aceptar </v>
          </cell>
        </row>
        <row r="18">
          <cell r="G18" t="str">
            <v>1-4</v>
          </cell>
          <cell r="H18" t="str">
            <v>Moderado</v>
          </cell>
          <cell r="I18" t="str">
            <v xml:space="preserve">MODERADO: Asumir y revisar </v>
          </cell>
        </row>
        <row r="19">
          <cell r="G19" t="str">
            <v>1-5</v>
          </cell>
          <cell r="H19" t="str">
            <v>Alto</v>
          </cell>
          <cell r="I19" t="str">
            <v xml:space="preserve">ALTO: Reducir, evitar, compartir o transferir </v>
          </cell>
        </row>
        <row r="20">
          <cell r="G20" t="str">
            <v>2-1</v>
          </cell>
          <cell r="H20" t="str">
            <v>Bajo</v>
          </cell>
          <cell r="I20" t="str">
            <v xml:space="preserve">BAJO: Aceptar </v>
          </cell>
        </row>
        <row r="21">
          <cell r="G21" t="str">
            <v>2-2</v>
          </cell>
          <cell r="H21" t="str">
            <v>Bajo</v>
          </cell>
          <cell r="I21" t="str">
            <v xml:space="preserve">BAJO: Aceptar </v>
          </cell>
        </row>
        <row r="22">
          <cell r="G22" t="str">
            <v>2-3</v>
          </cell>
          <cell r="H22" t="str">
            <v>Moderado</v>
          </cell>
          <cell r="I22" t="str">
            <v xml:space="preserve">MODERADO: Asumir y revisar </v>
          </cell>
        </row>
        <row r="23">
          <cell r="G23" t="str">
            <v>2-4</v>
          </cell>
          <cell r="H23" t="str">
            <v>Alto</v>
          </cell>
          <cell r="I23" t="str">
            <v xml:space="preserve">ALTO: Reducir, evitar, compartir o transferir </v>
          </cell>
        </row>
        <row r="24">
          <cell r="G24" t="str">
            <v>2-5</v>
          </cell>
          <cell r="H24" t="str">
            <v>Alto</v>
          </cell>
          <cell r="I24" t="str">
            <v xml:space="preserve">ALTO: Reducir, evitar, compartir o transferir </v>
          </cell>
        </row>
        <row r="25">
          <cell r="G25" t="str">
            <v>3-1</v>
          </cell>
          <cell r="H25" t="str">
            <v>Moderado</v>
          </cell>
          <cell r="I25" t="str">
            <v xml:space="preserve">MODERADO: Asumir y revisar </v>
          </cell>
        </row>
        <row r="26">
          <cell r="G26" t="str">
            <v>3-2</v>
          </cell>
          <cell r="H26" t="str">
            <v>Moderado</v>
          </cell>
          <cell r="I26" t="str">
            <v xml:space="preserve">MODERADO: Asumir y revisar </v>
          </cell>
        </row>
        <row r="27">
          <cell r="G27" t="str">
            <v>3-3</v>
          </cell>
          <cell r="H27" t="str">
            <v>Alto</v>
          </cell>
          <cell r="I27" t="str">
            <v xml:space="preserve">ALTO: Reducir, evitar, compartir o transferir </v>
          </cell>
        </row>
        <row r="28">
          <cell r="G28" t="str">
            <v>3-4</v>
          </cell>
          <cell r="H28" t="str">
            <v>Alto</v>
          </cell>
          <cell r="I28" t="str">
            <v xml:space="preserve">ALTO: Reducir, evitar, compartir o transferir </v>
          </cell>
        </row>
        <row r="29">
          <cell r="G29" t="str">
            <v>3-5</v>
          </cell>
          <cell r="H29" t="str">
            <v>Extremadamente alto</v>
          </cell>
          <cell r="I29" t="str">
            <v xml:space="preserve">EXTREMADAMENTE ALTO: Reducir, evitar, compartir o transferir </v>
          </cell>
        </row>
        <row r="30">
          <cell r="G30" t="str">
            <v>4-1</v>
          </cell>
          <cell r="H30" t="str">
            <v>Alto</v>
          </cell>
          <cell r="I30" t="str">
            <v xml:space="preserve">ALTO: Reducir, evitar, compartir o transferir </v>
          </cell>
        </row>
        <row r="31">
          <cell r="G31" t="str">
            <v>4-2</v>
          </cell>
          <cell r="H31" t="str">
            <v>Alto</v>
          </cell>
          <cell r="I31" t="str">
            <v xml:space="preserve">ALTO: Reducir, evitar, compartir o transferir </v>
          </cell>
        </row>
        <row r="32">
          <cell r="G32" t="str">
            <v>4-3</v>
          </cell>
          <cell r="H32" t="str">
            <v>Extremadamente alto</v>
          </cell>
          <cell r="I32" t="str">
            <v xml:space="preserve">EXTREMADAMENTE ALTO: Reducir, evitar, compartir o transferir </v>
          </cell>
        </row>
        <row r="33">
          <cell r="G33" t="str">
            <v>4-4</v>
          </cell>
          <cell r="H33" t="str">
            <v>Extremadamente alto</v>
          </cell>
          <cell r="I33" t="str">
            <v xml:space="preserve">EXTREMADAMENTE ALTO: Reducir, evitar, compartir o transferir </v>
          </cell>
        </row>
        <row r="34">
          <cell r="G34" t="str">
            <v>4-5</v>
          </cell>
          <cell r="H34" t="str">
            <v>Extremadamente alto</v>
          </cell>
          <cell r="I34" t="str">
            <v xml:space="preserve">EXTREMADAMENTE ALTO: Reducir, evitar, compartir o transferir </v>
          </cell>
        </row>
        <row r="35">
          <cell r="G35" t="str">
            <v>5-1</v>
          </cell>
          <cell r="H35" t="str">
            <v>Alto</v>
          </cell>
          <cell r="I35" t="str">
            <v xml:space="preserve">ALTO: Reducir, evitar, compartir o transferir </v>
          </cell>
        </row>
        <row r="36">
          <cell r="G36" t="str">
            <v>5-2</v>
          </cell>
          <cell r="H36" t="str">
            <v>Extremadamente alto</v>
          </cell>
          <cell r="I36" t="str">
            <v xml:space="preserve">EXTREMADAMENTE ALTO: Reducir, evitar, compartir o transferir </v>
          </cell>
        </row>
        <row r="37">
          <cell r="G37" t="str">
            <v>5-3</v>
          </cell>
          <cell r="H37" t="str">
            <v>Extremadamente alto</v>
          </cell>
          <cell r="I37" t="str">
            <v xml:space="preserve">EXTREMADAMENTE ALTO: Reducir, evitar, compartir o transferir </v>
          </cell>
        </row>
        <row r="38">
          <cell r="G38" t="str">
            <v>5-4</v>
          </cell>
          <cell r="H38" t="str">
            <v>Extremadamente alto</v>
          </cell>
          <cell r="I38" t="str">
            <v xml:space="preserve">EXTREMADAMENTE ALTO: Reducir, evitar, compartir o transferir </v>
          </cell>
        </row>
        <row r="39">
          <cell r="G39" t="str">
            <v>5-5</v>
          </cell>
          <cell r="H39" t="str">
            <v>Extremadamente alto</v>
          </cell>
          <cell r="I39" t="str">
            <v xml:space="preserve">EXTREMADAMENTE ALTO: Reducir, evitar, compartir o transferir </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AN118"/>
  <sheetViews>
    <sheetView tabSelected="1" zoomScale="85" zoomScaleNormal="85" workbookViewId="0">
      <selection activeCell="A13" sqref="A13:Y13"/>
    </sheetView>
  </sheetViews>
  <sheetFormatPr baseColWidth="10" defaultColWidth="11.42578125" defaultRowHeight="14.25" x14ac:dyDescent="0.2"/>
  <cols>
    <col min="1" max="1" width="8" style="27" customWidth="1"/>
    <col min="2" max="2" width="9" style="27" customWidth="1"/>
    <col min="3" max="3" width="8" style="27" customWidth="1"/>
    <col min="4" max="4" width="20.5703125" style="27" customWidth="1"/>
    <col min="5" max="5" width="27.7109375" style="27" customWidth="1"/>
    <col min="6" max="6" width="24" style="27" customWidth="1"/>
    <col min="7" max="8" width="6.140625" style="27" bestFit="1" customWidth="1"/>
    <col min="9" max="10" width="6.140625" style="27" customWidth="1"/>
    <col min="11" max="13" width="6.7109375" style="27" customWidth="1"/>
    <col min="14" max="14" width="10.140625" style="27" customWidth="1"/>
    <col min="15" max="15" width="5.5703125" style="27" customWidth="1"/>
    <col min="16" max="16" width="43.7109375" style="27" customWidth="1"/>
    <col min="17" max="19" width="6.7109375" style="27" customWidth="1"/>
    <col min="20" max="20" width="10.28515625" style="27" customWidth="1"/>
    <col min="21" max="21" width="6.7109375" style="27" customWidth="1"/>
    <col min="22" max="23" width="11.42578125" style="27"/>
    <col min="24" max="24" width="23.28515625" style="27" bestFit="1" customWidth="1"/>
    <col min="25" max="25" width="15.85546875" style="27" customWidth="1"/>
    <col min="26" max="26" width="11.42578125" style="27"/>
    <col min="27" max="27" width="28.5703125" style="27" customWidth="1"/>
    <col min="28" max="28" width="20.42578125" style="27" customWidth="1"/>
    <col min="29" max="29" width="27.85546875" style="27" customWidth="1"/>
    <col min="30" max="30" width="31" style="27" customWidth="1"/>
    <col min="31" max="31" width="11.42578125" style="27"/>
    <col min="32" max="33" width="11.42578125" style="27" customWidth="1"/>
    <col min="34" max="34" width="13.85546875" style="27" customWidth="1"/>
    <col min="35" max="35" width="35" style="27" customWidth="1"/>
    <col min="36" max="37" width="13" style="27" customWidth="1"/>
    <col min="38" max="38" width="16.140625" style="27" customWidth="1"/>
    <col min="39" max="39" width="18.85546875" style="27" customWidth="1"/>
    <col min="40" max="40" width="15.5703125" style="27" customWidth="1"/>
    <col min="41" max="16384" width="11.42578125" style="27"/>
  </cols>
  <sheetData>
    <row r="1" spans="1:35" ht="36" customHeight="1" thickBot="1" x14ac:dyDescent="0.25">
      <c r="A1" s="172"/>
      <c r="B1" s="173"/>
      <c r="C1" s="173"/>
      <c r="D1" s="174"/>
      <c r="E1" s="163" t="s">
        <v>170</v>
      </c>
      <c r="F1" s="164"/>
      <c r="G1" s="164"/>
      <c r="H1" s="164"/>
      <c r="I1" s="164"/>
      <c r="J1" s="164"/>
      <c r="K1" s="164"/>
      <c r="L1" s="164"/>
      <c r="M1" s="164"/>
      <c r="N1" s="164"/>
      <c r="O1" s="164"/>
      <c r="P1" s="164"/>
      <c r="Q1" s="164"/>
      <c r="R1" s="164"/>
      <c r="S1" s="164"/>
      <c r="T1" s="164"/>
      <c r="U1" s="164"/>
      <c r="V1" s="165"/>
      <c r="W1" s="160" t="s">
        <v>182</v>
      </c>
      <c r="X1" s="161"/>
      <c r="Y1" s="162"/>
    </row>
    <row r="2" spans="1:35" ht="36" customHeight="1" thickBot="1" x14ac:dyDescent="0.25">
      <c r="A2" s="175"/>
      <c r="B2" s="176"/>
      <c r="C2" s="176"/>
      <c r="D2" s="177"/>
      <c r="E2" s="163" t="s">
        <v>160</v>
      </c>
      <c r="F2" s="164"/>
      <c r="G2" s="164"/>
      <c r="H2" s="164"/>
      <c r="I2" s="164"/>
      <c r="J2" s="164"/>
      <c r="K2" s="164"/>
      <c r="L2" s="164"/>
      <c r="M2" s="164"/>
      <c r="N2" s="164"/>
      <c r="O2" s="164"/>
      <c r="P2" s="164"/>
      <c r="Q2" s="164"/>
      <c r="R2" s="164"/>
      <c r="S2" s="164"/>
      <c r="T2" s="164"/>
      <c r="U2" s="164"/>
      <c r="V2" s="165"/>
      <c r="W2" s="166" t="s">
        <v>173</v>
      </c>
      <c r="X2" s="167"/>
      <c r="Y2" s="168"/>
    </row>
    <row r="3" spans="1:35" ht="13.5" customHeight="1" x14ac:dyDescent="0.2">
      <c r="A3" s="132"/>
      <c r="B3" s="133"/>
      <c r="C3" s="133"/>
      <c r="D3" s="133"/>
      <c r="E3" s="134"/>
      <c r="F3" s="134"/>
      <c r="G3" s="134"/>
      <c r="H3" s="134"/>
      <c r="I3" s="134"/>
      <c r="J3" s="134"/>
      <c r="K3" s="134"/>
      <c r="L3" s="134"/>
      <c r="M3" s="134"/>
      <c r="N3" s="134"/>
      <c r="O3" s="134"/>
      <c r="P3" s="134"/>
      <c r="Q3" s="134"/>
      <c r="R3" s="134"/>
      <c r="S3" s="134"/>
      <c r="T3" s="134"/>
      <c r="U3" s="134"/>
      <c r="V3" s="134"/>
      <c r="W3" s="135"/>
      <c r="X3" s="135"/>
      <c r="Y3" s="136"/>
    </row>
    <row r="4" spans="1:35" ht="26.25" customHeight="1" x14ac:dyDescent="0.2">
      <c r="A4" s="137"/>
      <c r="B4" s="138"/>
      <c r="C4" s="138"/>
      <c r="D4" s="192" t="s">
        <v>202</v>
      </c>
      <c r="E4" s="192"/>
      <c r="F4" s="193"/>
      <c r="G4" s="154" t="s">
        <v>224</v>
      </c>
      <c r="H4" s="155"/>
      <c r="I4" s="191" t="s">
        <v>199</v>
      </c>
      <c r="J4" s="192"/>
      <c r="K4" s="192"/>
      <c r="L4" s="192"/>
      <c r="M4" s="193"/>
      <c r="N4" s="154"/>
      <c r="O4" s="155"/>
      <c r="P4" s="139" t="s">
        <v>200</v>
      </c>
      <c r="Q4" s="154"/>
      <c r="R4" s="155"/>
      <c r="S4" s="191" t="s">
        <v>201</v>
      </c>
      <c r="T4" s="192"/>
      <c r="U4" s="192"/>
      <c r="V4" s="140"/>
      <c r="W4" s="141"/>
      <c r="X4" s="141"/>
      <c r="Y4" s="142"/>
    </row>
    <row r="5" spans="1:35" ht="10.5" customHeight="1" thickBot="1" x14ac:dyDescent="0.25">
      <c r="A5" s="178"/>
      <c r="B5" s="179"/>
      <c r="C5" s="179"/>
      <c r="D5" s="179"/>
      <c r="E5" s="179"/>
      <c r="F5" s="179"/>
      <c r="G5" s="179"/>
      <c r="H5" s="179"/>
      <c r="I5" s="179"/>
      <c r="J5" s="179"/>
      <c r="K5" s="179"/>
      <c r="L5" s="179"/>
      <c r="M5" s="179"/>
      <c r="N5" s="179"/>
      <c r="O5" s="179"/>
      <c r="P5" s="179"/>
      <c r="Q5" s="179"/>
      <c r="R5" s="179"/>
      <c r="S5" s="179"/>
      <c r="T5" s="179"/>
      <c r="U5" s="179"/>
      <c r="V5" s="179"/>
      <c r="W5" s="179"/>
      <c r="X5" s="179"/>
      <c r="Y5" s="180"/>
    </row>
    <row r="6" spans="1:35" s="28" customFormat="1" ht="18.75" thickBot="1" x14ac:dyDescent="0.3">
      <c r="A6" s="181" t="s">
        <v>20</v>
      </c>
      <c r="B6" s="182"/>
      <c r="C6" s="182"/>
      <c r="D6" s="182"/>
      <c r="E6" s="182"/>
      <c r="F6" s="182"/>
      <c r="G6" s="182"/>
      <c r="H6" s="182"/>
      <c r="I6" s="182"/>
      <c r="J6" s="182"/>
      <c r="K6" s="183" t="s">
        <v>21</v>
      </c>
      <c r="L6" s="184"/>
      <c r="M6" s="184"/>
      <c r="N6" s="184"/>
      <c r="O6" s="185"/>
      <c r="P6" s="186" t="s">
        <v>22</v>
      </c>
      <c r="Q6" s="187"/>
      <c r="R6" s="187"/>
      <c r="S6" s="187"/>
      <c r="T6" s="187"/>
      <c r="U6" s="187"/>
      <c r="V6" s="187"/>
      <c r="W6" s="188"/>
      <c r="X6" s="189" t="s">
        <v>23</v>
      </c>
      <c r="Y6" s="190"/>
    </row>
    <row r="7" spans="1:35" ht="24" customHeight="1" thickBot="1" x14ac:dyDescent="0.25">
      <c r="A7" s="156" t="s">
        <v>24</v>
      </c>
      <c r="B7" s="158" t="s">
        <v>113</v>
      </c>
      <c r="C7" s="158" t="s">
        <v>114</v>
      </c>
      <c r="D7" s="169" t="s">
        <v>25</v>
      </c>
      <c r="E7" s="170"/>
      <c r="F7" s="171"/>
      <c r="G7" s="158" t="s">
        <v>0</v>
      </c>
      <c r="H7" s="158" t="s">
        <v>1</v>
      </c>
      <c r="I7" s="158" t="s">
        <v>2</v>
      </c>
      <c r="J7" s="158" t="s">
        <v>3</v>
      </c>
      <c r="K7" s="200" t="s">
        <v>26</v>
      </c>
      <c r="L7" s="201"/>
      <c r="M7" s="201"/>
      <c r="N7" s="202"/>
      <c r="O7" s="158" t="s">
        <v>138</v>
      </c>
      <c r="P7" s="156" t="s">
        <v>27</v>
      </c>
      <c r="Q7" s="200" t="s">
        <v>28</v>
      </c>
      <c r="R7" s="201"/>
      <c r="S7" s="201"/>
      <c r="T7" s="202"/>
      <c r="U7" s="158" t="s">
        <v>133</v>
      </c>
      <c r="V7" s="156" t="s">
        <v>32</v>
      </c>
      <c r="W7" s="156" t="s">
        <v>33</v>
      </c>
      <c r="X7" s="156" t="s">
        <v>29</v>
      </c>
      <c r="Y7" s="158" t="s">
        <v>30</v>
      </c>
    </row>
    <row r="8" spans="1:35" ht="55.5" thickBot="1" x14ac:dyDescent="0.25">
      <c r="A8" s="157"/>
      <c r="B8" s="159"/>
      <c r="C8" s="159"/>
      <c r="D8" s="29" t="s">
        <v>115</v>
      </c>
      <c r="E8" s="29" t="s">
        <v>70</v>
      </c>
      <c r="F8" s="29" t="s">
        <v>116</v>
      </c>
      <c r="G8" s="159"/>
      <c r="H8" s="159"/>
      <c r="I8" s="159"/>
      <c r="J8" s="159"/>
      <c r="K8" s="30" t="s">
        <v>4</v>
      </c>
      <c r="L8" s="30" t="s">
        <v>5</v>
      </c>
      <c r="M8" s="30" t="s">
        <v>6</v>
      </c>
      <c r="N8" s="30" t="s">
        <v>69</v>
      </c>
      <c r="O8" s="159"/>
      <c r="P8" s="157"/>
      <c r="Q8" s="30" t="s">
        <v>4</v>
      </c>
      <c r="R8" s="30" t="s">
        <v>5</v>
      </c>
      <c r="S8" s="30" t="s">
        <v>31</v>
      </c>
      <c r="T8" s="30" t="s">
        <v>69</v>
      </c>
      <c r="U8" s="159"/>
      <c r="V8" s="157"/>
      <c r="W8" s="157"/>
      <c r="X8" s="157"/>
      <c r="Y8" s="159"/>
    </row>
    <row r="9" spans="1:35" ht="63.75" customHeight="1" thickBot="1" x14ac:dyDescent="0.25">
      <c r="A9" s="151">
        <v>1</v>
      </c>
      <c r="B9" s="148" t="s">
        <v>227</v>
      </c>
      <c r="C9" s="149">
        <v>44867</v>
      </c>
      <c r="D9" s="143" t="s">
        <v>225</v>
      </c>
      <c r="E9" s="143" t="s">
        <v>203</v>
      </c>
      <c r="F9" s="143" t="s">
        <v>204</v>
      </c>
      <c r="G9" s="146" t="s">
        <v>76</v>
      </c>
      <c r="H9" s="144" t="s">
        <v>79</v>
      </c>
      <c r="I9" s="144" t="s">
        <v>83</v>
      </c>
      <c r="J9" s="144" t="s">
        <v>109</v>
      </c>
      <c r="K9" s="144">
        <v>3</v>
      </c>
      <c r="L9" s="144">
        <v>4</v>
      </c>
      <c r="M9" s="145">
        <f t="shared" ref="M9:M10" si="0">+K9*L9</f>
        <v>12</v>
      </c>
      <c r="N9" s="131" t="str">
        <f t="shared" ref="N9:N10" si="1">IF(M9&lt;=3,"Bajo",IF(M9=4,"Moderado",IF(M9=5,"Moderado",IF(M9=6,"Moderado",IF(M9=7,"Moderado",IF(M9=8,"Moderado",IF(M9=9,"Moderado",IF(M9=12,"Moderado",IF(M9=13,"Moderado",IF(M9=10,"Alto",IF(M9=11,"Alto",IF(M9=14,"Alto",IF(M9=15,"Alto",IF(M9=16,"Alto",IF(M9=19,"Alto",IF(M9=21,"Alto",IF(M9=23,"Alto",IF(M9=24,"Alto",IF(M9=17,"Extremo",IF(M9=18,"Extremo",IF(M9=20,"Extremo",IF(M9=22,"Extremo",IF(M9=25,"Extremo")))))))))))))))))))))))</f>
        <v>Moderado</v>
      </c>
      <c r="O9" s="144" t="s">
        <v>118</v>
      </c>
      <c r="P9" s="143" t="s">
        <v>207</v>
      </c>
      <c r="Q9" s="144">
        <v>2</v>
      </c>
      <c r="R9" s="144">
        <v>2</v>
      </c>
      <c r="S9" s="145">
        <f t="shared" ref="S9:S10" si="2">+Q9*R9</f>
        <v>4</v>
      </c>
      <c r="T9" s="131" t="str">
        <f t="shared" ref="T9:T10" si="3">IF(S9&lt;=3,"Bajo",IF(S9=4,"Moderado",IF(S9=5,"Moderado",IF(S9=6,"Moderado",IF(S9=7,"Moderado",IF(S9=8,"Moderado",IF(S9=9,"Moderado",IF(S9=12,"Moderado",IF(S9=13,"Moderado",IF(S9=10,"Alto",IF(S9=11,"Alto",IF(S9=14,"Alto",IF(S9=15,"Alto",IF(S9=16,"Alto",IF(S9=19,"Alto",IF(S9=21,"Alto",IF(S9=23,"Alto",IF(S9=24,"Alto",IF(S9=17,"Extremo",IF(S9=18,"Extremo",IF(S9=20,"Extremo",IF(S9=22,"Extremo",IF(S9=25,"Extremo")))))))))))))))))))))))</f>
        <v>Moderado</v>
      </c>
      <c r="U9" s="144" t="s">
        <v>117</v>
      </c>
      <c r="V9" s="152" t="s">
        <v>209</v>
      </c>
      <c r="W9" s="152" t="s">
        <v>135</v>
      </c>
      <c r="X9" s="143" t="s">
        <v>210</v>
      </c>
      <c r="Y9" s="152" t="s">
        <v>134</v>
      </c>
    </row>
    <row r="10" spans="1:35" ht="72.75" customHeight="1" thickBot="1" x14ac:dyDescent="0.25">
      <c r="A10" s="31">
        <v>2</v>
      </c>
      <c r="B10" s="148" t="s">
        <v>227</v>
      </c>
      <c r="C10" s="149">
        <v>44867</v>
      </c>
      <c r="D10" s="143" t="s">
        <v>205</v>
      </c>
      <c r="E10" s="143" t="s">
        <v>226</v>
      </c>
      <c r="F10" s="143" t="s">
        <v>206</v>
      </c>
      <c r="G10" s="144" t="s">
        <v>75</v>
      </c>
      <c r="H10" s="144" t="s">
        <v>79</v>
      </c>
      <c r="I10" s="144" t="s">
        <v>83</v>
      </c>
      <c r="J10" s="144" t="s">
        <v>171</v>
      </c>
      <c r="K10" s="144">
        <v>2</v>
      </c>
      <c r="L10" s="144">
        <v>2</v>
      </c>
      <c r="M10" s="145">
        <f t="shared" si="0"/>
        <v>4</v>
      </c>
      <c r="N10" s="131" t="str">
        <f t="shared" si="1"/>
        <v>Moderado</v>
      </c>
      <c r="O10" s="146" t="s">
        <v>136</v>
      </c>
      <c r="P10" s="143" t="s">
        <v>208</v>
      </c>
      <c r="Q10" s="144">
        <v>1</v>
      </c>
      <c r="R10" s="144">
        <v>1</v>
      </c>
      <c r="S10" s="145">
        <f t="shared" si="2"/>
        <v>1</v>
      </c>
      <c r="T10" s="131" t="str">
        <f t="shared" si="3"/>
        <v>Bajo</v>
      </c>
      <c r="U10" s="146" t="s">
        <v>136</v>
      </c>
      <c r="V10" s="152" t="s">
        <v>211</v>
      </c>
      <c r="W10" s="152" t="s">
        <v>135</v>
      </c>
      <c r="X10" s="143" t="s">
        <v>212</v>
      </c>
      <c r="Y10" s="152" t="s">
        <v>134</v>
      </c>
    </row>
    <row r="11" spans="1:35" ht="45.75" customHeight="1" thickBot="1" x14ac:dyDescent="0.25">
      <c r="A11" s="31">
        <v>3</v>
      </c>
      <c r="B11" s="148" t="s">
        <v>227</v>
      </c>
      <c r="C11" s="149">
        <v>44867</v>
      </c>
      <c r="D11" s="150" t="s">
        <v>213</v>
      </c>
      <c r="E11" s="33" t="s">
        <v>214</v>
      </c>
      <c r="F11" s="33" t="s">
        <v>222</v>
      </c>
      <c r="G11" s="34" t="s">
        <v>76</v>
      </c>
      <c r="H11" s="34" t="s">
        <v>79</v>
      </c>
      <c r="I11" s="34" t="s">
        <v>83</v>
      </c>
      <c r="J11" s="34" t="s">
        <v>171</v>
      </c>
      <c r="K11" s="34">
        <v>2</v>
      </c>
      <c r="L11" s="34">
        <v>2</v>
      </c>
      <c r="M11" s="35">
        <v>4</v>
      </c>
      <c r="N11" s="147" t="str">
        <f t="shared" ref="N11:N12" si="4">IF(M11&lt;=3,"Bajo",IF(M11=4,"Moderado",IF(M11=5,"Moderado",IF(M11=6,"Moderado",IF(M11=7,"Alto",IF(M11=8,"Alto",IF(M11=9,"Alto",IF(M11=10,"Alto",IF(M11=11,"Alto",IF(M11=12,"Alto",IF(M11&gt;=15,"Extremo")))))))))))</f>
        <v>Moderado</v>
      </c>
      <c r="O11" s="153" t="s">
        <v>118</v>
      </c>
      <c r="P11" s="33" t="s">
        <v>223</v>
      </c>
      <c r="Q11" s="34">
        <v>5</v>
      </c>
      <c r="R11" s="34">
        <v>2</v>
      </c>
      <c r="S11" s="35">
        <v>16</v>
      </c>
      <c r="T11" s="147" t="str">
        <f t="shared" ref="T11:T12" si="5">IF(S11&lt;=3,"Bajo",IF(S11=4,"Moderado",IF(S11=5,"Moderado",IF(S11=6,"Moderado",IF(S11=7,"Alto",IF(S11=8,"Alto",IF(S11=9,"Alto",IF(S11=10,"Alto",IF(S11=11,"Alto",IF(S11=12,"Alto",IF(S11&gt;=15,"Extremo")))))))))))</f>
        <v>Extremo</v>
      </c>
      <c r="U11" s="34" t="s">
        <v>118</v>
      </c>
      <c r="V11" s="32" t="s">
        <v>215</v>
      </c>
      <c r="W11" s="32" t="s">
        <v>216</v>
      </c>
      <c r="X11" s="33" t="s">
        <v>221</v>
      </c>
      <c r="Y11" s="32" t="s">
        <v>168</v>
      </c>
    </row>
    <row r="12" spans="1:35" ht="70.5" customHeight="1" thickBot="1" x14ac:dyDescent="0.25">
      <c r="A12" s="31">
        <v>4</v>
      </c>
      <c r="B12" s="148" t="s">
        <v>227</v>
      </c>
      <c r="C12" s="149">
        <v>44867</v>
      </c>
      <c r="D12" s="150" t="s">
        <v>217</v>
      </c>
      <c r="E12" s="33" t="s">
        <v>218</v>
      </c>
      <c r="F12" s="33" t="s">
        <v>219</v>
      </c>
      <c r="G12" s="34" t="s">
        <v>75</v>
      </c>
      <c r="H12" s="34" t="s">
        <v>79</v>
      </c>
      <c r="I12" s="34" t="s">
        <v>83</v>
      </c>
      <c r="J12" s="34" t="s">
        <v>172</v>
      </c>
      <c r="K12" s="34">
        <v>2</v>
      </c>
      <c r="L12" s="34">
        <v>2</v>
      </c>
      <c r="M12" s="35">
        <v>4</v>
      </c>
      <c r="N12" s="147" t="str">
        <f t="shared" si="4"/>
        <v>Moderado</v>
      </c>
      <c r="O12" s="34" t="s">
        <v>136</v>
      </c>
      <c r="P12" s="33" t="s">
        <v>220</v>
      </c>
      <c r="Q12" s="34">
        <v>1</v>
      </c>
      <c r="R12" s="34">
        <v>1</v>
      </c>
      <c r="S12" s="35">
        <v>1</v>
      </c>
      <c r="T12" s="147" t="str">
        <f t="shared" si="5"/>
        <v>Bajo</v>
      </c>
      <c r="U12" s="34" t="s">
        <v>136</v>
      </c>
      <c r="V12" s="32" t="s">
        <v>215</v>
      </c>
      <c r="W12" s="32" t="s">
        <v>216</v>
      </c>
      <c r="X12" s="33" t="s">
        <v>221</v>
      </c>
      <c r="Y12" s="32" t="s">
        <v>134</v>
      </c>
    </row>
    <row r="13" spans="1:35" ht="137.25" customHeight="1" thickBot="1" x14ac:dyDescent="0.25">
      <c r="A13" s="194" t="s">
        <v>228</v>
      </c>
      <c r="B13" s="195"/>
      <c r="C13" s="195"/>
      <c r="D13" s="195"/>
      <c r="E13" s="195"/>
      <c r="F13" s="195"/>
      <c r="G13" s="195"/>
      <c r="H13" s="195"/>
      <c r="I13" s="195"/>
      <c r="J13" s="195"/>
      <c r="K13" s="195"/>
      <c r="L13" s="195"/>
      <c r="M13" s="195"/>
      <c r="N13" s="195"/>
      <c r="O13" s="195"/>
      <c r="P13" s="195"/>
      <c r="Q13" s="195"/>
      <c r="R13" s="195"/>
      <c r="S13" s="195"/>
      <c r="T13" s="195"/>
      <c r="U13" s="195"/>
      <c r="V13" s="195"/>
      <c r="W13" s="195"/>
      <c r="X13" s="195"/>
      <c r="Y13" s="196"/>
    </row>
    <row r="14" spans="1:35" ht="16.5" thickBot="1" x14ac:dyDescent="0.25">
      <c r="A14" s="197" t="s">
        <v>169</v>
      </c>
      <c r="B14" s="198"/>
      <c r="C14" s="198"/>
      <c r="D14" s="198"/>
      <c r="E14" s="198"/>
      <c r="F14" s="198"/>
      <c r="G14" s="198"/>
      <c r="H14" s="198"/>
      <c r="I14" s="198"/>
      <c r="J14" s="198"/>
      <c r="K14" s="198"/>
      <c r="L14" s="198"/>
      <c r="M14" s="198"/>
      <c r="N14" s="198"/>
      <c r="O14" s="198"/>
      <c r="P14" s="198"/>
      <c r="Q14" s="198"/>
      <c r="R14" s="198"/>
      <c r="S14" s="198"/>
      <c r="T14" s="198"/>
      <c r="U14" s="198"/>
      <c r="V14" s="198"/>
      <c r="W14" s="198"/>
      <c r="X14" s="198"/>
      <c r="Y14" s="199"/>
      <c r="AI14" s="36"/>
    </row>
    <row r="15" spans="1:35" ht="15.75" x14ac:dyDescent="0.2">
      <c r="A15" s="37"/>
      <c r="B15" s="37"/>
      <c r="C15" s="37"/>
      <c r="D15" s="37"/>
      <c r="E15" s="37"/>
      <c r="F15" s="37"/>
      <c r="G15" s="37"/>
      <c r="H15" s="37"/>
      <c r="I15" s="37"/>
      <c r="J15" s="37"/>
      <c r="K15" s="37"/>
      <c r="L15" s="37"/>
      <c r="M15" s="37"/>
      <c r="N15" s="37"/>
      <c r="O15" s="37"/>
      <c r="P15" s="37"/>
      <c r="Q15" s="37"/>
      <c r="R15" s="37"/>
      <c r="S15" s="37"/>
      <c r="T15" s="37"/>
      <c r="U15" s="37"/>
      <c r="V15" s="37"/>
      <c r="W15" s="37"/>
      <c r="AI15" s="36"/>
    </row>
    <row r="16" spans="1:35" ht="15.75" x14ac:dyDescent="0.2">
      <c r="A16" s="37"/>
      <c r="B16" s="37"/>
      <c r="C16" s="37"/>
      <c r="D16" s="37"/>
      <c r="E16" s="37"/>
      <c r="F16" s="37"/>
      <c r="G16" s="37"/>
      <c r="H16" s="37"/>
      <c r="I16" s="37"/>
      <c r="J16" s="37"/>
      <c r="K16" s="37"/>
      <c r="L16" s="37"/>
      <c r="M16" s="37"/>
      <c r="N16" s="37"/>
      <c r="O16" s="37"/>
      <c r="P16" s="37"/>
      <c r="Q16" s="37"/>
      <c r="R16" s="37"/>
      <c r="S16" s="37"/>
      <c r="T16" s="37"/>
      <c r="U16" s="37"/>
      <c r="V16" s="37"/>
      <c r="W16" s="37"/>
      <c r="AI16" s="36"/>
    </row>
    <row r="17" spans="1:35" ht="15.75" x14ac:dyDescent="0.2">
      <c r="A17" s="37"/>
      <c r="B17" s="37"/>
      <c r="C17" s="37"/>
      <c r="D17" s="37"/>
      <c r="E17" s="37"/>
      <c r="F17" s="37"/>
      <c r="G17" s="37"/>
      <c r="H17" s="37"/>
      <c r="I17" s="37"/>
      <c r="J17" s="37"/>
      <c r="K17" s="37"/>
      <c r="L17" s="37"/>
      <c r="M17" s="37"/>
      <c r="N17" s="37"/>
      <c r="O17" s="37"/>
      <c r="P17" s="37"/>
      <c r="Q17" s="37"/>
      <c r="R17" s="37"/>
      <c r="S17" s="37"/>
      <c r="T17" s="37"/>
      <c r="U17" s="37"/>
      <c r="V17" s="37"/>
      <c r="W17" s="37"/>
      <c r="AI17" s="36"/>
    </row>
    <row r="18" spans="1:35" ht="15.75" hidden="1" x14ac:dyDescent="0.2">
      <c r="A18" s="37"/>
      <c r="B18" s="37"/>
      <c r="C18" s="37"/>
      <c r="D18" s="37"/>
      <c r="E18" s="37"/>
      <c r="F18" s="37"/>
      <c r="G18" s="37"/>
      <c r="H18" s="37"/>
      <c r="I18" s="37"/>
      <c r="J18" s="37"/>
      <c r="K18" s="37"/>
      <c r="L18" s="37"/>
      <c r="M18" s="37"/>
      <c r="N18" s="37"/>
      <c r="O18" s="37"/>
      <c r="P18" s="37"/>
      <c r="Q18" s="37"/>
      <c r="R18" s="37"/>
      <c r="S18" s="37"/>
      <c r="T18" s="37"/>
      <c r="U18" s="37"/>
      <c r="V18" s="37"/>
      <c r="W18" s="37"/>
      <c r="AI18" s="36"/>
    </row>
    <row r="19" spans="1:35" ht="15.75" hidden="1" x14ac:dyDescent="0.2">
      <c r="A19" s="37"/>
      <c r="B19" s="37"/>
      <c r="C19" s="37"/>
      <c r="D19" s="37"/>
      <c r="E19" s="37"/>
      <c r="F19" s="37"/>
      <c r="G19" s="37"/>
      <c r="H19" s="37"/>
      <c r="I19" s="37"/>
      <c r="J19" s="37"/>
      <c r="K19" s="37"/>
      <c r="L19" s="37"/>
      <c r="M19" s="37"/>
      <c r="N19" s="37"/>
      <c r="O19" s="37"/>
      <c r="P19" s="37"/>
      <c r="Q19" s="37"/>
      <c r="R19" s="37"/>
      <c r="S19" s="37"/>
      <c r="T19" s="37"/>
      <c r="U19" s="37"/>
      <c r="V19" s="37"/>
      <c r="W19" s="37"/>
      <c r="AI19" s="36"/>
    </row>
    <row r="20" spans="1:35" hidden="1" x14ac:dyDescent="0.2">
      <c r="A20" s="37"/>
      <c r="B20" s="37"/>
      <c r="C20" s="37"/>
      <c r="D20" s="37"/>
      <c r="E20" s="37"/>
      <c r="F20" s="37"/>
      <c r="G20" s="37"/>
      <c r="H20" s="37"/>
      <c r="I20" s="37"/>
      <c r="J20" s="37"/>
      <c r="K20" s="37"/>
      <c r="L20" s="37"/>
      <c r="M20" s="37"/>
      <c r="N20" s="37"/>
      <c r="O20" s="37"/>
      <c r="P20" s="37"/>
      <c r="Q20" s="37"/>
      <c r="R20" s="37"/>
      <c r="S20" s="37"/>
      <c r="T20" s="37"/>
      <c r="U20" s="37"/>
      <c r="V20" s="37"/>
      <c r="W20" s="37"/>
    </row>
    <row r="21" spans="1:35" hidden="1" x14ac:dyDescent="0.2">
      <c r="A21" s="37"/>
      <c r="B21" s="37"/>
      <c r="C21" s="37"/>
      <c r="D21" s="37"/>
      <c r="E21" s="37"/>
      <c r="F21" s="37"/>
      <c r="G21" s="37"/>
      <c r="H21" s="37"/>
      <c r="I21" s="37"/>
      <c r="J21" s="37"/>
      <c r="K21" s="37"/>
      <c r="L21" s="37"/>
      <c r="M21" s="37"/>
      <c r="N21" s="37"/>
      <c r="O21" s="37"/>
      <c r="P21" s="37"/>
      <c r="Q21" s="37"/>
      <c r="R21" s="37"/>
      <c r="S21" s="37"/>
      <c r="T21" s="37"/>
      <c r="U21" s="37"/>
      <c r="V21" s="37"/>
      <c r="W21" s="37"/>
    </row>
    <row r="22" spans="1:35" hidden="1" x14ac:dyDescent="0.2">
      <c r="A22" s="37"/>
      <c r="B22" s="37"/>
      <c r="C22" s="37"/>
      <c r="D22" s="37"/>
      <c r="E22" s="37"/>
      <c r="F22" s="37"/>
      <c r="G22" s="37"/>
      <c r="H22" s="37"/>
      <c r="I22" s="37"/>
      <c r="J22" s="37"/>
      <c r="K22" s="37"/>
      <c r="L22" s="37"/>
      <c r="M22" s="37"/>
      <c r="N22" s="37"/>
      <c r="O22" s="37"/>
      <c r="P22" s="37"/>
      <c r="Q22" s="37"/>
      <c r="R22" s="37"/>
      <c r="S22" s="37"/>
      <c r="T22" s="37"/>
      <c r="U22" s="37"/>
      <c r="V22" s="37"/>
      <c r="W22" s="37"/>
    </row>
    <row r="23" spans="1:35" hidden="1" x14ac:dyDescent="0.2">
      <c r="A23" s="37"/>
      <c r="B23" s="37"/>
      <c r="C23" s="37"/>
      <c r="D23" s="37"/>
      <c r="E23" s="37"/>
      <c r="F23" s="37"/>
      <c r="G23" s="37"/>
      <c r="H23" s="37"/>
      <c r="I23" s="37"/>
      <c r="J23" s="37"/>
      <c r="K23" s="37"/>
      <c r="L23" s="37"/>
      <c r="M23" s="37"/>
      <c r="N23" s="37"/>
      <c r="O23" s="37"/>
      <c r="P23" s="37"/>
      <c r="Q23" s="37"/>
      <c r="R23" s="37"/>
      <c r="S23" s="37"/>
      <c r="T23" s="37"/>
      <c r="U23" s="37"/>
      <c r="V23" s="37"/>
      <c r="W23" s="37"/>
    </row>
    <row r="24" spans="1:35" hidden="1" x14ac:dyDescent="0.2">
      <c r="A24" s="37"/>
      <c r="B24" s="37"/>
      <c r="C24" s="37"/>
      <c r="D24" s="37"/>
      <c r="E24" s="37"/>
      <c r="F24" s="37"/>
      <c r="G24" s="37"/>
      <c r="H24" s="37"/>
      <c r="I24" s="37"/>
      <c r="J24" s="37"/>
      <c r="K24" s="37"/>
      <c r="L24" s="37"/>
      <c r="M24" s="37"/>
      <c r="N24" s="37"/>
      <c r="O24" s="37"/>
      <c r="P24" s="37"/>
      <c r="Q24" s="37"/>
      <c r="R24" s="37"/>
      <c r="S24" s="37"/>
      <c r="T24" s="37"/>
      <c r="U24" s="37"/>
      <c r="V24" s="37"/>
      <c r="W24" s="37"/>
    </row>
    <row r="25" spans="1:35" hidden="1" x14ac:dyDescent="0.2">
      <c r="A25" s="37"/>
      <c r="B25" s="37"/>
      <c r="C25" s="37"/>
      <c r="D25" s="37"/>
      <c r="E25" s="37"/>
      <c r="F25" s="37"/>
      <c r="G25" s="37"/>
      <c r="H25" s="37"/>
      <c r="I25" s="37"/>
      <c r="J25" s="37"/>
      <c r="K25" s="37"/>
      <c r="L25" s="37"/>
      <c r="M25" s="37"/>
      <c r="N25" s="37"/>
      <c r="O25" s="37"/>
      <c r="P25" s="37"/>
      <c r="Q25" s="37"/>
      <c r="R25" s="37"/>
      <c r="S25" s="37"/>
      <c r="T25" s="37"/>
      <c r="U25" s="37"/>
      <c r="V25" s="37"/>
      <c r="W25" s="37"/>
    </row>
    <row r="26" spans="1:35" hidden="1" x14ac:dyDescent="0.2">
      <c r="A26" s="37"/>
      <c r="B26" s="37"/>
      <c r="C26" s="37"/>
      <c r="D26" s="37"/>
      <c r="E26" s="37"/>
      <c r="F26" s="37"/>
      <c r="G26" s="37"/>
      <c r="H26" s="37"/>
      <c r="I26" s="37"/>
      <c r="J26" s="37"/>
      <c r="K26" s="37"/>
      <c r="L26" s="37"/>
      <c r="M26" s="37"/>
      <c r="N26" s="37"/>
      <c r="O26" s="37"/>
      <c r="P26" s="37"/>
      <c r="Q26" s="37"/>
      <c r="R26" s="37"/>
      <c r="S26" s="37"/>
      <c r="T26" s="37"/>
      <c r="U26" s="37"/>
      <c r="V26" s="37"/>
      <c r="W26" s="37"/>
    </row>
    <row r="27" spans="1:35" hidden="1" x14ac:dyDescent="0.2">
      <c r="A27" s="37"/>
      <c r="B27" s="37"/>
      <c r="C27" s="37"/>
      <c r="D27" s="37"/>
      <c r="E27" s="37"/>
      <c r="F27" s="37"/>
      <c r="G27" s="37"/>
      <c r="H27" s="37"/>
      <c r="I27" s="37"/>
      <c r="J27" s="37"/>
      <c r="K27" s="37"/>
      <c r="L27" s="37"/>
      <c r="M27" s="37"/>
      <c r="N27" s="37"/>
      <c r="O27" s="37"/>
      <c r="P27" s="37"/>
      <c r="Q27" s="37"/>
      <c r="R27" s="37"/>
      <c r="S27" s="37"/>
      <c r="T27" s="37"/>
      <c r="U27" s="37"/>
      <c r="V27" s="37"/>
      <c r="W27" s="37"/>
    </row>
    <row r="28" spans="1:35" hidden="1" x14ac:dyDescent="0.2">
      <c r="A28" s="37"/>
      <c r="B28" s="37"/>
      <c r="C28" s="37"/>
      <c r="D28" s="37"/>
      <c r="E28" s="37"/>
      <c r="F28" s="37"/>
      <c r="G28" s="37"/>
      <c r="H28" s="37"/>
      <c r="I28" s="37"/>
      <c r="J28" s="37"/>
      <c r="K28" s="37"/>
      <c r="L28" s="37"/>
      <c r="M28" s="37"/>
      <c r="N28" s="37"/>
      <c r="O28" s="37"/>
      <c r="P28" s="37"/>
      <c r="Q28" s="37"/>
      <c r="R28" s="37"/>
      <c r="S28" s="37"/>
      <c r="T28" s="37"/>
      <c r="U28" s="37"/>
      <c r="V28" s="37"/>
      <c r="W28" s="37"/>
    </row>
    <row r="29" spans="1:35" hidden="1" x14ac:dyDescent="0.2">
      <c r="A29" s="37"/>
      <c r="B29" s="37"/>
      <c r="C29" s="37"/>
      <c r="D29" s="37"/>
      <c r="E29" s="37"/>
      <c r="F29" s="37"/>
      <c r="G29" s="37"/>
      <c r="H29" s="37"/>
      <c r="I29" s="37"/>
      <c r="J29" s="37"/>
      <c r="K29" s="37"/>
      <c r="L29" s="37"/>
      <c r="M29" s="37"/>
      <c r="N29" s="37"/>
      <c r="O29" s="37"/>
      <c r="P29" s="37"/>
      <c r="Q29" s="37"/>
      <c r="R29" s="37"/>
      <c r="S29" s="37"/>
      <c r="T29" s="37"/>
      <c r="U29" s="37"/>
      <c r="V29" s="37"/>
      <c r="W29" s="37"/>
    </row>
    <row r="30" spans="1:35" hidden="1" x14ac:dyDescent="0.2">
      <c r="A30" s="37"/>
      <c r="B30" s="37"/>
      <c r="C30" s="37"/>
      <c r="D30" s="37"/>
      <c r="E30" s="37"/>
      <c r="F30" s="37"/>
      <c r="G30" s="37"/>
      <c r="H30" s="37"/>
      <c r="I30" s="37"/>
      <c r="J30" s="37"/>
      <c r="K30" s="37"/>
      <c r="L30" s="37"/>
      <c r="M30" s="37"/>
      <c r="N30" s="37"/>
      <c r="O30" s="37"/>
      <c r="P30" s="37"/>
      <c r="Q30" s="37"/>
      <c r="R30" s="37"/>
      <c r="S30" s="37"/>
      <c r="T30" s="37"/>
      <c r="U30" s="37"/>
      <c r="V30" s="37"/>
      <c r="W30" s="37"/>
    </row>
    <row r="31" spans="1:35" hidden="1" x14ac:dyDescent="0.2">
      <c r="A31" s="37"/>
      <c r="B31" s="37"/>
      <c r="C31" s="37"/>
      <c r="D31" s="37"/>
      <c r="E31" s="37"/>
      <c r="F31" s="37"/>
      <c r="G31" s="37"/>
      <c r="H31" s="37"/>
      <c r="I31" s="37"/>
      <c r="J31" s="37"/>
      <c r="K31" s="37"/>
      <c r="L31" s="37"/>
      <c r="M31" s="37"/>
      <c r="N31" s="37"/>
      <c r="O31" s="37"/>
      <c r="P31" s="37"/>
      <c r="Q31" s="37"/>
      <c r="R31" s="37"/>
      <c r="S31" s="37"/>
      <c r="T31" s="37"/>
      <c r="U31" s="37"/>
      <c r="V31" s="37"/>
      <c r="W31" s="37"/>
    </row>
    <row r="32" spans="1:35" hidden="1" x14ac:dyDescent="0.2">
      <c r="A32" s="37"/>
      <c r="B32" s="37"/>
      <c r="C32" s="37"/>
      <c r="D32" s="37"/>
      <c r="E32" s="37"/>
      <c r="F32" s="37"/>
      <c r="G32" s="37"/>
      <c r="H32" s="37"/>
      <c r="I32" s="37"/>
      <c r="J32" s="37"/>
      <c r="K32" s="37"/>
      <c r="L32" s="37"/>
      <c r="M32" s="37"/>
      <c r="N32" s="37"/>
      <c r="O32" s="37"/>
      <c r="P32" s="37"/>
      <c r="Q32" s="37"/>
      <c r="R32" s="37"/>
      <c r="S32" s="37"/>
      <c r="T32" s="37"/>
      <c r="U32" s="37"/>
      <c r="V32" s="37"/>
      <c r="W32" s="37"/>
    </row>
    <row r="33" spans="1:23" hidden="1" x14ac:dyDescent="0.2">
      <c r="A33" s="37"/>
      <c r="B33" s="37"/>
      <c r="C33" s="37"/>
      <c r="D33" s="37"/>
      <c r="E33" s="37"/>
      <c r="F33" s="37"/>
      <c r="G33" s="37"/>
      <c r="H33" s="37"/>
      <c r="I33" s="37"/>
      <c r="J33" s="37"/>
      <c r="K33" s="37"/>
      <c r="L33" s="37"/>
      <c r="M33" s="37"/>
      <c r="N33" s="37"/>
      <c r="O33" s="37"/>
      <c r="P33" s="37"/>
      <c r="Q33" s="37"/>
      <c r="R33" s="37"/>
      <c r="S33" s="37"/>
      <c r="T33" s="37"/>
      <c r="U33" s="37"/>
      <c r="V33" s="37"/>
      <c r="W33" s="37"/>
    </row>
    <row r="34" spans="1:23" hidden="1" x14ac:dyDescent="0.2">
      <c r="A34" s="37"/>
      <c r="B34" s="37"/>
      <c r="C34" s="37"/>
      <c r="D34" s="37"/>
      <c r="E34" s="37"/>
      <c r="F34" s="37"/>
      <c r="G34" s="37"/>
      <c r="H34" s="37"/>
      <c r="I34" s="37"/>
      <c r="J34" s="37"/>
      <c r="K34" s="37"/>
      <c r="L34" s="37"/>
      <c r="M34" s="37"/>
      <c r="N34" s="37"/>
      <c r="O34" s="37"/>
      <c r="P34" s="37"/>
      <c r="Q34" s="37"/>
      <c r="R34" s="37"/>
      <c r="S34" s="37"/>
      <c r="T34" s="37"/>
      <c r="U34" s="37"/>
      <c r="V34" s="37"/>
      <c r="W34" s="37"/>
    </row>
    <row r="35" spans="1:23" hidden="1" x14ac:dyDescent="0.2">
      <c r="A35" s="37"/>
      <c r="B35" s="37"/>
      <c r="C35" s="37"/>
      <c r="D35" s="37"/>
      <c r="E35" s="37"/>
      <c r="F35" s="37"/>
      <c r="G35" s="37"/>
      <c r="H35" s="37"/>
      <c r="I35" s="37"/>
      <c r="J35" s="37"/>
      <c r="K35" s="37"/>
      <c r="L35" s="37"/>
      <c r="M35" s="37"/>
      <c r="N35" s="37"/>
      <c r="O35" s="37"/>
      <c r="P35" s="37"/>
      <c r="Q35" s="37"/>
      <c r="R35" s="37"/>
      <c r="S35" s="37"/>
      <c r="T35" s="37"/>
      <c r="U35" s="37"/>
      <c r="V35" s="37"/>
      <c r="W35" s="37"/>
    </row>
    <row r="36" spans="1:23" hidden="1" x14ac:dyDescent="0.2">
      <c r="A36" s="37"/>
      <c r="B36" s="37"/>
      <c r="C36" s="37"/>
      <c r="D36" s="37"/>
      <c r="E36" s="37"/>
      <c r="F36" s="37"/>
      <c r="G36" s="37"/>
      <c r="H36" s="37"/>
      <c r="I36" s="37"/>
      <c r="J36" s="37"/>
      <c r="K36" s="37"/>
      <c r="L36" s="37"/>
      <c r="M36" s="37"/>
      <c r="N36" s="37"/>
      <c r="O36" s="37"/>
      <c r="P36" s="37"/>
      <c r="Q36" s="37"/>
      <c r="R36" s="37"/>
      <c r="S36" s="37"/>
      <c r="T36" s="37"/>
      <c r="U36" s="37"/>
      <c r="V36" s="37"/>
      <c r="W36" s="37"/>
    </row>
    <row r="37" spans="1:23" hidden="1" x14ac:dyDescent="0.2">
      <c r="A37" s="37"/>
      <c r="B37" s="37"/>
      <c r="C37" s="37"/>
      <c r="D37" s="37"/>
      <c r="E37" s="37"/>
      <c r="F37" s="37"/>
      <c r="G37" s="37"/>
      <c r="H37" s="37"/>
      <c r="I37" s="37"/>
      <c r="J37" s="37"/>
      <c r="K37" s="37"/>
      <c r="L37" s="37"/>
      <c r="M37" s="37"/>
      <c r="N37" s="37"/>
      <c r="O37" s="37"/>
      <c r="P37" s="37"/>
      <c r="Q37" s="37"/>
      <c r="R37" s="37"/>
      <c r="S37" s="37"/>
      <c r="T37" s="37"/>
      <c r="U37" s="37"/>
      <c r="V37" s="37"/>
      <c r="W37" s="37"/>
    </row>
    <row r="38" spans="1:23" x14ac:dyDescent="0.2">
      <c r="A38" s="37"/>
      <c r="B38" s="37"/>
      <c r="C38" s="37"/>
      <c r="D38" s="37"/>
      <c r="E38" s="37"/>
      <c r="F38" s="37"/>
      <c r="G38" s="37"/>
      <c r="H38" s="37"/>
      <c r="I38" s="37"/>
      <c r="J38" s="37"/>
      <c r="K38" s="37"/>
      <c r="L38" s="37"/>
      <c r="M38" s="37"/>
      <c r="N38" s="37"/>
      <c r="O38" s="37"/>
      <c r="P38" s="37"/>
      <c r="Q38" s="37"/>
      <c r="R38" s="37"/>
      <c r="S38" s="37"/>
      <c r="T38" s="37"/>
      <c r="U38" s="37"/>
      <c r="V38" s="37"/>
      <c r="W38" s="37"/>
    </row>
    <row r="39" spans="1:23" x14ac:dyDescent="0.2">
      <c r="A39" s="37"/>
      <c r="B39" s="37"/>
      <c r="C39" s="37"/>
      <c r="D39" s="37"/>
      <c r="E39" s="37"/>
      <c r="F39" s="37"/>
      <c r="G39" s="37"/>
      <c r="H39" s="37"/>
      <c r="I39" s="37"/>
      <c r="J39" s="37"/>
      <c r="K39" s="37"/>
      <c r="L39" s="37"/>
      <c r="M39" s="37"/>
      <c r="N39" s="37"/>
      <c r="O39" s="37"/>
      <c r="P39" s="37"/>
      <c r="Q39" s="37"/>
      <c r="R39" s="37"/>
      <c r="S39" s="37"/>
      <c r="T39" s="37"/>
      <c r="U39" s="37"/>
      <c r="V39" s="37"/>
      <c r="W39" s="37"/>
    </row>
    <row r="40" spans="1:23" x14ac:dyDescent="0.2">
      <c r="A40" s="37"/>
      <c r="B40" s="37"/>
      <c r="C40" s="37"/>
      <c r="D40" s="37"/>
      <c r="E40" s="37"/>
      <c r="F40" s="37"/>
      <c r="G40" s="37"/>
      <c r="H40" s="37"/>
      <c r="I40" s="37"/>
      <c r="J40" s="37"/>
      <c r="K40" s="37"/>
      <c r="L40" s="37"/>
      <c r="M40" s="37"/>
      <c r="N40" s="37"/>
      <c r="O40" s="37"/>
      <c r="P40" s="37"/>
      <c r="Q40" s="37"/>
      <c r="R40" s="37"/>
      <c r="S40" s="37"/>
      <c r="T40" s="37"/>
      <c r="U40" s="37"/>
      <c r="V40" s="37"/>
      <c r="W40" s="37"/>
    </row>
    <row r="41" spans="1:23" x14ac:dyDescent="0.2">
      <c r="A41" s="37"/>
      <c r="B41" s="37"/>
      <c r="C41" s="37"/>
      <c r="D41" s="37"/>
      <c r="E41" s="37"/>
      <c r="F41" s="37"/>
      <c r="G41" s="37"/>
      <c r="H41" s="37"/>
      <c r="I41" s="37"/>
      <c r="J41" s="37"/>
      <c r="K41" s="37"/>
      <c r="L41" s="37"/>
      <c r="M41" s="37"/>
      <c r="N41" s="37"/>
      <c r="O41" s="37"/>
      <c r="P41" s="37"/>
      <c r="Q41" s="37"/>
      <c r="R41" s="37"/>
      <c r="S41" s="37"/>
      <c r="T41" s="37"/>
      <c r="U41" s="37"/>
      <c r="V41" s="37"/>
      <c r="W41" s="37"/>
    </row>
    <row r="42" spans="1:23" x14ac:dyDescent="0.2">
      <c r="A42" s="37"/>
      <c r="B42" s="37"/>
      <c r="C42" s="37"/>
      <c r="D42" s="37"/>
      <c r="E42" s="37"/>
      <c r="F42" s="37"/>
      <c r="G42" s="37"/>
      <c r="H42" s="37"/>
      <c r="I42" s="37"/>
      <c r="J42" s="37"/>
      <c r="K42" s="37"/>
      <c r="L42" s="37"/>
      <c r="M42" s="37"/>
      <c r="N42" s="37"/>
      <c r="O42" s="37"/>
      <c r="P42" s="37"/>
      <c r="Q42" s="37"/>
      <c r="R42" s="37"/>
      <c r="S42" s="37"/>
      <c r="T42" s="37"/>
      <c r="U42" s="37"/>
      <c r="V42" s="37"/>
      <c r="W42" s="37"/>
    </row>
    <row r="43" spans="1:23" hidden="1" x14ac:dyDescent="0.2">
      <c r="A43" s="37"/>
      <c r="B43" s="37"/>
      <c r="C43" s="37"/>
      <c r="D43" s="37"/>
      <c r="E43" s="37"/>
      <c r="F43" s="37"/>
      <c r="G43" s="37"/>
      <c r="H43" s="37"/>
      <c r="I43" s="37"/>
      <c r="J43" s="37"/>
      <c r="K43" s="37"/>
      <c r="L43" s="37"/>
      <c r="M43" s="37"/>
      <c r="N43" s="37"/>
      <c r="O43" s="37"/>
      <c r="P43" s="37"/>
      <c r="Q43" s="37"/>
      <c r="R43" s="37"/>
      <c r="S43" s="37"/>
      <c r="T43" s="37"/>
      <c r="U43" s="37"/>
      <c r="V43" s="37"/>
      <c r="W43" s="37"/>
    </row>
    <row r="44" spans="1:23" hidden="1" x14ac:dyDescent="0.2">
      <c r="A44" s="37"/>
      <c r="B44" s="37"/>
      <c r="C44" s="37"/>
      <c r="D44" s="37"/>
      <c r="E44" s="37"/>
      <c r="F44" s="37"/>
      <c r="G44" s="37"/>
      <c r="H44" s="37"/>
      <c r="I44" s="37"/>
      <c r="J44" s="37"/>
      <c r="K44" s="37"/>
      <c r="L44" s="37"/>
      <c r="M44" s="37"/>
      <c r="N44" s="37"/>
      <c r="O44" s="37"/>
      <c r="P44" s="37"/>
      <c r="Q44" s="37"/>
      <c r="R44" s="37"/>
      <c r="S44" s="37"/>
      <c r="T44" s="37"/>
      <c r="U44" s="37"/>
      <c r="V44" s="37"/>
      <c r="W44" s="37"/>
    </row>
    <row r="45" spans="1:23" hidden="1" x14ac:dyDescent="0.2">
      <c r="A45" s="37"/>
      <c r="B45" s="37"/>
      <c r="C45" s="37"/>
      <c r="D45" s="37"/>
      <c r="E45" s="37"/>
      <c r="F45" s="37"/>
      <c r="G45" s="37"/>
      <c r="H45" s="37"/>
      <c r="I45" s="37"/>
      <c r="J45" s="37"/>
      <c r="K45" s="37"/>
      <c r="L45" s="37"/>
      <c r="M45" s="37"/>
      <c r="N45" s="37"/>
      <c r="O45" s="37"/>
      <c r="P45" s="37"/>
      <c r="Q45" s="37"/>
      <c r="R45" s="37"/>
      <c r="S45" s="37"/>
      <c r="T45" s="37"/>
      <c r="U45" s="37"/>
      <c r="V45" s="37"/>
      <c r="W45" s="37"/>
    </row>
    <row r="46" spans="1:23" hidden="1" x14ac:dyDescent="0.2">
      <c r="A46" s="37"/>
      <c r="B46" s="37"/>
      <c r="C46" s="37"/>
      <c r="D46" s="37"/>
      <c r="E46" s="37"/>
      <c r="F46" s="37"/>
      <c r="G46" s="37"/>
      <c r="H46" s="37"/>
      <c r="I46" s="37"/>
      <c r="J46" s="37"/>
      <c r="K46" s="37"/>
      <c r="L46" s="37"/>
      <c r="M46" s="37"/>
      <c r="N46" s="37"/>
      <c r="O46" s="37"/>
      <c r="P46" s="37"/>
      <c r="Q46" s="37"/>
      <c r="R46" s="37"/>
      <c r="S46" s="37"/>
      <c r="T46" s="37"/>
      <c r="U46" s="37"/>
      <c r="V46" s="37"/>
      <c r="W46" s="37"/>
    </row>
    <row r="47" spans="1:23" hidden="1" x14ac:dyDescent="0.2">
      <c r="A47" s="37"/>
      <c r="B47" s="37"/>
      <c r="C47" s="37"/>
      <c r="D47" s="37"/>
      <c r="E47" s="37"/>
      <c r="F47" s="37"/>
      <c r="G47" s="37"/>
      <c r="H47" s="37"/>
      <c r="I47" s="37"/>
      <c r="J47" s="37"/>
      <c r="K47" s="37"/>
      <c r="L47" s="37"/>
      <c r="M47" s="37"/>
      <c r="N47" s="37"/>
      <c r="O47" s="37"/>
      <c r="P47" s="37"/>
      <c r="Q47" s="37"/>
      <c r="R47" s="37"/>
      <c r="S47" s="37"/>
      <c r="T47" s="37"/>
      <c r="U47" s="37"/>
      <c r="V47" s="37"/>
      <c r="W47" s="37"/>
    </row>
    <row r="48" spans="1:23" hidden="1" x14ac:dyDescent="0.2">
      <c r="A48" s="37"/>
      <c r="B48" s="37"/>
      <c r="C48" s="37"/>
      <c r="D48" s="37"/>
      <c r="E48" s="37"/>
      <c r="F48" s="37"/>
      <c r="G48" s="37"/>
      <c r="H48" s="37"/>
      <c r="I48" s="37"/>
      <c r="J48" s="37"/>
      <c r="K48" s="37"/>
      <c r="L48" s="37"/>
      <c r="M48" s="37"/>
      <c r="N48" s="37"/>
      <c r="O48" s="37"/>
      <c r="P48" s="37"/>
      <c r="Q48" s="37"/>
      <c r="R48" s="37"/>
      <c r="S48" s="37"/>
      <c r="T48" s="37"/>
      <c r="U48" s="37"/>
      <c r="V48" s="37"/>
      <c r="W48" s="37"/>
    </row>
    <row r="49" spans="1:23" x14ac:dyDescent="0.2">
      <c r="A49" s="37"/>
      <c r="B49" s="37"/>
      <c r="C49" s="37"/>
      <c r="D49" s="37"/>
      <c r="E49" s="37"/>
      <c r="F49" s="37"/>
      <c r="G49" s="37"/>
      <c r="H49" s="37"/>
      <c r="I49" s="37"/>
      <c r="J49" s="37"/>
      <c r="K49" s="37"/>
      <c r="L49" s="37"/>
      <c r="M49" s="37"/>
      <c r="N49" s="37"/>
      <c r="O49" s="37"/>
      <c r="P49" s="37"/>
      <c r="Q49" s="37"/>
      <c r="R49" s="37"/>
      <c r="S49" s="37"/>
      <c r="T49" s="37"/>
      <c r="U49" s="37"/>
      <c r="V49" s="37"/>
      <c r="W49" s="37"/>
    </row>
    <row r="50" spans="1:23" x14ac:dyDescent="0.2">
      <c r="A50" s="37"/>
      <c r="B50" s="37"/>
      <c r="C50" s="37"/>
      <c r="D50" s="37"/>
      <c r="E50" s="37"/>
      <c r="F50" s="37"/>
      <c r="G50" s="37"/>
      <c r="H50" s="37"/>
      <c r="I50" s="37"/>
      <c r="J50" s="37"/>
      <c r="K50" s="37"/>
      <c r="L50" s="37"/>
      <c r="M50" s="37"/>
      <c r="N50" s="37"/>
      <c r="O50" s="37"/>
      <c r="P50" s="37"/>
      <c r="Q50" s="37"/>
      <c r="R50" s="37"/>
      <c r="S50" s="37"/>
      <c r="T50" s="37"/>
      <c r="U50" s="37"/>
      <c r="V50" s="37"/>
      <c r="W50" s="37"/>
    </row>
    <row r="51" spans="1:23" x14ac:dyDescent="0.2">
      <c r="A51" s="37"/>
      <c r="B51" s="37"/>
      <c r="C51" s="37"/>
      <c r="D51" s="37"/>
      <c r="E51" s="37"/>
      <c r="F51" s="37"/>
      <c r="G51" s="37"/>
      <c r="H51" s="37"/>
      <c r="I51" s="37"/>
      <c r="J51" s="37"/>
      <c r="K51" s="37"/>
      <c r="L51" s="37"/>
      <c r="M51" s="37"/>
      <c r="N51" s="37"/>
      <c r="O51" s="37"/>
      <c r="P51" s="37"/>
      <c r="Q51" s="37"/>
      <c r="R51" s="37"/>
      <c r="S51" s="37"/>
      <c r="T51" s="37"/>
      <c r="U51" s="37"/>
      <c r="V51" s="37"/>
      <c r="W51" s="37"/>
    </row>
    <row r="52" spans="1:23" x14ac:dyDescent="0.2">
      <c r="A52" s="37"/>
      <c r="B52" s="37"/>
      <c r="C52" s="37"/>
      <c r="D52" s="37"/>
      <c r="E52" s="37"/>
      <c r="F52" s="37"/>
      <c r="G52" s="37"/>
      <c r="H52" s="37"/>
      <c r="I52" s="37"/>
      <c r="J52" s="37"/>
      <c r="K52" s="37"/>
      <c r="L52" s="37"/>
      <c r="M52" s="37"/>
      <c r="N52" s="37"/>
      <c r="O52" s="37"/>
      <c r="P52" s="37"/>
      <c r="Q52" s="37"/>
      <c r="R52" s="37"/>
      <c r="S52" s="37"/>
      <c r="T52" s="37"/>
      <c r="U52" s="37"/>
      <c r="V52" s="37"/>
      <c r="W52" s="37"/>
    </row>
    <row r="53" spans="1:23" x14ac:dyDescent="0.2">
      <c r="A53" s="37"/>
      <c r="B53" s="37"/>
      <c r="C53" s="37"/>
      <c r="D53" s="37"/>
      <c r="E53" s="37"/>
      <c r="F53" s="37"/>
      <c r="G53" s="37"/>
      <c r="H53" s="37"/>
      <c r="I53" s="37"/>
      <c r="J53" s="37"/>
      <c r="K53" s="37"/>
      <c r="L53" s="37"/>
      <c r="M53" s="37"/>
      <c r="N53" s="37"/>
      <c r="O53" s="37"/>
      <c r="P53" s="37"/>
      <c r="Q53" s="37"/>
      <c r="R53" s="37"/>
      <c r="S53" s="37"/>
      <c r="T53" s="37"/>
      <c r="U53" s="37"/>
      <c r="V53" s="37"/>
      <c r="W53" s="37"/>
    </row>
    <row r="54" spans="1:23" x14ac:dyDescent="0.2">
      <c r="A54" s="37"/>
      <c r="B54" s="37"/>
      <c r="C54" s="37"/>
      <c r="D54" s="37"/>
      <c r="E54" s="37"/>
      <c r="F54" s="37"/>
      <c r="G54" s="37"/>
      <c r="H54" s="37"/>
      <c r="I54" s="37"/>
      <c r="J54" s="37"/>
      <c r="K54" s="37"/>
      <c r="L54" s="37"/>
      <c r="M54" s="37"/>
      <c r="N54" s="37"/>
      <c r="O54" s="37"/>
      <c r="P54" s="37"/>
      <c r="Q54" s="37"/>
      <c r="R54" s="37"/>
      <c r="S54" s="37"/>
      <c r="T54" s="37"/>
      <c r="U54" s="37"/>
      <c r="V54" s="37"/>
      <c r="W54" s="37"/>
    </row>
    <row r="55" spans="1:23" x14ac:dyDescent="0.2">
      <c r="A55" s="37"/>
      <c r="B55" s="37"/>
      <c r="C55" s="37"/>
      <c r="D55" s="37"/>
      <c r="E55" s="37"/>
      <c r="F55" s="37"/>
      <c r="G55" s="37"/>
      <c r="H55" s="37"/>
      <c r="I55" s="37"/>
      <c r="J55" s="37"/>
      <c r="K55" s="37"/>
      <c r="L55" s="37"/>
      <c r="M55" s="37"/>
      <c r="N55" s="37"/>
      <c r="O55" s="37"/>
      <c r="P55" s="37"/>
      <c r="Q55" s="37"/>
      <c r="R55" s="37"/>
      <c r="S55" s="37"/>
      <c r="T55" s="37"/>
      <c r="U55" s="37"/>
      <c r="V55" s="37"/>
      <c r="W55" s="37"/>
    </row>
    <row r="56" spans="1:23" x14ac:dyDescent="0.2">
      <c r="A56" s="37"/>
      <c r="B56" s="37"/>
      <c r="C56" s="37"/>
      <c r="D56" s="37"/>
      <c r="E56" s="37"/>
      <c r="F56" s="37"/>
      <c r="G56" s="37"/>
      <c r="H56" s="37"/>
      <c r="I56" s="37"/>
      <c r="J56" s="37"/>
      <c r="K56" s="37"/>
      <c r="L56" s="37"/>
      <c r="M56" s="37"/>
      <c r="N56" s="37"/>
      <c r="O56" s="37"/>
      <c r="P56" s="37"/>
      <c r="Q56" s="37"/>
      <c r="R56" s="37"/>
      <c r="S56" s="37"/>
      <c r="T56" s="37"/>
      <c r="U56" s="37"/>
      <c r="V56" s="37"/>
      <c r="W56" s="37"/>
    </row>
    <row r="57" spans="1:23" x14ac:dyDescent="0.2">
      <c r="A57" s="37"/>
      <c r="B57" s="37"/>
      <c r="C57" s="37"/>
      <c r="D57" s="37"/>
      <c r="E57" s="37"/>
      <c r="F57" s="37"/>
      <c r="G57" s="37"/>
      <c r="H57" s="37"/>
      <c r="I57" s="37"/>
      <c r="J57" s="37"/>
      <c r="K57" s="37"/>
      <c r="L57" s="37"/>
      <c r="M57" s="37"/>
      <c r="N57" s="37"/>
      <c r="O57" s="37"/>
      <c r="P57" s="37"/>
      <c r="Q57" s="37"/>
      <c r="R57" s="37"/>
      <c r="S57" s="37"/>
      <c r="T57" s="37"/>
      <c r="U57" s="37"/>
      <c r="V57" s="37"/>
      <c r="W57" s="37"/>
    </row>
    <row r="58" spans="1:23" x14ac:dyDescent="0.2">
      <c r="A58" s="37"/>
      <c r="B58" s="37"/>
      <c r="C58" s="37"/>
      <c r="D58" s="37"/>
      <c r="E58" s="37"/>
      <c r="F58" s="37"/>
      <c r="G58" s="37"/>
      <c r="H58" s="37"/>
      <c r="I58" s="37"/>
      <c r="J58" s="37"/>
      <c r="K58" s="37"/>
      <c r="L58" s="37"/>
      <c r="M58" s="37"/>
      <c r="N58" s="37"/>
      <c r="O58" s="37"/>
      <c r="P58" s="37"/>
      <c r="Q58" s="37"/>
      <c r="R58" s="37"/>
      <c r="S58" s="37"/>
      <c r="T58" s="37"/>
      <c r="U58" s="37"/>
      <c r="V58" s="37"/>
      <c r="W58" s="37"/>
    </row>
    <row r="59" spans="1:23" x14ac:dyDescent="0.2">
      <c r="A59" s="37"/>
      <c r="B59" s="37"/>
      <c r="C59" s="37"/>
      <c r="D59" s="37"/>
      <c r="E59" s="37"/>
      <c r="F59" s="37"/>
      <c r="G59" s="37"/>
      <c r="H59" s="37"/>
      <c r="I59" s="37"/>
      <c r="J59" s="37"/>
      <c r="K59" s="37"/>
      <c r="L59" s="37"/>
      <c r="M59" s="37"/>
      <c r="N59" s="37"/>
      <c r="O59" s="37"/>
      <c r="P59" s="37"/>
      <c r="Q59" s="37"/>
      <c r="R59" s="37"/>
      <c r="S59" s="37"/>
      <c r="T59" s="37"/>
      <c r="U59" s="37"/>
      <c r="V59" s="37"/>
      <c r="W59" s="37"/>
    </row>
    <row r="60" spans="1:23" x14ac:dyDescent="0.2">
      <c r="A60" s="37"/>
      <c r="B60" s="37"/>
      <c r="C60" s="37"/>
      <c r="D60" s="37"/>
      <c r="E60" s="37"/>
      <c r="F60" s="37"/>
      <c r="G60" s="37"/>
      <c r="H60" s="37"/>
      <c r="I60" s="37"/>
      <c r="J60" s="37"/>
      <c r="K60" s="37"/>
      <c r="L60" s="37"/>
      <c r="M60" s="37"/>
      <c r="N60" s="37"/>
      <c r="O60" s="37"/>
      <c r="P60" s="37"/>
      <c r="Q60" s="37"/>
      <c r="R60" s="37"/>
      <c r="S60" s="37"/>
      <c r="T60" s="37"/>
      <c r="U60" s="37"/>
      <c r="V60" s="37"/>
      <c r="W60" s="37"/>
    </row>
    <row r="61" spans="1:23" x14ac:dyDescent="0.2">
      <c r="A61" s="37"/>
      <c r="B61" s="37"/>
      <c r="C61" s="37"/>
      <c r="D61" s="37"/>
      <c r="E61" s="37"/>
      <c r="F61" s="37"/>
      <c r="G61" s="37"/>
      <c r="H61" s="37"/>
      <c r="I61" s="37"/>
      <c r="J61" s="37"/>
      <c r="K61" s="37"/>
      <c r="L61" s="37"/>
      <c r="M61" s="37"/>
      <c r="N61" s="37"/>
      <c r="O61" s="37"/>
      <c r="P61" s="37"/>
      <c r="Q61" s="37"/>
      <c r="R61" s="37"/>
      <c r="S61" s="37"/>
      <c r="T61" s="37"/>
      <c r="U61" s="37"/>
      <c r="V61" s="37"/>
      <c r="W61" s="37"/>
    </row>
    <row r="62" spans="1:23" x14ac:dyDescent="0.2">
      <c r="A62" s="37"/>
      <c r="B62" s="37"/>
      <c r="C62" s="37"/>
      <c r="D62" s="37"/>
      <c r="E62" s="37"/>
      <c r="F62" s="37"/>
      <c r="G62" s="37"/>
      <c r="H62" s="37"/>
      <c r="I62" s="37"/>
      <c r="J62" s="37"/>
      <c r="K62" s="37"/>
      <c r="L62" s="37"/>
      <c r="M62" s="37"/>
      <c r="N62" s="37"/>
      <c r="O62" s="37"/>
      <c r="P62" s="37"/>
      <c r="Q62" s="37"/>
      <c r="R62" s="37"/>
      <c r="S62" s="37"/>
      <c r="T62" s="37"/>
      <c r="U62" s="37"/>
      <c r="V62" s="37"/>
      <c r="W62" s="37"/>
    </row>
    <row r="63" spans="1:23" x14ac:dyDescent="0.2">
      <c r="A63" s="37"/>
      <c r="B63" s="37"/>
      <c r="C63" s="37"/>
      <c r="D63" s="37"/>
      <c r="E63" s="37"/>
      <c r="F63" s="37"/>
      <c r="G63" s="37"/>
      <c r="H63" s="37"/>
      <c r="I63" s="37"/>
      <c r="J63" s="37"/>
      <c r="K63" s="37"/>
      <c r="L63" s="37"/>
      <c r="M63" s="37"/>
      <c r="N63" s="37"/>
      <c r="O63" s="37"/>
      <c r="P63" s="37"/>
      <c r="Q63" s="37"/>
      <c r="R63" s="37"/>
      <c r="S63" s="37"/>
      <c r="T63" s="37"/>
      <c r="U63" s="37"/>
      <c r="V63" s="37"/>
      <c r="W63" s="37"/>
    </row>
    <row r="64" spans="1:23" x14ac:dyDescent="0.2">
      <c r="A64" s="37"/>
      <c r="B64" s="37"/>
      <c r="C64" s="37"/>
      <c r="D64" s="37"/>
      <c r="E64" s="37"/>
      <c r="F64" s="37"/>
      <c r="G64" s="37"/>
      <c r="H64" s="37"/>
      <c r="I64" s="37"/>
      <c r="J64" s="37"/>
      <c r="K64" s="37"/>
      <c r="L64" s="37"/>
      <c r="M64" s="37"/>
      <c r="N64" s="37"/>
      <c r="O64" s="37"/>
      <c r="P64" s="37"/>
      <c r="Q64" s="37"/>
      <c r="R64" s="37"/>
      <c r="S64" s="37"/>
      <c r="T64" s="37"/>
      <c r="U64" s="37"/>
      <c r="V64" s="37"/>
      <c r="W64" s="37"/>
    </row>
    <row r="65" spans="1:23" x14ac:dyDescent="0.2">
      <c r="A65" s="37"/>
      <c r="B65" s="37"/>
      <c r="C65" s="37"/>
      <c r="D65" s="37"/>
      <c r="E65" s="37"/>
      <c r="F65" s="37"/>
      <c r="G65" s="37"/>
      <c r="H65" s="37"/>
      <c r="I65" s="37"/>
      <c r="J65" s="37"/>
      <c r="K65" s="37"/>
      <c r="L65" s="37"/>
      <c r="M65" s="37"/>
      <c r="N65" s="37"/>
      <c r="O65" s="37"/>
      <c r="P65" s="37"/>
      <c r="Q65" s="37"/>
      <c r="R65" s="37"/>
      <c r="S65" s="37"/>
      <c r="T65" s="37"/>
      <c r="U65" s="37"/>
      <c r="V65" s="37"/>
      <c r="W65" s="37"/>
    </row>
    <row r="66" spans="1:23" x14ac:dyDescent="0.2">
      <c r="A66" s="37"/>
      <c r="B66" s="37"/>
      <c r="C66" s="37"/>
      <c r="D66" s="37"/>
      <c r="E66" s="37"/>
      <c r="F66" s="37"/>
      <c r="G66" s="37"/>
      <c r="H66" s="37"/>
      <c r="I66" s="37"/>
      <c r="J66" s="37"/>
      <c r="K66" s="37"/>
      <c r="L66" s="37"/>
      <c r="M66" s="37"/>
      <c r="N66" s="37"/>
      <c r="O66" s="37"/>
      <c r="P66" s="37"/>
      <c r="Q66" s="37"/>
      <c r="R66" s="37"/>
      <c r="S66" s="37"/>
      <c r="T66" s="37"/>
      <c r="U66" s="37"/>
      <c r="V66" s="37"/>
      <c r="W66" s="37"/>
    </row>
    <row r="67" spans="1:23" x14ac:dyDescent="0.2">
      <c r="A67" s="37"/>
      <c r="B67" s="37"/>
      <c r="C67" s="37"/>
      <c r="D67" s="37"/>
      <c r="E67" s="37"/>
      <c r="F67" s="37"/>
      <c r="G67" s="37"/>
      <c r="H67" s="37"/>
      <c r="I67" s="37"/>
      <c r="J67" s="37"/>
      <c r="K67" s="37"/>
      <c r="L67" s="37"/>
      <c r="M67" s="37"/>
      <c r="N67" s="37"/>
      <c r="O67" s="37"/>
      <c r="P67" s="37"/>
      <c r="Q67" s="37"/>
      <c r="R67" s="37"/>
      <c r="S67" s="37"/>
      <c r="T67" s="37"/>
      <c r="U67" s="37"/>
      <c r="V67" s="37"/>
      <c r="W67" s="37"/>
    </row>
    <row r="68" spans="1:23" x14ac:dyDescent="0.2">
      <c r="A68" s="37"/>
      <c r="B68" s="37"/>
      <c r="C68" s="37"/>
      <c r="D68" s="37"/>
      <c r="E68" s="37"/>
      <c r="F68" s="37"/>
      <c r="G68" s="37"/>
      <c r="H68" s="37"/>
      <c r="I68" s="37"/>
      <c r="J68" s="37"/>
      <c r="K68" s="37"/>
      <c r="L68" s="37"/>
      <c r="M68" s="37"/>
      <c r="N68" s="37"/>
      <c r="O68" s="37"/>
      <c r="P68" s="37"/>
      <c r="Q68" s="37"/>
      <c r="R68" s="37"/>
      <c r="S68" s="37"/>
      <c r="T68" s="37"/>
      <c r="U68" s="37"/>
      <c r="V68" s="37"/>
      <c r="W68" s="37"/>
    </row>
    <row r="69" spans="1:23" x14ac:dyDescent="0.2">
      <c r="A69" s="37"/>
      <c r="B69" s="37"/>
      <c r="C69" s="37"/>
      <c r="D69" s="37"/>
      <c r="E69" s="37"/>
      <c r="F69" s="37"/>
      <c r="G69" s="37"/>
      <c r="H69" s="37"/>
      <c r="I69" s="37"/>
      <c r="J69" s="37"/>
      <c r="K69" s="37"/>
      <c r="L69" s="37"/>
      <c r="M69" s="37"/>
      <c r="N69" s="37"/>
      <c r="O69" s="37"/>
      <c r="P69" s="37"/>
      <c r="Q69" s="37"/>
      <c r="R69" s="37"/>
      <c r="S69" s="37"/>
      <c r="T69" s="37"/>
      <c r="U69" s="37"/>
      <c r="V69" s="37"/>
      <c r="W69" s="37"/>
    </row>
    <row r="70" spans="1:23" x14ac:dyDescent="0.2">
      <c r="A70" s="37"/>
      <c r="B70" s="37"/>
      <c r="C70" s="37"/>
      <c r="D70" s="37"/>
      <c r="E70" s="37"/>
      <c r="F70" s="37"/>
      <c r="G70" s="37"/>
      <c r="H70" s="37"/>
      <c r="I70" s="37"/>
      <c r="J70" s="37"/>
      <c r="K70" s="37"/>
      <c r="L70" s="37"/>
      <c r="M70" s="37"/>
      <c r="N70" s="37"/>
      <c r="O70" s="37"/>
      <c r="P70" s="37"/>
      <c r="Q70" s="37"/>
      <c r="R70" s="37"/>
      <c r="S70" s="37"/>
      <c r="T70" s="37"/>
      <c r="U70" s="37"/>
      <c r="V70" s="37"/>
      <c r="W70" s="37"/>
    </row>
    <row r="71" spans="1:23" x14ac:dyDescent="0.2">
      <c r="A71" s="37"/>
      <c r="B71" s="37"/>
      <c r="C71" s="37"/>
      <c r="D71" s="37"/>
      <c r="E71" s="37"/>
      <c r="F71" s="37"/>
      <c r="G71" s="37"/>
      <c r="H71" s="37"/>
      <c r="I71" s="37"/>
      <c r="J71" s="37"/>
      <c r="K71" s="37"/>
      <c r="L71" s="37"/>
      <c r="M71" s="37"/>
      <c r="N71" s="37"/>
      <c r="O71" s="37"/>
      <c r="P71" s="37"/>
      <c r="Q71" s="37"/>
      <c r="R71" s="37"/>
      <c r="S71" s="37"/>
      <c r="T71" s="37"/>
      <c r="U71" s="37"/>
      <c r="V71" s="37"/>
      <c r="W71" s="37"/>
    </row>
    <row r="72" spans="1:23" x14ac:dyDescent="0.2">
      <c r="A72" s="37"/>
      <c r="B72" s="37"/>
      <c r="C72" s="37"/>
      <c r="D72" s="37"/>
      <c r="E72" s="37"/>
      <c r="F72" s="37"/>
      <c r="G72" s="37"/>
      <c r="H72" s="37"/>
      <c r="I72" s="37"/>
      <c r="J72" s="37"/>
      <c r="K72" s="37"/>
      <c r="L72" s="37"/>
      <c r="M72" s="37"/>
      <c r="N72" s="37"/>
      <c r="O72" s="37"/>
      <c r="P72" s="37"/>
      <c r="Q72" s="37"/>
      <c r="R72" s="37"/>
      <c r="S72" s="37"/>
      <c r="T72" s="37"/>
      <c r="U72" s="37"/>
      <c r="V72" s="37"/>
      <c r="W72" s="37"/>
    </row>
    <row r="73" spans="1:23" x14ac:dyDescent="0.2">
      <c r="A73" s="37"/>
      <c r="B73" s="37"/>
      <c r="C73" s="37"/>
      <c r="D73" s="37"/>
      <c r="E73" s="37"/>
      <c r="F73" s="37"/>
      <c r="G73" s="37"/>
      <c r="H73" s="37"/>
      <c r="I73" s="37"/>
      <c r="J73" s="37"/>
      <c r="K73" s="37"/>
      <c r="L73" s="37"/>
      <c r="M73" s="37"/>
      <c r="N73" s="37"/>
      <c r="O73" s="37"/>
      <c r="P73" s="37"/>
      <c r="Q73" s="37"/>
      <c r="R73" s="37"/>
      <c r="S73" s="37"/>
      <c r="T73" s="37"/>
      <c r="U73" s="37"/>
      <c r="V73" s="37"/>
      <c r="W73" s="37"/>
    </row>
    <row r="74" spans="1:23" x14ac:dyDescent="0.2">
      <c r="A74" s="37"/>
      <c r="B74" s="37"/>
      <c r="C74" s="37"/>
      <c r="D74" s="37"/>
      <c r="E74" s="37"/>
      <c r="F74" s="37"/>
      <c r="G74" s="37"/>
      <c r="H74" s="37"/>
      <c r="I74" s="37"/>
      <c r="J74" s="37"/>
      <c r="K74" s="37"/>
      <c r="L74" s="37"/>
      <c r="M74" s="37"/>
      <c r="N74" s="37"/>
      <c r="O74" s="37"/>
      <c r="P74" s="37"/>
      <c r="Q74" s="37"/>
      <c r="R74" s="37"/>
      <c r="S74" s="37"/>
      <c r="T74" s="37"/>
      <c r="U74" s="37"/>
      <c r="V74" s="37"/>
      <c r="W74" s="37"/>
    </row>
    <row r="75" spans="1:23" x14ac:dyDescent="0.2">
      <c r="A75" s="37"/>
      <c r="B75" s="37"/>
      <c r="C75" s="37"/>
      <c r="D75" s="37"/>
      <c r="E75" s="37"/>
      <c r="F75" s="37"/>
      <c r="G75" s="37"/>
      <c r="H75" s="37"/>
      <c r="I75" s="37"/>
      <c r="J75" s="37"/>
      <c r="K75" s="37"/>
      <c r="L75" s="37"/>
      <c r="M75" s="37"/>
      <c r="N75" s="37"/>
      <c r="O75" s="37"/>
      <c r="P75" s="37"/>
      <c r="Q75" s="37"/>
      <c r="R75" s="37"/>
      <c r="S75" s="37"/>
      <c r="T75" s="37"/>
      <c r="U75" s="37"/>
      <c r="V75" s="37"/>
      <c r="W75" s="37"/>
    </row>
    <row r="76" spans="1:23" x14ac:dyDescent="0.2">
      <c r="A76" s="37"/>
      <c r="B76" s="37"/>
      <c r="C76" s="37"/>
      <c r="D76" s="37"/>
      <c r="E76" s="37"/>
      <c r="F76" s="37"/>
      <c r="G76" s="37"/>
      <c r="H76" s="37"/>
      <c r="I76" s="37"/>
      <c r="J76" s="37"/>
      <c r="K76" s="37"/>
      <c r="L76" s="37"/>
      <c r="M76" s="37"/>
      <c r="N76" s="37"/>
      <c r="O76" s="37"/>
      <c r="P76" s="37"/>
      <c r="Q76" s="37"/>
      <c r="R76" s="37"/>
      <c r="S76" s="37"/>
      <c r="T76" s="37"/>
      <c r="U76" s="37"/>
      <c r="V76" s="37"/>
      <c r="W76" s="37"/>
    </row>
    <row r="77" spans="1:23" x14ac:dyDescent="0.2">
      <c r="A77" s="37"/>
      <c r="B77" s="37"/>
      <c r="C77" s="37"/>
      <c r="D77" s="37"/>
      <c r="E77" s="37"/>
      <c r="F77" s="37"/>
      <c r="G77" s="37"/>
      <c r="H77" s="37"/>
      <c r="I77" s="37"/>
      <c r="J77" s="37"/>
      <c r="K77" s="37"/>
      <c r="L77" s="37"/>
      <c r="M77" s="37"/>
      <c r="N77" s="37"/>
      <c r="O77" s="37"/>
      <c r="P77" s="37"/>
      <c r="Q77" s="37"/>
      <c r="R77" s="37"/>
      <c r="S77" s="37"/>
      <c r="T77" s="37"/>
      <c r="U77" s="37"/>
      <c r="V77" s="37"/>
      <c r="W77" s="37"/>
    </row>
    <row r="78" spans="1:23" x14ac:dyDescent="0.2">
      <c r="A78" s="37"/>
      <c r="B78" s="37"/>
      <c r="C78" s="37"/>
      <c r="D78" s="37"/>
      <c r="E78" s="37"/>
      <c r="F78" s="37"/>
      <c r="G78" s="37"/>
      <c r="H78" s="37"/>
      <c r="I78" s="37"/>
      <c r="J78" s="37"/>
      <c r="K78" s="37"/>
      <c r="L78" s="37"/>
      <c r="M78" s="37"/>
      <c r="N78" s="37"/>
      <c r="O78" s="37"/>
      <c r="P78" s="37"/>
      <c r="Q78" s="37"/>
      <c r="R78" s="37"/>
      <c r="S78" s="37"/>
      <c r="T78" s="37"/>
      <c r="U78" s="37"/>
      <c r="V78" s="37"/>
      <c r="W78" s="37"/>
    </row>
    <row r="79" spans="1:23" x14ac:dyDescent="0.2">
      <c r="A79" s="37"/>
      <c r="B79" s="37"/>
      <c r="C79" s="37"/>
      <c r="D79" s="37"/>
      <c r="E79" s="37"/>
      <c r="F79" s="37"/>
      <c r="G79" s="37"/>
      <c r="H79" s="37"/>
      <c r="I79" s="37"/>
      <c r="J79" s="37"/>
      <c r="K79" s="37"/>
      <c r="L79" s="37"/>
      <c r="M79" s="37"/>
      <c r="N79" s="37"/>
      <c r="O79" s="37"/>
      <c r="P79" s="37"/>
      <c r="Q79" s="37"/>
      <c r="R79" s="37"/>
      <c r="S79" s="37"/>
      <c r="T79" s="37"/>
      <c r="U79" s="37"/>
      <c r="V79" s="37"/>
      <c r="W79" s="37"/>
    </row>
    <row r="80" spans="1:23" x14ac:dyDescent="0.2">
      <c r="A80" s="37"/>
      <c r="B80" s="37"/>
      <c r="C80" s="37"/>
      <c r="D80" s="37"/>
      <c r="E80" s="37"/>
      <c r="F80" s="37"/>
      <c r="G80" s="37"/>
      <c r="H80" s="37"/>
      <c r="I80" s="37"/>
      <c r="J80" s="37"/>
      <c r="K80" s="37"/>
      <c r="L80" s="37"/>
      <c r="M80" s="37"/>
      <c r="N80" s="37"/>
      <c r="O80" s="37"/>
      <c r="P80" s="37"/>
      <c r="Q80" s="37"/>
      <c r="R80" s="37"/>
      <c r="S80" s="37"/>
      <c r="T80" s="37"/>
      <c r="U80" s="37"/>
      <c r="V80" s="37"/>
      <c r="W80" s="37"/>
    </row>
    <row r="81" spans="1:23" x14ac:dyDescent="0.2">
      <c r="A81" s="37"/>
      <c r="B81" s="37"/>
      <c r="C81" s="37"/>
      <c r="D81" s="37"/>
      <c r="E81" s="37"/>
      <c r="F81" s="37"/>
      <c r="G81" s="37"/>
      <c r="H81" s="37"/>
      <c r="I81" s="37"/>
      <c r="J81" s="37"/>
      <c r="K81" s="37"/>
      <c r="L81" s="37"/>
      <c r="M81" s="37"/>
      <c r="N81" s="37"/>
      <c r="O81" s="37"/>
      <c r="P81" s="37"/>
      <c r="Q81" s="37"/>
      <c r="R81" s="37"/>
      <c r="S81" s="37"/>
      <c r="T81" s="37"/>
      <c r="U81" s="37"/>
      <c r="V81" s="37"/>
      <c r="W81" s="37"/>
    </row>
    <row r="82" spans="1:23" x14ac:dyDescent="0.2">
      <c r="A82" s="37"/>
      <c r="B82" s="37"/>
      <c r="C82" s="37"/>
      <c r="D82" s="37"/>
      <c r="E82" s="37"/>
      <c r="F82" s="37"/>
      <c r="G82" s="37"/>
      <c r="H82" s="37"/>
      <c r="I82" s="37"/>
      <c r="J82" s="37"/>
      <c r="K82" s="37"/>
      <c r="L82" s="37"/>
      <c r="M82" s="37"/>
      <c r="N82" s="37"/>
      <c r="O82" s="37"/>
      <c r="P82" s="37"/>
      <c r="Q82" s="37"/>
      <c r="R82" s="37"/>
      <c r="S82" s="37"/>
      <c r="T82" s="37"/>
      <c r="U82" s="37"/>
      <c r="V82" s="37"/>
      <c r="W82" s="37"/>
    </row>
    <row r="83" spans="1:23" x14ac:dyDescent="0.2">
      <c r="A83" s="37"/>
      <c r="B83" s="37"/>
      <c r="C83" s="37"/>
      <c r="D83" s="37"/>
      <c r="E83" s="37"/>
      <c r="F83" s="37"/>
      <c r="G83" s="37"/>
      <c r="H83" s="37"/>
      <c r="I83" s="37"/>
      <c r="J83" s="37"/>
      <c r="K83" s="37"/>
      <c r="L83" s="37"/>
      <c r="M83" s="37"/>
      <c r="N83" s="37"/>
      <c r="O83" s="37"/>
      <c r="P83" s="37"/>
      <c r="Q83" s="37"/>
      <c r="R83" s="37"/>
      <c r="S83" s="37"/>
      <c r="T83" s="37"/>
      <c r="U83" s="37"/>
      <c r="V83" s="37"/>
      <c r="W83" s="37"/>
    </row>
    <row r="84" spans="1:23" x14ac:dyDescent="0.2">
      <c r="A84" s="37"/>
      <c r="B84" s="37"/>
      <c r="C84" s="37"/>
      <c r="D84" s="37"/>
      <c r="E84" s="37"/>
      <c r="F84" s="37"/>
      <c r="G84" s="37"/>
      <c r="H84" s="37"/>
      <c r="I84" s="37"/>
      <c r="J84" s="37"/>
      <c r="K84" s="37"/>
      <c r="L84" s="37"/>
      <c r="M84" s="37"/>
      <c r="N84" s="37"/>
      <c r="O84" s="37"/>
      <c r="P84" s="37"/>
      <c r="Q84" s="37"/>
      <c r="R84" s="37"/>
      <c r="S84" s="37"/>
      <c r="T84" s="37"/>
      <c r="U84" s="37"/>
      <c r="V84" s="37"/>
      <c r="W84" s="37"/>
    </row>
    <row r="85" spans="1:23" x14ac:dyDescent="0.2">
      <c r="A85" s="37"/>
      <c r="B85" s="37"/>
      <c r="C85" s="37"/>
      <c r="D85" s="37"/>
      <c r="E85" s="37"/>
      <c r="F85" s="37"/>
      <c r="G85" s="37"/>
      <c r="H85" s="37"/>
      <c r="I85" s="37"/>
      <c r="J85" s="37"/>
      <c r="K85" s="37"/>
      <c r="L85" s="37"/>
      <c r="M85" s="37"/>
      <c r="N85" s="37"/>
      <c r="O85" s="37"/>
      <c r="P85" s="37"/>
      <c r="Q85" s="37"/>
      <c r="R85" s="37"/>
      <c r="S85" s="37"/>
      <c r="T85" s="37"/>
      <c r="U85" s="37"/>
      <c r="V85" s="37"/>
      <c r="W85" s="37"/>
    </row>
    <row r="86" spans="1:23" x14ac:dyDescent="0.2">
      <c r="A86" s="37"/>
      <c r="B86" s="37"/>
      <c r="C86" s="37"/>
      <c r="D86" s="37"/>
      <c r="E86" s="37"/>
      <c r="F86" s="37"/>
      <c r="G86" s="37"/>
      <c r="H86" s="37"/>
      <c r="I86" s="37"/>
      <c r="J86" s="37"/>
      <c r="K86" s="37"/>
      <c r="L86" s="37"/>
      <c r="M86" s="37"/>
      <c r="N86" s="37"/>
      <c r="O86" s="37"/>
      <c r="P86" s="37"/>
      <c r="Q86" s="37"/>
      <c r="R86" s="37"/>
      <c r="S86" s="37"/>
      <c r="T86" s="37"/>
      <c r="U86" s="37"/>
      <c r="V86" s="37"/>
      <c r="W86" s="37"/>
    </row>
    <row r="87" spans="1:23" x14ac:dyDescent="0.2">
      <c r="A87" s="37"/>
      <c r="B87" s="37"/>
      <c r="C87" s="37"/>
      <c r="D87" s="37"/>
      <c r="E87" s="37"/>
      <c r="F87" s="37"/>
      <c r="G87" s="37"/>
      <c r="H87" s="37"/>
      <c r="I87" s="37"/>
      <c r="J87" s="37"/>
      <c r="K87" s="37"/>
      <c r="L87" s="37"/>
      <c r="M87" s="37"/>
      <c r="N87" s="37"/>
      <c r="O87" s="37"/>
      <c r="P87" s="37"/>
      <c r="Q87" s="37"/>
      <c r="R87" s="37"/>
      <c r="S87" s="37"/>
      <c r="T87" s="37"/>
      <c r="U87" s="37"/>
      <c r="V87" s="37"/>
      <c r="W87" s="37"/>
    </row>
    <row r="88" spans="1:23" x14ac:dyDescent="0.2">
      <c r="A88" s="37"/>
      <c r="B88" s="37"/>
      <c r="C88" s="37"/>
      <c r="D88" s="37"/>
      <c r="E88" s="37"/>
      <c r="F88" s="37"/>
      <c r="G88" s="37"/>
      <c r="H88" s="37"/>
      <c r="I88" s="37"/>
      <c r="J88" s="37"/>
      <c r="K88" s="37"/>
      <c r="L88" s="37"/>
      <c r="M88" s="37"/>
      <c r="N88" s="37"/>
      <c r="O88" s="37"/>
      <c r="P88" s="37"/>
      <c r="Q88" s="37"/>
      <c r="R88" s="37"/>
      <c r="S88" s="37"/>
      <c r="T88" s="37"/>
      <c r="U88" s="37"/>
      <c r="V88" s="37"/>
      <c r="W88" s="37"/>
    </row>
    <row r="89" spans="1:23" x14ac:dyDescent="0.2">
      <c r="A89" s="37"/>
      <c r="B89" s="37"/>
      <c r="C89" s="37"/>
      <c r="D89" s="37"/>
      <c r="E89" s="37"/>
      <c r="F89" s="37"/>
      <c r="G89" s="37"/>
      <c r="H89" s="37"/>
      <c r="I89" s="37"/>
      <c r="J89" s="37"/>
      <c r="K89" s="37"/>
      <c r="L89" s="37"/>
      <c r="M89" s="37"/>
      <c r="N89" s="37"/>
      <c r="O89" s="37"/>
      <c r="P89" s="37"/>
      <c r="Q89" s="37"/>
      <c r="R89" s="37"/>
      <c r="S89" s="37"/>
      <c r="T89" s="37"/>
      <c r="U89" s="37"/>
      <c r="V89" s="37"/>
      <c r="W89" s="37"/>
    </row>
    <row r="90" spans="1:23" x14ac:dyDescent="0.2">
      <c r="A90" s="37"/>
      <c r="B90" s="37"/>
      <c r="C90" s="37"/>
      <c r="D90" s="37"/>
      <c r="E90" s="37"/>
      <c r="F90" s="37"/>
      <c r="G90" s="37"/>
      <c r="H90" s="37"/>
      <c r="I90" s="37"/>
      <c r="J90" s="37"/>
      <c r="K90" s="37"/>
      <c r="L90" s="37"/>
      <c r="M90" s="37"/>
      <c r="N90" s="37"/>
      <c r="O90" s="37"/>
      <c r="P90" s="37"/>
      <c r="Q90" s="37"/>
      <c r="R90" s="37"/>
      <c r="S90" s="37"/>
      <c r="T90" s="37"/>
      <c r="U90" s="37"/>
      <c r="V90" s="37"/>
      <c r="W90" s="37"/>
    </row>
    <row r="91" spans="1:23" x14ac:dyDescent="0.2">
      <c r="A91" s="37"/>
      <c r="B91" s="37"/>
      <c r="C91" s="37"/>
      <c r="D91" s="37"/>
      <c r="E91" s="37"/>
      <c r="F91" s="37"/>
      <c r="G91" s="37"/>
      <c r="H91" s="37"/>
      <c r="I91" s="37"/>
      <c r="J91" s="37"/>
      <c r="K91" s="37"/>
      <c r="L91" s="37"/>
      <c r="M91" s="37"/>
      <c r="N91" s="37"/>
      <c r="O91" s="37"/>
      <c r="P91" s="37"/>
      <c r="Q91" s="37"/>
      <c r="R91" s="37"/>
      <c r="S91" s="37"/>
      <c r="T91" s="37"/>
      <c r="U91" s="37"/>
      <c r="V91" s="37"/>
      <c r="W91" s="37"/>
    </row>
    <row r="92" spans="1:23" x14ac:dyDescent="0.2">
      <c r="A92" s="37"/>
      <c r="B92" s="37"/>
      <c r="C92" s="37"/>
      <c r="D92" s="37"/>
      <c r="E92" s="37"/>
      <c r="F92" s="37"/>
      <c r="G92" s="37"/>
      <c r="H92" s="37"/>
      <c r="I92" s="37"/>
      <c r="J92" s="37"/>
      <c r="K92" s="37"/>
      <c r="L92" s="37"/>
      <c r="M92" s="37"/>
      <c r="N92" s="37"/>
      <c r="O92" s="37"/>
      <c r="P92" s="37"/>
      <c r="Q92" s="37"/>
      <c r="R92" s="37"/>
      <c r="S92" s="37"/>
      <c r="T92" s="37"/>
      <c r="U92" s="37"/>
      <c r="V92" s="37"/>
      <c r="W92" s="37"/>
    </row>
    <row r="93" spans="1:23" x14ac:dyDescent="0.2">
      <c r="A93" s="37"/>
      <c r="B93" s="37"/>
      <c r="C93" s="37"/>
      <c r="D93" s="37"/>
      <c r="E93" s="37"/>
      <c r="F93" s="37"/>
      <c r="G93" s="37"/>
      <c r="H93" s="37"/>
      <c r="I93" s="37"/>
      <c r="J93" s="37"/>
      <c r="K93" s="37"/>
      <c r="L93" s="37"/>
      <c r="M93" s="37"/>
      <c r="N93" s="37"/>
      <c r="O93" s="37"/>
      <c r="P93" s="37"/>
      <c r="Q93" s="37"/>
      <c r="R93" s="37"/>
      <c r="S93" s="37"/>
      <c r="T93" s="37"/>
      <c r="U93" s="37"/>
      <c r="V93" s="37"/>
      <c r="W93" s="37"/>
    </row>
    <row r="94" spans="1:23" x14ac:dyDescent="0.2">
      <c r="A94" s="37"/>
      <c r="B94" s="37"/>
      <c r="C94" s="37"/>
      <c r="D94" s="37"/>
      <c r="E94" s="37"/>
      <c r="F94" s="37"/>
      <c r="G94" s="37"/>
      <c r="H94" s="37"/>
      <c r="I94" s="37"/>
      <c r="J94" s="37"/>
      <c r="K94" s="37"/>
      <c r="L94" s="37"/>
      <c r="M94" s="37"/>
      <c r="N94" s="37"/>
      <c r="O94" s="37"/>
      <c r="P94" s="37"/>
      <c r="Q94" s="37"/>
      <c r="R94" s="37"/>
      <c r="S94" s="37"/>
      <c r="T94" s="37"/>
      <c r="U94" s="37"/>
      <c r="V94" s="37"/>
      <c r="W94" s="37"/>
    </row>
    <row r="95" spans="1:23" x14ac:dyDescent="0.2">
      <c r="A95" s="37"/>
      <c r="B95" s="37"/>
      <c r="C95" s="37"/>
      <c r="D95" s="37"/>
      <c r="E95" s="37"/>
      <c r="F95" s="37"/>
      <c r="G95" s="37"/>
      <c r="H95" s="37"/>
      <c r="I95" s="37"/>
      <c r="J95" s="37"/>
      <c r="K95" s="37"/>
      <c r="L95" s="37"/>
      <c r="M95" s="37"/>
      <c r="N95" s="37"/>
      <c r="O95" s="37"/>
      <c r="P95" s="37"/>
      <c r="Q95" s="37"/>
      <c r="R95" s="37"/>
      <c r="S95" s="37"/>
      <c r="T95" s="37"/>
      <c r="U95" s="37"/>
      <c r="V95" s="37"/>
      <c r="W95" s="37"/>
    </row>
    <row r="96" spans="1:23" x14ac:dyDescent="0.2">
      <c r="A96" s="37"/>
      <c r="B96" s="37"/>
      <c r="C96" s="37"/>
      <c r="D96" s="37"/>
      <c r="E96" s="37"/>
      <c r="F96" s="37"/>
      <c r="G96" s="37"/>
      <c r="H96" s="37"/>
      <c r="I96" s="37"/>
      <c r="J96" s="37"/>
      <c r="K96" s="37"/>
      <c r="L96" s="37"/>
      <c r="M96" s="37"/>
      <c r="N96" s="37"/>
      <c r="O96" s="37"/>
      <c r="P96" s="37"/>
      <c r="Q96" s="37"/>
      <c r="R96" s="37"/>
      <c r="S96" s="37"/>
      <c r="T96" s="37"/>
      <c r="U96" s="37"/>
      <c r="V96" s="37"/>
      <c r="W96" s="37"/>
    </row>
    <row r="97" spans="1:40" x14ac:dyDescent="0.2">
      <c r="A97" s="37"/>
      <c r="B97" s="37"/>
      <c r="C97" s="37"/>
      <c r="D97" s="37"/>
      <c r="E97" s="37"/>
      <c r="F97" s="37"/>
      <c r="G97" s="37"/>
      <c r="H97" s="37"/>
      <c r="I97" s="37"/>
      <c r="J97" s="37"/>
      <c r="K97" s="37"/>
      <c r="L97" s="37"/>
      <c r="M97" s="37"/>
      <c r="N97" s="37"/>
      <c r="O97" s="37"/>
      <c r="P97" s="37"/>
      <c r="Q97" s="37"/>
      <c r="R97" s="37"/>
      <c r="S97" s="37"/>
      <c r="T97" s="37"/>
      <c r="U97" s="37"/>
      <c r="V97" s="37"/>
      <c r="W97" s="37"/>
    </row>
    <row r="98" spans="1:40" x14ac:dyDescent="0.2">
      <c r="A98" s="37"/>
      <c r="B98" s="37"/>
      <c r="C98" s="37"/>
      <c r="D98" s="37"/>
      <c r="E98" s="37"/>
      <c r="F98" s="37"/>
      <c r="G98" s="37"/>
      <c r="H98" s="37"/>
      <c r="I98" s="37"/>
      <c r="J98" s="37"/>
      <c r="K98" s="37"/>
      <c r="L98" s="37"/>
      <c r="M98" s="37"/>
      <c r="N98" s="37"/>
      <c r="O98" s="37"/>
      <c r="P98" s="37"/>
      <c r="Q98" s="37"/>
      <c r="R98" s="37"/>
      <c r="S98" s="37"/>
      <c r="T98" s="37"/>
      <c r="U98" s="37"/>
      <c r="V98" s="37"/>
      <c r="W98" s="37"/>
    </row>
    <row r="107" spans="1:40" ht="15" x14ac:dyDescent="0.2">
      <c r="AF107" s="38" t="s">
        <v>74</v>
      </c>
      <c r="AG107" s="38" t="s">
        <v>77</v>
      </c>
      <c r="AH107" s="38" t="s">
        <v>80</v>
      </c>
      <c r="AI107" s="38" t="s">
        <v>112</v>
      </c>
      <c r="AJ107" s="38" t="s">
        <v>93</v>
      </c>
      <c r="AK107" s="38" t="s">
        <v>90</v>
      </c>
      <c r="AL107" s="38" t="s">
        <v>99</v>
      </c>
      <c r="AM107" s="38" t="s">
        <v>119</v>
      </c>
      <c r="AN107" s="38" t="s">
        <v>30</v>
      </c>
    </row>
    <row r="108" spans="1:40" x14ac:dyDescent="0.2">
      <c r="AF108" s="27" t="s">
        <v>75</v>
      </c>
      <c r="AG108" s="27" t="s">
        <v>78</v>
      </c>
      <c r="AH108" s="27" t="s">
        <v>81</v>
      </c>
      <c r="AI108" s="27" t="s">
        <v>103</v>
      </c>
      <c r="AJ108" s="27" t="s">
        <v>94</v>
      </c>
      <c r="AK108" s="27" t="s">
        <v>87</v>
      </c>
      <c r="AL108" s="27" t="s">
        <v>100</v>
      </c>
      <c r="AM108" s="27" t="s">
        <v>117</v>
      </c>
      <c r="AN108" s="27" t="s">
        <v>145</v>
      </c>
    </row>
    <row r="109" spans="1:40" x14ac:dyDescent="0.2">
      <c r="AF109" s="27" t="s">
        <v>76</v>
      </c>
      <c r="AG109" s="27" t="s">
        <v>79</v>
      </c>
      <c r="AH109" s="27" t="s">
        <v>82</v>
      </c>
      <c r="AI109" s="27" t="s">
        <v>104</v>
      </c>
      <c r="AJ109" s="27" t="s">
        <v>95</v>
      </c>
      <c r="AK109" s="27" t="s">
        <v>88</v>
      </c>
      <c r="AL109" s="27" t="s">
        <v>101</v>
      </c>
      <c r="AM109" s="27" t="s">
        <v>118</v>
      </c>
      <c r="AN109" s="27" t="s">
        <v>146</v>
      </c>
    </row>
    <row r="110" spans="1:40" x14ac:dyDescent="0.2">
      <c r="AH110" s="27" t="s">
        <v>83</v>
      </c>
      <c r="AI110" s="27" t="s">
        <v>105</v>
      </c>
      <c r="AJ110" s="27" t="s">
        <v>98</v>
      </c>
      <c r="AK110" s="27" t="s">
        <v>89</v>
      </c>
      <c r="AL110" s="27" t="s">
        <v>102</v>
      </c>
      <c r="AM110" s="39" t="s">
        <v>136</v>
      </c>
      <c r="AN110" s="27" t="s">
        <v>147</v>
      </c>
    </row>
    <row r="111" spans="1:40" x14ac:dyDescent="0.2">
      <c r="AH111" s="27" t="s">
        <v>84</v>
      </c>
      <c r="AI111" s="27" t="s">
        <v>106</v>
      </c>
      <c r="AJ111" s="27" t="s">
        <v>96</v>
      </c>
      <c r="AK111" s="27" t="s">
        <v>91</v>
      </c>
      <c r="AL111" s="27" t="s">
        <v>137</v>
      </c>
      <c r="AN111" s="27" t="s">
        <v>148</v>
      </c>
    </row>
    <row r="112" spans="1:40" x14ac:dyDescent="0.2">
      <c r="AI112" s="27" t="s">
        <v>107</v>
      </c>
      <c r="AJ112" s="27" t="s">
        <v>96</v>
      </c>
      <c r="AK112" s="27" t="s">
        <v>91</v>
      </c>
      <c r="AN112" s="27" t="s">
        <v>149</v>
      </c>
    </row>
    <row r="113" spans="35:40" x14ac:dyDescent="0.2">
      <c r="AI113" s="27" t="s">
        <v>108</v>
      </c>
      <c r="AJ113" s="27" t="s">
        <v>96</v>
      </c>
      <c r="AK113" s="27" t="s">
        <v>91</v>
      </c>
      <c r="AN113" s="27" t="s">
        <v>134</v>
      </c>
    </row>
    <row r="114" spans="35:40" x14ac:dyDescent="0.2">
      <c r="AI114" s="27" t="s">
        <v>109</v>
      </c>
      <c r="AJ114" s="27" t="s">
        <v>97</v>
      </c>
      <c r="AK114" s="27" t="s">
        <v>92</v>
      </c>
      <c r="AN114" s="27" t="s">
        <v>168</v>
      </c>
    </row>
    <row r="115" spans="35:40" x14ac:dyDescent="0.2">
      <c r="AI115" s="27" t="s">
        <v>171</v>
      </c>
    </row>
    <row r="116" spans="35:40" x14ac:dyDescent="0.2">
      <c r="AI116" s="27" t="s">
        <v>172</v>
      </c>
    </row>
    <row r="117" spans="35:40" x14ac:dyDescent="0.2">
      <c r="AI117" s="27" t="s">
        <v>110</v>
      </c>
    </row>
    <row r="118" spans="35:40" x14ac:dyDescent="0.2">
      <c r="AI118" s="27" t="s">
        <v>111</v>
      </c>
    </row>
  </sheetData>
  <sheetProtection formatCells="0" formatColumns="0" formatRows="0" insertColumns="0" insertRows="0" autoFilter="0" pivotTables="0"/>
  <mergeCells count="35">
    <mergeCell ref="A13:Y13"/>
    <mergeCell ref="A14:Y14"/>
    <mergeCell ref="Q7:T7"/>
    <mergeCell ref="U7:U8"/>
    <mergeCell ref="V7:V8"/>
    <mergeCell ref="W7:W8"/>
    <mergeCell ref="X7:X8"/>
    <mergeCell ref="Y7:Y8"/>
    <mergeCell ref="H7:H8"/>
    <mergeCell ref="I7:I8"/>
    <mergeCell ref="J7:J8"/>
    <mergeCell ref="K7:N7"/>
    <mergeCell ref="O7:O8"/>
    <mergeCell ref="W1:Y1"/>
    <mergeCell ref="E2:V2"/>
    <mergeCell ref="W2:Y2"/>
    <mergeCell ref="C7:C8"/>
    <mergeCell ref="D7:F7"/>
    <mergeCell ref="G7:G8"/>
    <mergeCell ref="A1:D2"/>
    <mergeCell ref="E1:V1"/>
    <mergeCell ref="A5:Y5"/>
    <mergeCell ref="A6:J6"/>
    <mergeCell ref="K6:O6"/>
    <mergeCell ref="P6:W6"/>
    <mergeCell ref="X6:Y6"/>
    <mergeCell ref="I4:M4"/>
    <mergeCell ref="S4:U4"/>
    <mergeCell ref="D4:F4"/>
    <mergeCell ref="G4:H4"/>
    <mergeCell ref="N4:O4"/>
    <mergeCell ref="Q4:R4"/>
    <mergeCell ref="P7:P8"/>
    <mergeCell ref="A7:A8"/>
    <mergeCell ref="B7:B8"/>
  </mergeCells>
  <conditionalFormatting sqref="T9:T12 N9:N12">
    <cfRule type="cellIs" dxfId="6" priority="21" operator="equal">
      <formula>"Extremo"</formula>
    </cfRule>
    <cfRule type="cellIs" dxfId="5" priority="22" operator="equal">
      <formula>"Alto"</formula>
    </cfRule>
    <cfRule type="cellIs" dxfId="4" priority="23" operator="equal">
      <formula>"Moderado"</formula>
    </cfRule>
    <cfRule type="cellIs" dxfId="3" priority="24" operator="equal">
      <formula>"Bajo"</formula>
    </cfRule>
  </conditionalFormatting>
  <dataValidations count="7">
    <dataValidation type="list" allowBlank="1" showInputMessage="1" showErrorMessage="1" sqref="J9:J12" xr:uid="{00000000-0002-0000-0000-000000000000}">
      <formula1>$AI$108:$AI$118</formula1>
    </dataValidation>
    <dataValidation type="list" allowBlank="1" showInputMessage="1" showErrorMessage="1" sqref="Y11:Y12" xr:uid="{00000000-0002-0000-0000-000001000000}">
      <formula1>$AN$108:$AN$114</formula1>
    </dataValidation>
    <dataValidation type="list" allowBlank="1" showInputMessage="1" showErrorMessage="1" sqref="U11:U12 O12" xr:uid="{00000000-0002-0000-0000-000002000000}">
      <formula1>$AM$108:$AM$110</formula1>
    </dataValidation>
    <dataValidation type="list" allowBlank="1" showInputMessage="1" showErrorMessage="1" sqref="I9:I12" xr:uid="{00000000-0002-0000-0000-000003000000}">
      <formula1>$AH$108:$AH$111</formula1>
    </dataValidation>
    <dataValidation type="list" allowBlank="1" showInputMessage="1" showErrorMessage="1" sqref="H9:H12" xr:uid="{00000000-0002-0000-0000-000004000000}">
      <formula1>$AG$108:$AG$109</formula1>
    </dataValidation>
    <dataValidation type="list" allowBlank="1" showInputMessage="1" showErrorMessage="1" sqref="G9:G12" xr:uid="{00000000-0002-0000-0000-000005000000}">
      <formula1>$AF$108:$AF$109</formula1>
    </dataValidation>
    <dataValidation type="list" allowBlank="1" showInputMessage="1" showErrorMessage="1" sqref="U9:U10 Y9:Y10 O9:O11" xr:uid="{03E9E44D-F823-497E-9EC8-9697D4403D9E}">
      <formula1>#REF!</formula1>
    </dataValidation>
  </dataValidations>
  <pageMargins left="0.7" right="0.7" top="0.75" bottom="0.75" header="0.3" footer="0.3"/>
  <pageSetup paperSize="9" scale="40" orientation="landscape" r:id="rId1"/>
  <headerFooter>
    <oddHeader>&amp;L&amp;"Calibri"&amp;15&amp;K000000 Información Pública&amp;1#_x000D_</oddHead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T25"/>
  <sheetViews>
    <sheetView zoomScaleNormal="100" workbookViewId="0">
      <selection activeCell="R1" sqref="R1:T1"/>
    </sheetView>
  </sheetViews>
  <sheetFormatPr baseColWidth="10" defaultColWidth="11.42578125" defaultRowHeight="14.25" x14ac:dyDescent="0.2"/>
  <cols>
    <col min="1" max="16384" width="11.42578125" style="15"/>
  </cols>
  <sheetData>
    <row r="1" spans="1:20" s="27" customFormat="1" ht="36" customHeight="1" thickBot="1" x14ac:dyDescent="0.25">
      <c r="A1" s="173"/>
      <c r="B1" s="173"/>
      <c r="C1" s="174"/>
      <c r="D1" s="163" t="s">
        <v>86</v>
      </c>
      <c r="E1" s="164"/>
      <c r="F1" s="164"/>
      <c r="G1" s="164"/>
      <c r="H1" s="164"/>
      <c r="I1" s="164"/>
      <c r="J1" s="164"/>
      <c r="K1" s="164"/>
      <c r="L1" s="164"/>
      <c r="M1" s="164"/>
      <c r="N1" s="164"/>
      <c r="O1" s="164"/>
      <c r="P1" s="164"/>
      <c r="Q1" s="165"/>
      <c r="R1" s="231" t="s">
        <v>182</v>
      </c>
      <c r="S1" s="232"/>
      <c r="T1" s="233"/>
    </row>
    <row r="2" spans="1:20" s="27" customFormat="1" ht="36" customHeight="1" thickBot="1" x14ac:dyDescent="0.25">
      <c r="A2" s="229"/>
      <c r="B2" s="229"/>
      <c r="C2" s="230"/>
      <c r="D2" s="234" t="s">
        <v>160</v>
      </c>
      <c r="E2" s="235"/>
      <c r="F2" s="235"/>
      <c r="G2" s="235"/>
      <c r="H2" s="235"/>
      <c r="I2" s="235"/>
      <c r="J2" s="235"/>
      <c r="K2" s="235"/>
      <c r="L2" s="235"/>
      <c r="M2" s="235"/>
      <c r="N2" s="235"/>
      <c r="O2" s="235"/>
      <c r="P2" s="235"/>
      <c r="Q2" s="236"/>
      <c r="R2" s="237" t="s">
        <v>173</v>
      </c>
      <c r="S2" s="238"/>
      <c r="T2" s="239"/>
    </row>
    <row r="3" spans="1:20" s="27" customFormat="1" ht="45.75" customHeight="1" thickBot="1" x14ac:dyDescent="0.25">
      <c r="A3" s="240"/>
      <c r="B3" s="241"/>
      <c r="C3" s="241"/>
      <c r="D3" s="241"/>
      <c r="E3" s="241"/>
      <c r="F3" s="241"/>
      <c r="G3" s="241"/>
      <c r="H3" s="241"/>
      <c r="I3" s="241"/>
      <c r="J3" s="241"/>
      <c r="K3" s="241"/>
      <c r="L3" s="241"/>
      <c r="M3" s="241"/>
      <c r="N3" s="241"/>
      <c r="O3" s="241"/>
      <c r="P3" s="241"/>
      <c r="Q3" s="241"/>
      <c r="R3" s="241"/>
      <c r="S3" s="241"/>
      <c r="T3" s="242"/>
    </row>
    <row r="4" spans="1:20" ht="14.45" customHeight="1" x14ac:dyDescent="0.2">
      <c r="A4" s="223" t="s">
        <v>18</v>
      </c>
      <c r="B4" s="224"/>
      <c r="C4" s="224"/>
      <c r="D4" s="224"/>
      <c r="E4" s="224"/>
      <c r="F4" s="224"/>
      <c r="G4" s="224"/>
      <c r="H4" s="224"/>
      <c r="I4" s="224"/>
      <c r="J4" s="224"/>
      <c r="K4" s="224"/>
      <c r="L4" s="224"/>
      <c r="M4" s="224"/>
      <c r="N4" s="224"/>
      <c r="O4" s="224"/>
      <c r="P4" s="224"/>
      <c r="Q4" s="224"/>
      <c r="R4" s="224"/>
      <c r="S4" s="224"/>
      <c r="T4" s="225"/>
    </row>
    <row r="5" spans="1:20" ht="28.5" hidden="1" customHeight="1" x14ac:dyDescent="0.2">
      <c r="A5" s="226"/>
      <c r="B5" s="227"/>
      <c r="C5" s="227"/>
      <c r="D5" s="227"/>
      <c r="E5" s="227"/>
      <c r="F5" s="227"/>
      <c r="G5" s="227"/>
      <c r="H5" s="227"/>
      <c r="I5" s="227"/>
      <c r="J5" s="227"/>
      <c r="K5" s="227"/>
      <c r="L5" s="227"/>
      <c r="M5" s="227"/>
      <c r="N5" s="227"/>
      <c r="O5" s="227"/>
      <c r="P5" s="227"/>
      <c r="Q5" s="227"/>
      <c r="R5" s="227"/>
      <c r="S5" s="227"/>
      <c r="T5" s="228"/>
    </row>
    <row r="6" spans="1:20" ht="19.5" hidden="1" customHeight="1" x14ac:dyDescent="0.2">
      <c r="A6" s="226"/>
      <c r="B6" s="227"/>
      <c r="C6" s="227"/>
      <c r="D6" s="227"/>
      <c r="E6" s="227"/>
      <c r="F6" s="227"/>
      <c r="G6" s="227"/>
      <c r="H6" s="227"/>
      <c r="I6" s="227"/>
      <c r="J6" s="227"/>
      <c r="K6" s="227"/>
      <c r="L6" s="227"/>
      <c r="M6" s="227"/>
      <c r="N6" s="227"/>
      <c r="O6" s="227"/>
      <c r="P6" s="227"/>
      <c r="Q6" s="227"/>
      <c r="R6" s="227"/>
      <c r="S6" s="227"/>
      <c r="T6" s="228"/>
    </row>
    <row r="7" spans="1:20" ht="3.75" hidden="1" customHeight="1" thickBot="1" x14ac:dyDescent="0.25">
      <c r="A7" s="226"/>
      <c r="B7" s="227"/>
      <c r="C7" s="227"/>
      <c r="D7" s="227"/>
      <c r="E7" s="227"/>
      <c r="F7" s="227"/>
      <c r="G7" s="227"/>
      <c r="H7" s="227"/>
      <c r="I7" s="227"/>
      <c r="J7" s="227"/>
      <c r="K7" s="227"/>
      <c r="L7" s="227"/>
      <c r="M7" s="227"/>
      <c r="N7" s="227"/>
      <c r="O7" s="227"/>
      <c r="P7" s="227"/>
      <c r="Q7" s="227"/>
      <c r="R7" s="227"/>
      <c r="S7" s="227"/>
      <c r="T7" s="228"/>
    </row>
    <row r="8" spans="1:20" ht="14.25" hidden="1" customHeight="1" x14ac:dyDescent="0.2">
      <c r="A8" s="226"/>
      <c r="B8" s="227"/>
      <c r="C8" s="227"/>
      <c r="D8" s="227"/>
      <c r="E8" s="227"/>
      <c r="F8" s="227"/>
      <c r="G8" s="227"/>
      <c r="H8" s="227"/>
      <c r="I8" s="227"/>
      <c r="J8" s="227"/>
      <c r="K8" s="227"/>
      <c r="L8" s="227"/>
      <c r="M8" s="227"/>
      <c r="N8" s="227"/>
      <c r="O8" s="227"/>
      <c r="P8" s="227"/>
      <c r="Q8" s="227"/>
      <c r="R8" s="227"/>
      <c r="S8" s="227"/>
      <c r="T8" s="228"/>
    </row>
    <row r="9" spans="1:20" ht="15" customHeight="1" x14ac:dyDescent="0.2">
      <c r="A9" s="226"/>
      <c r="B9" s="227"/>
      <c r="C9" s="227"/>
      <c r="D9" s="227"/>
      <c r="E9" s="227"/>
      <c r="F9" s="227"/>
      <c r="G9" s="227"/>
      <c r="H9" s="227"/>
      <c r="I9" s="227"/>
      <c r="J9" s="227"/>
      <c r="K9" s="227"/>
      <c r="L9" s="227"/>
      <c r="M9" s="227"/>
      <c r="N9" s="227"/>
      <c r="O9" s="227"/>
      <c r="P9" s="227"/>
      <c r="Q9" s="227"/>
      <c r="R9" s="227"/>
      <c r="S9" s="227"/>
      <c r="T9" s="228"/>
    </row>
    <row r="10" spans="1:20" ht="84" customHeight="1" x14ac:dyDescent="0.2">
      <c r="A10" s="206" t="s">
        <v>153</v>
      </c>
      <c r="B10" s="207"/>
      <c r="C10" s="207"/>
      <c r="D10" s="207"/>
      <c r="E10" s="207"/>
      <c r="F10" s="207"/>
      <c r="G10" s="207"/>
      <c r="H10" s="207"/>
      <c r="I10" s="207"/>
      <c r="J10" s="207"/>
      <c r="K10" s="207"/>
      <c r="L10" s="207"/>
      <c r="M10" s="207"/>
      <c r="N10" s="207"/>
      <c r="O10" s="207"/>
      <c r="P10" s="207"/>
      <c r="Q10" s="207"/>
      <c r="R10" s="207"/>
      <c r="S10" s="207"/>
      <c r="T10" s="208"/>
    </row>
    <row r="11" spans="1:20" ht="9.75" customHeight="1" x14ac:dyDescent="0.2">
      <c r="A11" s="209" t="s">
        <v>19</v>
      </c>
      <c r="B11" s="210"/>
      <c r="C11" s="210"/>
      <c r="D11" s="210"/>
      <c r="E11" s="210"/>
      <c r="F11" s="210"/>
      <c r="G11" s="210"/>
      <c r="H11" s="210"/>
      <c r="I11" s="210"/>
      <c r="J11" s="210"/>
      <c r="K11" s="210"/>
      <c r="L11" s="210"/>
      <c r="M11" s="210"/>
      <c r="N11" s="210"/>
      <c r="O11" s="210"/>
      <c r="P11" s="210"/>
      <c r="Q11" s="210"/>
      <c r="R11" s="210"/>
      <c r="S11" s="210"/>
      <c r="T11" s="211"/>
    </row>
    <row r="12" spans="1:20" ht="16.5" customHeight="1" x14ac:dyDescent="0.2">
      <c r="A12" s="209"/>
      <c r="B12" s="210"/>
      <c r="C12" s="210"/>
      <c r="D12" s="210"/>
      <c r="E12" s="210"/>
      <c r="F12" s="210"/>
      <c r="G12" s="210"/>
      <c r="H12" s="210"/>
      <c r="I12" s="210"/>
      <c r="J12" s="210"/>
      <c r="K12" s="210"/>
      <c r="L12" s="210"/>
      <c r="M12" s="210"/>
      <c r="N12" s="210"/>
      <c r="O12" s="210"/>
      <c r="P12" s="210"/>
      <c r="Q12" s="210"/>
      <c r="R12" s="210"/>
      <c r="S12" s="210"/>
      <c r="T12" s="211"/>
    </row>
    <row r="13" spans="1:20" ht="89.25" customHeight="1" x14ac:dyDescent="0.2">
      <c r="A13" s="212" t="s">
        <v>174</v>
      </c>
      <c r="B13" s="213"/>
      <c r="C13" s="213"/>
      <c r="D13" s="213"/>
      <c r="E13" s="213"/>
      <c r="F13" s="213"/>
      <c r="G13" s="213"/>
      <c r="H13" s="213"/>
      <c r="I13" s="213"/>
      <c r="J13" s="213"/>
      <c r="K13" s="213"/>
      <c r="L13" s="213"/>
      <c r="M13" s="213"/>
      <c r="N13" s="213"/>
      <c r="O13" s="213"/>
      <c r="P13" s="213"/>
      <c r="Q13" s="213"/>
      <c r="R13" s="213"/>
      <c r="S13" s="213"/>
      <c r="T13" s="214"/>
    </row>
    <row r="14" spans="1:20" ht="117.75" customHeight="1" x14ac:dyDescent="0.2">
      <c r="A14" s="215" t="s">
        <v>175</v>
      </c>
      <c r="B14" s="216"/>
      <c r="C14" s="216"/>
      <c r="D14" s="216"/>
      <c r="E14" s="216"/>
      <c r="F14" s="216"/>
      <c r="G14" s="216"/>
      <c r="H14" s="216"/>
      <c r="I14" s="216"/>
      <c r="J14" s="216"/>
      <c r="K14" s="216"/>
      <c r="L14" s="216"/>
      <c r="M14" s="216"/>
      <c r="N14" s="216"/>
      <c r="O14" s="216"/>
      <c r="P14" s="216"/>
      <c r="Q14" s="216"/>
      <c r="R14" s="216"/>
      <c r="S14" s="216"/>
      <c r="T14" s="217"/>
    </row>
    <row r="15" spans="1:20" ht="90.75" customHeight="1" x14ac:dyDescent="0.2">
      <c r="A15" s="215" t="s">
        <v>176</v>
      </c>
      <c r="B15" s="218"/>
      <c r="C15" s="218"/>
      <c r="D15" s="218"/>
      <c r="E15" s="218"/>
      <c r="F15" s="218"/>
      <c r="G15" s="218"/>
      <c r="H15" s="218"/>
      <c r="I15" s="218"/>
      <c r="J15" s="218"/>
      <c r="K15" s="218"/>
      <c r="L15" s="218"/>
      <c r="M15" s="218"/>
      <c r="N15" s="218"/>
      <c r="O15" s="218"/>
      <c r="P15" s="218"/>
      <c r="Q15" s="218"/>
      <c r="R15" s="218"/>
      <c r="S15" s="218"/>
      <c r="T15" s="219"/>
    </row>
    <row r="16" spans="1:20" ht="23.25" customHeight="1" x14ac:dyDescent="0.2">
      <c r="A16" s="209" t="s">
        <v>164</v>
      </c>
      <c r="B16" s="210"/>
      <c r="C16" s="210"/>
      <c r="D16" s="210"/>
      <c r="E16" s="210"/>
      <c r="F16" s="210"/>
      <c r="G16" s="210"/>
      <c r="H16" s="210"/>
      <c r="I16" s="210"/>
      <c r="J16" s="210"/>
      <c r="K16" s="210"/>
      <c r="L16" s="210"/>
      <c r="M16" s="210"/>
      <c r="N16" s="210"/>
      <c r="O16" s="210"/>
      <c r="P16" s="210"/>
      <c r="Q16" s="210"/>
      <c r="R16" s="210"/>
      <c r="S16" s="210"/>
      <c r="T16" s="211"/>
    </row>
    <row r="17" spans="1:20" ht="14.45" customHeight="1" x14ac:dyDescent="0.2">
      <c r="A17" s="209"/>
      <c r="B17" s="210"/>
      <c r="C17" s="210"/>
      <c r="D17" s="210"/>
      <c r="E17" s="210"/>
      <c r="F17" s="210"/>
      <c r="G17" s="210"/>
      <c r="H17" s="210"/>
      <c r="I17" s="210"/>
      <c r="J17" s="210"/>
      <c r="K17" s="210"/>
      <c r="L17" s="210"/>
      <c r="M17" s="210"/>
      <c r="N17" s="210"/>
      <c r="O17" s="210"/>
      <c r="P17" s="210"/>
      <c r="Q17" s="210"/>
      <c r="R17" s="210"/>
      <c r="S17" s="210"/>
      <c r="T17" s="211"/>
    </row>
    <row r="18" spans="1:20" ht="95.1" customHeight="1" x14ac:dyDescent="0.2">
      <c r="A18" s="206" t="s">
        <v>165</v>
      </c>
      <c r="B18" s="207"/>
      <c r="C18" s="207"/>
      <c r="D18" s="207"/>
      <c r="E18" s="207"/>
      <c r="F18" s="207"/>
      <c r="G18" s="207"/>
      <c r="H18" s="207"/>
      <c r="I18" s="207"/>
      <c r="J18" s="207"/>
      <c r="K18" s="207"/>
      <c r="L18" s="207"/>
      <c r="M18" s="207"/>
      <c r="N18" s="207"/>
      <c r="O18" s="207"/>
      <c r="P18" s="207"/>
      <c r="Q18" s="207"/>
      <c r="R18" s="207"/>
      <c r="S18" s="207"/>
      <c r="T18" s="208"/>
    </row>
    <row r="19" spans="1:20" ht="14.45" customHeight="1" x14ac:dyDescent="0.2">
      <c r="A19" s="209" t="s">
        <v>166</v>
      </c>
      <c r="B19" s="210"/>
      <c r="C19" s="210"/>
      <c r="D19" s="210"/>
      <c r="E19" s="210"/>
      <c r="F19" s="210"/>
      <c r="G19" s="210"/>
      <c r="H19" s="210"/>
      <c r="I19" s="210"/>
      <c r="J19" s="210"/>
      <c r="K19" s="210"/>
      <c r="L19" s="210"/>
      <c r="M19" s="210"/>
      <c r="N19" s="210"/>
      <c r="O19" s="210"/>
      <c r="P19" s="210"/>
      <c r="Q19" s="210"/>
      <c r="R19" s="210"/>
      <c r="S19" s="210"/>
      <c r="T19" s="211"/>
    </row>
    <row r="20" spans="1:20" x14ac:dyDescent="0.2">
      <c r="A20" s="209"/>
      <c r="B20" s="210"/>
      <c r="C20" s="210"/>
      <c r="D20" s="210"/>
      <c r="E20" s="210"/>
      <c r="F20" s="210"/>
      <c r="G20" s="210"/>
      <c r="H20" s="210"/>
      <c r="I20" s="210"/>
      <c r="J20" s="210"/>
      <c r="K20" s="210"/>
      <c r="L20" s="210"/>
      <c r="M20" s="210"/>
      <c r="N20" s="210"/>
      <c r="O20" s="210"/>
      <c r="P20" s="210"/>
      <c r="Q20" s="210"/>
      <c r="R20" s="210"/>
      <c r="S20" s="210"/>
      <c r="T20" s="211"/>
    </row>
    <row r="21" spans="1:20" ht="50.1" customHeight="1" x14ac:dyDescent="0.2">
      <c r="A21" s="220" t="s">
        <v>167</v>
      </c>
      <c r="B21" s="221"/>
      <c r="C21" s="221"/>
      <c r="D21" s="221"/>
      <c r="E21" s="221"/>
      <c r="F21" s="221"/>
      <c r="G21" s="221"/>
      <c r="H21" s="221"/>
      <c r="I21" s="221"/>
      <c r="J21" s="221"/>
      <c r="K21" s="221"/>
      <c r="L21" s="221"/>
      <c r="M21" s="221"/>
      <c r="N21" s="221"/>
      <c r="O21" s="221"/>
      <c r="P21" s="221"/>
      <c r="Q21" s="221"/>
      <c r="R21" s="221"/>
      <c r="S21" s="221"/>
      <c r="T21" s="222"/>
    </row>
    <row r="22" spans="1:20" ht="12" customHeight="1" x14ac:dyDescent="0.2">
      <c r="A22" s="209" t="s">
        <v>132</v>
      </c>
      <c r="B22" s="210"/>
      <c r="C22" s="210"/>
      <c r="D22" s="210"/>
      <c r="E22" s="210"/>
      <c r="F22" s="210"/>
      <c r="G22" s="210"/>
      <c r="H22" s="210"/>
      <c r="I22" s="210"/>
      <c r="J22" s="210"/>
      <c r="K22" s="210"/>
      <c r="L22" s="210"/>
      <c r="M22" s="210"/>
      <c r="N22" s="210"/>
      <c r="O22" s="210"/>
      <c r="P22" s="210"/>
      <c r="Q22" s="210"/>
      <c r="R22" s="210"/>
      <c r="S22" s="210"/>
      <c r="T22" s="211"/>
    </row>
    <row r="23" spans="1:20" x14ac:dyDescent="0.2">
      <c r="A23" s="209"/>
      <c r="B23" s="210"/>
      <c r="C23" s="210"/>
      <c r="D23" s="210"/>
      <c r="E23" s="210"/>
      <c r="F23" s="210"/>
      <c r="G23" s="210"/>
      <c r="H23" s="210"/>
      <c r="I23" s="210"/>
      <c r="J23" s="210"/>
      <c r="K23" s="210"/>
      <c r="L23" s="210"/>
      <c r="M23" s="210"/>
      <c r="N23" s="210"/>
      <c r="O23" s="210"/>
      <c r="P23" s="210"/>
      <c r="Q23" s="210"/>
      <c r="R23" s="210"/>
      <c r="S23" s="210"/>
      <c r="T23" s="211"/>
    </row>
    <row r="24" spans="1:20" ht="40.5" customHeight="1" x14ac:dyDescent="0.2">
      <c r="A24" s="206" t="s">
        <v>85</v>
      </c>
      <c r="B24" s="207"/>
      <c r="C24" s="207"/>
      <c r="D24" s="207"/>
      <c r="E24" s="207"/>
      <c r="F24" s="207"/>
      <c r="G24" s="207"/>
      <c r="H24" s="207"/>
      <c r="I24" s="207"/>
      <c r="J24" s="207"/>
      <c r="K24" s="207"/>
      <c r="L24" s="207"/>
      <c r="M24" s="207"/>
      <c r="N24" s="207"/>
      <c r="O24" s="207"/>
      <c r="P24" s="207"/>
      <c r="Q24" s="207"/>
      <c r="R24" s="207"/>
      <c r="S24" s="207"/>
      <c r="T24" s="208"/>
    </row>
    <row r="25" spans="1:20" ht="15" thickBot="1" x14ac:dyDescent="0.25">
      <c r="A25" s="203" t="s">
        <v>169</v>
      </c>
      <c r="B25" s="204"/>
      <c r="C25" s="204"/>
      <c r="D25" s="204"/>
      <c r="E25" s="204"/>
      <c r="F25" s="204"/>
      <c r="G25" s="204"/>
      <c r="H25" s="204"/>
      <c r="I25" s="204"/>
      <c r="J25" s="204"/>
      <c r="K25" s="204"/>
      <c r="L25" s="204"/>
      <c r="M25" s="204"/>
      <c r="N25" s="204"/>
      <c r="O25" s="204"/>
      <c r="P25" s="204"/>
      <c r="Q25" s="204"/>
      <c r="R25" s="204"/>
      <c r="S25" s="204"/>
      <c r="T25" s="205"/>
    </row>
  </sheetData>
  <sheetProtection sheet="1" objects="1" scenarios="1"/>
  <mergeCells count="19">
    <mergeCell ref="A4:T9"/>
    <mergeCell ref="A1:C2"/>
    <mergeCell ref="D1:Q1"/>
    <mergeCell ref="R1:T1"/>
    <mergeCell ref="D2:Q2"/>
    <mergeCell ref="R2:T2"/>
    <mergeCell ref="A3:T3"/>
    <mergeCell ref="A25:T25"/>
    <mergeCell ref="A10:T10"/>
    <mergeCell ref="A11:T12"/>
    <mergeCell ref="A13:T13"/>
    <mergeCell ref="A14:T14"/>
    <mergeCell ref="A15:T15"/>
    <mergeCell ref="A16:T17"/>
    <mergeCell ref="A18:T18"/>
    <mergeCell ref="A19:T20"/>
    <mergeCell ref="A21:T21"/>
    <mergeCell ref="A22:T23"/>
    <mergeCell ref="A24:T24"/>
  </mergeCells>
  <pageMargins left="0.7" right="0.7" top="0.75" bottom="0.75" header="0.3" footer="0.3"/>
  <pageSetup paperSize="9" orientation="portrait" r:id="rId1"/>
  <headerFooter>
    <oddHeader>&amp;L&amp;"Calibri"&amp;15&amp;K000000 Información Pública&amp;1#_x000D_</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T52"/>
  <sheetViews>
    <sheetView zoomScale="80" zoomScaleNormal="80" workbookViewId="0">
      <selection activeCell="D2" sqref="D2:P2"/>
    </sheetView>
  </sheetViews>
  <sheetFormatPr baseColWidth="10" defaultColWidth="11.42578125" defaultRowHeight="14.25" x14ac:dyDescent="0.2"/>
  <cols>
    <col min="1" max="1" width="11.42578125" style="15"/>
    <col min="2" max="2" width="12.85546875" style="15" customWidth="1"/>
    <col min="3" max="3" width="18.85546875" style="15" customWidth="1"/>
    <col min="4" max="4" width="9.140625" style="15" customWidth="1"/>
    <col min="5" max="7" width="8.5703125" style="15" customWidth="1"/>
    <col min="8" max="8" width="11.42578125" style="15"/>
    <col min="9" max="9" width="15.5703125" style="15" customWidth="1"/>
    <col min="10" max="13" width="15.85546875" style="15" customWidth="1"/>
    <col min="14" max="14" width="26" style="15" customWidth="1"/>
    <col min="15" max="15" width="14.7109375" style="15" customWidth="1"/>
    <col min="16" max="16384" width="11.42578125" style="15"/>
  </cols>
  <sheetData>
    <row r="1" spans="1:20" s="27" customFormat="1" ht="36" customHeight="1" thickBot="1" x14ac:dyDescent="0.25">
      <c r="A1" s="173"/>
      <c r="B1" s="173"/>
      <c r="C1" s="174"/>
      <c r="D1" s="163" t="s">
        <v>159</v>
      </c>
      <c r="E1" s="164"/>
      <c r="F1" s="164"/>
      <c r="G1" s="164"/>
      <c r="H1" s="164"/>
      <c r="I1" s="164"/>
      <c r="J1" s="164"/>
      <c r="K1" s="164"/>
      <c r="L1" s="164"/>
      <c r="M1" s="164"/>
      <c r="N1" s="164"/>
      <c r="O1" s="164"/>
      <c r="P1" s="165"/>
      <c r="Q1" s="231" t="s">
        <v>182</v>
      </c>
      <c r="R1" s="232"/>
      <c r="S1" s="232"/>
      <c r="T1" s="233"/>
    </row>
    <row r="2" spans="1:20" s="27" customFormat="1" ht="36" customHeight="1" thickBot="1" x14ac:dyDescent="0.25">
      <c r="A2" s="176"/>
      <c r="B2" s="176"/>
      <c r="C2" s="177"/>
      <c r="D2" s="163" t="s">
        <v>160</v>
      </c>
      <c r="E2" s="164"/>
      <c r="F2" s="164"/>
      <c r="G2" s="164"/>
      <c r="H2" s="164"/>
      <c r="I2" s="164"/>
      <c r="J2" s="164"/>
      <c r="K2" s="164"/>
      <c r="L2" s="164"/>
      <c r="M2" s="164"/>
      <c r="N2" s="164"/>
      <c r="O2" s="164"/>
      <c r="P2" s="165"/>
      <c r="Q2" s="231" t="s">
        <v>173</v>
      </c>
      <c r="R2" s="232"/>
      <c r="S2" s="232"/>
      <c r="T2" s="233"/>
    </row>
    <row r="3" spans="1:20" s="27" customFormat="1" ht="54.75" customHeight="1" thickBot="1" x14ac:dyDescent="0.25">
      <c r="A3" s="240"/>
      <c r="B3" s="241"/>
      <c r="C3" s="241"/>
      <c r="D3" s="241"/>
      <c r="E3" s="241"/>
      <c r="F3" s="241"/>
      <c r="G3" s="241"/>
      <c r="H3" s="241"/>
      <c r="I3" s="241"/>
      <c r="J3" s="241"/>
      <c r="K3" s="241"/>
      <c r="L3" s="241"/>
      <c r="M3" s="241"/>
      <c r="N3" s="241"/>
      <c r="O3" s="241"/>
      <c r="P3" s="241"/>
      <c r="Q3" s="241"/>
      <c r="R3" s="241"/>
      <c r="S3" s="241"/>
      <c r="T3" s="242"/>
    </row>
    <row r="4" spans="1:20" x14ac:dyDescent="0.2">
      <c r="A4" s="308"/>
      <c r="B4" s="306"/>
      <c r="C4" s="306"/>
      <c r="D4" s="306"/>
      <c r="E4" s="306"/>
      <c r="F4" s="306"/>
      <c r="G4" s="306"/>
      <c r="H4" s="306"/>
      <c r="I4" s="306"/>
      <c r="J4" s="306"/>
      <c r="K4" s="306"/>
      <c r="L4" s="306"/>
      <c r="M4" s="306"/>
      <c r="N4" s="306"/>
      <c r="O4" s="306"/>
      <c r="P4" s="306"/>
      <c r="Q4" s="306"/>
      <c r="R4" s="306"/>
      <c r="S4" s="306"/>
      <c r="T4" s="311"/>
    </row>
    <row r="5" spans="1:20" ht="15" thickBot="1" x14ac:dyDescent="0.25">
      <c r="A5" s="309"/>
      <c r="B5" s="310"/>
      <c r="C5" s="310"/>
      <c r="D5" s="310"/>
      <c r="E5" s="310"/>
      <c r="F5" s="310"/>
      <c r="G5" s="310"/>
      <c r="H5" s="310"/>
      <c r="I5" s="310"/>
      <c r="J5" s="310"/>
      <c r="K5" s="310"/>
      <c r="L5" s="310"/>
      <c r="M5" s="310"/>
      <c r="N5" s="310"/>
      <c r="O5" s="310"/>
      <c r="P5" s="310"/>
      <c r="Q5" s="310"/>
      <c r="R5" s="310"/>
      <c r="S5" s="310"/>
      <c r="T5" s="312"/>
    </row>
    <row r="6" spans="1:20" ht="26.25" customHeight="1" thickBot="1" x14ac:dyDescent="0.25">
      <c r="A6" s="309"/>
      <c r="B6" s="310"/>
      <c r="C6" s="310"/>
      <c r="D6" s="310"/>
      <c r="E6" s="310"/>
      <c r="F6" s="310"/>
      <c r="G6" s="310"/>
      <c r="H6" s="313" t="s">
        <v>177</v>
      </c>
      <c r="I6" s="314"/>
      <c r="J6" s="314"/>
      <c r="K6" s="314"/>
      <c r="L6" s="314"/>
      <c r="M6" s="314"/>
      <c r="N6" s="315"/>
      <c r="O6" s="310"/>
      <c r="P6" s="310"/>
      <c r="Q6" s="310"/>
      <c r="R6" s="310"/>
      <c r="S6" s="310"/>
      <c r="T6" s="312"/>
    </row>
    <row r="7" spans="1:20" ht="33.75" customHeight="1" thickBot="1" x14ac:dyDescent="0.25">
      <c r="A7" s="309"/>
      <c r="B7" s="310"/>
      <c r="C7" s="310"/>
      <c r="D7" s="310"/>
      <c r="E7" s="310"/>
      <c r="F7" s="310"/>
      <c r="G7" s="310"/>
      <c r="H7" s="316" t="s">
        <v>61</v>
      </c>
      <c r="I7" s="125" t="s">
        <v>62</v>
      </c>
      <c r="J7" s="318" t="s">
        <v>63</v>
      </c>
      <c r="K7" s="319"/>
      <c r="L7" s="320" t="s">
        <v>64</v>
      </c>
      <c r="M7" s="321"/>
      <c r="N7" s="126" t="s">
        <v>65</v>
      </c>
      <c r="O7" s="310"/>
      <c r="P7" s="310"/>
      <c r="Q7" s="310"/>
      <c r="R7" s="310"/>
      <c r="S7" s="310"/>
      <c r="T7" s="312"/>
    </row>
    <row r="8" spans="1:20" ht="64.5" customHeight="1" thickBot="1" x14ac:dyDescent="0.25">
      <c r="A8" s="309"/>
      <c r="B8" s="310"/>
      <c r="C8" s="310"/>
      <c r="D8" s="310"/>
      <c r="E8" s="310"/>
      <c r="F8" s="310"/>
      <c r="G8" s="310"/>
      <c r="H8" s="316"/>
      <c r="I8" s="127">
        <v>5</v>
      </c>
      <c r="J8" s="324" t="s">
        <v>183</v>
      </c>
      <c r="K8" s="325"/>
      <c r="L8" s="326" t="s">
        <v>184</v>
      </c>
      <c r="M8" s="327"/>
      <c r="N8" s="128" t="s">
        <v>185</v>
      </c>
      <c r="O8" s="310"/>
      <c r="P8" s="310"/>
      <c r="Q8" s="310"/>
      <c r="R8" s="310"/>
      <c r="S8" s="310"/>
      <c r="T8" s="312"/>
    </row>
    <row r="9" spans="1:20" ht="64.5" customHeight="1" thickBot="1" x14ac:dyDescent="0.25">
      <c r="A9" s="309"/>
      <c r="B9" s="310"/>
      <c r="C9" s="310"/>
      <c r="D9" s="310"/>
      <c r="E9" s="310"/>
      <c r="F9" s="310"/>
      <c r="G9" s="310"/>
      <c r="H9" s="316"/>
      <c r="I9" s="127">
        <v>4</v>
      </c>
      <c r="J9" s="324" t="s">
        <v>66</v>
      </c>
      <c r="K9" s="325"/>
      <c r="L9" s="326" t="s">
        <v>186</v>
      </c>
      <c r="M9" s="327"/>
      <c r="N9" s="129" t="s">
        <v>187</v>
      </c>
      <c r="O9" s="310"/>
      <c r="P9" s="310"/>
      <c r="Q9" s="310"/>
      <c r="R9" s="310"/>
      <c r="S9" s="310"/>
      <c r="T9" s="312"/>
    </row>
    <row r="10" spans="1:20" ht="64.5" customHeight="1" thickBot="1" x14ac:dyDescent="0.25">
      <c r="A10" s="309"/>
      <c r="B10" s="310"/>
      <c r="C10" s="310"/>
      <c r="D10" s="310"/>
      <c r="E10" s="310"/>
      <c r="F10" s="310"/>
      <c r="G10" s="310"/>
      <c r="H10" s="316"/>
      <c r="I10" s="127">
        <v>3</v>
      </c>
      <c r="J10" s="322" t="s">
        <v>67</v>
      </c>
      <c r="K10" s="323"/>
      <c r="L10" s="264" t="s">
        <v>188</v>
      </c>
      <c r="M10" s="265"/>
      <c r="N10" s="130" t="s">
        <v>189</v>
      </c>
      <c r="O10" s="310"/>
      <c r="P10" s="310"/>
      <c r="Q10" s="310"/>
      <c r="R10" s="310"/>
      <c r="S10" s="310"/>
      <c r="T10" s="312"/>
    </row>
    <row r="11" spans="1:20" ht="64.5" customHeight="1" thickBot="1" x14ac:dyDescent="0.25">
      <c r="A11" s="309"/>
      <c r="B11" s="310"/>
      <c r="C11" s="310"/>
      <c r="D11" s="310"/>
      <c r="E11" s="310"/>
      <c r="F11" s="310"/>
      <c r="G11" s="310"/>
      <c r="H11" s="316"/>
      <c r="I11" s="127">
        <v>2</v>
      </c>
      <c r="J11" s="322" t="s">
        <v>68</v>
      </c>
      <c r="K11" s="323"/>
      <c r="L11" s="264" t="s">
        <v>190</v>
      </c>
      <c r="M11" s="265"/>
      <c r="N11" s="130" t="s">
        <v>191</v>
      </c>
      <c r="O11" s="310"/>
      <c r="P11" s="310"/>
      <c r="Q11" s="310"/>
      <c r="R11" s="310"/>
      <c r="S11" s="310"/>
      <c r="T11" s="312"/>
    </row>
    <row r="12" spans="1:20" ht="64.5" customHeight="1" thickBot="1" x14ac:dyDescent="0.25">
      <c r="A12" s="309"/>
      <c r="B12" s="310"/>
      <c r="C12" s="310"/>
      <c r="D12" s="310"/>
      <c r="E12" s="310"/>
      <c r="F12" s="310"/>
      <c r="G12" s="310"/>
      <c r="H12" s="317"/>
      <c r="I12" s="127">
        <v>1</v>
      </c>
      <c r="J12" s="322" t="s">
        <v>192</v>
      </c>
      <c r="K12" s="323"/>
      <c r="L12" s="264" t="s">
        <v>193</v>
      </c>
      <c r="M12" s="265"/>
      <c r="N12" s="130" t="s">
        <v>194</v>
      </c>
      <c r="O12" s="310"/>
      <c r="P12" s="310"/>
      <c r="Q12" s="310"/>
      <c r="R12" s="310"/>
      <c r="S12" s="310"/>
      <c r="T12" s="312"/>
    </row>
    <row r="13" spans="1:20" x14ac:dyDescent="0.2">
      <c r="A13" s="309"/>
      <c r="B13" s="310"/>
      <c r="C13" s="310"/>
      <c r="D13" s="310"/>
      <c r="E13" s="310"/>
      <c r="F13" s="310"/>
      <c r="G13" s="310"/>
      <c r="H13" s="310"/>
      <c r="I13" s="310"/>
      <c r="J13" s="310"/>
      <c r="K13" s="310"/>
      <c r="L13" s="310"/>
      <c r="M13" s="310"/>
      <c r="N13" s="310"/>
      <c r="O13" s="310"/>
      <c r="P13" s="310"/>
      <c r="Q13" s="310"/>
      <c r="R13" s="310"/>
      <c r="S13" s="310"/>
      <c r="T13" s="312"/>
    </row>
    <row r="14" spans="1:20" x14ac:dyDescent="0.2">
      <c r="A14" s="309"/>
      <c r="B14" s="310"/>
      <c r="C14" s="310"/>
      <c r="D14" s="310"/>
      <c r="E14" s="310"/>
      <c r="F14" s="310"/>
      <c r="G14" s="310"/>
      <c r="H14" s="310"/>
      <c r="I14" s="310"/>
      <c r="J14" s="310"/>
      <c r="K14" s="310"/>
      <c r="L14" s="310"/>
      <c r="M14" s="310"/>
      <c r="N14" s="310"/>
      <c r="O14" s="310"/>
      <c r="P14" s="310"/>
      <c r="Q14" s="310"/>
      <c r="R14" s="310"/>
      <c r="S14" s="310"/>
      <c r="T14" s="312"/>
    </row>
    <row r="15" spans="1:20" ht="15" thickBot="1" x14ac:dyDescent="0.25">
      <c r="A15" s="61"/>
      <c r="B15" s="62"/>
      <c r="C15" s="62"/>
      <c r="D15" s="62"/>
      <c r="E15" s="62"/>
      <c r="F15" s="62"/>
      <c r="G15" s="62"/>
      <c r="H15" s="62"/>
      <c r="I15" s="62"/>
      <c r="J15" s="62"/>
      <c r="K15" s="62"/>
      <c r="L15" s="62"/>
      <c r="M15" s="62"/>
      <c r="N15" s="62"/>
      <c r="O15" s="62"/>
      <c r="P15" s="62"/>
      <c r="Q15" s="62"/>
      <c r="R15" s="62"/>
      <c r="S15" s="62"/>
      <c r="T15" s="63"/>
    </row>
    <row r="16" spans="1:20" ht="34.5" customHeight="1" thickBot="1" x14ac:dyDescent="0.25">
      <c r="A16" s="292"/>
      <c r="B16" s="293"/>
      <c r="C16" s="293"/>
      <c r="D16" s="293"/>
      <c r="E16" s="293"/>
      <c r="F16" s="293"/>
      <c r="G16" s="293"/>
      <c r="H16" s="245" t="s">
        <v>178</v>
      </c>
      <c r="I16" s="246"/>
      <c r="J16" s="246"/>
      <c r="K16" s="246"/>
      <c r="L16" s="246"/>
      <c r="M16" s="246"/>
      <c r="N16" s="247"/>
      <c r="O16" s="293"/>
      <c r="P16" s="293"/>
      <c r="Q16" s="293"/>
      <c r="R16" s="293"/>
      <c r="S16" s="293"/>
      <c r="T16" s="294"/>
    </row>
    <row r="17" spans="1:20" ht="72.75" customHeight="1" thickBot="1" x14ac:dyDescent="0.25">
      <c r="A17" s="292"/>
      <c r="B17" s="293"/>
      <c r="C17" s="293"/>
      <c r="D17" s="293"/>
      <c r="E17" s="293"/>
      <c r="F17" s="293"/>
      <c r="G17" s="293"/>
      <c r="H17" s="295" t="s">
        <v>6</v>
      </c>
      <c r="I17" s="296"/>
      <c r="J17" s="14" t="s">
        <v>49</v>
      </c>
      <c r="K17" s="14" t="s">
        <v>50</v>
      </c>
      <c r="L17" s="14" t="s">
        <v>51</v>
      </c>
      <c r="M17" s="14" t="s">
        <v>52</v>
      </c>
      <c r="N17" s="14" t="s">
        <v>53</v>
      </c>
      <c r="O17" s="293"/>
      <c r="P17" s="293"/>
      <c r="Q17" s="293"/>
      <c r="R17" s="293"/>
      <c r="S17" s="293"/>
      <c r="T17" s="294"/>
    </row>
    <row r="18" spans="1:20" ht="15" customHeight="1" thickBot="1" x14ac:dyDescent="0.25">
      <c r="A18" s="292"/>
      <c r="B18" s="293"/>
      <c r="C18" s="293"/>
      <c r="D18" s="293"/>
      <c r="E18" s="293"/>
      <c r="F18" s="293"/>
      <c r="G18" s="293"/>
      <c r="H18" s="297"/>
      <c r="I18" s="298"/>
      <c r="J18" s="12">
        <v>1</v>
      </c>
      <c r="K18" s="12">
        <v>2</v>
      </c>
      <c r="L18" s="12">
        <v>3</v>
      </c>
      <c r="M18" s="12">
        <v>4</v>
      </c>
      <c r="N18" s="12">
        <v>5</v>
      </c>
      <c r="O18" s="293"/>
      <c r="P18" s="293"/>
      <c r="Q18" s="293"/>
      <c r="R18" s="293"/>
      <c r="S18" s="293"/>
      <c r="T18" s="294"/>
    </row>
    <row r="19" spans="1:20" ht="44.25" customHeight="1" thickBot="1" x14ac:dyDescent="0.25">
      <c r="A19" s="292"/>
      <c r="B19" s="293"/>
      <c r="C19" s="293"/>
      <c r="D19" s="293"/>
      <c r="E19" s="293"/>
      <c r="F19" s="293"/>
      <c r="G19" s="293"/>
      <c r="H19" s="299" t="s">
        <v>54</v>
      </c>
      <c r="I19" s="300"/>
      <c r="J19" s="12" t="s">
        <v>44</v>
      </c>
      <c r="K19" s="12" t="s">
        <v>45</v>
      </c>
      <c r="L19" s="12" t="s">
        <v>46</v>
      </c>
      <c r="M19" s="12" t="s">
        <v>47</v>
      </c>
      <c r="N19" s="12" t="s">
        <v>48</v>
      </c>
      <c r="O19" s="293"/>
      <c r="P19" s="293"/>
      <c r="Q19" s="293"/>
      <c r="R19" s="293"/>
      <c r="S19" s="293"/>
      <c r="T19" s="294"/>
    </row>
    <row r="20" spans="1:20" ht="19.5" customHeight="1" thickBot="1" x14ac:dyDescent="0.25">
      <c r="A20" s="292"/>
      <c r="B20" s="293"/>
      <c r="C20" s="293"/>
      <c r="D20" s="293"/>
      <c r="E20" s="293"/>
      <c r="F20" s="293"/>
      <c r="G20" s="293"/>
      <c r="H20" s="301"/>
      <c r="I20" s="302"/>
      <c r="J20" s="303" t="s">
        <v>161</v>
      </c>
      <c r="K20" s="304"/>
      <c r="L20" s="304"/>
      <c r="M20" s="304"/>
      <c r="N20" s="305"/>
      <c r="O20" s="293"/>
      <c r="P20" s="293"/>
      <c r="Q20" s="293"/>
      <c r="R20" s="293"/>
      <c r="S20" s="293"/>
      <c r="T20" s="294"/>
    </row>
    <row r="21" spans="1:20" s="18" customFormat="1" x14ac:dyDescent="0.2">
      <c r="A21" s="292"/>
      <c r="B21" s="293"/>
      <c r="C21" s="293"/>
      <c r="D21" s="293"/>
      <c r="E21" s="293"/>
      <c r="F21" s="293"/>
      <c r="G21" s="293"/>
      <c r="H21" s="306"/>
      <c r="I21" s="306"/>
      <c r="J21" s="306"/>
      <c r="K21" s="306"/>
      <c r="L21" s="306"/>
      <c r="M21" s="306"/>
      <c r="N21" s="306"/>
      <c r="O21" s="293"/>
      <c r="P21" s="293"/>
      <c r="Q21" s="293"/>
      <c r="R21" s="293"/>
      <c r="S21" s="293"/>
      <c r="T21" s="294"/>
    </row>
    <row r="22" spans="1:20" s="18" customFormat="1" ht="15" thickBot="1" x14ac:dyDescent="0.25">
      <c r="A22" s="292"/>
      <c r="B22" s="293"/>
      <c r="C22" s="293"/>
      <c r="D22" s="293"/>
      <c r="E22" s="293"/>
      <c r="F22" s="293"/>
      <c r="G22" s="293"/>
      <c r="H22" s="307"/>
      <c r="I22" s="307"/>
      <c r="J22" s="307"/>
      <c r="K22" s="307"/>
      <c r="L22" s="307"/>
      <c r="M22" s="307"/>
      <c r="N22" s="307"/>
      <c r="T22" s="64"/>
    </row>
    <row r="23" spans="1:20" ht="31.5" customHeight="1" thickBot="1" x14ac:dyDescent="0.25">
      <c r="A23" s="65"/>
      <c r="B23" s="18"/>
      <c r="C23" s="18"/>
      <c r="D23" s="18"/>
      <c r="E23" s="18"/>
      <c r="F23" s="18"/>
      <c r="G23" s="18"/>
      <c r="H23" s="245" t="s">
        <v>179</v>
      </c>
      <c r="I23" s="246"/>
      <c r="J23" s="246"/>
      <c r="K23" s="246"/>
      <c r="L23" s="246"/>
      <c r="M23" s="246"/>
      <c r="N23" s="247"/>
      <c r="O23" s="18"/>
      <c r="P23" s="18"/>
      <c r="Q23" s="18"/>
      <c r="R23" s="18"/>
      <c r="S23" s="18"/>
      <c r="T23" s="64"/>
    </row>
    <row r="24" spans="1:20" ht="121.5" customHeight="1" thickBot="1" x14ac:dyDescent="0.25">
      <c r="A24" s="65"/>
      <c r="B24" s="18"/>
      <c r="C24" s="18"/>
      <c r="D24" s="18"/>
      <c r="E24" s="18"/>
      <c r="F24" s="18"/>
      <c r="G24" s="18"/>
      <c r="H24" s="266" t="s">
        <v>6</v>
      </c>
      <c r="I24" s="267"/>
      <c r="J24" s="14" t="s">
        <v>55</v>
      </c>
      <c r="K24" s="14" t="s">
        <v>56</v>
      </c>
      <c r="L24" s="14" t="s">
        <v>57</v>
      </c>
      <c r="M24" s="14" t="s">
        <v>58</v>
      </c>
      <c r="N24" s="14" t="s">
        <v>59</v>
      </c>
      <c r="O24" s="18"/>
      <c r="P24" s="18"/>
      <c r="Q24" s="18"/>
      <c r="R24" s="18"/>
      <c r="S24" s="18"/>
      <c r="T24" s="64"/>
    </row>
    <row r="25" spans="1:20" ht="15" customHeight="1" thickBot="1" x14ac:dyDescent="0.25">
      <c r="A25" s="65"/>
      <c r="B25" s="18"/>
      <c r="C25" s="18"/>
      <c r="D25" s="18"/>
      <c r="E25" s="18"/>
      <c r="F25" s="18"/>
      <c r="G25" s="18"/>
      <c r="H25" s="268"/>
      <c r="I25" s="269"/>
      <c r="J25" s="11">
        <v>1</v>
      </c>
      <c r="K25" s="11">
        <v>2</v>
      </c>
      <c r="L25" s="11">
        <v>3</v>
      </c>
      <c r="M25" s="11">
        <v>4</v>
      </c>
      <c r="N25" s="11">
        <v>5</v>
      </c>
      <c r="O25" s="18"/>
      <c r="P25" s="18"/>
      <c r="Q25" s="18"/>
      <c r="R25" s="18"/>
      <c r="S25" s="18"/>
      <c r="T25" s="64"/>
    </row>
    <row r="26" spans="1:20" ht="56.25" customHeight="1" thickBot="1" x14ac:dyDescent="0.25">
      <c r="A26" s="65"/>
      <c r="B26" s="18"/>
      <c r="C26" s="18"/>
      <c r="D26" s="18"/>
      <c r="E26" s="18"/>
      <c r="F26" s="18"/>
      <c r="G26" s="18"/>
      <c r="H26" s="270" t="s">
        <v>60</v>
      </c>
      <c r="I26" s="271"/>
      <c r="J26" s="11" t="s">
        <v>44</v>
      </c>
      <c r="K26" s="11" t="s">
        <v>45</v>
      </c>
      <c r="L26" s="11" t="s">
        <v>46</v>
      </c>
      <c r="M26" s="11" t="s">
        <v>47</v>
      </c>
      <c r="N26" s="11" t="s">
        <v>48</v>
      </c>
      <c r="O26" s="18"/>
      <c r="P26" s="18"/>
      <c r="Q26" s="18"/>
      <c r="R26" s="18"/>
      <c r="S26" s="18"/>
      <c r="T26" s="64"/>
    </row>
    <row r="27" spans="1:20" ht="15" customHeight="1" thickBot="1" x14ac:dyDescent="0.25">
      <c r="A27" s="65"/>
      <c r="B27" s="18"/>
      <c r="C27" s="18"/>
      <c r="D27" s="18"/>
      <c r="E27" s="18"/>
      <c r="F27" s="18"/>
      <c r="G27" s="18"/>
      <c r="H27" s="272"/>
      <c r="I27" s="273"/>
      <c r="J27" s="274" t="s">
        <v>161</v>
      </c>
      <c r="K27" s="275"/>
      <c r="L27" s="275"/>
      <c r="M27" s="275"/>
      <c r="N27" s="276"/>
      <c r="O27" s="18"/>
      <c r="P27" s="18"/>
      <c r="Q27" s="18"/>
      <c r="R27" s="18"/>
      <c r="S27" s="18"/>
      <c r="T27" s="64"/>
    </row>
    <row r="28" spans="1:20" x14ac:dyDescent="0.2">
      <c r="A28" s="65"/>
      <c r="B28" s="18"/>
      <c r="C28" s="18"/>
      <c r="D28" s="18"/>
      <c r="E28" s="18"/>
      <c r="F28" s="18"/>
      <c r="G28" s="18"/>
      <c r="H28" s="18"/>
      <c r="I28" s="18"/>
      <c r="J28" s="18"/>
      <c r="K28" s="18"/>
      <c r="L28" s="18"/>
      <c r="M28" s="18"/>
      <c r="N28" s="18"/>
      <c r="O28" s="18"/>
      <c r="P28" s="18"/>
      <c r="Q28" s="18"/>
      <c r="R28" s="18"/>
      <c r="S28" s="18"/>
      <c r="T28" s="64"/>
    </row>
    <row r="29" spans="1:20" x14ac:dyDescent="0.2">
      <c r="A29" s="65"/>
      <c r="B29" s="18"/>
      <c r="C29" s="18"/>
      <c r="D29" s="18"/>
      <c r="E29" s="18"/>
      <c r="F29" s="18"/>
      <c r="G29" s="18"/>
      <c r="H29" s="18"/>
      <c r="I29" s="18"/>
      <c r="J29" s="18"/>
      <c r="K29" s="18"/>
      <c r="L29" s="18"/>
      <c r="M29" s="18"/>
      <c r="N29" s="18"/>
      <c r="O29" s="18"/>
      <c r="P29" s="18"/>
      <c r="Q29" s="18"/>
      <c r="R29" s="18"/>
      <c r="S29" s="18"/>
      <c r="T29" s="64"/>
    </row>
    <row r="30" spans="1:20" ht="15" thickBot="1" x14ac:dyDescent="0.25">
      <c r="A30" s="65"/>
      <c r="B30" s="18"/>
      <c r="C30" s="18"/>
      <c r="D30" s="18"/>
      <c r="E30" s="18"/>
      <c r="F30" s="18"/>
      <c r="G30" s="18"/>
      <c r="H30" s="18"/>
      <c r="I30" s="18"/>
      <c r="J30" s="18"/>
      <c r="K30" s="18"/>
      <c r="L30" s="18"/>
      <c r="M30" s="18"/>
      <c r="N30" s="18"/>
      <c r="O30" s="18"/>
      <c r="P30" s="18"/>
      <c r="Q30" s="18"/>
      <c r="R30" s="18"/>
      <c r="S30" s="18"/>
      <c r="T30" s="64"/>
    </row>
    <row r="31" spans="1:20" ht="34.5" customHeight="1" thickBot="1" x14ac:dyDescent="0.25">
      <c r="A31" s="65"/>
      <c r="B31" s="18"/>
      <c r="C31" s="18"/>
      <c r="D31" s="18"/>
      <c r="E31" s="66"/>
      <c r="F31" s="66"/>
      <c r="G31" s="66"/>
      <c r="H31" s="245" t="s">
        <v>180</v>
      </c>
      <c r="I31" s="246"/>
      <c r="J31" s="246"/>
      <c r="K31" s="246"/>
      <c r="L31" s="246"/>
      <c r="M31" s="246"/>
      <c r="N31" s="246"/>
      <c r="O31" s="247"/>
      <c r="P31" s="18"/>
      <c r="Q31" s="18"/>
      <c r="R31" s="18"/>
      <c r="S31" s="18"/>
      <c r="T31" s="64"/>
    </row>
    <row r="32" spans="1:20" ht="18.75" customHeight="1" thickBot="1" x14ac:dyDescent="0.25">
      <c r="A32" s="65"/>
      <c r="B32" s="18"/>
      <c r="C32" s="18"/>
      <c r="D32" s="18"/>
      <c r="E32" s="18"/>
      <c r="F32" s="18"/>
      <c r="G32" s="18"/>
      <c r="H32" s="248" t="s">
        <v>4</v>
      </c>
      <c r="I32" s="1" t="s">
        <v>39</v>
      </c>
      <c r="J32" s="2">
        <v>5</v>
      </c>
      <c r="K32" s="3">
        <v>15</v>
      </c>
      <c r="L32" s="3">
        <v>16</v>
      </c>
      <c r="M32" s="3">
        <v>23</v>
      </c>
      <c r="N32" s="8">
        <v>24</v>
      </c>
      <c r="O32" s="4">
        <v>25</v>
      </c>
      <c r="P32" s="18"/>
      <c r="Q32" s="18"/>
      <c r="R32" s="18"/>
      <c r="S32" s="18"/>
      <c r="T32" s="64"/>
    </row>
    <row r="33" spans="1:20" ht="18.75" customHeight="1" thickBot="1" x14ac:dyDescent="0.25">
      <c r="A33" s="65"/>
      <c r="B33" s="18"/>
      <c r="C33" s="18"/>
      <c r="D33" s="18"/>
      <c r="E33" s="18"/>
      <c r="F33" s="18"/>
      <c r="G33" s="18"/>
      <c r="H33" s="249"/>
      <c r="I33" s="5" t="s">
        <v>40</v>
      </c>
      <c r="J33" s="6">
        <v>4</v>
      </c>
      <c r="K33" s="7">
        <v>9</v>
      </c>
      <c r="L33" s="7">
        <v>13</v>
      </c>
      <c r="M33" s="8">
        <v>14</v>
      </c>
      <c r="N33" s="8">
        <v>21</v>
      </c>
      <c r="O33" s="9">
        <v>22</v>
      </c>
      <c r="P33" s="18"/>
      <c r="Q33" s="18"/>
      <c r="R33" s="18"/>
      <c r="S33" s="18"/>
      <c r="T33" s="64"/>
    </row>
    <row r="34" spans="1:20" ht="18.75" customHeight="1" thickBot="1" x14ac:dyDescent="0.25">
      <c r="A34" s="65"/>
      <c r="B34" s="18"/>
      <c r="C34" s="18"/>
      <c r="D34" s="18"/>
      <c r="E34" s="18"/>
      <c r="F34" s="18"/>
      <c r="G34" s="18"/>
      <c r="H34" s="249"/>
      <c r="I34" s="5" t="s">
        <v>41</v>
      </c>
      <c r="J34" s="6">
        <v>3</v>
      </c>
      <c r="K34" s="7">
        <v>5</v>
      </c>
      <c r="L34" s="7">
        <v>8</v>
      </c>
      <c r="M34" s="7">
        <v>12</v>
      </c>
      <c r="N34" s="8">
        <v>19</v>
      </c>
      <c r="O34" s="9">
        <v>20</v>
      </c>
      <c r="P34" s="18"/>
      <c r="Q34" s="18"/>
      <c r="R34" s="18"/>
      <c r="S34" s="18"/>
      <c r="T34" s="64"/>
    </row>
    <row r="35" spans="1:20" ht="18.75" customHeight="1" thickBot="1" x14ac:dyDescent="0.25">
      <c r="A35" s="65"/>
      <c r="B35" s="18"/>
      <c r="C35" s="18"/>
      <c r="D35" s="18"/>
      <c r="E35" s="18"/>
      <c r="F35" s="18"/>
      <c r="G35" s="18"/>
      <c r="H35" s="249"/>
      <c r="I35" s="5" t="s">
        <v>42</v>
      </c>
      <c r="J35" s="6">
        <v>2</v>
      </c>
      <c r="K35" s="10">
        <v>3</v>
      </c>
      <c r="L35" s="7">
        <v>4</v>
      </c>
      <c r="M35" s="7">
        <v>7</v>
      </c>
      <c r="N35" s="8">
        <v>11</v>
      </c>
      <c r="O35" s="9">
        <v>18</v>
      </c>
      <c r="P35" s="18"/>
      <c r="Q35" s="18"/>
      <c r="R35" s="18"/>
      <c r="S35" s="18"/>
      <c r="T35" s="64"/>
    </row>
    <row r="36" spans="1:20" ht="18.75" customHeight="1" thickBot="1" x14ac:dyDescent="0.25">
      <c r="A36" s="65"/>
      <c r="B36" s="18"/>
      <c r="C36" s="18"/>
      <c r="D36" s="18"/>
      <c r="E36" s="18"/>
      <c r="F36" s="18"/>
      <c r="G36" s="18"/>
      <c r="H36" s="250"/>
      <c r="I36" s="5" t="s">
        <v>43</v>
      </c>
      <c r="J36" s="6">
        <v>1</v>
      </c>
      <c r="K36" s="10">
        <v>1</v>
      </c>
      <c r="L36" s="10">
        <v>2</v>
      </c>
      <c r="M36" s="7">
        <v>6</v>
      </c>
      <c r="N36" s="8">
        <v>10</v>
      </c>
      <c r="O36" s="9">
        <v>17</v>
      </c>
      <c r="P36" s="18"/>
      <c r="Q36" s="18"/>
      <c r="R36" s="18"/>
      <c r="S36" s="18"/>
      <c r="T36" s="64"/>
    </row>
    <row r="37" spans="1:20" ht="15" thickBot="1" x14ac:dyDescent="0.25">
      <c r="A37" s="65"/>
      <c r="B37" s="18"/>
      <c r="C37" s="251"/>
      <c r="D37" s="251"/>
      <c r="E37" s="251"/>
      <c r="F37" s="18"/>
      <c r="G37" s="18"/>
      <c r="H37" s="18"/>
      <c r="I37" s="18"/>
      <c r="J37" s="18"/>
      <c r="K37" s="67">
        <v>1</v>
      </c>
      <c r="L37" s="2">
        <v>2</v>
      </c>
      <c r="M37" s="2">
        <v>3</v>
      </c>
      <c r="N37" s="2">
        <v>4</v>
      </c>
      <c r="O37" s="2">
        <v>5</v>
      </c>
      <c r="P37" s="18"/>
      <c r="Q37" s="18"/>
      <c r="R37" s="18"/>
      <c r="S37" s="18"/>
      <c r="T37" s="64"/>
    </row>
    <row r="38" spans="1:20" ht="15" thickBot="1" x14ac:dyDescent="0.25">
      <c r="A38" s="65"/>
      <c r="B38" s="18"/>
      <c r="C38" s="251"/>
      <c r="D38" s="251"/>
      <c r="E38" s="251"/>
      <c r="F38" s="18"/>
      <c r="G38" s="18"/>
      <c r="H38" s="18"/>
      <c r="I38" s="18"/>
      <c r="J38" s="18"/>
      <c r="K38" s="68" t="s">
        <v>44</v>
      </c>
      <c r="L38" s="11" t="s">
        <v>45</v>
      </c>
      <c r="M38" s="11" t="s">
        <v>46</v>
      </c>
      <c r="N38" s="13" t="s">
        <v>47</v>
      </c>
      <c r="O38" s="13" t="s">
        <v>48</v>
      </c>
      <c r="P38" s="18"/>
      <c r="Q38" s="18"/>
      <c r="R38" s="18"/>
      <c r="S38" s="18"/>
      <c r="T38" s="64"/>
    </row>
    <row r="39" spans="1:20" ht="14.45" customHeight="1" thickBot="1" x14ac:dyDescent="0.25">
      <c r="A39" s="65"/>
      <c r="B39" s="18"/>
      <c r="C39" s="251"/>
      <c r="D39" s="251"/>
      <c r="E39" s="251"/>
      <c r="F39" s="18"/>
      <c r="G39" s="69"/>
      <c r="H39" s="69"/>
      <c r="I39" s="69"/>
      <c r="J39" s="69"/>
      <c r="K39" s="252" t="s">
        <v>161</v>
      </c>
      <c r="L39" s="253"/>
      <c r="M39" s="253"/>
      <c r="N39" s="253"/>
      <c r="O39" s="254"/>
      <c r="P39" s="18"/>
      <c r="Q39" s="18"/>
      <c r="R39" s="18"/>
      <c r="S39" s="18"/>
      <c r="T39" s="64"/>
    </row>
    <row r="40" spans="1:20" x14ac:dyDescent="0.2">
      <c r="A40" s="65"/>
      <c r="B40" s="18"/>
      <c r="C40" s="18"/>
      <c r="D40" s="18"/>
      <c r="E40" s="18"/>
      <c r="F40" s="18"/>
      <c r="G40" s="18"/>
      <c r="H40" s="18"/>
      <c r="I40" s="18"/>
      <c r="J40" s="18"/>
      <c r="K40" s="18"/>
      <c r="L40" s="18"/>
      <c r="M40" s="18"/>
      <c r="N40" s="18"/>
      <c r="O40" s="18"/>
      <c r="P40" s="18"/>
      <c r="Q40" s="18"/>
      <c r="R40" s="18"/>
      <c r="S40" s="18"/>
      <c r="T40" s="64"/>
    </row>
    <row r="41" spans="1:20" ht="15" thickBot="1" x14ac:dyDescent="0.25">
      <c r="A41" s="65"/>
      <c r="B41" s="18"/>
      <c r="C41" s="18"/>
      <c r="D41" s="18"/>
      <c r="E41" s="18"/>
      <c r="F41" s="18"/>
      <c r="G41" s="18"/>
      <c r="H41" s="18"/>
      <c r="I41" s="18"/>
      <c r="J41" s="18"/>
      <c r="K41" s="18"/>
      <c r="L41" s="18"/>
      <c r="M41" s="18"/>
      <c r="N41" s="18"/>
      <c r="O41" s="18"/>
      <c r="P41" s="18"/>
      <c r="Q41" s="18"/>
      <c r="R41" s="18"/>
      <c r="S41" s="18"/>
      <c r="T41" s="64"/>
    </row>
    <row r="42" spans="1:20" ht="37.5" customHeight="1" thickBot="1" x14ac:dyDescent="0.25">
      <c r="A42" s="65"/>
      <c r="B42" s="18"/>
      <c r="C42" s="18"/>
      <c r="D42" s="18"/>
      <c r="E42" s="18"/>
      <c r="F42" s="18"/>
      <c r="G42" s="18"/>
      <c r="H42" s="18"/>
      <c r="I42" s="18"/>
      <c r="J42" s="255" t="s">
        <v>181</v>
      </c>
      <c r="K42" s="256"/>
      <c r="L42" s="256"/>
      <c r="M42" s="257"/>
      <c r="N42" s="18"/>
      <c r="O42" s="18"/>
      <c r="P42" s="18"/>
      <c r="Q42" s="18"/>
      <c r="R42" s="18"/>
      <c r="S42" s="18"/>
      <c r="T42" s="64"/>
    </row>
    <row r="43" spans="1:20" ht="48" customHeight="1" thickBot="1" x14ac:dyDescent="0.25">
      <c r="A43" s="65"/>
      <c r="B43" s="18"/>
      <c r="C43" s="18"/>
      <c r="D43" s="18"/>
      <c r="E43" s="18"/>
      <c r="F43" s="18"/>
      <c r="G43" s="18"/>
      <c r="H43" s="18"/>
      <c r="I43" s="18"/>
      <c r="J43" s="258" t="s">
        <v>195</v>
      </c>
      <c r="K43" s="259"/>
      <c r="L43" s="260" t="s">
        <v>7</v>
      </c>
      <c r="M43" s="261"/>
      <c r="N43" s="18"/>
      <c r="O43" s="18"/>
      <c r="P43" s="18"/>
      <c r="Q43" s="18"/>
      <c r="R43" s="18"/>
      <c r="S43" s="18"/>
      <c r="T43" s="64"/>
    </row>
    <row r="44" spans="1:20" ht="30.75" customHeight="1" thickBot="1" x14ac:dyDescent="0.25">
      <c r="A44" s="65"/>
      <c r="B44" s="18"/>
      <c r="C44" s="18"/>
      <c r="D44" s="18"/>
      <c r="E44" s="18"/>
      <c r="F44" s="18"/>
      <c r="G44" s="18"/>
      <c r="H44" s="18"/>
      <c r="I44" s="18"/>
      <c r="J44" s="262" t="s">
        <v>196</v>
      </c>
      <c r="K44" s="263"/>
      <c r="L44" s="243" t="s">
        <v>34</v>
      </c>
      <c r="M44" s="244"/>
      <c r="N44" s="18"/>
      <c r="O44" s="18"/>
      <c r="P44" s="18"/>
      <c r="Q44" s="18"/>
      <c r="R44" s="18"/>
      <c r="S44" s="18"/>
      <c r="T44" s="64"/>
    </row>
    <row r="45" spans="1:20" ht="30.75" customHeight="1" thickBot="1" x14ac:dyDescent="0.25">
      <c r="A45" s="65"/>
      <c r="B45" s="18"/>
      <c r="C45" s="18"/>
      <c r="D45" s="18"/>
      <c r="E45" s="18"/>
      <c r="F45" s="18"/>
      <c r="G45" s="18"/>
      <c r="H45" s="18"/>
      <c r="I45" s="18"/>
      <c r="J45" s="283" t="s">
        <v>197</v>
      </c>
      <c r="K45" s="284"/>
      <c r="L45" s="285" t="s">
        <v>35</v>
      </c>
      <c r="M45" s="265"/>
      <c r="N45" s="18"/>
      <c r="O45" s="18"/>
      <c r="P45" s="18"/>
      <c r="Q45" s="18"/>
      <c r="R45" s="18"/>
      <c r="S45" s="18"/>
      <c r="T45" s="64"/>
    </row>
    <row r="46" spans="1:20" ht="30.75" customHeight="1" thickBot="1" x14ac:dyDescent="0.25">
      <c r="A46" s="65"/>
      <c r="B46" s="18"/>
      <c r="C46" s="18"/>
      <c r="D46" s="18"/>
      <c r="E46" s="18"/>
      <c r="F46" s="18"/>
      <c r="G46" s="18"/>
      <c r="H46" s="18"/>
      <c r="I46" s="18"/>
      <c r="J46" s="286" t="s">
        <v>198</v>
      </c>
      <c r="K46" s="287"/>
      <c r="L46" s="285" t="s">
        <v>36</v>
      </c>
      <c r="M46" s="265"/>
      <c r="N46" s="18"/>
      <c r="O46" s="18"/>
      <c r="P46" s="18"/>
      <c r="Q46" s="18"/>
      <c r="R46" s="18"/>
      <c r="S46" s="18"/>
      <c r="T46" s="64"/>
    </row>
    <row r="47" spans="1:20" ht="29.25" customHeight="1" thickBot="1" x14ac:dyDescent="0.25">
      <c r="A47" s="65"/>
      <c r="B47" s="18"/>
      <c r="C47" s="18"/>
      <c r="D47" s="18"/>
      <c r="E47" s="18"/>
      <c r="F47" s="18"/>
      <c r="G47" s="18"/>
      <c r="H47" s="18"/>
      <c r="I47" s="18"/>
      <c r="J47" s="288" t="s">
        <v>37</v>
      </c>
      <c r="K47" s="289"/>
      <c r="L47" s="290" t="s">
        <v>38</v>
      </c>
      <c r="M47" s="291"/>
      <c r="N47" s="18"/>
      <c r="O47" s="18"/>
      <c r="P47" s="18"/>
      <c r="Q47" s="18"/>
      <c r="R47" s="18"/>
      <c r="S47" s="18"/>
      <c r="T47" s="64"/>
    </row>
    <row r="48" spans="1:20" x14ac:dyDescent="0.2">
      <c r="A48" s="65"/>
      <c r="B48" s="18"/>
      <c r="C48" s="18"/>
      <c r="D48" s="18"/>
      <c r="E48" s="18"/>
      <c r="F48" s="18"/>
      <c r="G48" s="18"/>
      <c r="H48" s="18"/>
      <c r="I48" s="18"/>
      <c r="J48" s="18"/>
      <c r="K48" s="18"/>
      <c r="L48" s="18"/>
      <c r="M48" s="18"/>
      <c r="N48" s="18"/>
      <c r="O48" s="18"/>
      <c r="P48" s="18"/>
      <c r="Q48" s="18"/>
      <c r="R48" s="18"/>
      <c r="S48" s="18"/>
      <c r="T48" s="64"/>
    </row>
    <row r="49" spans="1:20" x14ac:dyDescent="0.2">
      <c r="A49" s="65"/>
      <c r="B49" s="18"/>
      <c r="C49" s="18"/>
      <c r="D49" s="18"/>
      <c r="E49" s="18"/>
      <c r="F49" s="18"/>
      <c r="G49" s="18"/>
      <c r="H49" s="18"/>
      <c r="I49" s="18"/>
      <c r="J49" s="18"/>
      <c r="K49" s="18"/>
      <c r="L49" s="18"/>
      <c r="M49" s="18"/>
      <c r="N49" s="18"/>
      <c r="O49" s="18"/>
      <c r="P49" s="18"/>
      <c r="Q49" s="18"/>
      <c r="R49" s="18"/>
      <c r="S49" s="18"/>
      <c r="T49" s="64"/>
    </row>
    <row r="50" spans="1:20" ht="15" thickBot="1" x14ac:dyDescent="0.25">
      <c r="A50" s="70"/>
      <c r="B50" s="71"/>
      <c r="C50" s="71"/>
      <c r="D50" s="71"/>
      <c r="E50" s="71"/>
      <c r="F50" s="71"/>
      <c r="G50" s="71"/>
      <c r="H50" s="71"/>
      <c r="I50" s="71"/>
      <c r="J50" s="71"/>
      <c r="K50" s="71"/>
      <c r="L50" s="71"/>
      <c r="M50" s="71"/>
      <c r="N50" s="71"/>
      <c r="O50" s="71"/>
      <c r="P50" s="71"/>
      <c r="Q50" s="71"/>
      <c r="R50" s="71"/>
      <c r="S50" s="71"/>
      <c r="T50" s="72"/>
    </row>
    <row r="51" spans="1:20" x14ac:dyDescent="0.2">
      <c r="A51" s="277" t="s">
        <v>169</v>
      </c>
      <c r="B51" s="278"/>
      <c r="C51" s="278"/>
      <c r="D51" s="278"/>
      <c r="E51" s="278"/>
      <c r="F51" s="278"/>
      <c r="G51" s="278"/>
      <c r="H51" s="278"/>
      <c r="I51" s="278"/>
      <c r="J51" s="278"/>
      <c r="K51" s="278"/>
      <c r="L51" s="278"/>
      <c r="M51" s="278"/>
      <c r="N51" s="278"/>
      <c r="O51" s="278"/>
      <c r="P51" s="278"/>
      <c r="Q51" s="278"/>
      <c r="R51" s="278"/>
      <c r="S51" s="278"/>
      <c r="T51" s="279"/>
    </row>
    <row r="52" spans="1:20" ht="15" thickBot="1" x14ac:dyDescent="0.25">
      <c r="A52" s="280"/>
      <c r="B52" s="281"/>
      <c r="C52" s="281"/>
      <c r="D52" s="281"/>
      <c r="E52" s="281"/>
      <c r="F52" s="281"/>
      <c r="G52" s="281"/>
      <c r="H52" s="281"/>
      <c r="I52" s="281"/>
      <c r="J52" s="281"/>
      <c r="K52" s="281"/>
      <c r="L52" s="281"/>
      <c r="M52" s="281"/>
      <c r="N52" s="281"/>
      <c r="O52" s="281"/>
      <c r="P52" s="281"/>
      <c r="Q52" s="281"/>
      <c r="R52" s="281"/>
      <c r="S52" s="281"/>
      <c r="T52" s="282"/>
    </row>
  </sheetData>
  <sheetProtection sheet="1" objects="1" scenarios="1"/>
  <mergeCells count="51">
    <mergeCell ref="A4:G12"/>
    <mergeCell ref="H4:T5"/>
    <mergeCell ref="H6:N6"/>
    <mergeCell ref="O6:T14"/>
    <mergeCell ref="H7:H12"/>
    <mergeCell ref="J7:K7"/>
    <mergeCell ref="L7:M7"/>
    <mergeCell ref="A13:N14"/>
    <mergeCell ref="J11:K11"/>
    <mergeCell ref="L11:M11"/>
    <mergeCell ref="J12:K12"/>
    <mergeCell ref="J8:K8"/>
    <mergeCell ref="L8:M8"/>
    <mergeCell ref="J9:K9"/>
    <mergeCell ref="L9:M9"/>
    <mergeCell ref="J10:K10"/>
    <mergeCell ref="A1:C2"/>
    <mergeCell ref="D1:P1"/>
    <mergeCell ref="Q1:T1"/>
    <mergeCell ref="D2:P2"/>
    <mergeCell ref="Q2:T2"/>
    <mergeCell ref="A16:G22"/>
    <mergeCell ref="H16:N16"/>
    <mergeCell ref="O16:T21"/>
    <mergeCell ref="H17:I18"/>
    <mergeCell ref="H19:I20"/>
    <mergeCell ref="J20:N20"/>
    <mergeCell ref="H21:N22"/>
    <mergeCell ref="A51:T52"/>
    <mergeCell ref="J45:K45"/>
    <mergeCell ref="L45:M45"/>
    <mergeCell ref="J46:K46"/>
    <mergeCell ref="L46:M46"/>
    <mergeCell ref="J47:K47"/>
    <mergeCell ref="L47:M47"/>
    <mergeCell ref="L44:M44"/>
    <mergeCell ref="H23:N23"/>
    <mergeCell ref="H31:O31"/>
    <mergeCell ref="H32:H36"/>
    <mergeCell ref="A3:T3"/>
    <mergeCell ref="C37:E39"/>
    <mergeCell ref="K39:O39"/>
    <mergeCell ref="J42:M42"/>
    <mergeCell ref="J43:K43"/>
    <mergeCell ref="L43:M43"/>
    <mergeCell ref="J44:K44"/>
    <mergeCell ref="L10:M10"/>
    <mergeCell ref="L12:M12"/>
    <mergeCell ref="H24:I25"/>
    <mergeCell ref="H26:I27"/>
    <mergeCell ref="J27:N27"/>
  </mergeCells>
  <pageMargins left="0.7" right="0.7" top="0.75" bottom="0.75" header="0.3" footer="0.3"/>
  <pageSetup paperSize="9" orientation="portrait" r:id="rId1"/>
  <headerFooter>
    <oddHeader>&amp;L&amp;"Calibri"&amp;15&amp;K000000 Información Pública&amp;1#_x000D_</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D35"/>
  <sheetViews>
    <sheetView workbookViewId="0">
      <selection activeCell="A7" sqref="A7"/>
    </sheetView>
  </sheetViews>
  <sheetFormatPr baseColWidth="10" defaultColWidth="11.42578125" defaultRowHeight="14.25" x14ac:dyDescent="0.2"/>
  <cols>
    <col min="1" max="1" width="24.7109375" style="16" customWidth="1"/>
    <col min="2" max="2" width="115.5703125" style="16" customWidth="1"/>
    <col min="3" max="3" width="18.85546875" style="16" customWidth="1"/>
    <col min="4" max="4" width="16.42578125" style="16" customWidth="1"/>
    <col min="5" max="16384" width="11.42578125" style="16"/>
  </cols>
  <sheetData>
    <row r="1" spans="1:4" s="27" customFormat="1" ht="36" customHeight="1" thickBot="1" x14ac:dyDescent="0.25">
      <c r="A1" s="174"/>
      <c r="B1" s="83" t="s">
        <v>162</v>
      </c>
      <c r="C1" s="231" t="s">
        <v>182</v>
      </c>
      <c r="D1" s="233"/>
    </row>
    <row r="2" spans="1:4" s="27" customFormat="1" ht="36" customHeight="1" thickBot="1" x14ac:dyDescent="0.25">
      <c r="A2" s="177"/>
      <c r="B2" s="83" t="s">
        <v>160</v>
      </c>
      <c r="C2" s="231" t="s">
        <v>173</v>
      </c>
      <c r="D2" s="233"/>
    </row>
    <row r="3" spans="1:4" s="27" customFormat="1" ht="48" customHeight="1" thickBot="1" x14ac:dyDescent="0.25">
      <c r="A3" s="241"/>
      <c r="B3" s="241"/>
      <c r="C3" s="241"/>
      <c r="D3" s="242"/>
    </row>
    <row r="4" spans="1:4" x14ac:dyDescent="0.2">
      <c r="A4" s="75"/>
      <c r="B4" s="76"/>
      <c r="C4" s="76"/>
      <c r="D4" s="77"/>
    </row>
    <row r="5" spans="1:4" ht="15" thickBot="1" x14ac:dyDescent="0.25">
      <c r="A5" s="78"/>
      <c r="B5" s="73"/>
      <c r="C5" s="73"/>
      <c r="D5" s="79"/>
    </row>
    <row r="6" spans="1:4" ht="20.25" customHeight="1" thickBot="1" x14ac:dyDescent="0.25">
      <c r="A6" s="78"/>
      <c r="B6" s="349" t="s">
        <v>73</v>
      </c>
      <c r="C6" s="350"/>
      <c r="D6" s="79"/>
    </row>
    <row r="7" spans="1:4" ht="24" customHeight="1" x14ac:dyDescent="0.2">
      <c r="A7" s="78"/>
      <c r="B7" s="348" t="s">
        <v>143</v>
      </c>
      <c r="C7" s="348"/>
      <c r="D7" s="79"/>
    </row>
    <row r="8" spans="1:4" ht="15" thickBot="1" x14ac:dyDescent="0.25">
      <c r="A8" s="78"/>
      <c r="B8" s="80"/>
      <c r="C8" s="73"/>
      <c r="D8" s="79"/>
    </row>
    <row r="9" spans="1:4" ht="51" customHeight="1" thickBot="1" x14ac:dyDescent="0.25">
      <c r="A9" s="78"/>
      <c r="B9" s="344" t="s">
        <v>154</v>
      </c>
      <c r="C9" s="345"/>
      <c r="D9" s="79"/>
    </row>
    <row r="10" spans="1:4" ht="30" customHeight="1" thickBot="1" x14ac:dyDescent="0.25">
      <c r="A10" s="78"/>
      <c r="B10" s="346" t="s">
        <v>155</v>
      </c>
      <c r="C10" s="347"/>
      <c r="D10" s="79"/>
    </row>
    <row r="11" spans="1:4" ht="15" thickBot="1" x14ac:dyDescent="0.25">
      <c r="A11" s="78"/>
      <c r="B11" s="74"/>
      <c r="C11" s="73"/>
      <c r="D11" s="79"/>
    </row>
    <row r="12" spans="1:4" ht="39" customHeight="1" thickBot="1" x14ac:dyDescent="0.25">
      <c r="A12" s="78"/>
      <c r="B12" s="340" t="s">
        <v>156</v>
      </c>
      <c r="C12" s="341"/>
      <c r="D12" s="79"/>
    </row>
    <row r="13" spans="1:4" ht="26.45" customHeight="1" thickBot="1" x14ac:dyDescent="0.25">
      <c r="A13" s="78"/>
      <c r="B13" s="342" t="s">
        <v>157</v>
      </c>
      <c r="C13" s="343"/>
      <c r="D13" s="79"/>
    </row>
    <row r="14" spans="1:4" ht="15" thickBot="1" x14ac:dyDescent="0.25">
      <c r="A14" s="78"/>
      <c r="B14" s="74"/>
      <c r="C14" s="73"/>
      <c r="D14" s="79"/>
    </row>
    <row r="15" spans="1:4" ht="15" customHeight="1" thickBot="1" x14ac:dyDescent="0.25">
      <c r="A15" s="78"/>
      <c r="B15" s="336" t="s">
        <v>8</v>
      </c>
      <c r="C15" s="337"/>
      <c r="D15" s="79"/>
    </row>
    <row r="16" spans="1:4" ht="27" customHeight="1" thickBot="1" x14ac:dyDescent="0.25">
      <c r="A16" s="78"/>
      <c r="B16" s="338" t="s">
        <v>158</v>
      </c>
      <c r="C16" s="339"/>
      <c r="D16" s="79"/>
    </row>
    <row r="17" spans="1:4" ht="15" customHeight="1" thickBot="1" x14ac:dyDescent="0.25">
      <c r="A17" s="78"/>
      <c r="B17" s="80"/>
      <c r="C17" s="73"/>
      <c r="D17" s="79"/>
    </row>
    <row r="18" spans="1:4" ht="15" customHeight="1" thickBot="1" x14ac:dyDescent="0.25">
      <c r="A18" s="78"/>
      <c r="B18" s="333" t="s">
        <v>72</v>
      </c>
      <c r="C18" s="334"/>
      <c r="D18" s="79"/>
    </row>
    <row r="19" spans="1:4" ht="15" customHeight="1" x14ac:dyDescent="0.2">
      <c r="A19" s="78"/>
      <c r="B19" s="19" t="s">
        <v>9</v>
      </c>
      <c r="C19" s="20">
        <v>0.3</v>
      </c>
      <c r="D19" s="79"/>
    </row>
    <row r="20" spans="1:4" ht="15" customHeight="1" x14ac:dyDescent="0.2">
      <c r="A20" s="78"/>
      <c r="B20" s="21" t="s">
        <v>10</v>
      </c>
      <c r="C20" s="22">
        <v>0.7</v>
      </c>
      <c r="D20" s="79"/>
    </row>
    <row r="21" spans="1:4" ht="15" customHeight="1" thickBot="1" x14ac:dyDescent="0.25">
      <c r="A21" s="78"/>
      <c r="B21" s="23" t="s">
        <v>11</v>
      </c>
      <c r="C21" s="24">
        <v>1</v>
      </c>
      <c r="D21" s="79"/>
    </row>
    <row r="22" spans="1:4" ht="15" customHeight="1" x14ac:dyDescent="0.2">
      <c r="A22" s="78"/>
      <c r="B22" s="80"/>
      <c r="C22" s="73"/>
      <c r="D22" s="79"/>
    </row>
    <row r="23" spans="1:4" ht="32.25" customHeight="1" thickBot="1" x14ac:dyDescent="0.25">
      <c r="A23" s="81"/>
      <c r="B23" s="335" t="s">
        <v>144</v>
      </c>
      <c r="C23" s="335"/>
      <c r="D23" s="82"/>
    </row>
    <row r="24" spans="1:4" ht="15" customHeight="1" thickBot="1" x14ac:dyDescent="0.25">
      <c r="A24" s="328" t="s">
        <v>71</v>
      </c>
      <c r="B24" s="329"/>
      <c r="C24" s="329"/>
      <c r="D24" s="330"/>
    </row>
    <row r="25" spans="1:4" ht="45" customHeight="1" thickBot="1" x14ac:dyDescent="0.25">
      <c r="A25" s="331" t="s">
        <v>12</v>
      </c>
      <c r="B25" s="332"/>
      <c r="C25" s="25" t="s">
        <v>13</v>
      </c>
      <c r="D25" s="26"/>
    </row>
    <row r="26" spans="1:4" ht="45" customHeight="1" thickBot="1" x14ac:dyDescent="0.25">
      <c r="A26" s="331" t="s">
        <v>14</v>
      </c>
      <c r="B26" s="332"/>
      <c r="C26" s="17" t="s">
        <v>15</v>
      </c>
      <c r="D26" s="85"/>
    </row>
    <row r="27" spans="1:4" ht="45" customHeight="1" thickBot="1" x14ac:dyDescent="0.25">
      <c r="A27" s="331" t="s">
        <v>16</v>
      </c>
      <c r="B27" s="332"/>
      <c r="C27" s="84" t="s">
        <v>17</v>
      </c>
      <c r="D27" s="86"/>
    </row>
    <row r="28" spans="1:4" ht="9.75" customHeight="1" x14ac:dyDescent="0.2">
      <c r="A28" s="277" t="s">
        <v>169</v>
      </c>
      <c r="B28" s="278"/>
      <c r="C28" s="278"/>
      <c r="D28" s="279"/>
    </row>
    <row r="29" spans="1:4" ht="9.75" customHeight="1" thickBot="1" x14ac:dyDescent="0.25">
      <c r="A29" s="280"/>
      <c r="B29" s="281"/>
      <c r="C29" s="281"/>
      <c r="D29" s="282"/>
    </row>
    <row r="30" spans="1:4" ht="15" customHeight="1" x14ac:dyDescent="0.2"/>
    <row r="31" spans="1:4" ht="15" customHeight="1" x14ac:dyDescent="0.2"/>
    <row r="32" spans="1:4" ht="15" customHeight="1" x14ac:dyDescent="0.2"/>
    <row r="33" ht="15" customHeight="1" x14ac:dyDescent="0.2"/>
    <row r="34" ht="15" customHeight="1" x14ac:dyDescent="0.2"/>
    <row r="35" ht="15" customHeight="1" x14ac:dyDescent="0.2"/>
  </sheetData>
  <sheetProtection sheet="1" objects="1" scenarios="1"/>
  <mergeCells count="19">
    <mergeCell ref="C1:D1"/>
    <mergeCell ref="C2:D2"/>
    <mergeCell ref="A1:A2"/>
    <mergeCell ref="B18:C18"/>
    <mergeCell ref="B23:C23"/>
    <mergeCell ref="B15:C15"/>
    <mergeCell ref="B16:C16"/>
    <mergeCell ref="B12:C12"/>
    <mergeCell ref="B13:C13"/>
    <mergeCell ref="B9:C9"/>
    <mergeCell ref="B10:C10"/>
    <mergeCell ref="B7:C7"/>
    <mergeCell ref="B6:C6"/>
    <mergeCell ref="A3:D3"/>
    <mergeCell ref="A28:D29"/>
    <mergeCell ref="A24:D24"/>
    <mergeCell ref="A25:B25"/>
    <mergeCell ref="A26:B26"/>
    <mergeCell ref="A27:B27"/>
  </mergeCells>
  <pageMargins left="0.7" right="0.7" top="0.75" bottom="0.75" header="0.3" footer="0.3"/>
  <pageSetup paperSize="9" orientation="portrait" r:id="rId1"/>
  <headerFooter>
    <oddHeader>&amp;L&amp;"Calibri"&amp;15&amp;K000000 Información Pública&amp;1#_x000D_</oddHead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F29"/>
  <sheetViews>
    <sheetView workbookViewId="0">
      <selection activeCell="G9" sqref="G9"/>
    </sheetView>
  </sheetViews>
  <sheetFormatPr baseColWidth="10" defaultColWidth="11.42578125" defaultRowHeight="14.25" x14ac:dyDescent="0.2"/>
  <cols>
    <col min="1" max="1" width="9.140625" style="40" customWidth="1"/>
    <col min="2" max="2" width="8" style="40" customWidth="1"/>
    <col min="3" max="3" width="11.42578125" style="40"/>
    <col min="4" max="4" width="37" style="40" customWidth="1"/>
    <col min="5" max="5" width="20.140625" style="40" customWidth="1"/>
    <col min="6" max="6" width="19.85546875" style="40" customWidth="1"/>
    <col min="7" max="7" width="22.42578125" style="40" customWidth="1"/>
    <col min="8" max="8" width="11.140625" style="41" customWidth="1"/>
    <col min="9" max="9" width="3" style="40" customWidth="1"/>
    <col min="10" max="10" width="9.140625" style="40" customWidth="1"/>
    <col min="11" max="11" width="14.42578125" style="40" customWidth="1"/>
    <col min="12" max="12" width="8.5703125" style="40" customWidth="1"/>
    <col min="13" max="13" width="3" style="40" customWidth="1"/>
    <col min="14" max="14" width="13.42578125" style="40" customWidth="1"/>
    <col min="15" max="15" width="11.5703125" style="40" customWidth="1"/>
    <col min="16" max="16" width="24" style="40" customWidth="1"/>
    <col min="17" max="16384" width="11.42578125" style="40"/>
  </cols>
  <sheetData>
    <row r="1" spans="1:32" s="27" customFormat="1" ht="36" customHeight="1" thickBot="1" x14ac:dyDescent="0.25">
      <c r="A1" s="173"/>
      <c r="B1" s="173"/>
      <c r="C1" s="174"/>
      <c r="D1" s="163" t="s">
        <v>163</v>
      </c>
      <c r="E1" s="164"/>
      <c r="F1" s="164"/>
      <c r="G1" s="164"/>
      <c r="H1" s="164"/>
      <c r="I1" s="164"/>
      <c r="J1" s="164"/>
      <c r="K1" s="164"/>
      <c r="L1" s="164"/>
      <c r="M1" s="164"/>
      <c r="N1" s="164"/>
      <c r="O1" s="165"/>
      <c r="P1" s="231" t="s">
        <v>182</v>
      </c>
      <c r="Q1" s="233"/>
    </row>
    <row r="2" spans="1:32" s="27" customFormat="1" ht="36" customHeight="1" thickBot="1" x14ac:dyDescent="0.25">
      <c r="A2" s="176"/>
      <c r="B2" s="176"/>
      <c r="C2" s="177"/>
      <c r="D2" s="163" t="s">
        <v>160</v>
      </c>
      <c r="E2" s="164"/>
      <c r="F2" s="164"/>
      <c r="G2" s="164"/>
      <c r="H2" s="164"/>
      <c r="I2" s="164"/>
      <c r="J2" s="164"/>
      <c r="K2" s="164"/>
      <c r="L2" s="164"/>
      <c r="M2" s="164"/>
      <c r="N2" s="164"/>
      <c r="O2" s="164"/>
      <c r="P2" s="231" t="s">
        <v>173</v>
      </c>
      <c r="Q2" s="233"/>
    </row>
    <row r="3" spans="1:32" s="27" customFormat="1" ht="48" customHeight="1" thickBot="1" x14ac:dyDescent="0.25">
      <c r="A3" s="241"/>
      <c r="B3" s="241"/>
      <c r="C3" s="241"/>
      <c r="D3" s="241"/>
      <c r="E3" s="241"/>
      <c r="F3" s="241"/>
      <c r="G3" s="241"/>
      <c r="H3" s="241"/>
      <c r="I3" s="241"/>
      <c r="J3" s="241"/>
      <c r="K3" s="241"/>
      <c r="L3" s="241"/>
      <c r="M3" s="241"/>
      <c r="N3" s="241"/>
      <c r="O3" s="241"/>
      <c r="P3" s="241"/>
      <c r="Q3" s="242"/>
    </row>
    <row r="4" spans="1:32" x14ac:dyDescent="0.2">
      <c r="A4" s="93"/>
      <c r="B4" s="94"/>
      <c r="C4" s="94"/>
      <c r="D4" s="94"/>
      <c r="E4" s="94"/>
      <c r="F4" s="94"/>
      <c r="G4" s="94"/>
      <c r="H4" s="95"/>
      <c r="I4" s="94"/>
      <c r="J4" s="94"/>
      <c r="K4" s="94"/>
      <c r="L4" s="94"/>
      <c r="M4" s="94"/>
      <c r="N4" s="94"/>
      <c r="O4" s="94"/>
      <c r="P4" s="94"/>
      <c r="Q4" s="96"/>
    </row>
    <row r="5" spans="1:32" ht="15" thickBot="1" x14ac:dyDescent="0.25">
      <c r="A5" s="97"/>
      <c r="B5" s="98"/>
      <c r="C5" s="98"/>
      <c r="D5" s="98"/>
      <c r="E5" s="98"/>
      <c r="F5" s="98"/>
      <c r="G5" s="98"/>
      <c r="H5" s="99"/>
      <c r="I5" s="98"/>
      <c r="J5" s="98"/>
      <c r="K5" s="98"/>
      <c r="L5" s="98"/>
      <c r="M5" s="98"/>
      <c r="N5" s="98"/>
      <c r="O5" s="98"/>
      <c r="P5" s="98"/>
      <c r="Q5" s="100"/>
      <c r="AF5" s="40" t="s">
        <v>139</v>
      </c>
    </row>
    <row r="6" spans="1:32" ht="15.75" customHeight="1" thickBot="1" x14ac:dyDescent="0.3">
      <c r="A6" s="97"/>
      <c r="B6" s="391" t="s">
        <v>131</v>
      </c>
      <c r="C6" s="392"/>
      <c r="D6" s="392"/>
      <c r="E6" s="392"/>
      <c r="F6" s="392"/>
      <c r="G6" s="392"/>
      <c r="H6" s="393"/>
      <c r="I6" s="98"/>
      <c r="J6" s="353" t="s">
        <v>123</v>
      </c>
      <c r="K6" s="354"/>
      <c r="L6" s="355"/>
      <c r="M6" s="98"/>
      <c r="N6" s="377" t="s">
        <v>124</v>
      </c>
      <c r="O6" s="378"/>
      <c r="P6" s="379"/>
      <c r="Q6" s="100"/>
      <c r="AF6" s="40" t="s">
        <v>140</v>
      </c>
    </row>
    <row r="7" spans="1:32" ht="15" customHeight="1" x14ac:dyDescent="0.2">
      <c r="A7" s="97"/>
      <c r="B7" s="158" t="s">
        <v>113</v>
      </c>
      <c r="C7" s="158" t="s">
        <v>114</v>
      </c>
      <c r="D7" s="156" t="s">
        <v>27</v>
      </c>
      <c r="E7" s="156" t="s">
        <v>32</v>
      </c>
      <c r="F7" s="156" t="s">
        <v>33</v>
      </c>
      <c r="G7" s="156" t="s">
        <v>29</v>
      </c>
      <c r="H7" s="158" t="s">
        <v>30</v>
      </c>
      <c r="I7" s="98"/>
      <c r="J7" s="356" t="s">
        <v>120</v>
      </c>
      <c r="K7" s="356" t="s">
        <v>121</v>
      </c>
      <c r="L7" s="356" t="s">
        <v>122</v>
      </c>
      <c r="M7" s="98"/>
      <c r="N7" s="380" t="s">
        <v>150</v>
      </c>
      <c r="O7" s="380" t="s">
        <v>122</v>
      </c>
      <c r="P7" s="380" t="s">
        <v>141</v>
      </c>
      <c r="Q7" s="100"/>
    </row>
    <row r="8" spans="1:32" ht="54.75" customHeight="1" thickBot="1" x14ac:dyDescent="0.25">
      <c r="A8" s="97"/>
      <c r="B8" s="159"/>
      <c r="C8" s="159"/>
      <c r="D8" s="157"/>
      <c r="E8" s="157"/>
      <c r="F8" s="157"/>
      <c r="G8" s="157"/>
      <c r="H8" s="159"/>
      <c r="I8" s="98"/>
      <c r="J8" s="357"/>
      <c r="K8" s="357"/>
      <c r="L8" s="357"/>
      <c r="M8" s="98"/>
      <c r="N8" s="381"/>
      <c r="O8" s="381"/>
      <c r="P8" s="381"/>
      <c r="Q8" s="100"/>
    </row>
    <row r="9" spans="1:32" ht="15" thickBot="1" x14ac:dyDescent="0.25">
      <c r="A9" s="97"/>
      <c r="B9" s="121" t="e">
        <f>Matriz!#REF!</f>
        <v>#REF!</v>
      </c>
      <c r="C9" s="122" t="e">
        <f>Matriz!#REF!</f>
        <v>#REF!</v>
      </c>
      <c r="D9" s="55" t="e">
        <f>Matriz!#REF!</f>
        <v>#REF!</v>
      </c>
      <c r="E9" s="56" t="e">
        <f>Matriz!#REF!</f>
        <v>#REF!</v>
      </c>
      <c r="F9" s="56" t="e">
        <f>Matriz!#REF!</f>
        <v>#REF!</v>
      </c>
      <c r="G9" s="56" t="e">
        <f>Matriz!#REF!</f>
        <v>#REF!</v>
      </c>
      <c r="H9" s="56" t="e">
        <f>Matriz!#REF!</f>
        <v>#REF!</v>
      </c>
      <c r="I9" s="98"/>
      <c r="J9" s="42">
        <v>5</v>
      </c>
      <c r="K9" s="43">
        <v>5</v>
      </c>
      <c r="L9" s="57">
        <f>+J9/K9</f>
        <v>1</v>
      </c>
      <c r="M9" s="107"/>
      <c r="N9" s="112" t="s">
        <v>140</v>
      </c>
      <c r="O9" s="118">
        <f t="shared" ref="O9:O15" si="0">IF(N9="SI",0,100%)</f>
        <v>1</v>
      </c>
      <c r="P9" s="115"/>
      <c r="Q9" s="100"/>
    </row>
    <row r="10" spans="1:32" ht="77.25" thickBot="1" x14ac:dyDescent="0.25">
      <c r="A10" s="97"/>
      <c r="B10" s="121">
        <f>Matriz!A9</f>
        <v>1</v>
      </c>
      <c r="C10" s="122">
        <f>Matriz!C9</f>
        <v>44867</v>
      </c>
      <c r="D10" s="55" t="str">
        <f>Matriz!P9</f>
        <v>Seguimiento y verificación del cumplimiento de las obligaciones pactadas en el contrato.</v>
      </c>
      <c r="E10" s="56" t="str">
        <f>Matriz!V9</f>
        <v>En el perfeccionamiento del contrato</v>
      </c>
      <c r="F10" s="56" t="str">
        <f>Matriz!W9</f>
        <v>Hasta el vencimiento del plazo del cto.</v>
      </c>
      <c r="G10" s="56" t="str">
        <f>Matriz!X9</f>
        <v xml:space="preserve">A través de la verificación de cumplimiento de las obligaciones del contratista, en los plazos establecidos en el contrato. </v>
      </c>
      <c r="H10" s="56" t="str">
        <f>Matriz!Y9</f>
        <v>Permanente</v>
      </c>
      <c r="I10" s="98"/>
      <c r="J10" s="44">
        <v>2</v>
      </c>
      <c r="K10" s="45">
        <v>2</v>
      </c>
      <c r="L10" s="58">
        <f t="shared" ref="L10:L15" si="1">+J10/K10</f>
        <v>1</v>
      </c>
      <c r="M10" s="107"/>
      <c r="N10" s="113" t="s">
        <v>139</v>
      </c>
      <c r="O10" s="119">
        <f t="shared" si="0"/>
        <v>0</v>
      </c>
      <c r="P10" s="116"/>
      <c r="Q10" s="100"/>
    </row>
    <row r="11" spans="1:32" ht="39" thickBot="1" x14ac:dyDescent="0.25">
      <c r="A11" s="97"/>
      <c r="B11" s="121">
        <f>Matriz!A10</f>
        <v>2</v>
      </c>
      <c r="C11" s="122">
        <f>Matriz!C10</f>
        <v>44867</v>
      </c>
      <c r="D11" s="55" t="str">
        <f>Matriz!P10</f>
        <v xml:space="preserve">Aplicación inmediata de las disposiciones legales y ajuste de los procesos internos de la entidad.  </v>
      </c>
      <c r="E11" s="56" t="str">
        <f>Matriz!V10</f>
        <v>Estructuración oferta económica</v>
      </c>
      <c r="F11" s="56" t="str">
        <f>Matriz!W10</f>
        <v>Hasta el vencimiento del plazo del cto.</v>
      </c>
      <c r="G11" s="56" t="str">
        <f>Matriz!X10</f>
        <v>Permanente consulta y actualización normativa.</v>
      </c>
      <c r="H11" s="56" t="str">
        <f>Matriz!Y10</f>
        <v>Permanente</v>
      </c>
      <c r="I11" s="98"/>
      <c r="J11" s="44">
        <v>1</v>
      </c>
      <c r="K11" s="45">
        <v>4</v>
      </c>
      <c r="L11" s="58">
        <f t="shared" si="1"/>
        <v>0.25</v>
      </c>
      <c r="M11" s="107"/>
      <c r="N11" s="113" t="s">
        <v>139</v>
      </c>
      <c r="O11" s="119">
        <f t="shared" si="0"/>
        <v>0</v>
      </c>
      <c r="P11" s="116"/>
      <c r="Q11" s="100"/>
    </row>
    <row r="12" spans="1:32" ht="105" customHeight="1" thickBot="1" x14ac:dyDescent="0.25">
      <c r="A12" s="97"/>
      <c r="B12" s="121" t="e">
        <f>Matriz!#REF!</f>
        <v>#REF!</v>
      </c>
      <c r="C12" s="122" t="e">
        <f>Matriz!#REF!</f>
        <v>#REF!</v>
      </c>
      <c r="D12" s="55" t="e">
        <f>Matriz!#REF!</f>
        <v>#REF!</v>
      </c>
      <c r="E12" s="56" t="e">
        <f>Matriz!#REF!</f>
        <v>#REF!</v>
      </c>
      <c r="F12" s="56" t="e">
        <f>Matriz!#REF!</f>
        <v>#REF!</v>
      </c>
      <c r="G12" s="56" t="e">
        <f>Matriz!#REF!</f>
        <v>#REF!</v>
      </c>
      <c r="H12" s="56" t="e">
        <f>Matriz!#REF!</f>
        <v>#REF!</v>
      </c>
      <c r="I12" s="98"/>
      <c r="J12" s="44">
        <v>1</v>
      </c>
      <c r="K12" s="45">
        <v>1</v>
      </c>
      <c r="L12" s="58">
        <f t="shared" si="1"/>
        <v>1</v>
      </c>
      <c r="M12" s="107"/>
      <c r="N12" s="113" t="s">
        <v>140</v>
      </c>
      <c r="O12" s="119">
        <f t="shared" si="0"/>
        <v>1</v>
      </c>
      <c r="P12" s="116"/>
      <c r="Q12" s="100"/>
    </row>
    <row r="13" spans="1:32" ht="15" thickBot="1" x14ac:dyDescent="0.25">
      <c r="A13" s="97"/>
      <c r="B13" s="121" t="e">
        <f>Matriz!#REF!</f>
        <v>#REF!</v>
      </c>
      <c r="C13" s="122" t="e">
        <f>Matriz!#REF!</f>
        <v>#REF!</v>
      </c>
      <c r="D13" s="55" t="e">
        <f>Matriz!#REF!</f>
        <v>#REF!</v>
      </c>
      <c r="E13" s="56" t="e">
        <f>Matriz!#REF!</f>
        <v>#REF!</v>
      </c>
      <c r="F13" s="56" t="e">
        <f>Matriz!#REF!</f>
        <v>#REF!</v>
      </c>
      <c r="G13" s="56" t="e">
        <f>Matriz!#REF!</f>
        <v>#REF!</v>
      </c>
      <c r="H13" s="56" t="e">
        <f>Matriz!#REF!</f>
        <v>#REF!</v>
      </c>
      <c r="I13" s="98"/>
      <c r="J13" s="44">
        <v>1</v>
      </c>
      <c r="K13" s="45">
        <v>4</v>
      </c>
      <c r="L13" s="58">
        <f t="shared" si="1"/>
        <v>0.25</v>
      </c>
      <c r="M13" s="107"/>
      <c r="N13" s="113" t="s">
        <v>140</v>
      </c>
      <c r="O13" s="119">
        <f t="shared" si="0"/>
        <v>1</v>
      </c>
      <c r="P13" s="116"/>
      <c r="Q13" s="100"/>
    </row>
    <row r="14" spans="1:32" ht="15" thickBot="1" x14ac:dyDescent="0.25">
      <c r="A14" s="97"/>
      <c r="B14" s="121" t="e">
        <f>Matriz!#REF!</f>
        <v>#REF!</v>
      </c>
      <c r="C14" s="122" t="e">
        <f>Matriz!#REF!</f>
        <v>#REF!</v>
      </c>
      <c r="D14" s="55" t="e">
        <f>Matriz!#REF!</f>
        <v>#REF!</v>
      </c>
      <c r="E14" s="56" t="e">
        <f>Matriz!#REF!</f>
        <v>#REF!</v>
      </c>
      <c r="F14" s="56" t="e">
        <f>Matriz!#REF!</f>
        <v>#REF!</v>
      </c>
      <c r="G14" s="56" t="e">
        <f>Matriz!#REF!</f>
        <v>#REF!</v>
      </c>
      <c r="H14" s="56" t="e">
        <f>Matriz!#REF!</f>
        <v>#REF!</v>
      </c>
      <c r="I14" s="98"/>
      <c r="J14" s="44">
        <v>1</v>
      </c>
      <c r="K14" s="45">
        <v>2</v>
      </c>
      <c r="L14" s="58">
        <f t="shared" si="1"/>
        <v>0.5</v>
      </c>
      <c r="M14" s="107"/>
      <c r="N14" s="113" t="s">
        <v>140</v>
      </c>
      <c r="O14" s="119">
        <f t="shared" si="0"/>
        <v>1</v>
      </c>
      <c r="P14" s="116"/>
      <c r="Q14" s="100"/>
    </row>
    <row r="15" spans="1:32" ht="30" customHeight="1" thickBot="1" x14ac:dyDescent="0.25">
      <c r="A15" s="97"/>
      <c r="B15" s="123" t="e">
        <f>Matriz!#REF!</f>
        <v>#REF!</v>
      </c>
      <c r="C15" s="124" t="e">
        <f>Matriz!#REF!</f>
        <v>#REF!</v>
      </c>
      <c r="D15" s="88" t="e">
        <f>Matriz!#REF!</f>
        <v>#REF!</v>
      </c>
      <c r="E15" s="89" t="e">
        <f>Matriz!#REF!</f>
        <v>#REF!</v>
      </c>
      <c r="F15" s="89" t="e">
        <f>Matriz!#REF!</f>
        <v>#REF!</v>
      </c>
      <c r="G15" s="89" t="e">
        <f>Matriz!#REF!</f>
        <v>#REF!</v>
      </c>
      <c r="H15" s="89" t="e">
        <f>Matriz!#REF!</f>
        <v>#REF!</v>
      </c>
      <c r="I15" s="98"/>
      <c r="J15" s="90">
        <v>1</v>
      </c>
      <c r="K15" s="91">
        <v>1</v>
      </c>
      <c r="L15" s="92">
        <f t="shared" si="1"/>
        <v>1</v>
      </c>
      <c r="M15" s="107"/>
      <c r="N15" s="114" t="s">
        <v>140</v>
      </c>
      <c r="O15" s="120">
        <f t="shared" si="0"/>
        <v>1</v>
      </c>
      <c r="P15" s="117"/>
      <c r="Q15" s="100"/>
    </row>
    <row r="16" spans="1:32" ht="15" thickBot="1" x14ac:dyDescent="0.25">
      <c r="A16" s="97"/>
      <c r="B16" s="94"/>
      <c r="C16" s="94"/>
      <c r="D16" s="94"/>
      <c r="E16" s="94"/>
      <c r="F16" s="94"/>
      <c r="G16" s="94"/>
      <c r="H16" s="95"/>
      <c r="I16" s="98"/>
      <c r="J16" s="95"/>
      <c r="K16" s="95"/>
      <c r="L16" s="108">
        <f>SUM(L9:L15)/COUNT(L9,L10,L11,L12,L13,L14,L15)</f>
        <v>0.7142857142857143</v>
      </c>
      <c r="M16" s="99"/>
      <c r="N16" s="95"/>
      <c r="O16" s="108">
        <f>SUM(O9:O15)/COUNT(O9,O10,O11,O12,O13,O14,O15)</f>
        <v>0.7142857142857143</v>
      </c>
      <c r="P16" s="94"/>
      <c r="Q16" s="100"/>
    </row>
    <row r="17" spans="1:17" ht="15" thickBot="1" x14ac:dyDescent="0.25">
      <c r="A17" s="97"/>
      <c r="B17" s="98"/>
      <c r="C17" s="98"/>
      <c r="D17" s="98"/>
      <c r="E17" s="98"/>
      <c r="F17" s="98"/>
      <c r="G17" s="98"/>
      <c r="H17" s="99"/>
      <c r="I17" s="98"/>
      <c r="J17" s="98"/>
      <c r="K17" s="98"/>
      <c r="L17" s="98"/>
      <c r="M17" s="98"/>
      <c r="N17" s="98"/>
      <c r="O17" s="98"/>
      <c r="P17" s="98"/>
      <c r="Q17" s="100"/>
    </row>
    <row r="18" spans="1:17" ht="15.75" thickBot="1" x14ac:dyDescent="0.3">
      <c r="A18" s="101"/>
      <c r="B18" s="374" t="s">
        <v>126</v>
      </c>
      <c r="C18" s="375"/>
      <c r="D18" s="375"/>
      <c r="E18" s="376"/>
      <c r="F18" s="98"/>
      <c r="G18" s="98"/>
      <c r="H18" s="99"/>
      <c r="I18" s="98"/>
      <c r="J18" s="98"/>
      <c r="K18" s="46" t="s">
        <v>125</v>
      </c>
      <c r="L18" s="47">
        <v>0.3</v>
      </c>
      <c r="M18" s="102"/>
      <c r="N18" s="48" t="s">
        <v>125</v>
      </c>
      <c r="O18" s="47">
        <v>0.7</v>
      </c>
      <c r="P18" s="98"/>
      <c r="Q18" s="100"/>
    </row>
    <row r="19" spans="1:17" ht="22.5" customHeight="1" thickBot="1" x14ac:dyDescent="0.25">
      <c r="A19" s="97"/>
      <c r="B19" s="18"/>
      <c r="C19" s="18"/>
      <c r="D19" s="18"/>
      <c r="E19" s="18"/>
      <c r="F19" s="98"/>
      <c r="G19" s="98"/>
      <c r="H19" s="99"/>
      <c r="I19" s="98"/>
      <c r="J19" s="98"/>
      <c r="K19" s="87" t="s">
        <v>130</v>
      </c>
      <c r="L19" s="109">
        <f>+(L18*L16)/100%</f>
        <v>0.21428571428571427</v>
      </c>
      <c r="M19" s="98"/>
      <c r="N19" s="46" t="s">
        <v>130</v>
      </c>
      <c r="O19" s="110">
        <f>+(O18*O16)/100%</f>
        <v>0.5</v>
      </c>
      <c r="P19" s="98"/>
      <c r="Q19" s="100"/>
    </row>
    <row r="20" spans="1:17" ht="37.5" customHeight="1" thickBot="1" x14ac:dyDescent="0.25">
      <c r="A20" s="101"/>
      <c r="B20" s="385" t="s">
        <v>151</v>
      </c>
      <c r="C20" s="386"/>
      <c r="D20" s="386"/>
      <c r="E20" s="387"/>
      <c r="F20" s="98"/>
      <c r="G20" s="98"/>
      <c r="H20" s="99"/>
      <c r="I20" s="98"/>
      <c r="J20" s="98"/>
      <c r="K20" s="382" t="s">
        <v>142</v>
      </c>
      <c r="L20" s="383"/>
      <c r="M20" s="383"/>
      <c r="N20" s="384"/>
      <c r="O20" s="111">
        <f>+L19+O19</f>
        <v>0.7142857142857143</v>
      </c>
      <c r="P20" s="98"/>
      <c r="Q20" s="100"/>
    </row>
    <row r="21" spans="1:17" ht="27.75" customHeight="1" thickBot="1" x14ac:dyDescent="0.25">
      <c r="A21" s="97"/>
      <c r="B21" s="388" t="s">
        <v>152</v>
      </c>
      <c r="C21" s="389"/>
      <c r="D21" s="389"/>
      <c r="E21" s="390"/>
      <c r="F21" s="98"/>
      <c r="G21" s="98"/>
      <c r="H21" s="99"/>
      <c r="I21" s="98"/>
      <c r="J21" s="98"/>
      <c r="K21" s="98"/>
      <c r="L21" s="98"/>
      <c r="M21" s="98"/>
      <c r="N21" s="98"/>
      <c r="O21" s="98"/>
      <c r="P21" s="98"/>
      <c r="Q21" s="100"/>
    </row>
    <row r="22" spans="1:17" ht="24.95" customHeight="1" thickBot="1" x14ac:dyDescent="0.25">
      <c r="A22" s="97"/>
      <c r="B22" s="18"/>
      <c r="C22" s="18"/>
      <c r="D22" s="18"/>
      <c r="E22" s="18"/>
      <c r="F22" s="98"/>
      <c r="G22" s="98"/>
      <c r="H22" s="99"/>
      <c r="I22" s="98"/>
      <c r="J22" s="98"/>
      <c r="K22" s="371" t="s">
        <v>71</v>
      </c>
      <c r="L22" s="372"/>
      <c r="M22" s="372"/>
      <c r="N22" s="372"/>
      <c r="O22" s="372"/>
      <c r="P22" s="373"/>
      <c r="Q22" s="100"/>
    </row>
    <row r="23" spans="1:17" ht="24.95" customHeight="1" x14ac:dyDescent="0.2">
      <c r="A23" s="97"/>
      <c r="B23" s="367" t="s">
        <v>9</v>
      </c>
      <c r="C23" s="368"/>
      <c r="D23" s="368"/>
      <c r="E23" s="59">
        <v>0.3</v>
      </c>
      <c r="F23" s="98"/>
      <c r="G23" s="98"/>
      <c r="H23" s="99"/>
      <c r="I23" s="98"/>
      <c r="J23" s="98"/>
      <c r="K23" s="358" t="s">
        <v>12</v>
      </c>
      <c r="L23" s="359"/>
      <c r="M23" s="359"/>
      <c r="N23" s="360"/>
      <c r="O23" s="49" t="s">
        <v>127</v>
      </c>
      <c r="P23" s="50"/>
      <c r="Q23" s="100"/>
    </row>
    <row r="24" spans="1:17" ht="24.95" customHeight="1" x14ac:dyDescent="0.2">
      <c r="A24" s="97"/>
      <c r="B24" s="369" t="s">
        <v>10</v>
      </c>
      <c r="C24" s="370"/>
      <c r="D24" s="370"/>
      <c r="E24" s="22">
        <v>0.7</v>
      </c>
      <c r="F24" s="98"/>
      <c r="G24" s="98"/>
      <c r="H24" s="99"/>
      <c r="I24" s="98"/>
      <c r="J24" s="98"/>
      <c r="K24" s="361" t="s">
        <v>14</v>
      </c>
      <c r="L24" s="362"/>
      <c r="M24" s="362"/>
      <c r="N24" s="363"/>
      <c r="O24" s="51" t="s">
        <v>128</v>
      </c>
      <c r="P24" s="52"/>
      <c r="Q24" s="100"/>
    </row>
    <row r="25" spans="1:17" ht="24.95" customHeight="1" thickBot="1" x14ac:dyDescent="0.25">
      <c r="A25" s="97"/>
      <c r="B25" s="351" t="s">
        <v>11</v>
      </c>
      <c r="C25" s="352"/>
      <c r="D25" s="352"/>
      <c r="E25" s="60">
        <v>1</v>
      </c>
      <c r="F25" s="98"/>
      <c r="G25" s="98"/>
      <c r="H25" s="99"/>
      <c r="I25" s="98"/>
      <c r="J25" s="98"/>
      <c r="K25" s="364" t="s">
        <v>16</v>
      </c>
      <c r="L25" s="365"/>
      <c r="M25" s="365"/>
      <c r="N25" s="366"/>
      <c r="O25" s="53" t="s">
        <v>129</v>
      </c>
      <c r="P25" s="54"/>
      <c r="Q25" s="100"/>
    </row>
    <row r="26" spans="1:17" ht="40.5" customHeight="1" x14ac:dyDescent="0.2">
      <c r="A26" s="97"/>
      <c r="B26" s="98"/>
      <c r="C26" s="98"/>
      <c r="D26" s="98"/>
      <c r="E26" s="98"/>
      <c r="F26" s="98"/>
      <c r="G26" s="98"/>
      <c r="H26" s="99"/>
      <c r="I26" s="98"/>
      <c r="J26" s="98"/>
      <c r="K26" s="98"/>
      <c r="L26" s="98"/>
      <c r="M26" s="98"/>
      <c r="N26" s="98"/>
      <c r="O26" s="98"/>
      <c r="P26" s="98"/>
      <c r="Q26" s="100"/>
    </row>
    <row r="27" spans="1:17" ht="40.5" customHeight="1" thickBot="1" x14ac:dyDescent="0.25">
      <c r="A27" s="103"/>
      <c r="B27" s="104"/>
      <c r="C27" s="104"/>
      <c r="D27" s="104"/>
      <c r="E27" s="104"/>
      <c r="F27" s="104"/>
      <c r="G27" s="104"/>
      <c r="H27" s="105"/>
      <c r="I27" s="104"/>
      <c r="J27" s="104"/>
      <c r="K27" s="104"/>
      <c r="L27" s="104"/>
      <c r="M27" s="104"/>
      <c r="N27" s="104"/>
      <c r="O27" s="104"/>
      <c r="P27" s="104"/>
      <c r="Q27" s="106"/>
    </row>
    <row r="28" spans="1:17" ht="15" customHeight="1" x14ac:dyDescent="0.2">
      <c r="A28" s="277" t="s">
        <v>169</v>
      </c>
      <c r="B28" s="278"/>
      <c r="C28" s="278"/>
      <c r="D28" s="278"/>
      <c r="E28" s="278"/>
      <c r="F28" s="278"/>
      <c r="G28" s="278"/>
      <c r="H28" s="278"/>
      <c r="I28" s="278"/>
      <c r="J28" s="278"/>
      <c r="K28" s="278"/>
      <c r="L28" s="278"/>
      <c r="M28" s="278"/>
      <c r="N28" s="278"/>
      <c r="O28" s="278"/>
      <c r="P28" s="278"/>
      <c r="Q28" s="279"/>
    </row>
    <row r="29" spans="1:17" ht="6" customHeight="1" thickBot="1" x14ac:dyDescent="0.25">
      <c r="A29" s="280"/>
      <c r="B29" s="281"/>
      <c r="C29" s="281"/>
      <c r="D29" s="281"/>
      <c r="E29" s="281"/>
      <c r="F29" s="281"/>
      <c r="G29" s="281"/>
      <c r="H29" s="281"/>
      <c r="I29" s="281"/>
      <c r="J29" s="281"/>
      <c r="K29" s="281"/>
      <c r="L29" s="281"/>
      <c r="M29" s="281"/>
      <c r="N29" s="281"/>
      <c r="O29" s="281"/>
      <c r="P29" s="281"/>
      <c r="Q29" s="282"/>
    </row>
  </sheetData>
  <sheetProtection sheet="1" objects="1" scenarios="1" formatCells="0" formatColumns="0" formatRows="0" insertColumns="0" insertRows="0" autoFilter="0" pivotTables="0"/>
  <mergeCells count="34">
    <mergeCell ref="A1:C2"/>
    <mergeCell ref="K22:P22"/>
    <mergeCell ref="B18:E18"/>
    <mergeCell ref="N6:P6"/>
    <mergeCell ref="N7:N8"/>
    <mergeCell ref="P7:P8"/>
    <mergeCell ref="O7:O8"/>
    <mergeCell ref="K20:N20"/>
    <mergeCell ref="B20:E20"/>
    <mergeCell ref="B21:E21"/>
    <mergeCell ref="J7:J8"/>
    <mergeCell ref="B6:H6"/>
    <mergeCell ref="A3:Q3"/>
    <mergeCell ref="K23:N23"/>
    <mergeCell ref="K24:N24"/>
    <mergeCell ref="K25:N25"/>
    <mergeCell ref="B23:D23"/>
    <mergeCell ref="B24:D24"/>
    <mergeCell ref="A28:Q29"/>
    <mergeCell ref="D1:O1"/>
    <mergeCell ref="D2:O2"/>
    <mergeCell ref="P1:Q1"/>
    <mergeCell ref="P2:Q2"/>
    <mergeCell ref="B25:D25"/>
    <mergeCell ref="J6:L6"/>
    <mergeCell ref="L7:L8"/>
    <mergeCell ref="B7:B8"/>
    <mergeCell ref="C7:C8"/>
    <mergeCell ref="D7:D8"/>
    <mergeCell ref="E7:E8"/>
    <mergeCell ref="F7:F8"/>
    <mergeCell ref="G7:G8"/>
    <mergeCell ref="H7:H8"/>
    <mergeCell ref="K7:K8"/>
  </mergeCells>
  <conditionalFormatting sqref="O20">
    <cfRule type="cellIs" dxfId="2" priority="1" operator="between">
      <formula>0.9</formula>
      <formula>1</formula>
    </cfRule>
    <cfRule type="cellIs" dxfId="1" priority="2" operator="between">
      <formula>0.6</formula>
      <formula>0.89</formula>
    </cfRule>
    <cfRule type="cellIs" dxfId="0" priority="3" operator="between">
      <formula>0</formula>
      <formula>0.59</formula>
    </cfRule>
  </conditionalFormatting>
  <dataValidations count="1">
    <dataValidation type="list" allowBlank="1" showInputMessage="1" showErrorMessage="1" sqref="N9:N15" xr:uid="{00000000-0002-0000-0400-000000000000}">
      <formula1>$AF$5:$AF$6</formula1>
    </dataValidation>
  </dataValidations>
  <pageMargins left="0.7" right="0.7" top="0.75" bottom="0.75" header="0.3" footer="0.3"/>
  <pageSetup paperSize="9" orientation="portrait" r:id="rId1"/>
  <headerFooter>
    <oddHeader>&amp;L&amp;"Calibri"&amp;15&amp;K000000 Información Pública&amp;1#_x000D_</oddHead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7</vt:i4>
      </vt:variant>
    </vt:vector>
  </HeadingPairs>
  <TitlesOfParts>
    <vt:vector size="12" baseType="lpstr">
      <vt:lpstr>Matriz</vt:lpstr>
      <vt:lpstr>Instrucciones</vt:lpstr>
      <vt:lpstr>Tablas</vt:lpstr>
      <vt:lpstr>Seguimiento</vt:lpstr>
      <vt:lpstr>Monitoreo</vt:lpstr>
      <vt:lpstr>Matriz!_Hlk24883099</vt:lpstr>
      <vt:lpstr>Instrucciones!_Hlk500085866</vt:lpstr>
      <vt:lpstr>Tablas!_Toc17790525</vt:lpstr>
      <vt:lpstr>Tablas!_Toc17790526</vt:lpstr>
      <vt:lpstr>Tablas!_Toc17790527</vt:lpstr>
      <vt:lpstr>Tablas!_Toc17790530</vt:lpstr>
      <vt:lpstr>Tablas!_Toc17790531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dc:creator>
  <cp:lastModifiedBy>Katerin Gomez Olaya</cp:lastModifiedBy>
  <cp:lastPrinted>2022-11-09T02:11:21Z</cp:lastPrinted>
  <dcterms:created xsi:type="dcterms:W3CDTF">2014-04-03T14:52:15Z</dcterms:created>
  <dcterms:modified xsi:type="dcterms:W3CDTF">2022-11-10T15:30:38Z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55edbbf-8b1e-4bc0-98e3-9b290c9b6c1c_Enabled">
    <vt:lpwstr>true</vt:lpwstr>
  </property>
  <property fmtid="{D5CDD505-2E9C-101B-9397-08002B2CF9AE}" pid="3" name="MSIP_Label_755edbbf-8b1e-4bc0-98e3-9b290c9b6c1c_SetDate">
    <vt:lpwstr>2022-11-04T00:17:28Z</vt:lpwstr>
  </property>
  <property fmtid="{D5CDD505-2E9C-101B-9397-08002B2CF9AE}" pid="4" name="MSIP_Label_755edbbf-8b1e-4bc0-98e3-9b290c9b6c1c_Method">
    <vt:lpwstr>Privileged</vt:lpwstr>
  </property>
  <property fmtid="{D5CDD505-2E9C-101B-9397-08002B2CF9AE}" pid="5" name="MSIP_Label_755edbbf-8b1e-4bc0-98e3-9b290c9b6c1c_Name">
    <vt:lpwstr>Pública</vt:lpwstr>
  </property>
  <property fmtid="{D5CDD505-2E9C-101B-9397-08002B2CF9AE}" pid="6" name="MSIP_Label_755edbbf-8b1e-4bc0-98e3-9b290c9b6c1c_SiteId">
    <vt:lpwstr>27864e10-5be4-4d4f-adb5-bbab512029e8</vt:lpwstr>
  </property>
  <property fmtid="{D5CDD505-2E9C-101B-9397-08002B2CF9AE}" pid="7" name="MSIP_Label_755edbbf-8b1e-4bc0-98e3-9b290c9b6c1c_ActionId">
    <vt:lpwstr>71de6a51-8e6f-4ebe-b375-19ccdc4b36b8</vt:lpwstr>
  </property>
  <property fmtid="{D5CDD505-2E9C-101B-9397-08002B2CF9AE}" pid="8" name="MSIP_Label_755edbbf-8b1e-4bc0-98e3-9b290c9b6c1c_ContentBits">
    <vt:lpwstr>1</vt:lpwstr>
  </property>
</Properties>
</file>