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showInkAnnotation="0" defaultThemeVersion="124226"/>
  <mc:AlternateContent xmlns:mc="http://schemas.openxmlformats.org/markup-compatibility/2006">
    <mc:Choice Requires="x15">
      <x15ac:absPath xmlns:x15ac="http://schemas.microsoft.com/office/spreadsheetml/2010/11/ac" url="https://d.docs.live.net/5fee76584d6b8702/Escritorio/"/>
    </mc:Choice>
  </mc:AlternateContent>
  <xr:revisionPtr revIDLastSave="0" documentId="8_{84AD66E9-0AAD-421C-B363-F223134719FB}" xr6:coauthVersionLast="47" xr6:coauthVersionMax="47" xr10:uidLastSave="{00000000-0000-0000-0000-000000000000}"/>
  <bookViews>
    <workbookView xWindow="-120" yWindow="-120" windowWidth="20730" windowHeight="11040" firstSheet="1" activeTab="3" xr2:uid="{00000000-000D-0000-FFFF-FFFF00000000}"/>
  </bookViews>
  <sheets>
    <sheet name="INSTRUCTIVO" sheetId="2" r:id="rId1"/>
    <sheet name="OPERACIONES EMPRESA " sheetId="20" r:id="rId2"/>
    <sheet name="RESUMEN DE RIESGOS" sheetId="26" r:id="rId3"/>
    <sheet name="CONTROL DE CAMBIOS" sheetId="31" r:id="rId4"/>
    <sheet name="COVID19" sheetId="32"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 i="32" l="1"/>
  <c r="Q10" i="32" s="1"/>
  <c r="O10" i="32" l="1"/>
  <c r="S10" i="32"/>
  <c r="R10" i="32"/>
  <c r="O16" i="20" l="1"/>
  <c r="R16" i="20" s="1"/>
  <c r="S16" i="20" l="1"/>
  <c r="T16" i="20"/>
  <c r="P16" i="20"/>
  <c r="O11" i="20" l="1"/>
  <c r="R11" i="20" s="1"/>
  <c r="O12" i="20"/>
  <c r="R12" i="20" s="1"/>
  <c r="O13" i="20"/>
  <c r="R13" i="20" s="1"/>
  <c r="O14" i="20"/>
  <c r="R14" i="20" s="1"/>
  <c r="O15" i="20"/>
  <c r="O17" i="20"/>
  <c r="R17" i="20" s="1"/>
  <c r="O18" i="20"/>
  <c r="P18" i="20" s="1"/>
  <c r="P19" i="20"/>
  <c r="O20" i="20"/>
  <c r="R20" i="20" s="1"/>
  <c r="O21" i="20"/>
  <c r="R21" i="20" s="1"/>
  <c r="O22" i="20"/>
  <c r="P22" i="20" s="1"/>
  <c r="O23" i="20"/>
  <c r="P23" i="20" s="1"/>
  <c r="O24" i="20"/>
  <c r="R24" i="20" s="1"/>
  <c r="O25" i="20"/>
  <c r="T25" i="20" s="1"/>
  <c r="O26" i="20"/>
  <c r="P26" i="20" s="1"/>
  <c r="O27" i="20"/>
  <c r="R27" i="20" s="1"/>
  <c r="O28" i="20"/>
  <c r="R28" i="20" s="1"/>
  <c r="O29" i="20"/>
  <c r="R29" i="20" s="1"/>
  <c r="T29" i="20" s="1"/>
  <c r="O30" i="20"/>
  <c r="P30" i="20" s="1"/>
  <c r="O31" i="20"/>
  <c r="T31" i="20" s="1"/>
  <c r="O32" i="20"/>
  <c r="O33" i="20"/>
  <c r="R33" i="20" s="1"/>
  <c r="T33" i="20" s="1"/>
  <c r="O34" i="20"/>
  <c r="R34" i="20" s="1"/>
  <c r="T34" i="20" s="1"/>
  <c r="O35" i="20"/>
  <c r="R35" i="20" s="1"/>
  <c r="T35" i="20" s="1"/>
  <c r="P11" i="20"/>
  <c r="P12" i="20"/>
  <c r="P13" i="20"/>
  <c r="P14" i="20"/>
  <c r="P15" i="20"/>
  <c r="P17" i="20"/>
  <c r="P20" i="20"/>
  <c r="P27" i="20"/>
  <c r="P28" i="20"/>
  <c r="P32" i="20"/>
  <c r="P35" i="20"/>
  <c r="R15" i="20"/>
  <c r="R26" i="20"/>
  <c r="T26" i="20" s="1"/>
  <c r="R32" i="20"/>
  <c r="T32" i="20" s="1"/>
  <c r="P31" i="20" l="1"/>
  <c r="P24" i="20"/>
  <c r="R22" i="20"/>
  <c r="P34" i="20"/>
  <c r="T30" i="20"/>
  <c r="R23" i="20"/>
  <c r="T23" i="20" s="1"/>
  <c r="R19" i="20"/>
  <c r="S19" i="20" s="1"/>
  <c r="P25" i="20"/>
  <c r="P21" i="20"/>
  <c r="P33" i="20"/>
  <c r="P29" i="20"/>
  <c r="R18" i="20"/>
  <c r="S18" i="20" s="1"/>
  <c r="S32" i="20"/>
  <c r="S29" i="20"/>
  <c r="S14" i="20"/>
  <c r="T14" i="20"/>
  <c r="S30" i="20"/>
  <c r="T22" i="20"/>
  <c r="S22" i="20"/>
  <c r="S34" i="20"/>
  <c r="S21" i="20"/>
  <c r="T21" i="20"/>
  <c r="T17" i="20"/>
  <c r="S17" i="20"/>
  <c r="T12" i="20"/>
  <c r="S12" i="20"/>
  <c r="S27" i="20"/>
  <c r="T27" i="20"/>
  <c r="T19" i="20"/>
  <c r="S35" i="20"/>
  <c r="S31" i="20"/>
  <c r="T18" i="20"/>
  <c r="T13" i="20"/>
  <c r="S13" i="20"/>
  <c r="S33" i="20"/>
  <c r="S25" i="20"/>
  <c r="S28" i="20"/>
  <c r="T28" i="20"/>
  <c r="T24" i="20"/>
  <c r="S24" i="20"/>
  <c r="S20" i="20"/>
  <c r="T20" i="20"/>
  <c r="T15" i="20"/>
  <c r="S15" i="20"/>
  <c r="T11" i="20"/>
  <c r="S11" i="20"/>
  <c r="S26" i="20"/>
  <c r="S23" i="20" l="1"/>
  <c r="O10" i="20"/>
  <c r="R10" i="20" s="1"/>
  <c r="S10" i="20" l="1"/>
  <c r="T10" i="20"/>
  <c r="P10" i="20"/>
</calcChain>
</file>

<file path=xl/sharedStrings.xml><?xml version="1.0" encoding="utf-8"?>
<sst xmlns="http://schemas.openxmlformats.org/spreadsheetml/2006/main" count="835" uniqueCount="493">
  <si>
    <t>I</t>
  </si>
  <si>
    <t>II</t>
  </si>
  <si>
    <t>III</t>
  </si>
  <si>
    <t>IV</t>
  </si>
  <si>
    <t>1.1 PROCESO</t>
  </si>
  <si>
    <t xml:space="preserve">1.2 ZONA O LUGAR </t>
  </si>
  <si>
    <t>1.3 ACTIVIDADES</t>
  </si>
  <si>
    <t>1.5 RUTINARIAS  SI / NO</t>
  </si>
  <si>
    <t>PELIGROS</t>
  </si>
  <si>
    <t>2.3 EFECTOS POSIBLES</t>
  </si>
  <si>
    <t>CONTROLES EXISTENTES</t>
  </si>
  <si>
    <t>EVALUACION DEL RIESGO</t>
  </si>
  <si>
    <t>CRITERIOS PARA ESTABLECER CONTROLES</t>
  </si>
  <si>
    <t xml:space="preserve">MEDIDAS DE INTERVENCION </t>
  </si>
  <si>
    <t>2.1 DESCRIPCION</t>
  </si>
  <si>
    <t>2.2 CLASIFICACION</t>
  </si>
  <si>
    <t>3.1 FUENTE</t>
  </si>
  <si>
    <t>3.2 MEDIO</t>
  </si>
  <si>
    <t>3.3 INDIVIDUO</t>
  </si>
  <si>
    <t xml:space="preserve">4.1 NIVEL DE DEFICIENCIA (ND) </t>
  </si>
  <si>
    <t>4.2 NIVEL DE EXPOSICION (NE)</t>
  </si>
  <si>
    <t>4.4 INTERPRETACION DEL NIVEL DE PROBABILIDAD</t>
  </si>
  <si>
    <t>4.5 NIVEL DE CONSECUENCIA</t>
  </si>
  <si>
    <t>4.6 NIVEL DE RIESGO E INTERVENCION (NR)</t>
  </si>
  <si>
    <t>4.7 INTERPRETACION DEL NIVEL DE RIESGO</t>
  </si>
  <si>
    <t>4.8 ACEPTABILIDAD DEL RIESGO</t>
  </si>
  <si>
    <t>PEOR CONSECUENCIA</t>
  </si>
  <si>
    <t>EXISTE REQUISITO LEGAL ESPECIFICO (SI o NO)</t>
  </si>
  <si>
    <t>ELIMINACION</t>
  </si>
  <si>
    <t>SUSTITUCION</t>
  </si>
  <si>
    <t>CONTROLE DE INGENIERIA</t>
  </si>
  <si>
    <t>CONTROLES ADMINISTRATIVAS, SEÑALIZACION, ADVERTENCIA</t>
  </si>
  <si>
    <t>EQUIPOS/ ELEMENTOS DE PROTECCION PERSONAL</t>
  </si>
  <si>
    <t>Antes de comenzar a diligenciar la matriz de peligros tenga en cuenta las siguientes indicaciones sobre las Actividades para identificar los peligros  y valorar los riesgos:</t>
  </si>
  <si>
    <t xml:space="preserve"> Se debe clasificar los procesos, las actividades y las tareas.</t>
  </si>
  <si>
    <t>Crear una lista por proceso  donde se identifique las actividades,tareas,zona o lugar de ubicacion, y si la actividad o tarea son rutinarias si o no.</t>
  </si>
  <si>
    <t>Se debe de identificar los peligros a los cuales esta expuesto los trabajadores de cada area se puede realizar por medio de la observacion o por entrevista personalizada (se puden realizar preguntas como ¿Que riesgo ha identificado en su puesto de trabajo? ¿Cual seria el daño que le puede ocurrir?, ¿Como  se puede ver afectada  su salud por  la clase de trabajo que realiza? )</t>
  </si>
  <si>
    <t>Durante el recorriodo y la toma de la informacion se debe observar que controles existen tanto  en el trabajador como en la fuente y en en medio que prevengan accidentes de trabajo y/o enfermedades profesionales (guardas de seguridad,mecanismos de carga,programas preventivos (pausas activas), elementos ergonomicos o elementos de proteccion personal (EPP),etc)</t>
  </si>
  <si>
    <t>Se debe de tener nota del numero de expuestos  por proceso.</t>
  </si>
  <si>
    <t>Al obtener la informacion y al evaluar  los controles existentes observados procedemos a realizar las medidas de intervencion  en la fuente,medio o  trabajador teniendo encuenta la jerarquia de controles por eliminacion,sustitucion,controles de ingenieria,controles administrativos y elementos de proteccion personal</t>
  </si>
  <si>
    <t>A continuacion encontrara la informacion necesaria para diligenciar cada una de las casillas de la matriz de peligros basada en la GTC45 del 15-12-2010.</t>
  </si>
  <si>
    <t>1. Informacion de procesos, actividades y tareas</t>
  </si>
  <si>
    <t xml:space="preserve">Item </t>
  </si>
  <si>
    <t>Casilla</t>
  </si>
  <si>
    <t xml:space="preserve">Diligenciamiento </t>
  </si>
  <si>
    <t xml:space="preserve">Proceso </t>
  </si>
  <si>
    <t xml:space="preserve">Zona o lugar </t>
  </si>
  <si>
    <t>Incluir  el sitio donde se realizara el proceso. Ejemplo: oficina de contabilidad y compras</t>
  </si>
  <si>
    <t xml:space="preserve">Actividad </t>
  </si>
  <si>
    <t>Describir  en detalle el tipo de actividad a realizar de acuerdo al proceso: Ejemplo: dentro del proceso financiero se realizan las actividades  de tesoreria, caja, y facturacion.</t>
  </si>
  <si>
    <t>Tarea</t>
  </si>
  <si>
    <t>Identificar la tarea que se  determinara de la actividad. Ejemplo: digitar, revisar documnentos, colocar sellos e.t.c</t>
  </si>
  <si>
    <t xml:space="preserve">Rutinaria si o no </t>
  </si>
  <si>
    <t xml:space="preserve">Identificar si la actividad es rutinaria si o no </t>
  </si>
  <si>
    <t>Identificar los peligros ,incluir todos aquellos relacionados con cada actividad laboral .considerar quien ,cuando  y como puede resultar afectado.</t>
  </si>
  <si>
    <t xml:space="preserve">Descripcion </t>
  </si>
  <si>
    <t>comentar los peligros a los que esta expuesto el trabajador en cada una de las actividades. Ejemplo: movimientos repetitivos en miembros superiores.</t>
  </si>
  <si>
    <t>Clasificarlos</t>
  </si>
  <si>
    <t>Determine   el tipo de peligro identificado en la casilla  descripcion. Debe clasificarse eligiendo si es biologico, fisico, quimico, psicosocial, biomecanio, condiciones de seguridad o fenomenos naturales. Ejemplo: en el ejemplo es biomecanico</t>
  </si>
  <si>
    <t xml:space="preserve">Efectos posibles </t>
  </si>
  <si>
    <t xml:space="preserve">Fuente </t>
  </si>
  <si>
    <t xml:space="preserve">Controles existentes al nivel de la fuente que genera el factor de riesgo. Si no existen se debe colocar ninguno. </t>
  </si>
  <si>
    <t xml:space="preserve">Medio </t>
  </si>
  <si>
    <t xml:space="preserve">Controles existentes a nivel del medio de transmisión del factor de riesgo. Si no existen se debe colocar ninguno. </t>
  </si>
  <si>
    <t xml:space="preserve">Individuo </t>
  </si>
  <si>
    <t xml:space="preserve">Controles existentes al nivel de la persona o receptor del factor de riesgo. Ejemplo: se realizan pausas activas
</t>
  </si>
  <si>
    <t>Evaluar  el riesgo calificar el riesgo asociado  a cada peligro ,incluyendo los controles  existentes que estan implementados .se deberian considerar  la eficacia  de cihos controles ,asi como  la probalidad y las consecuencias si estos fallan.</t>
  </si>
  <si>
    <t>4.1</t>
  </si>
  <si>
    <t xml:space="preserve"> Nivel de Deficiencia</t>
  </si>
  <si>
    <t>Colocar 0 si es bajo, 2 si es medio, 6 si es alto,  y 10 si es muy alto  (Ver hoja de calculo evaluacion del riesgo- tabla 1: determinacion del nivel de deficiencia)</t>
  </si>
  <si>
    <t>4.2</t>
  </si>
  <si>
    <t xml:space="preserve">Nivel de exposicion </t>
  </si>
  <si>
    <t>Coloque 4 si es continua, 3 si es frecuente, 2 ocasional y 1 esporadico  (Ver hoja de calculo evaluacion del riesgo- tabla 2: determinacion del nivel de exposicion)</t>
  </si>
  <si>
    <t>4.3</t>
  </si>
  <si>
    <t xml:space="preserve">Nivel de probabilidad </t>
  </si>
  <si>
    <t>Este valor la matriz lo calcula automaticamente. El resultado se  obtiene de multiplicar  el valor asignado de deficiciencia por el valor  de exposicion  asi se obtendra la probabilidad.  (Ver hoja de calculo evaluacion del riesgo- tabla 3: nivel de probabilidad)</t>
  </si>
  <si>
    <t xml:space="preserve">interpretacion del nivel de probabilidad </t>
  </si>
  <si>
    <t>Este valor lo calcula automaticamente la matriz. De acuerdo   al valor de nivel de probabilidad se interpretara   de acuerdo  a la tabla  Significado de los diferentes niveles de probabilidad en ( muy alto,alto,medio o bajo).  (Ver hoja de calculo evaluacion del riesgo- tabla 4: Significado de los diferentes niveles de probabilidad)</t>
  </si>
  <si>
    <t>Nivel de consecuencia</t>
  </si>
  <si>
    <t>coloque  10 si es leve, 25 si es grave, 60 muy garve y 100  catastrofico o mortal. Para evaluar el nivel  de consecuencia ,tenga en cuenta la consecuencia directa mas grave  que se pueda presentar  en la actividad valorada. (Ver hoja de calculo evaluacion del riesgo- tabla 2: determinacion del nivel de exposicion)</t>
  </si>
  <si>
    <t xml:space="preserve">nivel de riesgo e intervencion </t>
  </si>
  <si>
    <t>Este valor lo calcula automaticamente la matriz. Los resultados se obtendran de multiplicar  los resultados  de nivel de probabilidad por el de consecuencia.</t>
  </si>
  <si>
    <t>interpretacion del riesgo</t>
  </si>
  <si>
    <t>Este valor lo calcula automaticamente la matriz.  para obtener el resultado de interptetacion  se interpretara de acuerdo a los criterios de la tabla (nivel de riesgo)</t>
  </si>
  <si>
    <t>aceptabilidad del riesgo.</t>
  </si>
  <si>
    <t xml:space="preserve">Este valor lo calcula automaticamente la matriz. El resultado se dara  de acuerdo al significado de  interpretacion del riesgo </t>
  </si>
  <si>
    <t>Peor consecuencia</t>
  </si>
  <si>
    <t>Controles administrativos</t>
  </si>
  <si>
    <t xml:space="preserve">Equipos y elementos de proteccion personal </t>
  </si>
  <si>
    <t>Nivel de Deficiencia</t>
  </si>
  <si>
    <t>Valor de ND</t>
  </si>
  <si>
    <t>Significado</t>
  </si>
  <si>
    <t>Muy Alto (MA)</t>
  </si>
  <si>
    <t>Alto (A)</t>
  </si>
  <si>
    <t xml:space="preserve">Se ha(n) detectado algún(os) peligro(s) que pueden dar lugar a consecuencias significativa(s), o la eficacia del conjunto de medidas preventivas existentes es baja, o ambos. </t>
  </si>
  <si>
    <t>Medio (M)</t>
  </si>
  <si>
    <t>Bajo (B)</t>
  </si>
  <si>
    <t>No se Asigna Valor</t>
  </si>
  <si>
    <t>Continua (EC)</t>
  </si>
  <si>
    <t>Frecuente (EF)</t>
  </si>
  <si>
    <t>Ocasional (EO)</t>
  </si>
  <si>
    <t>Esporádica (EE)</t>
  </si>
  <si>
    <t>Nivel de probabilidad</t>
  </si>
  <si>
    <t>Valor de NP</t>
  </si>
  <si>
    <t>Entre 40 y 24</t>
  </si>
  <si>
    <t>Entre 20 y 10</t>
  </si>
  <si>
    <t>Entre 4 y 2</t>
  </si>
  <si>
    <t>NC</t>
  </si>
  <si>
    <t>Daños Personales</t>
  </si>
  <si>
    <t>Muerte (s)</t>
  </si>
  <si>
    <t>Muy grave (MG)</t>
  </si>
  <si>
    <t>Grave (G)</t>
  </si>
  <si>
    <t>Leve (L)</t>
  </si>
  <si>
    <t>40-24</t>
  </si>
  <si>
    <t>Valor de NR</t>
  </si>
  <si>
    <t>Situación crítica. Suspender actividades hasta que el riesgo esté bajo control. Intervención urgente.</t>
  </si>
  <si>
    <t>Aceptable</t>
  </si>
  <si>
    <t>Clasificar el tipo  de proceso  que  se va a  identificar. Ejemplo: administrativo financiero</t>
  </si>
  <si>
    <t xml:space="preserve">Considerarar los efcetos en la salud del individuo o seguridad de las instalaciones. Ejemplo: tendinitis, sindrome de tunel carpiano. </t>
  </si>
  <si>
    <t>CARGO</t>
  </si>
  <si>
    <t>SI</t>
  </si>
  <si>
    <t>MOVIMIENTOS REPETITIVOS EN EXTREMIDADES SUPERIORES</t>
  </si>
  <si>
    <t>SINDROME DEL TUNEL DEL CARPO, LESIONES EN LAS ARTICULACIONES</t>
  </si>
  <si>
    <t>FATIGA MUSCULAR. LESIONES EN LA COLUMNA, DORLOR LUMBAR Y DORSAL</t>
  </si>
  <si>
    <t>RESPONSABILIDADES DEL CARGO</t>
  </si>
  <si>
    <t>X</t>
  </si>
  <si>
    <t>NA</t>
  </si>
  <si>
    <t>NE</t>
  </si>
  <si>
    <t>LESIONES EN LAS ARTICULACIONES ENFERMEDAD LABORAL, TENDIDITIS</t>
  </si>
  <si>
    <t>GOLPE, CONTUSIONES, CAIDAS</t>
  </si>
  <si>
    <t>STREESS, CEFALEA, TENSION EMOCIONAL</t>
  </si>
  <si>
    <t>STREES LABORAL, TENSION EMOCIONAL, AGOTAMIENTO FISICO, IRRITABILIDAD</t>
  </si>
  <si>
    <t>TRAUMAS OSEOS, ESGUINSES, FRACTURAS</t>
  </si>
  <si>
    <t>DESCRIPCION</t>
  </si>
  <si>
    <t>REALIZAR PAUSAS ACTIVAS, EXAMENES PERIODICOS OCUPACIONALES, CAPACITACION SOBRE EL RIESGO BIOMECANICO</t>
  </si>
  <si>
    <t>FOMENTAR NORMAS DE AUTOCUIDADO, REALIZAR PAUSAS ACTIVAS, CAPACITACION SOBRE HIGIENE POSTURAL</t>
  </si>
  <si>
    <t>CAPACITACION SOBRE EL MANEJO DEL  STREES, ACTIVIDADES LUDICAS Y RECREATIVAS, PAUSAS ACTIVAS</t>
  </si>
  <si>
    <t>NORMAS DE AUTOCUIDAO, CAPACITACION SOBRE EL RIESGO, INSPECCIONES EN LAS AREAS DE TRABAJO</t>
  </si>
  <si>
    <t>HERIAS, AGRESIONES, MUERTE.</t>
  </si>
  <si>
    <t>HERIDAS, GOLPES</t>
  </si>
  <si>
    <t>CAIDAS, GOLPES, CONTUSIONES</t>
  </si>
  <si>
    <t>N</t>
  </si>
  <si>
    <t>FRACTURAS, ESGUINSES, TRUMAS OSEOS,LESIONES MULTIPLES</t>
  </si>
  <si>
    <t xml:space="preserve">ESPACIO REDUCIDO </t>
  </si>
  <si>
    <t>AGRESIONES FISICAS DELINCUENCIA COMUN Y ORGANIZADA</t>
  </si>
  <si>
    <t>MANEJO DEFENSIVO, VIGILANCIA CON PERSONAL CAPACITADO, NORMAS DE AUTOCUIDADO</t>
  </si>
  <si>
    <t>SEÑALIZACION, BANDAS ANTIDESLIZANTES EN LOS PELDAÑOS DE LA ESCALERA, NORMAS DE AUTOCUIDADO, CAPACITACION SOBRE EL RIESGO</t>
  </si>
  <si>
    <t>RECOMENDACIONES</t>
  </si>
  <si>
    <t xml:space="preserve">CAIDA A MISMO NIVEL, ESCALEREAS  Y PISOS LISOS </t>
  </si>
  <si>
    <t>FATIGA VISUAL, CEFALEA</t>
  </si>
  <si>
    <t>PANTALLA DE LOS COMPUTADORES</t>
  </si>
  <si>
    <t xml:space="preserve">MANTENIMIENTO Y/O LIMPIEZA A PANTALLA DE COMPUTADORES </t>
  </si>
  <si>
    <t>PERSONAL ADMINISTRATIVO, ADMINISTRADOR(A)</t>
  </si>
  <si>
    <t>CALOR TEMPERATURA AMBIENTE</t>
  </si>
  <si>
    <t>DISCONFORT TERMICO, CEFALEA</t>
  </si>
  <si>
    <t>FALLAS EN EQUIPOS Y SISTEMAS ELECTRICOS</t>
  </si>
  <si>
    <t>QUEMADURAS, CHOQUES ELECTRICOS</t>
  </si>
  <si>
    <t>QUEMADURAS SUPERFICIALES</t>
  </si>
  <si>
    <t>MANTENIMIENTO PREVENTIVO Y CORRECTIVO A INSTALACIONES ELECTRICAS Y EQUIPOS</t>
  </si>
  <si>
    <t>USO DE HERRAMIENTAS MANUALES DE OFICINA</t>
  </si>
  <si>
    <t>HERIDAS, PUNSACIONES, LACERACIONES</t>
  </si>
  <si>
    <t>MANTENER HERRAMIENTAS MANUALES EN BUEN ESTADO</t>
  </si>
  <si>
    <t>ENFERMEDADES TRANSMITIDAS POR VECTORES</t>
  </si>
  <si>
    <t>PICADURA DE INSECTOS, HONGOS, BACTERIAS</t>
  </si>
  <si>
    <t>ENFERMEDADES PROPIAS DE LA REGION, INFLAMACION DE PIEL, ENVENENAMIENTO</t>
  </si>
  <si>
    <t>FATIGA, CEFALEA, DISCONFORT, DESHIDRATACION</t>
  </si>
  <si>
    <t>FATIGA, DISCONFORT,CEFALEA</t>
  </si>
  <si>
    <t>RUIDO INTERMITENTE OCASIONADO POR TELEFONOS E IMPRESORAS</t>
  </si>
  <si>
    <t>DESCONCENTRACION, ESTRÉS, CEFALEA</t>
  </si>
  <si>
    <t>DISCONFORT, CEFALEA</t>
  </si>
  <si>
    <t>TELEFONOS CON VOLUMEN MODERADOS, MANTENIMIENTO A IMPRESORAS</t>
  </si>
  <si>
    <t>STREES LABORAL, TENSION EMOCIONAL, IRRITABILIDAD</t>
  </si>
  <si>
    <t>ENFERMEDAD LABORAL, FATIGA MUSCULAR, LESIONES EN LA COLUMNA</t>
  </si>
  <si>
    <t>USO DE DOTACION, MANTENER HIDRATACION CONSTANTE PARA VERIFICACION DE RUTAS Y LAS VISITAS A ESTACIONES.</t>
  </si>
  <si>
    <t># DE EXPUESTOS</t>
  </si>
  <si>
    <t>DIRECTOS</t>
  </si>
  <si>
    <t>CONTRATISTAS</t>
  </si>
  <si>
    <t>POSICION EXTENUANTE SEDENTE</t>
  </si>
  <si>
    <t>1.4 TAREAS</t>
  </si>
  <si>
    <t>4.3 NIVEL DE PROBABILIDAD (ND*NE)</t>
  </si>
  <si>
    <t>VALORACIÓN DEL RIESGO</t>
  </si>
  <si>
    <t>HERIDAS, GOLPES, AMPUTACIONES, MUERTE, TRAUMAS</t>
  </si>
  <si>
    <t>CAIDAS POR ESTRUCTURAS E INSTALACIONES (PISOS, TECHOS, ESCALERAS)</t>
  </si>
  <si>
    <t>LESIONES, GOLPES, FRACTURAS, HERIDAS</t>
  </si>
  <si>
    <t>GOLPES O CAIDAS POR FALTA DE ORDEN Y ASEO</t>
  </si>
  <si>
    <t>GOLPES O CAIDAS POR FALTA DE DEMARCACIÓN DE ÁREAS</t>
  </si>
  <si>
    <t>ATRACOS, BOMBAS, AMENAZAS, POR EXPOSICIÓN A VIOLENCIA SOCIAL</t>
  </si>
  <si>
    <t>TERREMOTOS, MAREMOTOS, INUNDACIONES, TORMENTAS ELÉCTRICAS</t>
  </si>
  <si>
    <t>LESIONES, GOLPES, TRAUMAS, HERIDAS</t>
  </si>
  <si>
    <t>FATIGA, BROMEAR, DISTRAER</t>
  </si>
  <si>
    <t>COMPORTAMIENTOS ACTITUDES Y OTROS FACTORES HUMANOS</t>
  </si>
  <si>
    <t xml:space="preserve">EXCESO DE ILUMINACIÓN </t>
  </si>
  <si>
    <t>IRRITABILIDAD EN LA VISTA, CEFALEA, FATIGA</t>
  </si>
  <si>
    <t xml:space="preserve">MECANICO (AUDITORIAS VISUALES) </t>
  </si>
  <si>
    <t>FENOMENOS NATURALES (INCLEMENCIAS DEL TIEMPO)</t>
  </si>
  <si>
    <t>LOCATIVO (ALMACENAMIENTO DE ARCHIVO EN FORMA INADECUADA)</t>
  </si>
  <si>
    <t>PUBLICO (BOMBAS, AMENAZAS)</t>
  </si>
  <si>
    <t>PARTICULAS DE POLVO Y HUMOS FIBRAS</t>
  </si>
  <si>
    <t>NEUMOCONIOSIS</t>
  </si>
  <si>
    <t>PSICOSOCIAL (CARGA DE TRABAJO)</t>
  </si>
  <si>
    <t>PSICOSOCIAL (TIEMPO DE TRABAJO)</t>
  </si>
  <si>
    <t>PSICOSOCIAL (GESTIÓN DE PERSONAL)</t>
  </si>
  <si>
    <t>INHALACIÓN DE MATERIAL PARTICULADO, HUMOS, GASES, VAPORES</t>
  </si>
  <si>
    <t>INTOXICACIÓN, AFECTACIÓN DE LAS VIAS RESPIRATORIAS, DESMAYO</t>
  </si>
  <si>
    <t>MECANICO (TRANSITO VEHICULAR)</t>
  </si>
  <si>
    <t>MUERTE</t>
  </si>
  <si>
    <t>VERIFICAR EL ESTADO DEL TIEMPO Y LAS ZONAS A DONDE SE REALIZARAN LOS VISITAS DE CAMPO, SIMULACROS ANTE EMERGENCIA</t>
  </si>
  <si>
    <t>REVISIÓN Y MANTENIMIENTO DE LOS CONDUCTOS DE AIRE ACONDICIONADO Y EL TECHO DE LAS INSTALACIONES</t>
  </si>
  <si>
    <t>NEUMOCONOSIS</t>
  </si>
  <si>
    <t>MANTENIMIENTO PREVENTIVO Y CORRECTIVO DE LOS CONDUCTOS DE AIRE ACONDICIONADO. CAPACITACIÓN DE COMO ATENDER SITUACIONES QUE PONEN EN RIESGO UNA SALUD NDURANTE LA REALIZACIÓN DE NUESTRO TRABAJO Y LA PROMOCIÓN DE LA CULTURA DEL  AUTOCUIDADO.</t>
  </si>
  <si>
    <t>CAPACITACIÓN EN ATENCIÓN DE EMEGERCIAS, SIMULACROS, PRIMEROS AUXILIOS, PERSONAL DE SEGURIDAD CAPACITADO.</t>
  </si>
  <si>
    <t xml:space="preserve">NA </t>
  </si>
  <si>
    <t>IRRITABILIDAD EN LA VISTA</t>
  </si>
  <si>
    <t xml:space="preserve">INSTALACIÓN DE PERSIANAS QUE REDUZCAN LA ENTRADA DE LUZ </t>
  </si>
  <si>
    <t>RUIDO(EXPOSICIÓN A RUIDO INTERMITENTE EN LAS ESTACIONES DE OPERACIÓN DEL SITM)</t>
  </si>
  <si>
    <t>FATIGA, DESCONFORT, CEFALEA</t>
  </si>
  <si>
    <t>FORMENTAR EL USO DE LOS ELEMENTOS DE PROTECCIÓN PERSONAL</t>
  </si>
  <si>
    <t>LESIONES, GOLPES,  HERIDAS, MUERTE</t>
  </si>
  <si>
    <t>CAPACITACIÓN DE INTELIGENCIA VIAL, PRIMEROS AUXILIOS Y COMO REACCIONAR ANTE POSIBLES EMERGENIAS, CAPACITACIÓN DE PAUSAS ACTIVAS, COMO DESCANSAR DE FORMA ADECUADA, HIGIENE POSTURAL.</t>
  </si>
  <si>
    <t>LESIONES POR CHOQUES O VOLCAMIENTOS DE VEHICULOS</t>
  </si>
  <si>
    <t>LESIONES, TRAUMAS, HERIDAS</t>
  </si>
  <si>
    <t>CAPACITACIÓN SOBRE EL USO DE ELEMENTOS DE PROTECCIÓN PERSONAL, CONCENTRACIÓN EN EL TRABAJO</t>
  </si>
  <si>
    <t>CAPACITACIÓN DE ELEMENTOS DE PROTECCIÓN PERSONAL, AUTOCUIDADO, REACCIÓN ANTE EMERGENCIAS, PRIMEROS AUXILIOS</t>
  </si>
  <si>
    <t>Versiòn</t>
  </si>
  <si>
    <t xml:space="preserve">Fecha de Aprobaciòn </t>
  </si>
  <si>
    <t>COPIA CONTROLADA</t>
  </si>
  <si>
    <t>INSTRUCTIVO PARA DILIGENCIAR LA MATRIZ E PELIGRO</t>
  </si>
  <si>
    <t xml:space="preserve">6. Medidas de intervencion </t>
  </si>
  <si>
    <t xml:space="preserve">3. Identificacion controles existentes </t>
  </si>
  <si>
    <t>3.3</t>
  </si>
  <si>
    <t>3.2</t>
  </si>
  <si>
    <t>3.1</t>
  </si>
  <si>
    <t>4.8</t>
  </si>
  <si>
    <t>4.4</t>
  </si>
  <si>
    <t>4.5</t>
  </si>
  <si>
    <t>4.6</t>
  </si>
  <si>
    <t>4.7</t>
  </si>
  <si>
    <t>5.1</t>
  </si>
  <si>
    <t>5.2</t>
  </si>
  <si>
    <t>5.3</t>
  </si>
  <si>
    <t>6.1</t>
  </si>
  <si>
    <t>6.2</t>
  </si>
  <si>
    <t>6.3</t>
  </si>
  <si>
    <t>6.4</t>
  </si>
  <si>
    <t>6.5</t>
  </si>
  <si>
    <t>2.1</t>
  </si>
  <si>
    <t>2.2</t>
  </si>
  <si>
    <t>2.3</t>
  </si>
  <si>
    <t>1.1</t>
  </si>
  <si>
    <t>1.2</t>
  </si>
  <si>
    <t>1.3</t>
  </si>
  <si>
    <t>1.4</t>
  </si>
  <si>
    <t>1.5</t>
  </si>
  <si>
    <t>Una vez completada la valoración de los riesgos la organización deberiaestar en capacidad de determinar si los controles existentes son suficientes o necesitan mejorarse, o si requieren nuevos controles. Si se requieren controles nuevos o mejorados, siempre que sea viable, se deberian priorizar y determinar de acuerdo con el principio de eliminación de peligros, seguidos por la reducción de riesgos ( es decir, reducción de la probabilidad de ocurrencia, o la severidad potencial de la lesión o daño), de acuerdo con la  jerarquia de los controles contemplada en la Norma NTC-OHSAS 18001:2007. Acontinuación se presentan ejemplos  de implementación de la jerarquía de controles:</t>
  </si>
  <si>
    <t xml:space="preserve"> Modificar  un diseño  para eliminar el peligro, por ejemeplo,  introducir dispositivos  mecanicos  de alzamiento para eliminar  el peligro  de manipulacion manual.</t>
  </si>
  <si>
    <t>reemplazar  por un material  menos  peligroso  o reducir  energia  del sistema (por ejemplo ,reducir la fuerza,el  amperaje, la presión , la temperatura,  etc)</t>
  </si>
  <si>
    <t>Instalar sistemas de ventilación, protección  para las máquinas, enclavamiento, cerramientos acústicos, etc. )</t>
  </si>
  <si>
    <t xml:space="preserve">Control de ingeniería </t>
  </si>
  <si>
    <t xml:space="preserve">Eliminación </t>
  </si>
  <si>
    <t>Sustitución</t>
  </si>
  <si>
    <t>señalización, advertencias, instalación  de alarmas,  procedimientos  de seguridad, inspecciones de los equipos, controles de acceso, capacitacion  del personal .</t>
  </si>
  <si>
    <t>gafas de seguridad, protección auditiva, máscaras faciales, sistema de atención de caídas, respiradores, guantes.</t>
  </si>
  <si>
    <t>Si existe una identificación de peligros y valoración de los riesgos en forma detallada es mucho más fácil para las organizaciones determinar qué criterios necesita para priorizar sus controles; sin embargo, en la práctica de las empresas en este proceso deberían tener como mínimo los siguientes tres (3) criterios:</t>
  </si>
  <si>
    <t>Numero de trabajadores expuestos</t>
  </si>
  <si>
    <t>Importante tenerlo en cuenta para identificar el alcance del control a implementar.</t>
  </si>
  <si>
    <t>Aunque se han identificado los efectos posibles, se debe tener en cuenta que el control a implementar evite siempre la peor consecuencia al estar expuesto al riesgo.</t>
  </si>
  <si>
    <t>Existencia requisito legal asociado</t>
  </si>
  <si>
    <t>La organización podría establecer si existe o no un requisito legal específico a la tarea que se está evaluando para tener parámetros de priorización en la implementación de las medidas de intervención.</t>
  </si>
  <si>
    <t>5.  Criterios para establecer controles</t>
  </si>
  <si>
    <t xml:space="preserve">4. Evaluación de los riesgos </t>
  </si>
  <si>
    <t xml:space="preserve">Identificar  los controles  existentes relacionar todos  los controles  que la organización  ha implementado  para reducir el riesgo  asociado  a cada peligro, clasificarlos en: </t>
  </si>
  <si>
    <t xml:space="preserve">2.Identificación de Peligros </t>
  </si>
  <si>
    <t>FLUJOGRAMA PARA IDENTIFICAR LOS PELIGROS Y VALORAR LOS RIESGOS</t>
  </si>
  <si>
    <t>TABLAS PARA LA VALORACIÓN DE RIESGOS</t>
  </si>
  <si>
    <t>TABLA 1. DETERMINACIÓN DEL NIVEL DE  DEFICIENCIA</t>
  </si>
  <si>
    <t xml:space="preserve">Se ha(n) detectado peligro(s) que determina(n) como posible la generación de incidentes o consecuencias muy significativas, o la eficacia del conjunto de medidas preventivas existentes respecto al riesgo es nula o no existe, o ambos. </t>
  </si>
  <si>
    <t>Se han detectado peligros que pueden dar lugar a consecuencias poco significativa(s) o de menor importancia, o la eficacia del conjunto de medidas preventivas existentes es moderada, o ambos.</t>
  </si>
  <si>
    <t>No se ha detectado consecuencia  alguna, o la eficacia del conjunto de medidas preventivas existentes es alta, o ambos. El riesgo está controlado. 
Estos peligros se clasifican directamente en el nivel de riesgo y de intervención cuatro (IV) Véase tabla 7.</t>
  </si>
  <si>
    <t>TABLA 2. DETERMINACIÓN DEL NIVEL DE EXPOSICIÓN</t>
  </si>
  <si>
    <t xml:space="preserve">Nivel de Exposición </t>
  </si>
  <si>
    <t>Valor NE</t>
  </si>
  <si>
    <t>La situación de exposición se presenta sin interrupción o varias veces con tiempo prolongado durante la jornada laboral.</t>
  </si>
  <si>
    <t>La siaruación de exposición se presenta varias veces  durante la jornada laboral por tiempos cortos.</t>
  </si>
  <si>
    <t xml:space="preserve">La situación de exposición se presenta alguna vez durante la jornada laboral y por un periodo de tiempo corto. Esporádica </t>
  </si>
  <si>
    <t xml:space="preserve">La situación de exposición se presenta de manera eventual. </t>
  </si>
  <si>
    <t>Niveles de Probabilidad</t>
  </si>
  <si>
    <t>Nivel de Exposición (NE)</t>
  </si>
  <si>
    <t>Nivel de deficiencia (ND)</t>
  </si>
  <si>
    <t>MA - 40</t>
  </si>
  <si>
    <t>MA - 24</t>
  </si>
  <si>
    <t>M - 8</t>
  </si>
  <si>
    <t>MA - 30</t>
  </si>
  <si>
    <t>A - 18</t>
  </si>
  <si>
    <t>M - 6</t>
  </si>
  <si>
    <t>A - 20</t>
  </si>
  <si>
    <t>A - 12</t>
  </si>
  <si>
    <t>B - 4</t>
  </si>
  <si>
    <t>A - 10</t>
  </si>
  <si>
    <t>B - 2</t>
  </si>
  <si>
    <t>TABLA 3. DETERMINACIÓN DEL NIVEL DE PROBABILIDAD</t>
  </si>
  <si>
    <t>TABLA 4. SIGNIFICADO DE LOS DIFERENTES NIVELES DE PROBABILIDAD</t>
  </si>
  <si>
    <t>Situación deficiente con exposición continua, o muy deficiente con exposición frecuente. Normalmente la materialización del riesgo ocurre con frecuencia</t>
  </si>
  <si>
    <t xml:space="preserve">Situación deficiente con exposición frecuente u ocasional, o bien situación muy deficiente con exposición ocasional o esporádica. La materialización del Riesgo es posible que suceda varias veces en la vida laboral </t>
  </si>
  <si>
    <t xml:space="preserve">Entre 8 y 6 </t>
  </si>
  <si>
    <t xml:space="preserve">Situación deficiente con exposición esporádica, o bien situación mejorable con exposición continuada o frecuente. Es posible que suceda el daño alguna vez. </t>
  </si>
  <si>
    <t>Situación mejorable con exposición ocasional o esporádica, o situación sin anomalía destacable con cualquier nivel de exposición. No es esperable que se materialice el riesgo, aunque puede ser concebible.</t>
  </si>
  <si>
    <t>Nivel de Consecuencia</t>
  </si>
  <si>
    <t>Mortal o Catastrófico (M)</t>
  </si>
  <si>
    <t>TABLA 5. DETERMINACIÓN DEL NIVEL DE CONSECUENCIAS</t>
  </si>
  <si>
    <t xml:space="preserve">Lesiones o enfermedades graves irreparables (Incapacidad permanente parcial o invalidez) </t>
  </si>
  <si>
    <t xml:space="preserve">Lesiones o enfermedades con incapacidad laboral temporal (ILT) </t>
  </si>
  <si>
    <t xml:space="preserve">Lesiones o enfermedades que no requieren incapacidad </t>
  </si>
  <si>
    <t>20 - 10.</t>
  </si>
  <si>
    <t>8-6.</t>
  </si>
  <si>
    <t>4-2.</t>
  </si>
  <si>
    <t>Nivel de consecuencias (NC)</t>
  </si>
  <si>
    <t>Nivel de probabilidad (NP)</t>
  </si>
  <si>
    <t>II 240                                                 III 120</t>
  </si>
  <si>
    <t>I                      2400-1440</t>
  </si>
  <si>
    <t>I                        1000-600</t>
  </si>
  <si>
    <t>II                      400-240</t>
  </si>
  <si>
    <t>I                            2000-12000</t>
  </si>
  <si>
    <t>I                         4000-2400</t>
  </si>
  <si>
    <t>I                       800-600</t>
  </si>
  <si>
    <t>II                          400-200</t>
  </si>
  <si>
    <t>I                               1200-600</t>
  </si>
  <si>
    <t>II                      480-360</t>
  </si>
  <si>
    <t xml:space="preserve">II                                500-250                 </t>
  </si>
  <si>
    <t>II                            200-150</t>
  </si>
  <si>
    <t>III                            80-60</t>
  </si>
  <si>
    <t>III                    100-50</t>
  </si>
  <si>
    <t>II 200                                               III 100</t>
  </si>
  <si>
    <t>III 40                                         IV 20</t>
  </si>
  <si>
    <t>TABLA 6. DETERMINACIÓN DEL NIVEL DE RIESGO</t>
  </si>
  <si>
    <t xml:space="preserve">                                             Nivel de Riesgo      NR = NP x NC             </t>
  </si>
  <si>
    <t>TABLA 7. SIGNIFICADO DEL NIVEL DE RIESGO</t>
  </si>
  <si>
    <t xml:space="preserve">Nivel de Riesgo y de intervención </t>
  </si>
  <si>
    <t>4000-600</t>
  </si>
  <si>
    <t>500-150</t>
  </si>
  <si>
    <t>Corregir y adoptar medidas de control de inmediato.</t>
  </si>
  <si>
    <t>120-40</t>
  </si>
  <si>
    <t xml:space="preserve">Mejorar si es posible. Sería conveniente justificar la intervención y su rentabilidad </t>
  </si>
  <si>
    <t xml:space="preserve">Mantener las medidas de control existentes, pero se deberían considerar soluciones o mejoras y se deben hacer comprobaciones periódicas para asegurar que el riesgo aún es aceptable. </t>
  </si>
  <si>
    <t>Nivel de Riesgo</t>
  </si>
  <si>
    <t>No Aceptable</t>
  </si>
  <si>
    <t>No Aceptable o Aceptable con control especifico</t>
  </si>
  <si>
    <t>Mejorable</t>
  </si>
  <si>
    <t xml:space="preserve">Situación crítica, corrección urgente
</t>
  </si>
  <si>
    <t>Corregir o adoptar medidas de control</t>
  </si>
  <si>
    <t xml:space="preserve">Mejorar el control existente </t>
  </si>
  <si>
    <t>No intervenir, salvo que un análisis más preciso lo justifique</t>
  </si>
  <si>
    <t>Significado Explicación</t>
  </si>
  <si>
    <t>TABLA 8. EJEMPLO DE ACEPTABLILIDAD DEL RIESGO</t>
  </si>
  <si>
    <t>I 4000-2400</t>
  </si>
  <si>
    <t>I 2000-12000</t>
  </si>
  <si>
    <t>I 800-600</t>
  </si>
  <si>
    <t>II 400-200</t>
  </si>
  <si>
    <t>I 2400-1440</t>
  </si>
  <si>
    <t>I 1200-600</t>
  </si>
  <si>
    <t>II 480-360</t>
  </si>
  <si>
    <t>III 80-60</t>
  </si>
  <si>
    <t>II 200                                                                      III 100</t>
  </si>
  <si>
    <t>II 400-240</t>
  </si>
  <si>
    <t>III 100-50</t>
  </si>
  <si>
    <t>II 200-150</t>
  </si>
  <si>
    <t xml:space="preserve">II 500-250                 </t>
  </si>
  <si>
    <t>I 1000-600</t>
  </si>
  <si>
    <t xml:space="preserve">BIOMECANICO (DIGITACIÓN) </t>
  </si>
  <si>
    <t>BIOMECANICO (CARGA ESTATICA)</t>
  </si>
  <si>
    <t>FISICO (ILUMINACION DEFICIENTE EN OFICINAS)</t>
  </si>
  <si>
    <t xml:space="preserve">FISICO (PANTALLA COMPUTADORES) </t>
  </si>
  <si>
    <t>FISICO 
(CALOR RADIANTE POR EL SOL)</t>
  </si>
  <si>
    <t>MECANICO  (COSEDORA, PERFORADORA, SACAGANCHOS, GANCHOS LEGAJADORES, ECT.)</t>
  </si>
  <si>
    <t>PUBLICO (ROBOS, ATRACOS)</t>
  </si>
  <si>
    <t>LOCATIVO (VIAS DE CIRCULACION EN PASILLOS Y OFICINAS)</t>
  </si>
  <si>
    <t>PSICOLABORAL (CARGA MENTAL)</t>
  </si>
  <si>
    <t>TRANSITO (FLUJO VEHICULAR)</t>
  </si>
  <si>
    <t>QUIMICO (CONTAMINACIÓN AMBIENTAL)</t>
  </si>
  <si>
    <t>QUIMICO  (FIBRA DE VIDRIO)</t>
  </si>
  <si>
    <r>
      <rPr>
        <b/>
        <sz val="8"/>
        <rFont val="Arial"/>
        <family val="2"/>
      </rPr>
      <t xml:space="preserve">FUENTE:                                                                               MEDIO:  </t>
    </r>
    <r>
      <rPr>
        <sz val="8"/>
        <rFont val="Arial"/>
        <family val="2"/>
      </rPr>
      <t xml:space="preserve">                                                                                            </t>
    </r>
    <r>
      <rPr>
        <b/>
        <sz val="8"/>
        <rFont val="Arial"/>
        <family val="2"/>
      </rPr>
      <t xml:space="preserve">PERSONA: </t>
    </r>
    <r>
      <rPr>
        <sz val="8"/>
        <rFont val="Arial"/>
        <family val="2"/>
      </rPr>
      <t xml:space="preserve"> CONTINUAR CON (EJERCICIOS PERIODICOS, PAUSAS ACTIVAS, TURNOS DE TRABAJO SEGUN DIRECTRICES LEGALES Y DE SALUD), USO DEL PAD MOUSE, EXAMENES PERIODICOS                                                                                     </t>
    </r>
    <r>
      <rPr>
        <b/>
        <sz val="8"/>
        <rFont val="Arial"/>
        <family val="2"/>
      </rPr>
      <t>METODO:</t>
    </r>
    <r>
      <rPr>
        <sz val="8"/>
        <rFont val="Arial"/>
        <family val="2"/>
      </rPr>
      <t xml:space="preserve"> SEGUIR CON EL PROGRAMA DE VIGILANCIA EPIDEMIOLOGICA PARA LA PREVENCIÓN DE LESIONES OSTEOMUSCULARES.</t>
    </r>
  </si>
  <si>
    <t>BIOMECANICO     (LEVANTAMIENTO DE PARTES DE EQUIPOS Y VEHICULOS )</t>
  </si>
  <si>
    <t>FISICO (ILUMINACION DEFICIENTE EN AREAS DE TALLERES)</t>
  </si>
  <si>
    <t>BILOGICO (MICROORGANISMO TIPO VIRUS)</t>
  </si>
  <si>
    <t>LOCATIVO ( ESCALERAS Y PISOS)</t>
  </si>
  <si>
    <t>FISICO 
(TEMPERATURAS GENERADAS POR MAQUINAS Y VEHICULOS)</t>
  </si>
  <si>
    <t>MECANICO  (ELEMENTOS PROPIOS DE TRABAJO, MAQUINAS, VEHICULOS)</t>
  </si>
  <si>
    <t>MECANICO (MANIPULACIÓN HERRAMIENTOS Y EQUIPOS)</t>
  </si>
  <si>
    <t xml:space="preserve">FISICO  (RUIDO INTERMITENTE EN OFICINA)
</t>
  </si>
  <si>
    <t>FISICO 
(RUIDO EN ESTACIONES)</t>
  </si>
  <si>
    <t>MECANICO   (SUPERFICIES CALIENTES)</t>
  </si>
  <si>
    <t>LOCATIVO (PISOS EN MAL ESTADO, IRREGULARES, DESNIVELES)</t>
  </si>
  <si>
    <t>LOCATIVO (VIAS DE CIRCULACION)</t>
  </si>
  <si>
    <t>BIOMECANICO ( CARGA ESTATICA)</t>
  </si>
  <si>
    <t>FISICO (DISCONFORT)</t>
  </si>
  <si>
    <t>LOCATIVO  (VIAS DE CIRCULACION EN PASILLOS Y OFICINAS)</t>
  </si>
  <si>
    <t>BIOLÓGICO (CONTAMINACIÓN AMBIENTAL)</t>
  </si>
  <si>
    <t xml:space="preserve">BIOMECANICO (DIGITACIÓN)          </t>
  </si>
  <si>
    <t>LOCATIVO (VIAS DE CIRCULACION EN ESTACIONES)</t>
  </si>
  <si>
    <t xml:space="preserve">QUIMICO (FIBRA DE VIDRIO) </t>
  </si>
  <si>
    <t>FISICO (ILUMINACION EXCESIVA OFICINAS)</t>
  </si>
  <si>
    <r>
      <rPr>
        <b/>
        <sz val="9"/>
        <color theme="1"/>
        <rFont val="Arial"/>
        <family val="2"/>
      </rPr>
      <t>FUENTE:</t>
    </r>
    <r>
      <rPr>
        <sz val="9"/>
        <color theme="1"/>
        <rFont val="Arial"/>
        <family val="2"/>
      </rPr>
      <t xml:space="preserve"> MANTENIMIENTO PREVENTIVO Y CORRECTIVO A LOS CONDUCTOS DE AIRE ACONDICIONADO Y EL TECHO DE LAS INSTALACIONES. </t>
    </r>
    <r>
      <rPr>
        <b/>
        <sz val="9"/>
        <color theme="1"/>
        <rFont val="Arial"/>
        <family val="2"/>
      </rPr>
      <t xml:space="preserve">                                                                                               MEDIO:                                                                                                                           PERSONA: </t>
    </r>
    <r>
      <rPr>
        <sz val="9"/>
        <color theme="1"/>
        <rFont val="Arial"/>
        <family val="2"/>
      </rPr>
      <t>APLICAR LAS RECOMENDACIONES Y CONOCIMIENTOS IMPARTIDOS EN LAS CAPACITACIONES. APLICAR EL AUTOCUIDADO.</t>
    </r>
  </si>
  <si>
    <t>ILUMINACIÓN (ILUMINACIÓN EXCESIVA OFICINAS)</t>
  </si>
  <si>
    <t>FISICO (RUIDO INTERMITENTE EN ESTACIONES)</t>
  </si>
  <si>
    <t>MECANICOS (ACCIDENTES DE TRANSTO, CHOQUE S O VOLCAMIENTO DE VEHÍCULOS)</t>
  </si>
  <si>
    <t>LOCATIVOS (CAIDAS POR FALTA DE ORDEN , ASEO, DEMARCACIÓN, ETC)</t>
  </si>
  <si>
    <t>LESIONES, GOLPES, TRAUMAS, HERIDAS, MUERTE</t>
  </si>
  <si>
    <t>BIOMECANICO (CONDUCCION DE VEHICULOS)</t>
  </si>
  <si>
    <t>BIOMECANICO (MANIPULACION DE CONTROLES MANUALES DE VEHICULOS)</t>
  </si>
  <si>
    <t xml:space="preserve">MECANICO (CARGA Y DESCARGUE DE MATERIALESY EQUIPO) </t>
  </si>
  <si>
    <t>PSICOLABORAL (POSICION DEL TRABAJO MONOTONO)</t>
  </si>
  <si>
    <t>BIOMECANICO     (MANIPULACION DE CONTROLES MANUALES DE VEHICULO (MOTO))</t>
  </si>
  <si>
    <t>FENOMENOS NATURALES (ILLUVIAS)</t>
  </si>
  <si>
    <t>BIOMECANICO (TAREAS DE ASEO Y  LIMPIEZA, CAFETERIA)</t>
  </si>
  <si>
    <t>QUIMICO (GASES Y VAPORES)</t>
  </si>
  <si>
    <t>QUIMICO (CONTACTO Y/O SALPICADURAS)</t>
  </si>
  <si>
    <t>LOCATIVO (  PISOS LISOS, IRREGULARES, DESNIVELES)</t>
  </si>
  <si>
    <t>II 240                                                         III 120</t>
  </si>
  <si>
    <t>III 40                                        IV 20</t>
  </si>
  <si>
    <t>Fecha de Aprobación</t>
  </si>
  <si>
    <t xml:space="preserve">Versión </t>
  </si>
  <si>
    <r>
      <rPr>
        <b/>
        <sz val="8"/>
        <color theme="1"/>
        <rFont val="Arial"/>
        <family val="2"/>
      </rPr>
      <t>BIOMECANICO</t>
    </r>
    <r>
      <rPr>
        <sz val="8"/>
        <color theme="1"/>
        <rFont val="Arial"/>
        <family val="2"/>
      </rPr>
      <t xml:space="preserve">             ( CARGA ESTATICA)</t>
    </r>
  </si>
  <si>
    <r>
      <t xml:space="preserve">FISICO </t>
    </r>
    <r>
      <rPr>
        <sz val="8"/>
        <color theme="1"/>
        <rFont val="Arial"/>
        <family val="2"/>
      </rPr>
      <t>(PANTALLA COMPUTADORES)</t>
    </r>
    <r>
      <rPr>
        <b/>
        <sz val="8"/>
        <color theme="1"/>
        <rFont val="Arial"/>
        <family val="2"/>
      </rPr>
      <t xml:space="preserve">
</t>
    </r>
  </si>
  <si>
    <r>
      <t xml:space="preserve">FISICO                  </t>
    </r>
    <r>
      <rPr>
        <sz val="8"/>
        <color theme="1"/>
        <rFont val="Arial"/>
        <family val="2"/>
      </rPr>
      <t>(RUIDO INTERMITENTE EN OFICINA)</t>
    </r>
    <r>
      <rPr>
        <b/>
        <sz val="8"/>
        <color theme="1"/>
        <rFont val="Arial"/>
        <family val="2"/>
      </rPr>
      <t xml:space="preserve">
</t>
    </r>
  </si>
  <si>
    <r>
      <t xml:space="preserve">MECANICO  </t>
    </r>
    <r>
      <rPr>
        <sz val="8"/>
        <color theme="1"/>
        <rFont val="Arial"/>
        <family val="2"/>
      </rPr>
      <t>(COSEDORA, PERFORADORA, SACAGANCHOS, GANCHOS LEGAJADORES, ETC.)</t>
    </r>
  </si>
  <si>
    <r>
      <t xml:space="preserve">ELÉCTRICO </t>
    </r>
    <r>
      <rPr>
        <sz val="8"/>
        <color theme="1"/>
        <rFont val="Arial"/>
        <family val="2"/>
      </rPr>
      <t>(FALLAS SISTEMA ELECTRICO)</t>
    </r>
  </si>
  <si>
    <r>
      <t xml:space="preserve">LOCATIVO                </t>
    </r>
    <r>
      <rPr>
        <sz val="8"/>
        <color theme="1"/>
        <rFont val="Arial"/>
        <family val="2"/>
      </rPr>
      <t>( ESCALERAS Y PISOS)</t>
    </r>
  </si>
  <si>
    <r>
      <rPr>
        <b/>
        <sz val="8"/>
        <color theme="1"/>
        <rFont val="Arial"/>
        <family val="2"/>
      </rPr>
      <t xml:space="preserve">LOCATIVO </t>
    </r>
    <r>
      <rPr>
        <sz val="8"/>
        <color theme="1"/>
        <rFont val="Arial"/>
        <family val="2"/>
      </rPr>
      <t xml:space="preserve">                 (VIAS DE CIRCULACION EN PASILLOS Y OFICINAS)</t>
    </r>
  </si>
  <si>
    <r>
      <t xml:space="preserve">ILUMINACIÓN </t>
    </r>
    <r>
      <rPr>
        <sz val="8"/>
        <color theme="1"/>
        <rFont val="Arial"/>
        <family val="2"/>
      </rPr>
      <t>(ILUMINACIÓN EXCESIVA OFICINAS)</t>
    </r>
  </si>
  <si>
    <r>
      <rPr>
        <b/>
        <sz val="8"/>
        <color theme="1"/>
        <rFont val="Arial"/>
        <family val="2"/>
      </rPr>
      <t>PSICOLABORAL</t>
    </r>
    <r>
      <rPr>
        <sz val="8"/>
        <color theme="1"/>
        <rFont val="Arial"/>
        <family val="2"/>
      </rPr>
      <t xml:space="preserve"> (CARGA MENTAL)</t>
    </r>
  </si>
  <si>
    <r>
      <rPr>
        <b/>
        <sz val="8"/>
        <color theme="1"/>
        <rFont val="Arial"/>
        <family val="2"/>
      </rPr>
      <t>FUENTE:</t>
    </r>
    <r>
      <rPr>
        <sz val="8"/>
        <color theme="1"/>
        <rFont val="Arial"/>
        <family val="2"/>
      </rPr>
      <t xml:space="preserve"> MEJORAS EN LAS CONDICIONES FISICAS DE TRABAJO, COMO DISMINUCION EN TIEMPOS DE TRABAJO, ENTREGA OPORTUNA DE DOTACIONES DE TRABAJO.                                                                                                                                        </t>
    </r>
    <r>
      <rPr>
        <b/>
        <sz val="8"/>
        <color theme="1"/>
        <rFont val="Arial"/>
        <family val="2"/>
      </rPr>
      <t>MEDIO:</t>
    </r>
    <r>
      <rPr>
        <sz val="8"/>
        <color theme="1"/>
        <rFont val="Arial"/>
        <family val="2"/>
      </rPr>
      <t xml:space="preserve">                                                                                                                                                     </t>
    </r>
    <r>
      <rPr>
        <b/>
        <sz val="8"/>
        <color theme="1"/>
        <rFont val="Arial"/>
        <family val="2"/>
      </rPr>
      <t>PERSONA:</t>
    </r>
    <r>
      <rPr>
        <sz val="8"/>
        <color theme="1"/>
        <rFont val="Arial"/>
        <family val="2"/>
      </rPr>
      <t xml:space="preserve"> CAPACITACIÓN EN IDENTIFICACION DE ESTRESORES Y SU CONTROL, CAPACITACION EN PROGRAMACION NEURO LINGUISTICA, TURNOS SEGUN DIRECTRICES LEGALES Y DE SALUD.                                                                                                                                           </t>
    </r>
    <r>
      <rPr>
        <b/>
        <sz val="8"/>
        <color theme="1"/>
        <rFont val="Arial"/>
        <family val="2"/>
      </rPr>
      <t>MÉTODO:</t>
    </r>
    <r>
      <rPr>
        <sz val="8"/>
        <color theme="1"/>
        <rFont val="Arial"/>
        <family val="2"/>
      </rPr>
      <t xml:space="preserve"> IMPLEMENTAR PROGRAMAS PARA LA PREVENCION Y EL CONTROL DE ENFERMEDADES GENERADAS POR LOS RIESGOS PSICOSOCIALES RES.2646-2008.</t>
    </r>
  </si>
  <si>
    <r>
      <rPr>
        <b/>
        <sz val="8"/>
        <color theme="1"/>
        <rFont val="Arial"/>
        <family val="2"/>
      </rPr>
      <t>FUENTE:</t>
    </r>
    <r>
      <rPr>
        <sz val="8"/>
        <color theme="1"/>
        <rFont val="Arial"/>
        <family val="2"/>
      </rPr>
      <t xml:space="preserve"> MEJORAS EN LAS CONDICIONES FISICAS DE TRABAJO, COMO DISMINUCION EN TIEMPOS DE TRABAJO, ENTREGA OPORTUNA DE DOTACIONES DE TRABAJO.                                                                                                                     </t>
    </r>
    <r>
      <rPr>
        <b/>
        <sz val="8"/>
        <color theme="1"/>
        <rFont val="Arial"/>
        <family val="2"/>
      </rPr>
      <t>MEDIO:</t>
    </r>
    <r>
      <rPr>
        <sz val="8"/>
        <color theme="1"/>
        <rFont val="Arial"/>
        <family val="2"/>
      </rPr>
      <t xml:space="preserve">                                                                                                                                               </t>
    </r>
    <r>
      <rPr>
        <b/>
        <sz val="8"/>
        <color theme="1"/>
        <rFont val="Arial"/>
        <family val="2"/>
      </rPr>
      <t>PERSONA:</t>
    </r>
    <r>
      <rPr>
        <sz val="8"/>
        <color theme="1"/>
        <rFont val="Arial"/>
        <family val="2"/>
      </rPr>
      <t xml:space="preserve"> CAPACITACIÓN EN IDENTIFICACION DE ESTRESORES Y SU CONTROL, CAPACITACION EN ATENCION AL PUBLICO, TURNOS SEGUN DIRECTRICES LEGALES Y DE SALUD.                                                                                                                                           </t>
    </r>
    <r>
      <rPr>
        <b/>
        <sz val="8"/>
        <color theme="1"/>
        <rFont val="Arial"/>
        <family val="2"/>
      </rPr>
      <t>MÉTODO:</t>
    </r>
    <r>
      <rPr>
        <sz val="8"/>
        <color theme="1"/>
        <rFont val="Arial"/>
        <family val="2"/>
      </rPr>
      <t xml:space="preserve"> IMPLEMENTAR PROGRAMAS PARA LA PREVENCION Y EL CONTROL DE ENFERMEDADES GENERADAS POR LOS RIESGOS PSICOSOCIALES RES.2646-2008.</t>
    </r>
  </si>
  <si>
    <r>
      <t xml:space="preserve">FISICO </t>
    </r>
    <r>
      <rPr>
        <sz val="8"/>
        <color theme="1"/>
        <rFont val="Arial"/>
        <family val="2"/>
      </rPr>
      <t>(RUIDO INTERMITENTE EN ESTACIONES)</t>
    </r>
  </si>
  <si>
    <r>
      <t xml:space="preserve">FISICO 
</t>
    </r>
    <r>
      <rPr>
        <sz val="8"/>
        <color theme="1"/>
        <rFont val="Arial"/>
        <family val="2"/>
      </rPr>
      <t>(CALOR RADIANTE POR EL SOL)</t>
    </r>
  </si>
  <si>
    <r>
      <rPr>
        <b/>
        <sz val="8"/>
        <color theme="1"/>
        <rFont val="Arial"/>
        <family val="2"/>
      </rPr>
      <t>FUENTE:</t>
    </r>
    <r>
      <rPr>
        <sz val="8"/>
        <color theme="1"/>
        <rFont val="Arial"/>
        <family val="2"/>
      </rPr>
      <t xml:space="preserve">                                          
</t>
    </r>
    <r>
      <rPr>
        <b/>
        <sz val="8"/>
        <color theme="1"/>
        <rFont val="Arial"/>
        <family val="2"/>
      </rPr>
      <t xml:space="preserve">MEDIO: </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PERSONA:</t>
    </r>
    <r>
      <rPr>
        <sz val="8"/>
        <color theme="1"/>
        <rFont val="Arial"/>
        <family val="2"/>
      </rPr>
      <t xml:space="preserve"> CAPACITACION EN RIESGO FISICO POR DISCONFORT TERMICO, HIDRATACION PERMANENTE, USO DE DOTACION Y EPP.                    </t>
    </r>
    <r>
      <rPr>
        <b/>
        <sz val="8"/>
        <color theme="1"/>
        <rFont val="Arial"/>
        <family val="2"/>
      </rPr>
      <t xml:space="preserve"> </t>
    </r>
    <r>
      <rPr>
        <sz val="8"/>
        <color theme="1"/>
        <rFont val="Arial"/>
        <family val="2"/>
      </rPr>
      <t xml:space="preserve">                                 </t>
    </r>
  </si>
  <si>
    <r>
      <t xml:space="preserve">PUBLICO               </t>
    </r>
    <r>
      <rPr>
        <sz val="8"/>
        <color theme="1"/>
        <rFont val="Arial"/>
        <family val="2"/>
      </rPr>
      <t>(ROBOS, ATRACOS)</t>
    </r>
  </si>
  <si>
    <r>
      <t xml:space="preserve">LOCATIVOS </t>
    </r>
    <r>
      <rPr>
        <sz val="8"/>
        <color theme="1"/>
        <rFont val="Arial"/>
        <family val="2"/>
      </rPr>
      <t>(CAIDAS POR FALTA DE ORDEN , ASEO, DEMARCACIÓN, ETC)</t>
    </r>
  </si>
  <si>
    <r>
      <t xml:space="preserve">FENOMENOS NATURALES </t>
    </r>
    <r>
      <rPr>
        <sz val="8"/>
        <color theme="1"/>
        <rFont val="Arial"/>
        <family val="2"/>
      </rPr>
      <t>(INCLEMENCIAS DEL TIEMPO)</t>
    </r>
  </si>
  <si>
    <r>
      <rPr>
        <b/>
        <sz val="8"/>
        <color theme="1"/>
        <rFont val="Arial"/>
        <family val="2"/>
      </rPr>
      <t>FUENTE:                                                                                    MEDIO:                                                                                       PERSONAS:</t>
    </r>
    <r>
      <rPr>
        <sz val="8"/>
        <color theme="1"/>
        <rFont val="Arial"/>
        <family val="2"/>
      </rPr>
      <t xml:space="preserve"> APLICAR LAS RECOMENDACIONES Y TIPS IMPARTIDOS DURANTE LA CAPACITACIÓN DE ELEMENTOS DE PROTECCIÓN PERSONAL, MEJORAR LA CONCENTRACIÓN EN EL TRABAJO.</t>
    </r>
  </si>
  <si>
    <r>
      <rPr>
        <b/>
        <sz val="8"/>
        <color theme="1"/>
        <rFont val="Arial"/>
        <family val="2"/>
      </rPr>
      <t xml:space="preserve">BILOGICO </t>
    </r>
    <r>
      <rPr>
        <sz val="8"/>
        <color theme="1"/>
        <rFont val="Arial"/>
        <family val="2"/>
      </rPr>
      <t xml:space="preserve">                 (MICROORGANISMO TIPO VIRUS)</t>
    </r>
  </si>
  <si>
    <r>
      <t>QUIMICO</t>
    </r>
    <r>
      <rPr>
        <sz val="9"/>
        <color theme="1"/>
        <rFont val="Arial"/>
        <family val="2"/>
      </rPr>
      <t>(CONTAMINACIÓN AMBIENTAL)</t>
    </r>
  </si>
  <si>
    <t>ELECTRICO (CANALETAS DE CABLEADO ELECTRICO)</t>
  </si>
  <si>
    <t>FISICO (RADIACIONES NO IONIZANTES)</t>
  </si>
  <si>
    <r>
      <rPr>
        <b/>
        <sz val="8"/>
        <rFont val="Arial"/>
        <family val="2"/>
      </rPr>
      <t xml:space="preserve">FUENTE:  </t>
    </r>
    <r>
      <rPr>
        <sz val="8"/>
        <rFont val="Arial"/>
        <family val="2"/>
      </rPr>
      <t xml:space="preserve">SILLA ERGONÓMICAS Y SUS MANTENIMIENTOS        </t>
    </r>
    <r>
      <rPr>
        <b/>
        <sz val="8"/>
        <rFont val="Arial"/>
        <family val="2"/>
      </rPr>
      <t xml:space="preserve">                                                                      MEDIO:  </t>
    </r>
    <r>
      <rPr>
        <sz val="8"/>
        <rFont val="Arial"/>
        <family val="2"/>
      </rPr>
      <t xml:space="preserve">                                                                                             </t>
    </r>
    <r>
      <rPr>
        <b/>
        <sz val="8"/>
        <rFont val="Arial"/>
        <family val="2"/>
      </rPr>
      <t xml:space="preserve">PERSONA: </t>
    </r>
    <r>
      <rPr>
        <sz val="8"/>
        <rFont val="Arial"/>
        <family val="2"/>
      </rPr>
      <t xml:space="preserve"> CONTINUAR CON (EJERCICIOS PERIODICOS, PAUSAS ACTIVAS, TURNOS DE TRABAJO SEGUN DIRECTRICES LEGALES Y DE SALUD, LISTA DE CHEQUEO VIDEO TERMINAL, EXAMEN MEDICO PERIODICO                                </t>
    </r>
    <r>
      <rPr>
        <b/>
        <sz val="8"/>
        <rFont val="Arial"/>
        <family val="2"/>
      </rPr>
      <t>METODO:</t>
    </r>
    <r>
      <rPr>
        <sz val="8"/>
        <rFont val="Arial"/>
        <family val="2"/>
      </rPr>
      <t xml:space="preserve"> SEGUIR CON EL PROGRAMA DE VIGILANCIA EPIDEMIOLOGICA PARA LA PREVENCIÓN DE LESIONES OSTEOMUSCULARES.</t>
    </r>
  </si>
  <si>
    <r>
      <rPr>
        <b/>
        <sz val="8"/>
        <rFont val="Arial"/>
        <family val="2"/>
      </rPr>
      <t>FUENTE:</t>
    </r>
    <r>
      <rPr>
        <sz val="8"/>
        <rFont val="Arial"/>
        <family val="2"/>
      </rPr>
      <t xml:space="preserve"> MANTENIMIENTO PERIODICO A LAS FUENTES LUMINICAS                                          
</t>
    </r>
    <r>
      <rPr>
        <b/>
        <sz val="8"/>
        <rFont val="Arial"/>
        <family val="2"/>
      </rPr>
      <t xml:space="preserve">MEDIO: </t>
    </r>
    <r>
      <rPr>
        <sz val="8"/>
        <rFont val="Arial"/>
        <family val="2"/>
      </rPr>
      <t xml:space="preserve"> HACER ESTUDIOS DE VIAVILIDAD DEL CAMBIO DE FUENTES LUMINICAS DE CFL A LED. LA ILUMINACIÓN DEBE SER SUFICIENTE PARA ASEGURAR UNA ILUMINANCIA UNIFORME ENTRE 500 Y 1000 LUX, PARA TRABAJOS CON DIFERENCIACIÓN DE DETALLES FINOS, CON UN GRADO REGULAR DE CONTRASTE Y LARGOS PERIODOS DE TIEMPO. (RESOLUCIÓN 2400 DE 1979).   </t>
    </r>
    <r>
      <rPr>
        <b/>
        <sz val="8"/>
        <rFont val="Arial"/>
        <family val="2"/>
      </rPr>
      <t xml:space="preserve">                  </t>
    </r>
    <r>
      <rPr>
        <sz val="8"/>
        <rFont val="Arial"/>
        <family val="2"/>
      </rPr>
      <t xml:space="preserve">                              </t>
    </r>
    <r>
      <rPr>
        <b/>
        <sz val="8"/>
        <rFont val="Arial"/>
        <family val="2"/>
      </rPr>
      <t>PERSONA:</t>
    </r>
    <r>
      <rPr>
        <sz val="8"/>
        <rFont val="Arial"/>
        <family val="2"/>
      </rPr>
      <t xml:space="preserve"> CAPACITACION EN RIESGO FISICO POR ILUMINACION, PAUSAS ACTIVAS VISUALES DURANTE LA JORNADA LABORAL.                    </t>
    </r>
    <r>
      <rPr>
        <b/>
        <sz val="8"/>
        <rFont val="Arial"/>
        <family val="2"/>
      </rPr>
      <t xml:space="preserve"> </t>
    </r>
    <r>
      <rPr>
        <sz val="8"/>
        <rFont val="Arial"/>
        <family val="2"/>
      </rPr>
      <t xml:space="preserve">                                 </t>
    </r>
  </si>
  <si>
    <r>
      <rPr>
        <b/>
        <sz val="8"/>
        <rFont val="Arial"/>
        <family val="2"/>
      </rPr>
      <t>FUENTE:</t>
    </r>
    <r>
      <rPr>
        <sz val="8"/>
        <rFont val="Arial"/>
        <family val="2"/>
      </rPr>
      <t xml:space="preserve"> VOLUMEN MODERADO DE TELEFONOS, MANTENIMIENTO PERIODICO A IMPRESORAS.                                          
</t>
    </r>
    <r>
      <rPr>
        <b/>
        <sz val="8"/>
        <rFont val="Arial"/>
        <family val="2"/>
      </rPr>
      <t xml:space="preserve">MEDIO: </t>
    </r>
    <r>
      <rPr>
        <sz val="8"/>
        <rFont val="Arial"/>
        <family val="2"/>
      </rPr>
      <t xml:space="preserve"> INSTALACION DE SEÑALIZACION DE NO HACER RUIDO, MATENIMIENTO Y CALIBRACION DE PUERTAS DE OFICINAS.  </t>
    </r>
    <r>
      <rPr>
        <b/>
        <sz val="8"/>
        <rFont val="Arial"/>
        <family val="2"/>
      </rPr>
      <t xml:space="preserve">                  </t>
    </r>
    <r>
      <rPr>
        <sz val="8"/>
        <rFont val="Arial"/>
        <family val="2"/>
      </rPr>
      <t xml:space="preserve">                                                         
</t>
    </r>
    <r>
      <rPr>
        <b/>
        <sz val="8"/>
        <rFont val="Arial"/>
        <family val="2"/>
      </rPr>
      <t>PERSONA:</t>
    </r>
    <r>
      <rPr>
        <sz val="8"/>
        <rFont val="Arial"/>
        <family val="2"/>
      </rPr>
      <t xml:space="preserve"> CAPACITACION EN RIESGO FISICO POR RUIDOS. PREVENCIÓN Y CONTROL DEL RIESGO AUDITIVO.                   </t>
    </r>
    <r>
      <rPr>
        <b/>
        <sz val="8"/>
        <rFont val="Arial"/>
        <family val="2"/>
      </rPr>
      <t xml:space="preserve"> </t>
    </r>
    <r>
      <rPr>
        <sz val="8"/>
        <rFont val="Arial"/>
        <family val="2"/>
      </rPr>
      <t xml:space="preserve">                                 </t>
    </r>
  </si>
  <si>
    <r>
      <rPr>
        <b/>
        <sz val="8"/>
        <rFont val="Arial"/>
        <family val="2"/>
      </rPr>
      <t>FUENTE:</t>
    </r>
    <r>
      <rPr>
        <sz val="8"/>
        <rFont val="Arial"/>
        <family val="2"/>
      </rPr>
      <t xml:space="preserve"> MANTENER HERRAMIENTAS MANUALES EN BUEN ESTADO, REALIZAR CAMBIO DE ESTAS CUANDO PRESENTEN DETERIORO.                                          
</t>
    </r>
    <r>
      <rPr>
        <b/>
        <sz val="8"/>
        <rFont val="Arial"/>
        <family val="2"/>
      </rPr>
      <t xml:space="preserve">MEDIO: </t>
    </r>
    <r>
      <rPr>
        <sz val="8"/>
        <rFont val="Arial"/>
        <family val="2"/>
      </rPr>
      <t xml:space="preserve">    </t>
    </r>
    <r>
      <rPr>
        <b/>
        <sz val="8"/>
        <rFont val="Arial"/>
        <family val="2"/>
      </rPr>
      <t xml:space="preserve">                  </t>
    </r>
    <r>
      <rPr>
        <sz val="8"/>
        <rFont val="Arial"/>
        <family val="2"/>
      </rPr>
      <t xml:space="preserve">                                                         
</t>
    </r>
    <r>
      <rPr>
        <b/>
        <sz val="8"/>
        <rFont val="Arial"/>
        <family val="2"/>
      </rPr>
      <t>PERSONA:</t>
    </r>
    <r>
      <rPr>
        <sz val="8"/>
        <rFont val="Arial"/>
        <family val="2"/>
      </rPr>
      <t xml:space="preserve"> CAPACITACION EN RIESGO MECANICO, MANIPULACION DE HERRAMIENTAS MANUALES, AUTOCUIDADO. Y PREVENCIÓN DE ACCIDENTES EN MANOS                  </t>
    </r>
    <r>
      <rPr>
        <b/>
        <sz val="8"/>
        <rFont val="Arial"/>
        <family val="2"/>
      </rPr>
      <t xml:space="preserve"> </t>
    </r>
    <r>
      <rPr>
        <sz val="8"/>
        <rFont val="Arial"/>
        <family val="2"/>
      </rPr>
      <t xml:space="preserve">                                 </t>
    </r>
  </si>
  <si>
    <r>
      <rPr>
        <b/>
        <sz val="8"/>
        <rFont val="Arial"/>
        <family val="2"/>
      </rPr>
      <t>FUENTE:</t>
    </r>
    <r>
      <rPr>
        <sz val="8"/>
        <rFont val="Arial"/>
        <family val="2"/>
      </rPr>
      <t xml:space="preserve">                                                                                 </t>
    </r>
    <r>
      <rPr>
        <b/>
        <sz val="8"/>
        <rFont val="Arial"/>
        <family val="2"/>
      </rPr>
      <t>MEDIO:</t>
    </r>
    <r>
      <rPr>
        <sz val="8"/>
        <rFont val="Arial"/>
        <family val="2"/>
      </rPr>
      <t xml:space="preserve">  INSPECCIÓN Y REVISIÓN EN LA ESTRUCTURA LOCATIVA DE LAS INSTALACIONES DE LA EMPRESA EN BÚSQUEDA DE CONDICIONES QUE PUEDAN GENERAR CAÍDA DEL COLABORADOR, MANTENER LIBRES DE OBSTÁCULOS Y DESPEJADAS, E ILUMINADAS RUTAS Y PASILLOS DE CIRCULACIÓN DE PERSONAS, INSTALAR SEÑALIZACIÓN DE PISO HÚMEDO EN ACTIVIDADES DE LIMPIEZA                                                                                           </t>
    </r>
    <r>
      <rPr>
        <b/>
        <sz val="8"/>
        <rFont val="Arial"/>
        <family val="2"/>
      </rPr>
      <t xml:space="preserve">PERSONA: </t>
    </r>
    <r>
      <rPr>
        <sz val="8"/>
        <rFont val="Arial"/>
        <family val="2"/>
      </rPr>
      <t xml:space="preserve"> ESTÁNDAR DE SEGURIDAD EN CAÍDAS A NIVEL, CAPACITAR AL PERSONAL EN PREVENCIÓN DE CAÍDAS A NIVEL Y DISTINTO NIVEL E IDENTIFICACIÓN DE RIESGOS Y PREVENCIÓN DE ACCIDENTES, AUTO CUIDADO PERSONAL Y CAIDAS A NIVEL, OBSERVACIÓN DE COMPORTAMIENTOS DEL PERSONAL COMO ESTRATÉGICA PREVENTIVA                                          </t>
    </r>
  </si>
  <si>
    <r>
      <rPr>
        <b/>
        <sz val="8"/>
        <rFont val="Arial"/>
        <family val="2"/>
      </rPr>
      <t>FUENTE:</t>
    </r>
    <r>
      <rPr>
        <sz val="8"/>
        <rFont val="Arial"/>
        <family val="2"/>
      </rPr>
      <t xml:space="preserve">  ADECUACION DE MATERIALES Y PUESTOS DE TRABAJO.                                                                                                                     </t>
    </r>
    <r>
      <rPr>
        <b/>
        <sz val="8"/>
        <rFont val="Arial"/>
        <family val="2"/>
      </rPr>
      <t>MEDIO:</t>
    </r>
    <r>
      <rPr>
        <sz val="8"/>
        <rFont val="Arial"/>
        <family val="2"/>
      </rPr>
      <t xml:space="preserve"> JORNADAS DE ORDEN Y ASEO ANTES, DURANTE Y TERMINADA LA JORNADA LABORAL.  MANTENER LIBRES DE OBSTÁCULOS Y DESPEJADAS, E ILUMINADAS RUTAS Y PASILLOS DE CIRCULACIÓN DE PERSONAS,                                                                      </t>
    </r>
    <r>
      <rPr>
        <b/>
        <sz val="8"/>
        <rFont val="Arial"/>
        <family val="2"/>
      </rPr>
      <t xml:space="preserve">PERSONA: </t>
    </r>
    <r>
      <rPr>
        <sz val="8"/>
        <rFont val="Arial"/>
        <family val="2"/>
      </rPr>
      <t xml:space="preserve"> CAPACITACION EN PREVENCION DE ACCIDENTES, ORDEN Y ASEO DEL AREA DE TRABAJO, AUTO CUIDADO PERSONAL Y CAIDAS A NIVEL.                                              </t>
    </r>
  </si>
  <si>
    <r>
      <t xml:space="preserve">ELECTRICO </t>
    </r>
    <r>
      <rPr>
        <sz val="8"/>
        <rFont val="Arial"/>
        <family val="2"/>
      </rPr>
      <t xml:space="preserve">
ENERGÍA ESTÁTICA
EN OFICINAS</t>
    </r>
  </si>
  <si>
    <r>
      <rPr>
        <b/>
        <sz val="8"/>
        <rFont val="Arial"/>
        <family val="2"/>
      </rPr>
      <t>FUENTE:</t>
    </r>
    <r>
      <rPr>
        <sz val="8"/>
        <rFont val="Arial"/>
        <family val="2"/>
      </rPr>
      <t xml:space="preserve"> SILLAS DE TRABAJO, REPOSAPINST, BARANDILLAS NO METÁLICAS, MANILLAS AISLANTES DE PUERTAS Y OTRAS BARRERAS NO CONDUCTORAS. INSTALACIÓN DE HUMIFICADORES INDIVIDUALES. • ALFOMBRILLAS ANTIESTÁTICAS (DEBIDAMENTE CONECTADAS A TIERRA) DEBAJO DE FOTOCOPIADORAS Y OTRAS MÁQUINAS PARA DESCARGARSE POR LOS PIES ANTES DE TOCAR LAS PARTES METÁLICAS CON LAS MANOS.                                                                                                    </t>
    </r>
    <r>
      <rPr>
        <b/>
        <sz val="8"/>
        <rFont val="Arial"/>
        <family val="2"/>
      </rPr>
      <t>MEDIO:</t>
    </r>
    <r>
      <rPr>
        <sz val="8"/>
        <rFont val="Arial"/>
        <family val="2"/>
      </rPr>
      <t xml:space="preserve"> DISTRIBUIR UNIFORMEMENTE LAS REDES E INSTALACIONES ELÉCTRICAS, • VIGILAR EL NIVEL DE HUMEDAD DE LA OFICINA, • CLIMATIZACIÓN DEL EDIFICIO, CONEXIÓN A TIERRA, Y ENTRE SÍ CUANDO SEA NECESARIO, DE LOS MATERIALES SUSCEPTIBLES DE ADQUIRIR CARGA, EN ESPECIAL, DE LOS CONDUCTORES O ELEMENTOS METÁLICOS AISLADOS.                                                   
</t>
    </r>
    <r>
      <rPr>
        <b/>
        <sz val="8"/>
        <rFont val="Arial"/>
        <family val="2"/>
      </rPr>
      <t>PERSONA:</t>
    </r>
    <r>
      <rPr>
        <sz val="8"/>
        <rFont val="Arial"/>
        <family val="2"/>
      </rPr>
      <t xml:space="preserve">  HIDRATAR LA PIEL: LA SEQUEDAD ES UN FACTOR QUE FAVORECE LA ACUMULACIÓN DE CARGAS ESTÁTICAS, POR LO QUE CONVIENE MANTENER EL CUERPO HIDRATADO.  PRESENCIA DE CARGAS ELECTROSTÁTICAS EN PUESTOS DE TRABAJO FIJOS Y SIN DESPLAZAMIENTOS, SE COMERCIALIZAN MUÑEQUERAS Y TOBILLERAS CONECTADAS POR CABLE A UNA PUESTA A TIERRA.             </t>
    </r>
    <r>
      <rPr>
        <b/>
        <sz val="8"/>
        <rFont val="Arial"/>
        <family val="2"/>
      </rPr>
      <t xml:space="preserve"> </t>
    </r>
    <r>
      <rPr>
        <sz val="8"/>
        <rFont val="Arial"/>
        <family val="2"/>
      </rPr>
      <t xml:space="preserve">                                 </t>
    </r>
  </si>
  <si>
    <r>
      <rPr>
        <b/>
        <sz val="8"/>
        <rFont val="Arial"/>
        <family val="2"/>
      </rPr>
      <t>FUENTE:</t>
    </r>
    <r>
      <rPr>
        <sz val="8"/>
        <rFont val="Arial"/>
        <family val="2"/>
      </rPr>
      <t xml:space="preserve">  MANTENIMIENTOS PERIODICOS A INSTALACIONES ELECTRICQAS DE BAJA TENSION Y/O TOMA CORRIENTES.  SE RECOMIENDA DESARROLLAR UN ANÁLISIS DETALLADO DEL SISTEMA DE IDENTIFICACIÓN Y CODIFICACIÓN ELÉCTRICO, PARA GARANTIZAR QUE TODO EL SISTEMA SE ENCUENTRA PROTEGIDO Y QUE EL MAPA DE RIESGO ELÉCTRICO TIENE LA IDENTIFICACIÓN Y FUNCIONES DE CADA UNO DE LOS CORTACIRCUITOS O BREAK                                                                                                         </t>
    </r>
    <r>
      <rPr>
        <b/>
        <sz val="8"/>
        <rFont val="Arial"/>
        <family val="2"/>
      </rPr>
      <t>MEDIO:</t>
    </r>
    <r>
      <rPr>
        <sz val="8"/>
        <rFont val="Arial"/>
        <family val="2"/>
      </rPr>
      <t xml:space="preserve">                                                          
</t>
    </r>
    <r>
      <rPr>
        <b/>
        <sz val="8"/>
        <rFont val="Arial"/>
        <family val="2"/>
      </rPr>
      <t>PERSONA:</t>
    </r>
    <r>
      <rPr>
        <sz val="8"/>
        <rFont val="Arial"/>
        <family val="2"/>
      </rPr>
      <t xml:space="preserve"> CAPACITACION EN RIESGO ELECTRICO POR BAJA TENSION..                    </t>
    </r>
    <r>
      <rPr>
        <b/>
        <sz val="8"/>
        <rFont val="Arial"/>
        <family val="2"/>
      </rPr>
      <t xml:space="preserve"> </t>
    </r>
    <r>
      <rPr>
        <sz val="8"/>
        <rFont val="Arial"/>
        <family val="2"/>
      </rPr>
      <t xml:space="preserve">                                 </t>
    </r>
  </si>
  <si>
    <r>
      <rPr>
        <b/>
        <sz val="8"/>
        <color theme="1"/>
        <rFont val="Ebrima"/>
      </rPr>
      <t>QUIMICO</t>
    </r>
    <r>
      <rPr>
        <sz val="8"/>
        <color theme="1"/>
        <rFont val="Ebrima"/>
      </rPr>
      <t xml:space="preserve"> (FIBRA DE VIDRIO)  SÓLIDOS (POLVOS ORGÁNICOS, POLVOS INORGÁNICOS, FIBRAS, HUMOS METÁLICOS Y NO METÁLICOS)</t>
    </r>
  </si>
  <si>
    <t>NORMAS DE AUTOCUIDAO , CAPACITACION SOBRE EL RIESGO</t>
  </si>
  <si>
    <r>
      <rPr>
        <b/>
        <sz val="8"/>
        <color theme="1"/>
        <rFont val="Arial"/>
        <family val="2"/>
      </rPr>
      <t>FUENTE:</t>
    </r>
    <r>
      <rPr>
        <sz val="8"/>
        <color theme="1"/>
        <rFont val="Arial"/>
        <family val="2"/>
      </rPr>
      <t xml:space="preserve"> MANTENIMIENTO CORRECTIVO Y PREVENTIVO A LOS VEHÍCULOS.                                                                                                                                                             </t>
    </r>
    <r>
      <rPr>
        <b/>
        <sz val="8"/>
        <color theme="1"/>
        <rFont val="Arial"/>
        <family val="2"/>
      </rPr>
      <t>MEDIO:</t>
    </r>
    <r>
      <rPr>
        <sz val="8"/>
        <color theme="1"/>
        <rFont val="Arial"/>
        <family val="2"/>
      </rPr>
      <t xml:space="preserve"> INSPECCIONAR LAS ESTACIONES DE OPERACIÓN DEL SITM                                                         </t>
    </r>
    <r>
      <rPr>
        <b/>
        <sz val="8"/>
        <color theme="1"/>
        <rFont val="Arial"/>
        <family val="2"/>
      </rPr>
      <t>PERSONAS:</t>
    </r>
    <r>
      <rPr>
        <sz val="8"/>
        <color theme="1"/>
        <rFont val="Arial"/>
        <family val="2"/>
      </rPr>
      <t xml:space="preserve"> USO DE ELEMENTOS DE PROTECCIÓN PERSONAL EN ESTE CASO PARA EL RUIDO. CAPACITACION EN RIESGO FISICO POR RUIDOS. PREVENCIÓN Y CONTROL DEL RIESGO AUDITIVO.       </t>
    </r>
  </si>
  <si>
    <r>
      <rPr>
        <b/>
        <sz val="8"/>
        <color theme="1"/>
        <rFont val="Arial"/>
        <family val="2"/>
      </rPr>
      <t xml:space="preserve">TRANSITO </t>
    </r>
    <r>
      <rPr>
        <sz val="8"/>
        <color theme="1"/>
        <rFont val="Arial"/>
        <family val="2"/>
      </rPr>
      <t>(ACCIDENTES DE TRANSTO, CHOQUE S O VOLCAMIENTO DE VEHÍCULOS)</t>
    </r>
  </si>
  <si>
    <r>
      <rPr>
        <b/>
        <sz val="8"/>
        <color theme="1"/>
        <rFont val="Arial"/>
        <family val="2"/>
      </rPr>
      <t xml:space="preserve">FUENTE:                                                                                       MEDIO: </t>
    </r>
    <r>
      <rPr>
        <sz val="8"/>
        <color theme="1"/>
        <rFont val="Arial"/>
        <family val="2"/>
      </rPr>
      <t xml:space="preserve">INSPECCIÓN Y REVISIÓN EN LA ESTRUCTURA LOCATIVA DE LAS INSTALACIONES DE LA EMPRESA EN BÚSQUEDA DE CONDICIONES QUE PUEDAN GENERAR CAÍDA DEL COLABORADOR, MANTENER LIBRES DE OBSTÁCULOS Y DESPEJADAS, E ILUMINADAS RUTAS Y PASILLOS DE CIRCULACIÓN DE PERSONAS, INSTALAR SEÑALIZACIÓN DE PISO HÚMEDO EN ACTIVIDADES DE LIMPIEZA  </t>
    </r>
    <r>
      <rPr>
        <b/>
        <sz val="8"/>
        <color theme="1"/>
        <rFont val="Arial"/>
        <family val="2"/>
      </rPr>
      <t xml:space="preserve">                                                                                     PERSONA: </t>
    </r>
    <r>
      <rPr>
        <sz val="8"/>
        <color theme="1"/>
        <rFont val="Arial"/>
        <family val="2"/>
      </rPr>
      <t xml:space="preserve">APLICACIÓN DEL CONOCIMIENTO IMPARTIDO EN LAS CAPACITACIONES Y CULTURA DEL AUTOCUIDADO, RESPETAR LAS SEÑALES , ESTÁNDAR DE SEGURIDAD EN CAÍDAS A NIVEL, CAPACITAR AL PERSONAL EN PREVENCIÓN DE CAÍDAS A NIVEL Y DISTINTO NIVEL E IDENTIFICACIÓN DE RIESGOS Y PREVENCIÓN DE ACCIDENTES, AUTO CUIDADO PERSONAL Y CAIDAS A NIVEL, OBSERVACIÓN DE COMPORTAMIENTOS DEL PERSONAL COMO ESTRATÉGICA PREVENTIVA                                          </t>
    </r>
  </si>
  <si>
    <r>
      <rPr>
        <b/>
        <sz val="8"/>
        <color theme="1"/>
        <rFont val="Arial"/>
        <family val="2"/>
      </rPr>
      <t xml:space="preserve">FUENTE:                                                                                          MEDIO:                                                                     PERSONA: </t>
    </r>
    <r>
      <rPr>
        <sz val="8"/>
        <color theme="1"/>
        <rFont val="Arial"/>
        <family val="2"/>
      </rPr>
      <t xml:space="preserve">APLICACIÓN DEL CONOCIMIENTO IMPARTIDO EN LAS CAPACITACIONES Y CULTURA DEL AUTOCUIDADO, RESPETAR LAS SEÑALES, ESTÁNDAR DE SEGURIDAD EN CAÍDAS A NIVEL, CAPACITAR AL PERSONAL EN PREVENCIÓN DE CAÍDAS A NIVEL Y DISTINTO NIVEL E IDENTIFICACIÓN DE RIESGOS Y PREVENCIÓN DE ACCIDENTES, AUTO CUIDADO PERSONAL Y CAIDAS A NIVEL, OBSERVACIÓN DE COMPORTAMIENTOS DEL PERSONAL COMO ESTRATÉGICA PREVENTIVA                                          </t>
    </r>
  </si>
  <si>
    <r>
      <rPr>
        <b/>
        <sz val="8"/>
        <color theme="1"/>
        <rFont val="Arial"/>
        <family val="2"/>
      </rPr>
      <t xml:space="preserve">FUENTE:                                                                                       MEDIO:                                                                     PERSONA: </t>
    </r>
    <r>
      <rPr>
        <sz val="8"/>
        <color theme="1"/>
        <rFont val="Arial"/>
        <family val="2"/>
      </rPr>
      <t xml:space="preserve">APLICACIÓN DEL CONOCIMIENTO IMPARTIDO EN LAS CAPACITACIONES Y CULTURA DEL AUTOCUIDADO, RESPETAR LAS SEÑALES, ESTÁNDAR DE SEGURIDAD EN CAÍDAS A NIVEL, CAPACITAR AL PERSONAL EN PREVENCIÓN DE CAÍDAS A NIVEL Y DISTINTO NIVEL E IDENTIFICACIÓN DE RIESGOS Y PREVENCIÓN DE ACCIDENTES, AUTO CUIDADO PERSONAL Y CAIDAS A NIVEL, OBSERVACIÓN DE COMPORTAMIENTOS DEL PERSONAL COMO ESTRATÉGICA PREVENTIVA                                          </t>
    </r>
  </si>
  <si>
    <r>
      <rPr>
        <b/>
        <sz val="8"/>
        <color theme="1"/>
        <rFont val="Arial"/>
        <family val="2"/>
      </rPr>
      <t xml:space="preserve">BIOMECANICO    </t>
    </r>
    <r>
      <rPr>
        <sz val="8"/>
        <color theme="1"/>
        <rFont val="Arial"/>
        <family val="2"/>
      </rPr>
      <t xml:space="preserve">                 (DIGITACIÓN)</t>
    </r>
  </si>
  <si>
    <t>FECHA</t>
  </si>
  <si>
    <t>ACTUALIZACIÓN Y/O CORRECCIÓN REALIZADA</t>
  </si>
  <si>
    <t>CONTROL DE CAMBIOS Y ACTUALIZACIONES</t>
  </si>
  <si>
    <t xml:space="preserve">DESCRIPCION DE LA MODIFICACION </t>
  </si>
  <si>
    <t xml:space="preserve">RESPONSABLE </t>
  </si>
  <si>
    <t xml:space="preserve">VERSION </t>
  </si>
  <si>
    <t xml:space="preserve">Realizacion matriz de peligros </t>
  </si>
  <si>
    <t xml:space="preserve">Jean carlos Lora escalante </t>
  </si>
  <si>
    <t xml:space="preserve">OFICINA OPERATIVA /OPERACIÓN DE LA EMPRESA </t>
  </si>
  <si>
    <t xml:space="preserve"> OFICINAS ADMINISTRATIVAS/ OPERACIONES DE CAMPÓ </t>
  </si>
  <si>
    <t xml:space="preserve">MANEJO DE DOCUMENTOS, DIGITACION EN COMPUTADOR, EJECUCION DE LABORES EN CAMPO DESPACHO DE PRODUCTOS Y / O SERVICIOS </t>
  </si>
  <si>
    <t xml:space="preserve">EJECUCION LABORES PROPIAS DE LA EMPRESA </t>
  </si>
  <si>
    <t xml:space="preserve">CONTRATACIÓN CON EL ESTADO , ATENCION AL CLIENTE TELEFONICAMENTE </t>
  </si>
  <si>
    <r>
      <rPr>
        <b/>
        <sz val="8"/>
        <rFont val="Arial"/>
        <family val="2"/>
      </rPr>
      <t>FUENTE:</t>
    </r>
    <r>
      <rPr>
        <sz val="8"/>
        <rFont val="Arial"/>
        <family val="2"/>
      </rPr>
      <t xml:space="preserve">                                                                
</t>
    </r>
    <r>
      <rPr>
        <b/>
        <sz val="8"/>
        <rFont val="Arial"/>
        <family val="2"/>
      </rPr>
      <t>MEDIO:</t>
    </r>
    <r>
      <rPr>
        <sz val="8"/>
        <rFont val="Arial"/>
        <family val="2"/>
      </rPr>
      <t xml:space="preserve"> CONTAR NUMEROS TELEFONICOS DE EMERGENCIA.                                                          
</t>
    </r>
    <r>
      <rPr>
        <b/>
        <sz val="8"/>
        <rFont val="Arial"/>
        <family val="2"/>
      </rPr>
      <t>PERSONA:</t>
    </r>
    <r>
      <rPr>
        <sz val="8"/>
        <rFont val="Arial"/>
        <family val="2"/>
      </rPr>
      <t xml:space="preserve"> CAPACITACION DE MANEJO DEFENSIVO, SOCIALIZACION DE PLAN DE EMERGENCIA REALIZACION DE SIMULACROS POR ORDEN PUBLICO. ESTÁNDAR DE SEGURIDAD:  PROCEDIMIENTO ACTUACIÓN COMO ACTUAR EN CASO DE ATRACO Y ROBO, ESTAR ALERTA ANTE CUALQUIER SITUACIÓN QUE CREA DESCONFIANZA Y EMITIR SEÑALES DE PREVENCIÓN A LOS DEMÁS PARA ACTUAR ANTE EL ESTÁNDAR DE SEGURIDAD, CAPACITAR AL PERSONAL EN TEMAS RELACIONADOS CON CULTURA DE AUTOCUIDADO Y RIESGO PÚBLICO.                 </t>
    </r>
    <r>
      <rPr>
        <b/>
        <sz val="8"/>
        <rFont val="Arial"/>
        <family val="2"/>
      </rPr>
      <t xml:space="preserve"> </t>
    </r>
    <r>
      <rPr>
        <sz val="8"/>
        <rFont val="Arial"/>
        <family val="2"/>
      </rPr>
      <t xml:space="preserve">                                 </t>
    </r>
  </si>
  <si>
    <r>
      <rPr>
        <b/>
        <sz val="8"/>
        <color theme="1"/>
        <rFont val="Arial"/>
        <family val="2"/>
      </rPr>
      <t xml:space="preserve">FUENTE:                                                                                                                                                                                                                                 MEDIO:                                                                                                                                                                                                                             PERSONA: </t>
    </r>
    <r>
      <rPr>
        <sz val="8"/>
        <color theme="1"/>
        <rFont val="Arial"/>
        <family val="2"/>
      </rPr>
      <t xml:space="preserve">CAPACITACIÓN Y PROTOCOLO ANTES VISITAS DE CAMPO Y SIMULACROS DE COMO REACCIONAR ANTE POSIBLES EMERGENCIAS, EN ESTE CASO FENOMENOS NATURALES </t>
    </r>
  </si>
  <si>
    <r>
      <rPr>
        <b/>
        <sz val="8"/>
        <rFont val="Arial"/>
        <family val="2"/>
      </rPr>
      <t>FUENTE:</t>
    </r>
    <r>
      <rPr>
        <sz val="8"/>
        <rFont val="Arial"/>
        <family val="2"/>
      </rPr>
      <t xml:space="preserve"> LIMPIEZA Y ASEPSIA DE LOS UTENSILIOS DE OFICINAS DE USO COMUN                                                                                                                     </t>
    </r>
    <r>
      <rPr>
        <b/>
        <sz val="8"/>
        <rFont val="Arial"/>
        <family val="2"/>
      </rPr>
      <t>MEDIO:</t>
    </r>
    <r>
      <rPr>
        <sz val="8"/>
        <rFont val="Arial"/>
        <family val="2"/>
      </rPr>
      <t xml:space="preserve"> IMPLEMENTACION DE JORNADAS DE ORDEN Y ASEO, FUMIGACIONES PERIODICAS CONTRA VECTORES E INSECTOS.                                                                                                              </t>
    </r>
    <r>
      <rPr>
        <b/>
        <sz val="8"/>
        <rFont val="Arial"/>
        <family val="2"/>
      </rPr>
      <t xml:space="preserve">PERSONA: </t>
    </r>
    <r>
      <rPr>
        <sz val="8"/>
        <rFont val="Arial"/>
        <family val="2"/>
      </rPr>
      <t xml:space="preserve"> CAPACITACION EN PREVENCION DE RIESGO BIOLOGICO                                           </t>
    </r>
  </si>
  <si>
    <r>
      <t xml:space="preserve">FUENTE: </t>
    </r>
    <r>
      <rPr>
        <sz val="9"/>
        <color theme="1"/>
        <rFont val="Arial"/>
        <family val="2"/>
      </rPr>
      <t>INSPECCIONES Y MANTENIMIENTO CORRECTIVO Y PREVENTIVO  EL TECHO DE LAS INSTALACIONES</t>
    </r>
    <r>
      <rPr>
        <b/>
        <sz val="9"/>
        <color theme="1"/>
        <rFont val="Arial"/>
        <family val="2"/>
      </rPr>
      <t xml:space="preserve">                                                                                                                                MEDIO: </t>
    </r>
    <r>
      <rPr>
        <sz val="9"/>
        <color theme="1"/>
        <rFont val="Arial"/>
        <family val="2"/>
      </rPr>
      <t xml:space="preserve">DISEÑO DE PLAN DE MANTENIMIENTO CORRECTIVO Y CORRECTIVO E INCPECCIÓN DE LAS INSTALACIONES, DE MANERA PUNTUAL EL TECHO Y LOS CONDUCTOS DE AIRE ACONDICIONADO.     </t>
    </r>
    <r>
      <rPr>
        <b/>
        <sz val="9"/>
        <color theme="1"/>
        <rFont val="Arial"/>
        <family val="2"/>
      </rPr>
      <t xml:space="preserve">                                                                                                                                                 PERSONA: </t>
    </r>
    <r>
      <rPr>
        <sz val="9"/>
        <color theme="1"/>
        <rFont val="Arial"/>
        <family val="2"/>
      </rPr>
      <t>UTILIZAR ELEMENTOS DE PROTECCIÓN PERSONA</t>
    </r>
  </si>
  <si>
    <t xml:space="preserve">INNOVA SERVICIOS Y SUMINISTROS S.A.S - MATRIZ IDENTIFICACION DE PELIGROS </t>
  </si>
  <si>
    <t xml:space="preserve">INSTRUCTIVO DE IDENTIFICACIÓN DE PELIGROS Y VALORACIÓN DEL RIESGO INNOVA SERVICIOS Y SUMINISTROS S.A.S </t>
  </si>
  <si>
    <t xml:space="preserve">CUADRO RESUMEN DE VALORACIÓN DEL RIESGO INNOVA SERVICIOS Y SUMINISTROS S.A.S </t>
  </si>
  <si>
    <r>
      <rPr>
        <b/>
        <sz val="8"/>
        <rFont val="Arial"/>
        <family val="2"/>
      </rPr>
      <t>FUENTE:</t>
    </r>
    <r>
      <rPr>
        <sz val="8"/>
        <rFont val="Arial"/>
        <family val="2"/>
      </rPr>
      <t xml:space="preserve">                                                                
</t>
    </r>
    <r>
      <rPr>
        <b/>
        <sz val="8"/>
        <rFont val="Arial"/>
        <family val="2"/>
      </rPr>
      <t>MEDIO:</t>
    </r>
    <r>
      <rPr>
        <sz val="8"/>
        <rFont val="Arial"/>
        <family val="2"/>
      </rPr>
      <t xml:space="preserve">                                                         
</t>
    </r>
    <r>
      <rPr>
        <b/>
        <sz val="8"/>
        <rFont val="Arial"/>
        <family val="2"/>
      </rPr>
      <t>PERSONA:</t>
    </r>
    <r>
      <rPr>
        <sz val="8"/>
        <rFont val="Arial"/>
        <family val="2"/>
      </rPr>
      <t xml:space="preserve"> SEGUIR CON LA CAPACITACION DE MANEJO DEFENSIVO, SOCIALIZACION DE PLAN DE EMERGENCIA REALIZACION DE SIMULACROS POR ORDEN PUBLICO. ESTÁNDAR DE SEGURIDAD:  PROCEDIMIENTO ACTUACIÓN COMO ACTUAR EN CASO DE ATRACO Y ROBO, ESTAR ALERTA ANTE CUALQUIER SITUACIÓN QUE CREA DESCONFIANZA Y EMITIR SEÑALES DE PREVENCIÓN A LOS DEMÁS PARA ACTUAR ANTE EL ESTÁNDAR DE SEGURIDAD, CAPACITAR AL PERSONAL EN TEMAS RELACIONADOS CON CULTURA DE AUTOCUIDADO Y RIESGO PÚBLICO.                 </t>
    </r>
    <r>
      <rPr>
        <b/>
        <sz val="8"/>
        <rFont val="Arial"/>
        <family val="2"/>
      </rPr>
      <t xml:space="preserve"> </t>
    </r>
    <r>
      <rPr>
        <sz val="8"/>
        <rFont val="Arial"/>
        <family val="2"/>
      </rPr>
      <t xml:space="preserve">                                 </t>
    </r>
  </si>
  <si>
    <t xml:space="preserve">Actualizacion matriz de peligros </t>
  </si>
  <si>
    <t xml:space="preserve">OPERATIVO, ADMINISTRATIVO </t>
  </si>
  <si>
    <t xml:space="preserve">Llevar a cabo los procesos administrativos y operativos dela empresa </t>
  </si>
  <si>
    <t>Labores propias del cargo , velar que se cumplan las politicas de bioseguridad</t>
  </si>
  <si>
    <t xml:space="preserve">ENFERMEDAD TRANSMITIDA  POR SARS-CoV-2 </t>
  </si>
  <si>
    <r>
      <rPr>
        <b/>
        <sz val="8"/>
        <rFont val="Arial"/>
        <family val="2"/>
      </rPr>
      <t xml:space="preserve">BILOGICO </t>
    </r>
    <r>
      <rPr>
        <sz val="8"/>
        <rFont val="Arial"/>
        <family val="2"/>
      </rPr>
      <t xml:space="preserve">                  (VIRUS)</t>
    </r>
  </si>
  <si>
    <t xml:space="preserve">FIEBRE , TOS SECA , CANSANCIO, MUERTE , DOLOR DE GARGANTA, DOLOR DE CABEZA , MUERTE </t>
  </si>
  <si>
    <t>NO</t>
  </si>
  <si>
    <t xml:space="preserve">MUERTE </t>
  </si>
  <si>
    <t>PROTOCOLO DE BIOSEGURIDAD, APLICACIÓN DE GUIAS DE MINSALUD Y PROTECCION SOCIAL.</t>
  </si>
  <si>
    <t xml:space="preserve">  MATRIZ DE IDENTIFICACIÓN DE PELIGROS INNOVA SERVICIOS Y SUMINISTROS S.A.S - MATRIZ IDENTIFICACION DE PELIGROS </t>
  </si>
  <si>
    <t xml:space="preserve">OFICINAS ADMINISTRATIVAS/ OPERACIONES DE CAMPÓ </t>
  </si>
  <si>
    <r>
      <rPr>
        <b/>
        <sz val="8"/>
        <rFont val="Arial"/>
        <family val="2"/>
      </rPr>
      <t>FUENTE:</t>
    </r>
    <r>
      <rPr>
        <sz val="8"/>
        <rFont val="Arial"/>
        <family val="2"/>
      </rPr>
      <t xml:space="preserve">                                                                                                                 </t>
    </r>
    <r>
      <rPr>
        <b/>
        <sz val="8"/>
        <rFont val="Arial"/>
        <family val="2"/>
      </rPr>
      <t>MEDIO:</t>
    </r>
    <r>
      <rPr>
        <sz val="8"/>
        <rFont val="Arial"/>
        <family val="2"/>
      </rPr>
      <t xml:space="preserve"> IMPLEMENTACION DE JORNADAS DE ORDEN Y ASEO, FUMIGACIONES .SEÑALIZACIONES, ZONAS DE DESINFECCION                                                                                                     </t>
    </r>
    <r>
      <rPr>
        <b/>
        <sz val="8"/>
        <rFont val="Arial"/>
        <family val="2"/>
      </rPr>
      <t xml:space="preserve">PERSONA: </t>
    </r>
    <r>
      <rPr>
        <sz val="8"/>
        <rFont val="Arial"/>
        <family val="2"/>
      </rPr>
      <t xml:space="preserve"> CAPACITACION EN PREVENCION DE RIESGO COVID19  LAVADO DE MANOS CONSTANTEMENTE   - HORARIOS FLEXIBLES DE TRABAJO - ENCUESTA DE SEGUIMIENTO SINTOMAS - MEDICION DE LA TEMPERATURA INGRESO Y SALIDA  - SEGUIMIWENTO DE CASOS SOSPECHOSOS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</si>
</sst>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x14ac:knownFonts="1">
    <font>
      <sz val="11"/>
      <color theme="1"/>
      <name val="Calibri"/>
      <family val="2"/>
      <scheme val="minor"/>
    </font>
    <font>
      <sz val="11"/>
      <name val="Arial"/>
      <family val="2"/>
    </font>
    <font>
      <sz val="11"/>
      <name val="Arial"/>
      <family val="2"/>
    </font>
    <font>
      <sz val="10"/>
      <name val="Arial"/>
      <family val="2"/>
    </font>
    <font>
      <b/>
      <sz val="8"/>
      <color theme="1"/>
      <name val="Ebrima"/>
    </font>
    <font>
      <sz val="8"/>
      <color theme="1"/>
      <name val="Ebrima"/>
    </font>
    <font>
      <sz val="11"/>
      <color theme="1"/>
      <name val="Arial"/>
      <family val="2"/>
    </font>
    <font>
      <b/>
      <sz val="28"/>
      <color theme="1"/>
      <name val="Arial"/>
      <family val="2"/>
    </font>
    <font>
      <b/>
      <sz val="11"/>
      <color theme="1"/>
      <name val="Arial"/>
      <family val="2"/>
    </font>
    <font>
      <sz val="9"/>
      <name val="Arial"/>
      <family val="2"/>
    </font>
    <font>
      <b/>
      <sz val="11"/>
      <name val="Arial"/>
      <family val="2"/>
    </font>
    <font>
      <b/>
      <sz val="8"/>
      <color theme="1"/>
      <name val="Arial"/>
      <family val="2"/>
    </font>
    <font>
      <b/>
      <sz val="14"/>
      <color theme="1"/>
      <name val="Arial"/>
      <family val="2"/>
    </font>
    <font>
      <sz val="8"/>
      <name val="Arial"/>
      <family val="2"/>
    </font>
    <font>
      <b/>
      <sz val="8"/>
      <name val="Arial"/>
      <family val="2"/>
    </font>
    <font>
      <sz val="8"/>
      <color indexed="8"/>
      <name val="Arial"/>
      <family val="2"/>
    </font>
    <font>
      <sz val="10"/>
      <color theme="1"/>
      <name val="Arial"/>
      <family val="2"/>
    </font>
    <font>
      <sz val="8"/>
      <color theme="1"/>
      <name val="Arial"/>
      <family val="2"/>
    </font>
    <font>
      <sz val="9"/>
      <color theme="1"/>
      <name val="Arial"/>
      <family val="2"/>
    </font>
    <font>
      <b/>
      <sz val="9"/>
      <color theme="1"/>
      <name val="Arial"/>
      <family val="2"/>
    </font>
    <font>
      <b/>
      <sz val="28"/>
      <color indexed="8"/>
      <name val="Arial"/>
      <family val="2"/>
    </font>
    <font>
      <b/>
      <sz val="10"/>
      <color theme="1"/>
      <name val="Arial"/>
      <family val="2"/>
    </font>
    <font>
      <sz val="14"/>
      <color theme="1"/>
      <name val="Arial"/>
      <family val="2"/>
    </font>
    <font>
      <b/>
      <sz val="16"/>
      <color theme="1"/>
      <name val="Arial"/>
      <family val="2"/>
    </font>
    <font>
      <b/>
      <sz val="20"/>
      <color theme="1"/>
      <name val="Arial"/>
      <family val="2"/>
    </font>
    <font>
      <b/>
      <sz val="22"/>
      <color theme="1"/>
      <name val="Arial"/>
      <family val="2"/>
    </font>
    <font>
      <b/>
      <sz val="24"/>
      <color theme="1"/>
      <name val="Arial"/>
      <family val="2"/>
    </font>
    <font>
      <b/>
      <sz val="48"/>
      <color theme="1"/>
      <name val="Arial"/>
      <family val="2"/>
    </font>
    <font>
      <b/>
      <sz val="16"/>
      <color rgb="FF002060"/>
      <name val="Arial"/>
      <family val="2"/>
    </font>
    <font>
      <b/>
      <sz val="18"/>
      <color rgb="FF002060"/>
      <name val="Arial"/>
      <family val="2"/>
    </font>
    <font>
      <b/>
      <sz val="22"/>
      <color rgb="FF002060"/>
      <name val="Arial"/>
      <family val="2"/>
    </font>
    <font>
      <b/>
      <sz val="18"/>
      <name val="Arial"/>
      <family val="2"/>
    </font>
    <font>
      <b/>
      <sz val="12"/>
      <color theme="0"/>
      <name val="Arial"/>
      <family val="2"/>
    </font>
    <font>
      <b/>
      <sz val="16"/>
      <name val="Arial"/>
      <family val="2"/>
    </font>
    <font>
      <b/>
      <sz val="12"/>
      <name val="Arial"/>
      <family val="2"/>
    </font>
    <font>
      <sz val="12"/>
      <name val="Arial"/>
      <family val="2"/>
    </font>
    <font>
      <b/>
      <sz val="14"/>
      <color theme="0"/>
      <name val="Arial"/>
      <family val="2"/>
    </font>
    <font>
      <sz val="12"/>
      <color theme="1"/>
      <name val="Arial"/>
      <family val="2"/>
    </font>
    <font>
      <b/>
      <i/>
      <u/>
      <sz val="10"/>
      <color theme="1"/>
      <name val="Arial"/>
      <family val="2"/>
    </font>
    <font>
      <b/>
      <sz val="10"/>
      <color rgb="FF000000"/>
      <name val="Arial"/>
      <family val="2"/>
    </font>
    <font>
      <sz val="10"/>
      <color rgb="FF000000"/>
      <name val="Arial"/>
      <family val="2"/>
    </font>
    <font>
      <b/>
      <sz val="12"/>
      <color theme="1"/>
      <name val="Arial"/>
      <family val="2"/>
    </font>
    <font>
      <b/>
      <sz val="34"/>
      <name val="Arial"/>
      <family val="2"/>
    </font>
    <font>
      <b/>
      <sz val="11"/>
      <color theme="0"/>
      <name val="Arial"/>
      <family val="2"/>
    </font>
    <font>
      <sz val="11"/>
      <color theme="0"/>
      <name val="Arial"/>
      <family val="2"/>
    </font>
    <font>
      <sz val="9"/>
      <color theme="0"/>
      <name val="Arial"/>
      <family val="2"/>
    </font>
    <font>
      <b/>
      <sz val="10"/>
      <name val="Arial"/>
      <family val="2"/>
    </font>
    <font>
      <b/>
      <i/>
      <u/>
      <sz val="10"/>
      <name val="Arial"/>
      <family val="2"/>
    </font>
    <font>
      <b/>
      <sz val="9"/>
      <name val="Arial"/>
      <family val="2"/>
    </font>
    <font>
      <b/>
      <sz val="24"/>
      <name val="Arial"/>
      <family val="2"/>
    </font>
    <font>
      <b/>
      <sz val="28"/>
      <name val="Arial"/>
      <family val="2"/>
    </font>
  </fonts>
  <fills count="24">
    <fill>
      <patternFill patternType="none"/>
    </fill>
    <fill>
      <patternFill patternType="gray125"/>
    </fill>
    <fill>
      <patternFill patternType="solid">
        <fgColor indexed="9"/>
        <bgColor indexed="64"/>
      </patternFill>
    </fill>
    <fill>
      <patternFill patternType="solid">
        <fgColor indexed="50"/>
        <bgColor indexed="64"/>
      </patternFill>
    </fill>
    <fill>
      <patternFill patternType="solid">
        <fgColor indexed="46"/>
        <bgColor indexed="64"/>
      </patternFill>
    </fill>
    <fill>
      <patternFill patternType="solid">
        <fgColor indexed="51"/>
        <bgColor indexed="64"/>
      </patternFill>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theme="8"/>
        <bgColor indexed="64"/>
      </patternFill>
    </fill>
    <fill>
      <patternFill patternType="solid">
        <fgColor theme="4" tint="-0.249977111117893"/>
        <bgColor indexed="64"/>
      </patternFill>
    </fill>
    <fill>
      <patternFill patternType="solid">
        <fgColor theme="9"/>
        <bgColor indexed="64"/>
      </patternFill>
    </fill>
    <fill>
      <patternFill patternType="solid">
        <fgColor rgb="FF00FF00"/>
        <bgColor indexed="64"/>
      </patternFill>
    </fill>
    <fill>
      <patternFill patternType="solid">
        <fgColor theme="1" tint="0.499984740745262"/>
        <bgColor indexed="64"/>
      </patternFill>
    </fill>
    <fill>
      <patternFill patternType="solid">
        <fgColor theme="1" tint="0.249977111117893"/>
        <bgColor indexed="64"/>
      </patternFill>
    </fill>
    <fill>
      <patternFill patternType="solid">
        <fgColor rgb="FF15B808"/>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0070C0"/>
        <bgColor indexed="64"/>
      </patternFill>
    </fill>
    <fill>
      <patternFill patternType="solid">
        <fgColor theme="3" tint="0.59999389629810485"/>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medium">
        <color rgb="FFFFFF00"/>
      </right>
      <top/>
      <bottom/>
      <diagonal/>
    </border>
    <border>
      <left style="medium">
        <color rgb="FFFFFF00"/>
      </left>
      <right/>
      <top style="medium">
        <color rgb="FFFFFF00"/>
      </top>
      <bottom/>
      <diagonal/>
    </border>
    <border>
      <left/>
      <right/>
      <top style="medium">
        <color rgb="FFFFFF00"/>
      </top>
      <bottom/>
      <diagonal/>
    </border>
    <border>
      <left style="medium">
        <color rgb="FFFFFF00"/>
      </left>
      <right/>
      <top/>
      <bottom/>
      <diagonal/>
    </border>
    <border>
      <left style="medium">
        <color rgb="FFFFFF00"/>
      </left>
      <right/>
      <top/>
      <bottom style="medium">
        <color rgb="FFFFFF00"/>
      </bottom>
      <diagonal/>
    </border>
    <border>
      <left/>
      <right/>
      <top/>
      <bottom style="medium">
        <color rgb="FFFFFF00"/>
      </bottom>
      <diagonal/>
    </border>
    <border>
      <left/>
      <right style="medium">
        <color rgb="FFFFFF00"/>
      </right>
      <top/>
      <bottom style="medium">
        <color rgb="FFFFFF00"/>
      </bottom>
      <diagonal/>
    </border>
    <border>
      <left/>
      <right style="thin">
        <color indexed="64"/>
      </right>
      <top/>
      <bottom/>
      <diagonal/>
    </border>
    <border>
      <left/>
      <right style="thin">
        <color indexed="64"/>
      </right>
      <top/>
      <bottom style="thin">
        <color indexed="64"/>
      </bottom>
      <diagonal/>
    </border>
    <border>
      <left style="medium">
        <color rgb="FF00B050"/>
      </left>
      <right/>
      <top/>
      <bottom/>
      <diagonal/>
    </border>
    <border>
      <left style="medium">
        <color rgb="FF00B050"/>
      </left>
      <right/>
      <top/>
      <bottom style="medium">
        <color rgb="FF00B050"/>
      </bottom>
      <diagonal/>
    </border>
    <border>
      <left/>
      <right/>
      <top/>
      <bottom style="medium">
        <color rgb="FF00B050"/>
      </bottom>
      <diagonal/>
    </border>
    <border>
      <left/>
      <right style="medium">
        <color rgb="FF00B050"/>
      </right>
      <top/>
      <bottom style="medium">
        <color rgb="FF00B050"/>
      </bottom>
      <diagonal/>
    </border>
    <border>
      <left style="medium">
        <color rgb="FF00B050"/>
      </left>
      <right style="thin">
        <color indexed="64"/>
      </right>
      <top style="thin">
        <color indexed="64"/>
      </top>
      <bottom style="medium">
        <color rgb="FF00B050"/>
      </bottom>
      <diagonal/>
    </border>
    <border>
      <left style="medium">
        <color rgb="FF00B050"/>
      </left>
      <right style="thin">
        <color indexed="64"/>
      </right>
      <top style="medium">
        <color rgb="FF00B050"/>
      </top>
      <bottom style="thin">
        <color indexed="64"/>
      </bottom>
      <diagonal/>
    </border>
    <border>
      <left style="thin">
        <color indexed="64"/>
      </left>
      <right style="medium">
        <color rgb="FF00B050"/>
      </right>
      <top style="thin">
        <color indexed="64"/>
      </top>
      <bottom style="medium">
        <color rgb="FF00B050"/>
      </bottom>
      <diagonal/>
    </border>
    <border>
      <left style="thin">
        <color indexed="64"/>
      </left>
      <right style="medium">
        <color rgb="FF00B050"/>
      </right>
      <top style="medium">
        <color rgb="FF00B050"/>
      </top>
      <bottom style="thin">
        <color indexed="64"/>
      </bottom>
      <diagonal/>
    </border>
    <border>
      <left/>
      <right/>
      <top style="thin">
        <color indexed="64"/>
      </top>
      <bottom style="medium">
        <color rgb="FF00B050"/>
      </bottom>
      <diagonal/>
    </border>
    <border>
      <left/>
      <right/>
      <top style="medium">
        <color rgb="FF00B050"/>
      </top>
      <bottom style="thin">
        <color indexed="64"/>
      </bottom>
      <diagonal/>
    </border>
    <border>
      <left style="thin">
        <color indexed="64"/>
      </left>
      <right style="thin">
        <color indexed="64"/>
      </right>
      <top style="thin">
        <color indexed="64"/>
      </top>
      <bottom style="medium">
        <color rgb="FF00B050"/>
      </bottom>
      <diagonal/>
    </border>
    <border>
      <left style="thin">
        <color indexed="64"/>
      </left>
      <right style="thin">
        <color indexed="64"/>
      </right>
      <top style="medium">
        <color rgb="FF00B050"/>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diagonalUp="1">
      <left style="thin">
        <color indexed="64"/>
      </left>
      <right style="thin">
        <color indexed="64"/>
      </right>
      <top style="thin">
        <color indexed="64"/>
      </top>
      <bottom style="thin">
        <color indexed="64"/>
      </bottom>
      <diagonal style="thin">
        <color auto="1"/>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4">
    <xf numFmtId="0" fontId="0" fillId="0" borderId="0"/>
    <xf numFmtId="0" fontId="1" fillId="0" borderId="0"/>
    <xf numFmtId="0" fontId="2" fillId="0" borderId="0"/>
    <xf numFmtId="0" fontId="3" fillId="0" borderId="0"/>
  </cellStyleXfs>
  <cellXfs count="270">
    <xf numFmtId="0" fontId="0" fillId="0" borderId="0" xfId="0"/>
    <xf numFmtId="0" fontId="5" fillId="0" borderId="1" xfId="0" applyFont="1" applyBorder="1" applyAlignment="1">
      <alignment horizontal="center" vertical="center" wrapText="1"/>
    </xf>
    <xf numFmtId="0" fontId="6" fillId="7" borderId="0" xfId="0" applyFont="1" applyFill="1"/>
    <xf numFmtId="0" fontId="6" fillId="0" borderId="0" xfId="0" applyFont="1"/>
    <xf numFmtId="0" fontId="6"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7" borderId="1" xfId="1" applyFont="1" applyFill="1" applyBorder="1" applyAlignment="1" applyProtection="1">
      <alignment horizontal="center" vertical="center"/>
      <protection hidden="1"/>
    </xf>
    <xf numFmtId="0" fontId="13" fillId="7" borderId="1" xfId="1" applyFont="1" applyFill="1" applyBorder="1" applyAlignment="1" applyProtection="1">
      <alignment horizontal="center" vertical="center"/>
      <protection locked="0"/>
    </xf>
    <xf numFmtId="0" fontId="13" fillId="8" borderId="1" xfId="1" applyFont="1" applyFill="1" applyBorder="1" applyAlignment="1" applyProtection="1">
      <alignment horizontal="center" vertical="center"/>
      <protection hidden="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5" fillId="0" borderId="1" xfId="0" applyFont="1" applyBorder="1" applyAlignment="1">
      <alignment horizontal="center" vertical="center" wrapText="1"/>
    </xf>
    <xf numFmtId="0" fontId="16" fillId="7" borderId="9" xfId="0" applyFont="1" applyFill="1" applyBorder="1"/>
    <xf numFmtId="0" fontId="16" fillId="0" borderId="9" xfId="0" applyFont="1" applyBorder="1"/>
    <xf numFmtId="0" fontId="3" fillId="7" borderId="0" xfId="1" applyFont="1" applyFill="1"/>
    <xf numFmtId="0" fontId="16" fillId="7" borderId="0" xfId="0" applyFont="1" applyFill="1"/>
    <xf numFmtId="0" fontId="16" fillId="0" borderId="0" xfId="0" applyFont="1"/>
    <xf numFmtId="0" fontId="14" fillId="7" borderId="1" xfId="0" applyFont="1" applyFill="1" applyBorder="1" applyAlignment="1">
      <alignment horizontal="center" vertical="center" wrapText="1"/>
    </xf>
    <xf numFmtId="0" fontId="16" fillId="7" borderId="2" xfId="0" applyFont="1" applyFill="1" applyBorder="1"/>
    <xf numFmtId="0" fontId="16" fillId="0" borderId="2" xfId="0" applyFont="1" applyBorder="1"/>
    <xf numFmtId="0" fontId="17" fillId="7" borderId="0" xfId="0" applyFont="1" applyFill="1"/>
    <xf numFmtId="0" fontId="9" fillId="0" borderId="1" xfId="0" applyFont="1" applyBorder="1" applyAlignment="1">
      <alignment horizontal="center" vertical="center" wrapText="1"/>
    </xf>
    <xf numFmtId="0" fontId="17"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7" fillId="0" borderId="1" xfId="0" applyFont="1" applyBorder="1" applyAlignment="1">
      <alignment horizontal="center" vertical="center" wrapText="1"/>
    </xf>
    <xf numFmtId="0" fontId="6" fillId="0" borderId="13" xfId="0" applyFont="1" applyBorder="1"/>
    <xf numFmtId="0" fontId="6" fillId="0" borderId="19" xfId="0" applyFont="1" applyBorder="1"/>
    <xf numFmtId="0" fontId="6" fillId="0" borderId="36" xfId="0" applyFont="1" applyBorder="1"/>
    <xf numFmtId="0" fontId="6" fillId="0" borderId="37" xfId="0" applyFont="1" applyBorder="1"/>
    <xf numFmtId="0" fontId="6" fillId="0" borderId="38" xfId="0" applyFont="1" applyBorder="1"/>
    <xf numFmtId="0" fontId="10" fillId="0" borderId="39" xfId="0" applyFont="1" applyBorder="1" applyAlignment="1">
      <alignment horizontal="center" vertical="center"/>
    </xf>
    <xf numFmtId="0" fontId="10" fillId="0" borderId="0" xfId="0" applyFont="1" applyAlignment="1">
      <alignment horizontal="center" vertical="center"/>
    </xf>
    <xf numFmtId="0" fontId="6" fillId="0" borderId="40" xfId="0" applyFont="1" applyBorder="1"/>
    <xf numFmtId="0" fontId="34" fillId="0" borderId="1" xfId="2" applyFont="1" applyBorder="1" applyAlignment="1">
      <alignment horizontal="center" vertical="center" wrapText="1"/>
    </xf>
    <xf numFmtId="0" fontId="6" fillId="0" borderId="39" xfId="0" applyFont="1" applyBorder="1"/>
    <xf numFmtId="0" fontId="36" fillId="19" borderId="1" xfId="0" applyFont="1" applyFill="1" applyBorder="1" applyAlignment="1">
      <alignment horizontal="center" vertical="center"/>
    </xf>
    <xf numFmtId="0" fontId="12" fillId="16" borderId="1" xfId="0" applyFont="1" applyFill="1" applyBorder="1" applyAlignment="1">
      <alignment horizontal="center" vertical="center"/>
    </xf>
    <xf numFmtId="0" fontId="12" fillId="9" borderId="1" xfId="0" applyFont="1" applyFill="1" applyBorder="1" applyAlignment="1">
      <alignment horizontal="left" vertical="center" wrapText="1"/>
    </xf>
    <xf numFmtId="0" fontId="12" fillId="8" borderId="1" xfId="0" applyFont="1" applyFill="1" applyBorder="1" applyAlignment="1">
      <alignment horizontal="left" vertical="center" wrapText="1"/>
    </xf>
    <xf numFmtId="0" fontId="12" fillId="15" borderId="1" xfId="0" applyFont="1" applyFill="1" applyBorder="1" applyAlignment="1">
      <alignment horizontal="center" vertical="center"/>
    </xf>
    <xf numFmtId="0" fontId="12" fillId="0" borderId="35" xfId="0" applyFont="1" applyBorder="1" applyAlignment="1">
      <alignment horizontal="center" vertical="center" wrapText="1" readingOrder="1"/>
    </xf>
    <xf numFmtId="16" fontId="12" fillId="8" borderId="1" xfId="0" applyNumberFormat="1" applyFont="1" applyFill="1" applyBorder="1" applyAlignment="1">
      <alignment horizontal="left" vertical="center" wrapText="1"/>
    </xf>
    <xf numFmtId="0" fontId="12" fillId="14" borderId="3" xfId="0" applyFont="1" applyFill="1" applyBorder="1" applyAlignment="1">
      <alignment horizontal="left" vertical="center" wrapText="1"/>
    </xf>
    <xf numFmtId="0" fontId="12" fillId="0" borderId="35" xfId="0" applyFont="1" applyBorder="1" applyAlignment="1">
      <alignment horizontal="left" vertical="center" wrapText="1"/>
    </xf>
    <xf numFmtId="0" fontId="12" fillId="14" borderId="1" xfId="0" applyFont="1" applyFill="1" applyBorder="1" applyAlignment="1">
      <alignment horizontal="left" vertical="center" wrapText="1"/>
    </xf>
    <xf numFmtId="0" fontId="12" fillId="14" borderId="35" xfId="0" applyFont="1" applyFill="1" applyBorder="1" applyAlignment="1">
      <alignment horizontal="left" vertical="center" wrapText="1"/>
    </xf>
    <xf numFmtId="0" fontId="37" fillId="0" borderId="0" xfId="0" applyFont="1"/>
    <xf numFmtId="0" fontId="6" fillId="0" borderId="20" xfId="0" applyFont="1" applyBorder="1"/>
    <xf numFmtId="0" fontId="6" fillId="0" borderId="21" xfId="0" applyFont="1" applyBorder="1"/>
    <xf numFmtId="0" fontId="6" fillId="0" borderId="10" xfId="0" applyFont="1" applyBorder="1"/>
    <xf numFmtId="0" fontId="6" fillId="0" borderId="41" xfId="0" applyFont="1" applyBorder="1"/>
    <xf numFmtId="0" fontId="6" fillId="0" borderId="42" xfId="0" applyFont="1" applyBorder="1"/>
    <xf numFmtId="0" fontId="6" fillId="0" borderId="43" xfId="0" applyFont="1" applyBorder="1"/>
    <xf numFmtId="0" fontId="6" fillId="0" borderId="14" xfId="0" applyFont="1" applyBorder="1"/>
    <xf numFmtId="0" fontId="37" fillId="0" borderId="15" xfId="0" applyFont="1" applyBorder="1"/>
    <xf numFmtId="0" fontId="6" fillId="0" borderId="16" xfId="0" applyFont="1" applyBorder="1"/>
    <xf numFmtId="0" fontId="19" fillId="0" borderId="1" xfId="0" applyFont="1" applyBorder="1" applyAlignment="1">
      <alignment horizontal="center" vertical="center" wrapText="1"/>
    </xf>
    <xf numFmtId="0" fontId="6" fillId="7" borderId="0" xfId="1" applyFont="1" applyFill="1"/>
    <xf numFmtId="0" fontId="6" fillId="7" borderId="0" xfId="1" applyFont="1" applyFill="1" applyProtection="1">
      <protection locked="0"/>
    </xf>
    <xf numFmtId="0" fontId="18" fillId="7" borderId="0" xfId="1" applyFont="1" applyFill="1" applyProtection="1">
      <protection locked="0"/>
    </xf>
    <xf numFmtId="0" fontId="17" fillId="0" borderId="1" xfId="1" applyFont="1" applyBorder="1" applyAlignment="1" applyProtection="1">
      <alignment horizontal="center" vertical="center"/>
      <protection hidden="1"/>
    </xf>
    <xf numFmtId="0" fontId="17" fillId="0" borderId="1" xfId="1" applyFont="1" applyBorder="1" applyAlignment="1" applyProtection="1">
      <alignment horizontal="center" vertical="center"/>
      <protection locked="0"/>
    </xf>
    <xf numFmtId="0" fontId="17" fillId="7" borderId="1" xfId="1" applyFont="1" applyFill="1" applyBorder="1" applyAlignment="1" applyProtection="1">
      <alignment horizontal="center" vertical="center"/>
      <protection hidden="1"/>
    </xf>
    <xf numFmtId="0" fontId="17" fillId="8" borderId="1" xfId="1" applyFont="1" applyFill="1" applyBorder="1" applyAlignment="1" applyProtection="1">
      <alignment horizontal="center" vertical="center"/>
      <protection hidden="1"/>
    </xf>
    <xf numFmtId="0" fontId="17" fillId="7" borderId="1" xfId="1" applyFont="1" applyFill="1" applyBorder="1" applyAlignment="1" applyProtection="1">
      <alignment horizontal="center" vertical="center" wrapText="1"/>
      <protection hidden="1"/>
    </xf>
    <xf numFmtId="0" fontId="16" fillId="7" borderId="9" xfId="1" applyFont="1" applyFill="1" applyBorder="1"/>
    <xf numFmtId="0" fontId="16" fillId="7" borderId="0" xfId="1" applyFont="1" applyFill="1"/>
    <xf numFmtId="0" fontId="11" fillId="0" borderId="1" xfId="0" applyFont="1" applyBorder="1" applyAlignment="1">
      <alignment horizontal="center" vertical="center" wrapText="1"/>
    </xf>
    <xf numFmtId="3" fontId="17" fillId="0" borderId="1" xfId="0" applyNumberFormat="1" applyFont="1" applyBorder="1" applyAlignment="1" applyProtection="1">
      <alignment horizontal="center" vertical="center" wrapText="1"/>
      <protection locked="0"/>
    </xf>
    <xf numFmtId="0" fontId="16" fillId="7" borderId="2" xfId="1" applyFont="1" applyFill="1" applyBorder="1"/>
    <xf numFmtId="3" fontId="11" fillId="0" borderId="1" xfId="0" applyNumberFormat="1" applyFont="1" applyBorder="1" applyAlignment="1" applyProtection="1">
      <alignment horizontal="center" vertical="center" wrapText="1"/>
      <protection locked="0"/>
    </xf>
    <xf numFmtId="0" fontId="17" fillId="7" borderId="0" xfId="0" applyFont="1" applyFill="1" applyAlignment="1">
      <alignment horizontal="center" vertical="center"/>
    </xf>
    <xf numFmtId="0" fontId="17" fillId="0" borderId="0" xfId="0" applyFont="1" applyAlignment="1">
      <alignment horizontal="center" vertical="center"/>
    </xf>
    <xf numFmtId="0" fontId="17" fillId="0" borderId="0" xfId="0" applyFont="1"/>
    <xf numFmtId="0" fontId="17" fillId="9" borderId="1" xfId="1" applyFont="1" applyFill="1" applyBorder="1" applyAlignment="1" applyProtection="1">
      <alignment horizontal="center" vertical="center"/>
      <protection hidden="1"/>
    </xf>
    <xf numFmtId="0" fontId="17" fillId="7" borderId="0" xfId="0" applyFont="1" applyFill="1" applyAlignment="1">
      <alignment vertical="center"/>
    </xf>
    <xf numFmtId="0" fontId="17" fillId="0" borderId="0" xfId="0" applyFont="1" applyAlignment="1">
      <alignment vertical="center"/>
    </xf>
    <xf numFmtId="0" fontId="17" fillId="7" borderId="0" xfId="1" applyFont="1" applyFill="1"/>
    <xf numFmtId="0" fontId="6" fillId="0" borderId="0" xfId="0" applyFont="1" applyAlignment="1">
      <alignment horizontal="left" vertical="center"/>
    </xf>
    <xf numFmtId="0" fontId="23" fillId="18" borderId="0" xfId="0" applyFont="1" applyFill="1" applyAlignment="1">
      <alignment horizontal="center" vertical="center" wrapText="1"/>
    </xf>
    <xf numFmtId="0" fontId="35" fillId="0" borderId="1" xfId="2" applyFont="1" applyBorder="1" applyAlignment="1">
      <alignment horizontal="left" vertical="center" wrapTex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18" borderId="0" xfId="0" applyFont="1" applyFill="1" applyAlignment="1">
      <alignment horizontal="center" vertical="center"/>
    </xf>
    <xf numFmtId="0" fontId="12" fillId="18"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16" fontId="12" fillId="18" borderId="1" xfId="0" applyNumberFormat="1" applyFont="1" applyFill="1" applyBorder="1" applyAlignment="1">
      <alignment horizontal="center" vertical="center" wrapText="1"/>
    </xf>
    <xf numFmtId="0" fontId="12" fillId="18" borderId="1" xfId="0" applyFont="1" applyFill="1" applyBorder="1" applyAlignment="1">
      <alignment horizontal="center" wrapText="1"/>
    </xf>
    <xf numFmtId="0" fontId="15" fillId="7" borderId="1" xfId="0" applyFont="1" applyFill="1" applyBorder="1" applyAlignment="1">
      <alignment horizontal="center" vertical="center"/>
    </xf>
    <xf numFmtId="0" fontId="13" fillId="0" borderId="1" xfId="1" applyFont="1" applyBorder="1" applyAlignment="1" applyProtection="1">
      <alignment horizontal="center" vertical="center" wrapText="1"/>
      <protection hidden="1"/>
    </xf>
    <xf numFmtId="0" fontId="15" fillId="7" borderId="1" xfId="0" applyFont="1" applyFill="1" applyBorder="1" applyAlignment="1">
      <alignment horizontal="center" vertical="center" wrapText="1"/>
    </xf>
    <xf numFmtId="0" fontId="0" fillId="7" borderId="0" xfId="0" applyFill="1"/>
    <xf numFmtId="0" fontId="40" fillId="7" borderId="1" xfId="0" applyFont="1" applyFill="1" applyBorder="1" applyAlignment="1">
      <alignment horizontal="center" vertical="center" wrapText="1"/>
    </xf>
    <xf numFmtId="0" fontId="40" fillId="7" borderId="1" xfId="0" applyFont="1" applyFill="1" applyBorder="1" applyAlignment="1">
      <alignment horizontal="left" vertical="center" wrapText="1"/>
    </xf>
    <xf numFmtId="0" fontId="40" fillId="7" borderId="1" xfId="0" applyFont="1" applyFill="1" applyBorder="1" applyAlignment="1">
      <alignment horizontal="justify" vertical="center" wrapText="1"/>
    </xf>
    <xf numFmtId="0" fontId="39" fillId="20" borderId="1" xfId="0" applyFont="1" applyFill="1" applyBorder="1" applyAlignment="1">
      <alignment horizontal="center" vertical="center" wrapText="1"/>
    </xf>
    <xf numFmtId="0" fontId="39" fillId="7" borderId="1" xfId="0" applyFont="1" applyFill="1" applyBorder="1" applyAlignment="1">
      <alignment horizontal="center" vertical="center" wrapText="1"/>
    </xf>
    <xf numFmtId="14" fontId="40" fillId="7" borderId="1" xfId="0" applyNumberFormat="1" applyFont="1" applyFill="1" applyBorder="1" applyAlignment="1">
      <alignment horizontal="center" vertical="center" wrapText="1"/>
    </xf>
    <xf numFmtId="17" fontId="6" fillId="7" borderId="1" xfId="0" applyNumberFormat="1" applyFont="1" applyFill="1" applyBorder="1" applyAlignment="1">
      <alignment horizontal="center" vertical="center"/>
    </xf>
    <xf numFmtId="0" fontId="11" fillId="0" borderId="1" xfId="0" applyFont="1" applyBorder="1" applyAlignment="1">
      <alignment vertical="center" wrapText="1"/>
    </xf>
    <xf numFmtId="0" fontId="21" fillId="22" borderId="1" xfId="1" applyFont="1" applyFill="1" applyBorder="1" applyAlignment="1" applyProtection="1">
      <alignment horizontal="center" vertical="center" textRotation="90" wrapText="1"/>
      <protection locked="0"/>
    </xf>
    <xf numFmtId="0" fontId="38" fillId="22" borderId="1" xfId="1" applyFont="1" applyFill="1" applyBorder="1" applyAlignment="1" applyProtection="1">
      <alignment horizontal="center" vertical="center" textRotation="90" wrapText="1"/>
      <protection locked="0"/>
    </xf>
    <xf numFmtId="0" fontId="21" fillId="22" borderId="1" xfId="1" applyFont="1" applyFill="1" applyBorder="1" applyAlignment="1" applyProtection="1">
      <alignment horizontal="center" vertical="center" textRotation="90" wrapText="1"/>
      <protection locked="0" hidden="1"/>
    </xf>
    <xf numFmtId="0" fontId="21" fillId="22" borderId="1" xfId="1" applyFont="1" applyFill="1" applyBorder="1" applyAlignment="1" applyProtection="1">
      <alignment horizontal="center" vertical="center" wrapText="1"/>
      <protection locked="0"/>
    </xf>
    <xf numFmtId="0" fontId="19" fillId="22" borderId="1" xfId="1" applyFont="1" applyFill="1" applyBorder="1" applyAlignment="1" applyProtection="1">
      <alignment horizontal="center" vertical="center" wrapText="1"/>
      <protection locked="0"/>
    </xf>
    <xf numFmtId="0" fontId="13" fillId="2" borderId="1" xfId="3" applyFont="1" applyFill="1" applyBorder="1" applyAlignment="1" applyProtection="1">
      <alignment horizontal="center" vertical="center" wrapText="1"/>
      <protection locked="0"/>
    </xf>
    <xf numFmtId="0" fontId="13" fillId="7" borderId="1" xfId="3" applyFont="1" applyFill="1" applyBorder="1" applyAlignment="1" applyProtection="1">
      <alignment horizontal="center" vertical="center" wrapText="1"/>
      <protection locked="0"/>
    </xf>
    <xf numFmtId="0" fontId="13" fillId="0" borderId="1" xfId="3" applyFont="1" applyBorder="1" applyAlignment="1" applyProtection="1">
      <alignment horizontal="center" vertical="center" wrapText="1"/>
      <protection locked="0"/>
    </xf>
    <xf numFmtId="0" fontId="13" fillId="0" borderId="1" xfId="3" applyFont="1" applyBorder="1" applyAlignment="1">
      <alignment horizontal="center" vertical="center" wrapText="1"/>
    </xf>
    <xf numFmtId="0" fontId="17" fillId="0" borderId="1" xfId="3" applyFont="1" applyBorder="1" applyAlignment="1" applyProtection="1">
      <alignment horizontal="center" vertical="center" wrapText="1"/>
      <protection locked="0"/>
    </xf>
    <xf numFmtId="0" fontId="13" fillId="0" borderId="1" xfId="3" applyFont="1" applyBorder="1" applyAlignment="1" applyProtection="1">
      <alignment horizontal="center" wrapText="1"/>
      <protection locked="0"/>
    </xf>
    <xf numFmtId="0" fontId="1" fillId="7" borderId="0" xfId="1" applyFill="1"/>
    <xf numFmtId="0" fontId="1" fillId="7" borderId="0" xfId="1" applyFill="1" applyProtection="1">
      <protection locked="0"/>
    </xf>
    <xf numFmtId="0" fontId="46" fillId="6" borderId="1" xfId="1" applyFont="1" applyFill="1" applyBorder="1" applyAlignment="1" applyProtection="1">
      <alignment horizontal="center" vertical="center" textRotation="90" wrapText="1"/>
      <protection locked="0"/>
    </xf>
    <xf numFmtId="0" fontId="47" fillId="6" borderId="1" xfId="1" applyFont="1" applyFill="1" applyBorder="1" applyAlignment="1" applyProtection="1">
      <alignment horizontal="center" vertical="center" textRotation="90" wrapText="1"/>
      <protection locked="0"/>
    </xf>
    <xf numFmtId="0" fontId="46" fillId="6" borderId="1" xfId="1" applyFont="1" applyFill="1" applyBorder="1" applyAlignment="1" applyProtection="1">
      <alignment horizontal="center" vertical="center" textRotation="90" wrapText="1"/>
      <protection locked="0" hidden="1"/>
    </xf>
    <xf numFmtId="0" fontId="46" fillId="6" borderId="1" xfId="1" applyFont="1" applyFill="1" applyBorder="1" applyAlignment="1" applyProtection="1">
      <alignment horizontal="center" vertical="center" wrapText="1"/>
      <protection locked="0"/>
    </xf>
    <xf numFmtId="0" fontId="48" fillId="6" borderId="1" xfId="1" applyFont="1" applyFill="1" applyBorder="1" applyAlignment="1" applyProtection="1">
      <alignment horizontal="center" vertical="center" wrapText="1"/>
      <protection locked="0"/>
    </xf>
    <xf numFmtId="0" fontId="9" fillId="7" borderId="0" xfId="1" applyFont="1" applyFill="1" applyProtection="1">
      <protection locked="0"/>
    </xf>
    <xf numFmtId="0" fontId="13" fillId="7" borderId="1" xfId="3" applyFont="1" applyFill="1" applyBorder="1" applyAlignment="1">
      <alignment horizontal="center" vertical="center" textRotation="90" wrapText="1"/>
    </xf>
    <xf numFmtId="0" fontId="13" fillId="0" borderId="1" xfId="1" applyFont="1" applyBorder="1" applyAlignment="1" applyProtection="1">
      <alignment horizontal="center" vertical="center"/>
      <protection locked="0"/>
    </xf>
    <xf numFmtId="3" fontId="13" fillId="0" borderId="1" xfId="0" applyNumberFormat="1" applyFont="1" applyBorder="1" applyAlignment="1" applyProtection="1">
      <alignment horizontal="center" vertical="center" wrapText="1"/>
      <protection locked="0"/>
    </xf>
    <xf numFmtId="0" fontId="15" fillId="0" borderId="1" xfId="0" applyFont="1" applyBorder="1" applyAlignment="1">
      <alignment horizontal="center" vertical="center"/>
    </xf>
    <xf numFmtId="0" fontId="13" fillId="0" borderId="1" xfId="1" applyFont="1" applyBorder="1" applyAlignment="1" applyProtection="1">
      <alignment horizontal="center" vertical="center"/>
      <protection hidden="1"/>
    </xf>
    <xf numFmtId="0" fontId="13" fillId="7" borderId="1" xfId="1" applyFont="1" applyFill="1" applyBorder="1" applyAlignment="1" applyProtection="1">
      <alignment horizontal="center" vertical="center" wrapText="1"/>
      <protection hidden="1"/>
    </xf>
    <xf numFmtId="0" fontId="13" fillId="0" borderId="1" xfId="3" applyFont="1" applyBorder="1" applyAlignment="1">
      <alignment horizontal="left" vertical="center" wrapText="1"/>
    </xf>
    <xf numFmtId="0" fontId="3" fillId="7" borderId="2" xfId="1" applyFont="1" applyFill="1" applyBorder="1"/>
    <xf numFmtId="0" fontId="44" fillId="23" borderId="0" xfId="0" applyFont="1" applyFill="1" applyAlignment="1">
      <alignment horizontal="center" vertical="center"/>
    </xf>
    <xf numFmtId="0" fontId="45" fillId="23" borderId="0" xfId="0" applyFont="1" applyFill="1" applyAlignment="1">
      <alignment horizontal="center" vertical="center" wrapText="1"/>
    </xf>
    <xf numFmtId="17" fontId="44" fillId="23" borderId="0" xfId="0" applyNumberFormat="1" applyFont="1" applyFill="1" applyAlignment="1">
      <alignment horizontal="center" vertical="center"/>
    </xf>
    <xf numFmtId="0" fontId="6" fillId="0" borderId="1" xfId="0" applyFont="1" applyBorder="1" applyAlignment="1">
      <alignment horizontal="center"/>
    </xf>
    <xf numFmtId="0" fontId="42" fillId="21"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3" fillId="0" borderId="1" xfId="0" applyFont="1" applyBorder="1" applyAlignment="1">
      <alignment horizontal="center" vertical="center" wrapText="1"/>
    </xf>
    <xf numFmtId="17" fontId="25" fillId="0" borderId="1" xfId="0" applyNumberFormat="1" applyFont="1" applyBorder="1" applyAlignment="1">
      <alignment horizontal="center" vertical="center" wrapText="1"/>
    </xf>
    <xf numFmtId="0" fontId="32" fillId="3" borderId="1" xfId="2" applyFont="1" applyFill="1" applyBorder="1" applyAlignment="1">
      <alignment horizontal="center" vertical="center" wrapText="1"/>
    </xf>
    <xf numFmtId="0" fontId="32" fillId="4" borderId="1" xfId="2" applyFont="1" applyFill="1" applyBorder="1" applyAlignment="1">
      <alignment horizontal="center" vertical="center" wrapText="1"/>
    </xf>
    <xf numFmtId="0" fontId="34" fillId="0" borderId="9" xfId="2" applyFont="1" applyBorder="1" applyAlignment="1">
      <alignment horizontal="center" vertical="center" wrapText="1"/>
    </xf>
    <xf numFmtId="0" fontId="35" fillId="0" borderId="1" xfId="2" applyFont="1" applyBorder="1" applyAlignment="1">
      <alignment horizontal="center" vertical="center" wrapText="1"/>
    </xf>
    <xf numFmtId="0" fontId="34" fillId="0" borderId="1" xfId="2" applyFont="1" applyBorder="1" applyAlignment="1">
      <alignment horizontal="center" vertical="center" wrapText="1"/>
    </xf>
    <xf numFmtId="0" fontId="32" fillId="10" borderId="1" xfId="2" applyFont="1" applyFill="1" applyBorder="1" applyAlignment="1">
      <alignment horizontal="center" vertical="center" wrapText="1"/>
    </xf>
    <xf numFmtId="0" fontId="32" fillId="5" borderId="1" xfId="2" applyFont="1" applyFill="1" applyBorder="1" applyAlignment="1">
      <alignment horizontal="center" vertical="center" wrapText="1"/>
    </xf>
    <xf numFmtId="0" fontId="34" fillId="5" borderId="1" xfId="2" applyFont="1" applyFill="1" applyBorder="1" applyAlignment="1">
      <alignment horizontal="center" vertical="center" wrapText="1"/>
    </xf>
    <xf numFmtId="0" fontId="31" fillId="17" borderId="20" xfId="0" applyFont="1" applyFill="1" applyBorder="1" applyAlignment="1">
      <alignment horizontal="center" vertical="center"/>
    </xf>
    <xf numFmtId="0" fontId="31" fillId="17" borderId="21" xfId="0" applyFont="1" applyFill="1" applyBorder="1" applyAlignment="1">
      <alignment horizontal="center" vertical="center"/>
    </xf>
    <xf numFmtId="0" fontId="31" fillId="17" borderId="22" xfId="0" applyFont="1" applyFill="1" applyBorder="1" applyAlignment="1">
      <alignment horizontal="center" vertical="center"/>
    </xf>
    <xf numFmtId="0" fontId="22" fillId="0" borderId="25" xfId="0" applyFont="1" applyBorder="1" applyAlignment="1">
      <alignment horizontal="left" vertical="center" wrapText="1"/>
    </xf>
    <xf numFmtId="0" fontId="22" fillId="0" borderId="23" xfId="0" applyFont="1" applyBorder="1" applyAlignment="1">
      <alignment horizontal="left" vertical="center" wrapText="1"/>
    </xf>
    <xf numFmtId="0" fontId="22" fillId="0" borderId="26" xfId="0" applyFont="1" applyBorder="1" applyAlignment="1">
      <alignment horizontal="left" vertical="center" wrapText="1"/>
    </xf>
    <xf numFmtId="0" fontId="22" fillId="0" borderId="24" xfId="0" applyFont="1" applyBorder="1" applyAlignment="1">
      <alignment horizontal="left" vertical="center" wrapText="1"/>
    </xf>
    <xf numFmtId="0" fontId="8" fillId="0" borderId="27"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23" fillId="18" borderId="0" xfId="0" applyFont="1" applyFill="1" applyAlignment="1">
      <alignment horizontal="center" vertical="center" wrapText="1"/>
    </xf>
    <xf numFmtId="0" fontId="24" fillId="9" borderId="19" xfId="0" applyFont="1" applyFill="1" applyBorder="1" applyAlignment="1">
      <alignment horizontal="center" vertical="center"/>
    </xf>
    <xf numFmtId="0" fontId="24" fillId="9" borderId="0" xfId="0" applyFont="1" applyFill="1" applyAlignment="1">
      <alignment horizontal="center" vertical="center"/>
    </xf>
    <xf numFmtId="0" fontId="25" fillId="8" borderId="11" xfId="0" applyFont="1" applyFill="1" applyBorder="1" applyAlignment="1">
      <alignment horizontal="center" vertical="center" wrapText="1"/>
    </xf>
    <xf numFmtId="0" fontId="25" fillId="8" borderId="12" xfId="0" applyFont="1" applyFill="1" applyBorder="1" applyAlignment="1">
      <alignment horizontal="center" vertical="center" wrapText="1"/>
    </xf>
    <xf numFmtId="0" fontId="35" fillId="0" borderId="1" xfId="2" applyFont="1" applyBorder="1" applyAlignment="1">
      <alignment horizontal="left" vertical="center" wrapText="1"/>
    </xf>
    <xf numFmtId="0" fontId="32" fillId="12" borderId="0" xfId="2" applyFont="1" applyFill="1" applyAlignment="1">
      <alignment horizontal="center" vertical="center" wrapText="1"/>
    </xf>
    <xf numFmtId="0" fontId="34" fillId="12" borderId="0" xfId="2" applyFont="1" applyFill="1" applyAlignment="1">
      <alignment horizontal="center" vertical="center" wrapText="1"/>
    </xf>
    <xf numFmtId="0" fontId="32" fillId="6" borderId="4" xfId="2" applyFont="1" applyFill="1" applyBorder="1" applyAlignment="1">
      <alignment horizontal="center" vertical="center" wrapText="1"/>
    </xf>
    <xf numFmtId="0" fontId="32" fillId="6" borderId="6" xfId="2" applyFont="1" applyFill="1" applyBorder="1" applyAlignment="1">
      <alignment horizontal="center" vertical="center" wrapText="1"/>
    </xf>
    <xf numFmtId="0" fontId="32" fillId="6" borderId="5" xfId="2" applyFont="1" applyFill="1" applyBorder="1" applyAlignment="1">
      <alignment horizontal="center" vertical="center" wrapText="1"/>
    </xf>
    <xf numFmtId="0" fontId="32" fillId="11" borderId="3" xfId="2" applyFont="1" applyFill="1" applyBorder="1" applyAlignment="1">
      <alignment horizontal="center" vertical="center" wrapText="1"/>
    </xf>
    <xf numFmtId="0" fontId="32" fillId="13" borderId="1" xfId="2"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22" fillId="0" borderId="31" xfId="0" applyFont="1" applyBorder="1" applyAlignment="1">
      <alignment horizontal="left" vertical="center" wrapText="1"/>
    </xf>
    <xf numFmtId="0" fontId="22" fillId="0" borderId="32" xfId="0" applyFont="1" applyBorder="1" applyAlignment="1">
      <alignment horizontal="left" vertical="center"/>
    </xf>
    <xf numFmtId="0" fontId="22" fillId="0" borderId="34" xfId="0" applyFont="1" applyBorder="1" applyAlignment="1">
      <alignment horizontal="left" vertical="center"/>
    </xf>
    <xf numFmtId="0" fontId="22" fillId="0" borderId="17" xfId="0" applyFont="1" applyBorder="1" applyAlignment="1">
      <alignment horizontal="left" vertical="center"/>
    </xf>
    <xf numFmtId="0" fontId="22" fillId="0" borderId="33" xfId="0" applyFont="1" applyBorder="1" applyAlignment="1">
      <alignment horizontal="left" vertical="center"/>
    </xf>
    <xf numFmtId="0" fontId="22" fillId="0" borderId="18" xfId="0" applyFont="1" applyBorder="1" applyAlignment="1">
      <alignment horizontal="left" vertical="center"/>
    </xf>
    <xf numFmtId="0" fontId="8" fillId="0" borderId="1" xfId="0" applyFont="1" applyBorder="1" applyAlignment="1">
      <alignment horizontal="center" vertical="center"/>
    </xf>
    <xf numFmtId="0" fontId="22" fillId="0" borderId="1" xfId="0" applyFont="1" applyBorder="1" applyAlignment="1">
      <alignment horizontal="left" vertical="center" wrapText="1"/>
    </xf>
    <xf numFmtId="0" fontId="33" fillId="0" borderId="0" xfId="0" applyFont="1" applyAlignment="1">
      <alignment horizontal="center" vertical="center"/>
    </xf>
    <xf numFmtId="0" fontId="22" fillId="0" borderId="32" xfId="0" applyFont="1" applyBorder="1" applyAlignment="1">
      <alignment horizontal="left" vertical="center" wrapText="1"/>
    </xf>
    <xf numFmtId="0" fontId="22" fillId="0" borderId="33" xfId="0" applyFont="1" applyBorder="1" applyAlignment="1">
      <alignment horizontal="left" vertical="center" wrapText="1"/>
    </xf>
    <xf numFmtId="0" fontId="22" fillId="0" borderId="18" xfId="0" applyFont="1" applyBorder="1" applyAlignment="1">
      <alignment horizontal="left" vertical="center" wrapText="1"/>
    </xf>
    <xf numFmtId="0" fontId="23" fillId="0" borderId="0" xfId="0" applyFont="1" applyAlignment="1">
      <alignment horizontal="center" vertical="center" wrapText="1"/>
    </xf>
    <xf numFmtId="0" fontId="12" fillId="18" borderId="0" xfId="0" applyFont="1" applyFill="1" applyAlignment="1">
      <alignment horizontal="center" vertical="center"/>
    </xf>
    <xf numFmtId="0" fontId="12" fillId="18" borderId="1"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18" borderId="1" xfId="0" applyFont="1" applyFill="1" applyBorder="1" applyAlignment="1">
      <alignment horizontal="center" vertical="center"/>
    </xf>
    <xf numFmtId="0" fontId="12" fillId="0" borderId="0" xfId="0" applyFont="1" applyAlignment="1">
      <alignment horizontal="center" wrapText="1"/>
    </xf>
    <xf numFmtId="0" fontId="12" fillId="0" borderId="2" xfId="0" applyFont="1" applyBorder="1" applyAlignment="1">
      <alignment horizont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xf>
    <xf numFmtId="0" fontId="22" fillId="0" borderId="1" xfId="0" applyFont="1" applyBorder="1" applyAlignment="1">
      <alignment horizontal="center" vertical="center"/>
    </xf>
    <xf numFmtId="0" fontId="12" fillId="18" borderId="4" xfId="0" applyFont="1" applyFill="1" applyBorder="1" applyAlignment="1">
      <alignment horizontal="center" vertical="center" wrapText="1"/>
    </xf>
    <xf numFmtId="0" fontId="12" fillId="18" borderId="6" xfId="0" applyFont="1" applyFill="1" applyBorder="1" applyAlignment="1">
      <alignment horizontal="center" vertical="center" wrapText="1"/>
    </xf>
    <xf numFmtId="0" fontId="12" fillId="18" borderId="5" xfId="0"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0" xfId="0" applyFont="1" applyAlignment="1">
      <alignment horizontal="center" vertical="center"/>
    </xf>
    <xf numFmtId="0" fontId="17" fillId="7" borderId="1" xfId="3" applyFont="1" applyFill="1" applyBorder="1" applyAlignment="1">
      <alignment horizontal="center" vertical="center" textRotation="90" wrapText="1"/>
    </xf>
    <xf numFmtId="0" fontId="1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7" fillId="7" borderId="1" xfId="0" applyFont="1" applyFill="1" applyBorder="1" applyAlignment="1">
      <alignment horizontal="center" vertical="center"/>
    </xf>
    <xf numFmtId="0" fontId="17" fillId="7" borderId="1" xfId="1" applyFont="1" applyFill="1" applyBorder="1" applyAlignment="1" applyProtection="1">
      <alignment horizontal="center" vertical="center" wrapText="1"/>
      <protection hidden="1"/>
    </xf>
    <xf numFmtId="0" fontId="11" fillId="0" borderId="1" xfId="0" applyFont="1" applyBorder="1" applyAlignment="1">
      <alignment horizontal="center" vertical="center" textRotation="90" wrapText="1"/>
    </xf>
    <xf numFmtId="0" fontId="26" fillId="21" borderId="1" xfId="0" applyFont="1" applyFill="1" applyBorder="1" applyAlignment="1">
      <alignment horizontal="center" vertical="center" wrapText="1"/>
    </xf>
    <xf numFmtId="0" fontId="20" fillId="21" borderId="1" xfId="0" applyFont="1" applyFill="1" applyBorder="1" applyAlignment="1">
      <alignment horizontal="center" vertical="center" wrapText="1"/>
    </xf>
    <xf numFmtId="0" fontId="17" fillId="0" borderId="1" xfId="1" applyFont="1" applyBorder="1" applyAlignment="1" applyProtection="1">
      <alignment horizontal="center" vertical="center"/>
      <protection locked="0"/>
    </xf>
    <xf numFmtId="0" fontId="8" fillId="22" borderId="1" xfId="0" applyFont="1" applyFill="1" applyBorder="1" applyAlignment="1">
      <alignment horizontal="center" vertical="center"/>
    </xf>
    <xf numFmtId="0" fontId="21" fillId="22" borderId="1" xfId="1" applyFont="1" applyFill="1" applyBorder="1" applyAlignment="1" applyProtection="1">
      <alignment horizontal="center" vertical="center" wrapText="1"/>
      <protection locked="0"/>
    </xf>
    <xf numFmtId="0" fontId="21" fillId="22" borderId="1" xfId="1" applyFont="1" applyFill="1" applyBorder="1" applyAlignment="1" applyProtection="1">
      <alignment horizontal="center" vertical="center" textRotation="90" wrapText="1"/>
      <protection locked="0"/>
    </xf>
    <xf numFmtId="0" fontId="8" fillId="7" borderId="1" xfId="0" applyFont="1" applyFill="1" applyBorder="1" applyAlignment="1">
      <alignment horizontal="center" vertical="center"/>
    </xf>
    <xf numFmtId="0" fontId="10" fillId="7" borderId="1" xfId="0" applyFont="1" applyFill="1" applyBorder="1" applyAlignment="1">
      <alignment horizontal="center" vertical="center" wrapText="1"/>
    </xf>
    <xf numFmtId="0" fontId="21" fillId="22" borderId="1" xfId="1" applyFont="1" applyFill="1" applyBorder="1" applyAlignment="1" applyProtection="1">
      <alignment horizontal="center" vertical="center" textRotation="90"/>
      <protection locked="0"/>
    </xf>
    <xf numFmtId="0" fontId="6" fillId="0" borderId="6" xfId="0" applyFont="1" applyBorder="1" applyAlignment="1">
      <alignment horizontal="center"/>
    </xf>
    <xf numFmtId="0" fontId="27" fillId="0" borderId="1" xfId="0" applyFont="1" applyBorder="1" applyAlignment="1">
      <alignment horizontal="center" vertical="center" textRotation="90"/>
    </xf>
    <xf numFmtId="0" fontId="6" fillId="8"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14" borderId="1" xfId="0" applyFont="1" applyFill="1" applyBorder="1" applyAlignment="1">
      <alignment horizontal="center" vertical="center" wrapText="1"/>
    </xf>
    <xf numFmtId="0" fontId="6" fillId="14" borderId="1" xfId="0" applyFont="1" applyFill="1" applyBorder="1" applyAlignment="1">
      <alignment horizontal="center" vertical="center"/>
    </xf>
    <xf numFmtId="16" fontId="12" fillId="18" borderId="1" xfId="0" applyNumberFormat="1" applyFont="1" applyFill="1" applyBorder="1" applyAlignment="1">
      <alignment horizontal="center" vertical="center" wrapText="1"/>
    </xf>
    <xf numFmtId="0" fontId="6" fillId="0" borderId="31" xfId="0" applyFont="1" applyBorder="1" applyAlignment="1">
      <alignment horizontal="center"/>
    </xf>
    <xf numFmtId="0" fontId="6" fillId="0" borderId="9" xfId="0" applyFont="1" applyBorder="1" applyAlignment="1">
      <alignment horizontal="center"/>
    </xf>
    <xf numFmtId="0" fontId="6" fillId="0" borderId="32" xfId="0" applyFont="1" applyBorder="1" applyAlignment="1">
      <alignment horizontal="center"/>
    </xf>
    <xf numFmtId="0" fontId="6" fillId="0" borderId="34" xfId="0" applyFont="1" applyBorder="1" applyAlignment="1">
      <alignment horizontal="center"/>
    </xf>
    <xf numFmtId="0" fontId="6" fillId="0" borderId="0" xfId="0" applyFont="1" applyAlignment="1">
      <alignment horizontal="center"/>
    </xf>
    <xf numFmtId="0" fontId="6" fillId="0" borderId="17" xfId="0" applyFont="1" applyBorder="1" applyAlignment="1">
      <alignment horizontal="center"/>
    </xf>
    <xf numFmtId="0" fontId="6" fillId="0" borderId="33" xfId="0" applyFont="1" applyBorder="1" applyAlignment="1">
      <alignment horizontal="center"/>
    </xf>
    <xf numFmtId="0" fontId="6" fillId="0" borderId="2" xfId="0" applyFont="1" applyBorder="1" applyAlignment="1">
      <alignment horizontal="center"/>
    </xf>
    <xf numFmtId="0" fontId="6" fillId="0" borderId="18" xfId="0" applyFont="1" applyBorder="1" applyAlignment="1">
      <alignment horizontal="center"/>
    </xf>
    <xf numFmtId="0" fontId="7" fillId="1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30" fillId="8" borderId="1" xfId="0" applyFont="1" applyFill="1" applyBorder="1" applyAlignment="1">
      <alignment horizontal="center" vertical="center" wrapText="1"/>
    </xf>
    <xf numFmtId="16" fontId="30" fillId="8" borderId="1" xfId="0" applyNumberFormat="1" applyFont="1" applyFill="1" applyBorder="1" applyAlignment="1">
      <alignment horizontal="center" vertical="center" wrapText="1"/>
    </xf>
    <xf numFmtId="16" fontId="12" fillId="8" borderId="1" xfId="0" applyNumberFormat="1" applyFont="1" applyFill="1" applyBorder="1" applyAlignment="1">
      <alignment horizontal="center" vertical="center" wrapText="1"/>
    </xf>
    <xf numFmtId="0" fontId="6"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20" fillId="21" borderId="31"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32" xfId="0" applyFont="1" applyFill="1" applyBorder="1" applyAlignment="1">
      <alignment horizontal="center" vertical="center" wrapText="1"/>
    </xf>
    <xf numFmtId="0" fontId="20" fillId="21" borderId="34" xfId="0" applyFont="1" applyFill="1" applyBorder="1" applyAlignment="1">
      <alignment horizontal="center" vertical="center" wrapText="1"/>
    </xf>
    <xf numFmtId="0" fontId="20" fillId="21" borderId="0" xfId="0" applyFont="1" applyFill="1" applyAlignment="1">
      <alignment horizontal="center" vertical="center" wrapText="1"/>
    </xf>
    <xf numFmtId="0" fontId="20" fillId="21" borderId="17" xfId="0" applyFont="1" applyFill="1" applyBorder="1" applyAlignment="1">
      <alignment horizontal="center" vertical="center" wrapText="1"/>
    </xf>
    <xf numFmtId="0" fontId="20" fillId="21" borderId="33" xfId="0" applyFont="1" applyFill="1" applyBorder="1" applyAlignment="1">
      <alignment horizontal="center" vertical="center" wrapText="1"/>
    </xf>
    <xf numFmtId="0" fontId="20" fillId="21" borderId="2" xfId="0" applyFont="1" applyFill="1" applyBorder="1" applyAlignment="1">
      <alignment horizontal="center" vertical="center" wrapText="1"/>
    </xf>
    <xf numFmtId="0" fontId="20" fillId="21" borderId="18" xfId="0" applyFont="1" applyFill="1" applyBorder="1" applyAlignment="1">
      <alignment horizontal="center" vertical="center" wrapText="1"/>
    </xf>
    <xf numFmtId="0" fontId="12" fillId="18" borderId="1" xfId="0" applyFont="1" applyFill="1" applyBorder="1" applyAlignment="1">
      <alignment horizontal="center" wrapText="1"/>
    </xf>
    <xf numFmtId="0" fontId="29" fillId="0" borderId="35" xfId="0" applyFont="1" applyBorder="1" applyAlignment="1">
      <alignment horizontal="center" vertical="center" wrapText="1" readingOrder="1"/>
    </xf>
    <xf numFmtId="0" fontId="12" fillId="14"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14" borderId="1" xfId="0" applyFont="1" applyFill="1" applyBorder="1" applyAlignment="1">
      <alignment horizontal="center" wrapText="1"/>
    </xf>
    <xf numFmtId="0" fontId="30" fillId="14" borderId="1" xfId="0" applyFont="1" applyFill="1" applyBorder="1" applyAlignment="1">
      <alignment horizontal="center" vertical="center" wrapText="1"/>
    </xf>
    <xf numFmtId="0" fontId="28" fillId="14" borderId="35" xfId="0" applyFont="1" applyFill="1" applyBorder="1" applyAlignment="1">
      <alignment horizontal="center" vertical="center" wrapText="1"/>
    </xf>
    <xf numFmtId="0" fontId="28" fillId="0" borderId="35" xfId="0" applyFont="1" applyBorder="1" applyAlignment="1">
      <alignment horizontal="center" vertical="center" wrapText="1"/>
    </xf>
    <xf numFmtId="0" fontId="41" fillId="7" borderId="0" xfId="0" applyFont="1" applyFill="1" applyAlignment="1">
      <alignment horizontal="center" vertical="center"/>
    </xf>
    <xf numFmtId="0" fontId="46" fillId="6" borderId="1" xfId="1" applyFont="1" applyFill="1" applyBorder="1" applyAlignment="1" applyProtection="1">
      <alignment horizontal="center" vertical="center" textRotation="90" wrapText="1"/>
      <protection locked="0"/>
    </xf>
    <xf numFmtId="0" fontId="46" fillId="6" borderId="1" xfId="1" applyFont="1" applyFill="1" applyBorder="1" applyAlignment="1" applyProtection="1">
      <alignment horizontal="center" vertical="center" textRotation="90"/>
      <protection locked="0"/>
    </xf>
    <xf numFmtId="0" fontId="49" fillId="23" borderId="1" xfId="0" applyFont="1" applyFill="1" applyBorder="1" applyAlignment="1">
      <alignment horizontal="center" vertical="center" wrapText="1"/>
    </xf>
    <xf numFmtId="0" fontId="50" fillId="23" borderId="1" xfId="0" applyFont="1" applyFill="1" applyBorder="1" applyAlignment="1">
      <alignment horizontal="center" vertical="center" wrapText="1"/>
    </xf>
    <xf numFmtId="0" fontId="50" fillId="23" borderId="4" xfId="0" applyFont="1" applyFill="1" applyBorder="1" applyAlignment="1">
      <alignment horizontal="center" vertical="center" wrapText="1"/>
    </xf>
    <xf numFmtId="0" fontId="43" fillId="23" borderId="0" xfId="0" applyFont="1" applyFill="1" applyAlignment="1">
      <alignment horizontal="center" vertical="center"/>
    </xf>
    <xf numFmtId="0" fontId="43" fillId="23" borderId="0" xfId="0" applyFont="1" applyFill="1" applyAlignment="1">
      <alignment horizontal="center" vertical="center" wrapText="1"/>
    </xf>
    <xf numFmtId="0" fontId="46" fillId="6" borderId="1" xfId="1" applyFont="1" applyFill="1" applyBorder="1" applyAlignment="1" applyProtection="1">
      <alignment horizontal="center" vertical="center" wrapText="1"/>
      <protection locked="0"/>
    </xf>
    <xf numFmtId="0" fontId="8" fillId="6" borderId="1" xfId="0" applyFont="1" applyFill="1" applyBorder="1" applyAlignment="1">
      <alignment horizontal="center" vertical="center"/>
    </xf>
  </cellXfs>
  <cellStyles count="4">
    <cellStyle name="Normal" xfId="0" builtinId="0"/>
    <cellStyle name="Normal 2" xfId="1" xr:uid="{00000000-0005-0000-0000-000001000000}"/>
    <cellStyle name="Normal 2 2" xfId="3" xr:uid="{00000000-0005-0000-0000-000002000000}"/>
    <cellStyle name="Normal 3" xfId="2" xr:uid="{00000000-0005-0000-0000-000003000000}"/>
  </cellStyles>
  <dxfs count="14">
    <dxf>
      <fill>
        <patternFill>
          <bgColor rgb="FFFF0000"/>
        </patternFill>
      </fill>
    </dxf>
    <dxf>
      <fill>
        <patternFill>
          <bgColor rgb="FFFFFF00"/>
        </patternFill>
      </fill>
    </dxf>
    <dxf>
      <fill>
        <patternFill>
          <bgColor rgb="FF00FF00"/>
        </patternFill>
      </fill>
    </dxf>
    <dxf>
      <fill>
        <patternFill>
          <bgColor rgb="FF00FF00"/>
        </patternFill>
      </fill>
    </dxf>
    <dxf>
      <font>
        <b val="0"/>
        <i val="0"/>
        <color auto="1"/>
      </font>
      <fill>
        <patternFill>
          <bgColor rgb="FFFF00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FF0000"/>
        </patternFill>
      </fill>
    </dxf>
    <dxf>
      <fill>
        <patternFill>
          <bgColor rgb="FFFFFF00"/>
        </patternFill>
      </fill>
    </dxf>
    <dxf>
      <fill>
        <patternFill>
          <bgColor rgb="FF00FF00"/>
        </patternFill>
      </fill>
    </dxf>
    <dxf>
      <fill>
        <patternFill>
          <bgColor rgb="FF00FF00"/>
        </patternFill>
      </fill>
    </dxf>
  </dxfs>
  <tableStyles count="0" defaultTableStyle="TableStyleMedium2" defaultPivotStyle="PivotStyleLight16"/>
  <colors>
    <mruColors>
      <color rgb="FF00FF00"/>
      <color rgb="FF15B80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INSTRUCTIVO!T13"/><Relationship Id="rId13" Type="http://schemas.openxmlformats.org/officeDocument/2006/relationships/hyperlink" Target="#'RESUMEN DE RIESGOS'!A1"/><Relationship Id="rId3" Type="http://schemas.openxmlformats.org/officeDocument/2006/relationships/hyperlink" Target="#INSTRUCTIVO!H4"/><Relationship Id="rId7" Type="http://schemas.openxmlformats.org/officeDocument/2006/relationships/hyperlink" Target="#INSTRUCTIVO!T6"/><Relationship Id="rId12" Type="http://schemas.openxmlformats.org/officeDocument/2006/relationships/hyperlink" Target="#INSTRUCTIVO!AB27"/><Relationship Id="rId2" Type="http://schemas.openxmlformats.org/officeDocument/2006/relationships/hyperlink" Target="#INSTRUCTIVO!M4"/><Relationship Id="rId1" Type="http://schemas.openxmlformats.org/officeDocument/2006/relationships/hyperlink" Target="#MEN&#218;!A1"/><Relationship Id="rId6" Type="http://schemas.openxmlformats.org/officeDocument/2006/relationships/hyperlink" Target="#INSTRUCTIVO!O19"/><Relationship Id="rId11" Type="http://schemas.openxmlformats.org/officeDocument/2006/relationships/hyperlink" Target="#INSTRUCTIVO!AB15"/><Relationship Id="rId5" Type="http://schemas.openxmlformats.org/officeDocument/2006/relationships/hyperlink" Target="#INSTRUCTIVO!O6"/><Relationship Id="rId10" Type="http://schemas.openxmlformats.org/officeDocument/2006/relationships/hyperlink" Target="#INSTRUCTIVO!AB6"/><Relationship Id="rId4" Type="http://schemas.openxmlformats.org/officeDocument/2006/relationships/hyperlink" Target="#INSTRUCTIVO!D4"/><Relationship Id="rId9" Type="http://schemas.openxmlformats.org/officeDocument/2006/relationships/hyperlink" Target="#INSTRUCTIVO!T27"/><Relationship Id="rId14" Type="http://schemas.openxmlformats.org/officeDocument/2006/relationships/image" Target="../media/image2.jpeg"/></Relationships>
</file>

<file path=xl/drawings/_rels/drawing2.xml.rels><?xml version="1.0" encoding="UTF-8" standalone="yes"?>
<Relationships xmlns="http://schemas.openxmlformats.org/package/2006/relationships"><Relationship Id="rId3" Type="http://schemas.openxmlformats.org/officeDocument/2006/relationships/hyperlink" Target="#INSTRUCTIVO!H4"/><Relationship Id="rId2" Type="http://schemas.openxmlformats.org/officeDocument/2006/relationships/hyperlink" Target="#INSTRUCTIVO!D4"/><Relationship Id="rId1" Type="http://schemas.openxmlformats.org/officeDocument/2006/relationships/hyperlink" Target="#MEN&#218;!A1"/><Relationship Id="rId5" Type="http://schemas.openxmlformats.org/officeDocument/2006/relationships/image" Target="../media/image3.jpeg"/><Relationship Id="rId4" Type="http://schemas.openxmlformats.org/officeDocument/2006/relationships/hyperlink" Target="#INSTRUCTIVO!M4"/></Relationships>
</file>

<file path=xl/drawings/_rels/drawing3.xml.rels><?xml version="1.0" encoding="UTF-8" standalone="yes"?>
<Relationships xmlns="http://schemas.openxmlformats.org/package/2006/relationships"><Relationship Id="rId3" Type="http://schemas.openxmlformats.org/officeDocument/2006/relationships/hyperlink" Target="#INSTRUCTIVO!H4"/><Relationship Id="rId2" Type="http://schemas.openxmlformats.org/officeDocument/2006/relationships/hyperlink" Target="#INSTRUCTIVO!D4"/><Relationship Id="rId1" Type="http://schemas.openxmlformats.org/officeDocument/2006/relationships/hyperlink" Target="#MEN&#218;!A1"/><Relationship Id="rId5" Type="http://schemas.openxmlformats.org/officeDocument/2006/relationships/image" Target="../media/image4.jpeg"/><Relationship Id="rId4" Type="http://schemas.openxmlformats.org/officeDocument/2006/relationships/hyperlink" Target="#INSTRUCTIVO!M4"/></Relationships>
</file>

<file path=xl/drawings/_rels/drawing4.xml.rels><?xml version="1.0" encoding="UTF-8" standalone="yes"?>
<Relationships xmlns="http://schemas.openxmlformats.org/package/2006/relationships"><Relationship Id="rId3" Type="http://schemas.openxmlformats.org/officeDocument/2006/relationships/hyperlink" Target="#INSTRUCTIVO!H4"/><Relationship Id="rId2" Type="http://schemas.openxmlformats.org/officeDocument/2006/relationships/hyperlink" Target="#INSTRUCTIVO!D4"/><Relationship Id="rId1" Type="http://schemas.openxmlformats.org/officeDocument/2006/relationships/hyperlink" Target="#MEN&#218;!A1"/><Relationship Id="rId5" Type="http://schemas.openxmlformats.org/officeDocument/2006/relationships/image" Target="../media/image3.jpeg"/><Relationship Id="rId4" Type="http://schemas.openxmlformats.org/officeDocument/2006/relationships/hyperlink" Target="#INSTRUCTIVO!M4"/></Relationships>
</file>

<file path=xl/drawings/drawing1.xml><?xml version="1.0" encoding="utf-8"?>
<xdr:wsDr xmlns:xdr="http://schemas.openxmlformats.org/drawingml/2006/spreadsheetDrawing" xmlns:a="http://schemas.openxmlformats.org/drawingml/2006/main">
  <xdr:twoCellAnchor>
    <xdr:from>
      <xdr:col>6</xdr:col>
      <xdr:colOff>2166850</xdr:colOff>
      <xdr:row>9</xdr:row>
      <xdr:rowOff>120952</xdr:rowOff>
    </xdr:from>
    <xdr:to>
      <xdr:col>9</xdr:col>
      <xdr:colOff>2307463</xdr:colOff>
      <xdr:row>37</xdr:row>
      <xdr:rowOff>10384</xdr:rowOff>
    </xdr:to>
    <xdr:grpSp>
      <xdr:nvGrpSpPr>
        <xdr:cNvPr id="3" name="Grupo 2">
          <a:extLst>
            <a:ext uri="{FF2B5EF4-FFF2-40B4-BE49-F238E27FC236}">
              <a16:creationId xmlns:a16="http://schemas.microsoft.com/office/drawing/2014/main" id="{00000000-0008-0000-0000-000003000000}"/>
            </a:ext>
          </a:extLst>
        </xdr:cNvPr>
        <xdr:cNvGrpSpPr/>
      </xdr:nvGrpSpPr>
      <xdr:grpSpPr>
        <a:xfrm>
          <a:off x="13098065" y="4697598"/>
          <a:ext cx="7190739" cy="12759798"/>
          <a:chOff x="17570427" y="1546637"/>
          <a:chExt cx="8362075" cy="17811593"/>
        </a:xfrm>
      </xdr:grpSpPr>
      <xdr:sp macro="" textlink="">
        <xdr:nvSpPr>
          <xdr:cNvPr id="4" name="Forma libre 3">
            <a:extLst>
              <a:ext uri="{FF2B5EF4-FFF2-40B4-BE49-F238E27FC236}">
                <a16:creationId xmlns:a16="http://schemas.microsoft.com/office/drawing/2014/main" id="{00000000-0008-0000-0000-000004000000}"/>
              </a:ext>
            </a:extLst>
          </xdr:cNvPr>
          <xdr:cNvSpPr/>
        </xdr:nvSpPr>
        <xdr:spPr>
          <a:xfrm>
            <a:off x="21318436" y="2625860"/>
            <a:ext cx="831856" cy="91440"/>
          </a:xfrm>
          <a:custGeom>
            <a:avLst/>
            <a:gdLst>
              <a:gd name="connsiteX0" fmla="*/ 0 w 831856"/>
              <a:gd name="connsiteY0" fmla="*/ 45720 h 91440"/>
              <a:gd name="connsiteX1" fmla="*/ 831856 w 831856"/>
              <a:gd name="connsiteY1" fmla="*/ 45720 h 91440"/>
            </a:gdLst>
            <a:ahLst/>
            <a:cxnLst>
              <a:cxn ang="0">
                <a:pos x="connsiteX0" y="connsiteY0"/>
              </a:cxn>
              <a:cxn ang="0">
                <a:pos x="connsiteX1" y="connsiteY1"/>
              </a:cxn>
            </a:cxnLst>
            <a:rect l="l" t="t" r="r" b="b"/>
            <a:pathLst>
              <a:path w="831856" h="91440">
                <a:moveTo>
                  <a:pt x="0" y="45720"/>
                </a:moveTo>
                <a:lnTo>
                  <a:pt x="831856" y="45720"/>
                </a:lnTo>
              </a:path>
            </a:pathLst>
          </a:custGeom>
          <a:noFill/>
          <a:ln>
            <a:tailEnd type="arrow"/>
          </a:ln>
        </xdr:spPr>
        <xdr:style>
          <a:lnRef idx="1">
            <a:schemeClr val="accent5">
              <a:hueOff val="0"/>
              <a:satOff val="0"/>
              <a:lumOff val="0"/>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407067" tIns="41407" rIns="407067" bIns="41409"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5" name="Forma libre 4">
            <a:extLst>
              <a:ext uri="{FF2B5EF4-FFF2-40B4-BE49-F238E27FC236}">
                <a16:creationId xmlns:a16="http://schemas.microsoft.com/office/drawing/2014/main" id="{00000000-0008-0000-0000-000005000000}"/>
              </a:ext>
            </a:extLst>
          </xdr:cNvPr>
          <xdr:cNvSpPr/>
        </xdr:nvSpPr>
        <xdr:spPr>
          <a:xfrm>
            <a:off x="17570427" y="1546637"/>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0"/>
              <a:satOff val="0"/>
              <a:lumOff val="0"/>
              <a:alphaOff val="0"/>
            </a:schemeClr>
          </a:fillRef>
          <a:effectRef idx="0">
            <a:schemeClr val="accent5">
              <a:hueOff val="0"/>
              <a:satOff val="0"/>
              <a:lumOff val="0"/>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Definir Instrumentos de Medición y recolección de información</a:t>
            </a:r>
          </a:p>
        </xdr:txBody>
      </xdr:sp>
      <xdr:sp macro="" textlink="">
        <xdr:nvSpPr>
          <xdr:cNvPr id="6" name="Forma libre 5">
            <a:extLst>
              <a:ext uri="{FF2B5EF4-FFF2-40B4-BE49-F238E27FC236}">
                <a16:creationId xmlns:a16="http://schemas.microsoft.com/office/drawing/2014/main" id="{00000000-0008-0000-0000-000006000000}"/>
              </a:ext>
            </a:extLst>
          </xdr:cNvPr>
          <xdr:cNvSpPr/>
        </xdr:nvSpPr>
        <xdr:spPr>
          <a:xfrm>
            <a:off x="19445332" y="3794722"/>
            <a:ext cx="4612265" cy="831856"/>
          </a:xfrm>
          <a:custGeom>
            <a:avLst/>
            <a:gdLst>
              <a:gd name="connsiteX0" fmla="*/ 4612265 w 4612265"/>
              <a:gd name="connsiteY0" fmla="*/ 0 h 831856"/>
              <a:gd name="connsiteX1" fmla="*/ 4612265 w 4612265"/>
              <a:gd name="connsiteY1" fmla="*/ 433028 h 831856"/>
              <a:gd name="connsiteX2" fmla="*/ 0 w 4612265"/>
              <a:gd name="connsiteY2" fmla="*/ 433028 h 831856"/>
              <a:gd name="connsiteX3" fmla="*/ 0 w 4612265"/>
              <a:gd name="connsiteY3" fmla="*/ 831856 h 831856"/>
            </a:gdLst>
            <a:ahLst/>
            <a:cxnLst>
              <a:cxn ang="0">
                <a:pos x="connsiteX0" y="connsiteY0"/>
              </a:cxn>
              <a:cxn ang="0">
                <a:pos x="connsiteX1" y="connsiteY1"/>
              </a:cxn>
              <a:cxn ang="0">
                <a:pos x="connsiteX2" y="connsiteY2"/>
              </a:cxn>
              <a:cxn ang="0">
                <a:pos x="connsiteX3" y="connsiteY3"/>
              </a:cxn>
            </a:cxnLst>
            <a:rect l="l" t="t" r="r" b="b"/>
            <a:pathLst>
              <a:path w="4612265" h="831856">
                <a:moveTo>
                  <a:pt x="4612265" y="0"/>
                </a:moveTo>
                <a:lnTo>
                  <a:pt x="4612265" y="433028"/>
                </a:lnTo>
                <a:lnTo>
                  <a:pt x="0" y="433028"/>
                </a:lnTo>
                <a:lnTo>
                  <a:pt x="0" y="831856"/>
                </a:lnTo>
              </a:path>
            </a:pathLst>
          </a:custGeom>
          <a:noFill/>
          <a:ln>
            <a:tailEnd type="arrow"/>
          </a:ln>
        </xdr:spPr>
        <xdr:style>
          <a:lnRef idx="1">
            <a:schemeClr val="accent5">
              <a:hueOff val="-1103764"/>
              <a:satOff val="4423"/>
              <a:lumOff val="959"/>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2201527" tIns="411616" rIns="2201528" bIns="411616"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7" name="Forma libre 6">
            <a:extLst>
              <a:ext uri="{FF2B5EF4-FFF2-40B4-BE49-F238E27FC236}">
                <a16:creationId xmlns:a16="http://schemas.microsoft.com/office/drawing/2014/main" id="{00000000-0008-0000-0000-000007000000}"/>
              </a:ext>
            </a:extLst>
          </xdr:cNvPr>
          <xdr:cNvSpPr/>
        </xdr:nvSpPr>
        <xdr:spPr>
          <a:xfrm>
            <a:off x="22182693" y="1546637"/>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993388"/>
              <a:satOff val="3981"/>
              <a:lumOff val="863"/>
              <a:alphaOff val="0"/>
            </a:schemeClr>
          </a:fillRef>
          <a:effectRef idx="0">
            <a:schemeClr val="accent5">
              <a:hueOff val="-993388"/>
              <a:satOff val="3981"/>
              <a:lumOff val="863"/>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Clasificar los procesos, las actividades y las tareas</a:t>
            </a:r>
          </a:p>
        </xdr:txBody>
      </xdr:sp>
      <xdr:sp macro="" textlink="">
        <xdr:nvSpPr>
          <xdr:cNvPr id="8" name="Forma libre 7">
            <a:extLst>
              <a:ext uri="{FF2B5EF4-FFF2-40B4-BE49-F238E27FC236}">
                <a16:creationId xmlns:a16="http://schemas.microsoft.com/office/drawing/2014/main" id="{00000000-0008-0000-0000-000008000000}"/>
              </a:ext>
            </a:extLst>
          </xdr:cNvPr>
          <xdr:cNvSpPr/>
        </xdr:nvSpPr>
        <xdr:spPr>
          <a:xfrm>
            <a:off x="21318436" y="5738201"/>
            <a:ext cx="831856" cy="91440"/>
          </a:xfrm>
          <a:custGeom>
            <a:avLst/>
            <a:gdLst>
              <a:gd name="connsiteX0" fmla="*/ 0 w 831856"/>
              <a:gd name="connsiteY0" fmla="*/ 45720 h 91440"/>
              <a:gd name="connsiteX1" fmla="*/ 831856 w 831856"/>
              <a:gd name="connsiteY1" fmla="*/ 45720 h 91440"/>
            </a:gdLst>
            <a:ahLst/>
            <a:cxnLst>
              <a:cxn ang="0">
                <a:pos x="connsiteX0" y="connsiteY0"/>
              </a:cxn>
              <a:cxn ang="0">
                <a:pos x="connsiteX1" y="connsiteY1"/>
              </a:cxn>
            </a:cxnLst>
            <a:rect l="l" t="t" r="r" b="b"/>
            <a:pathLst>
              <a:path w="831856" h="91440">
                <a:moveTo>
                  <a:pt x="0" y="45720"/>
                </a:moveTo>
                <a:lnTo>
                  <a:pt x="831856" y="45720"/>
                </a:lnTo>
              </a:path>
            </a:pathLst>
          </a:custGeom>
          <a:noFill/>
          <a:ln>
            <a:tailEnd type="arrow"/>
          </a:ln>
        </xdr:spPr>
        <xdr:style>
          <a:lnRef idx="1">
            <a:schemeClr val="accent5">
              <a:hueOff val="-2207528"/>
              <a:satOff val="8847"/>
              <a:lumOff val="1917"/>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407067" tIns="41408" rIns="407067" bIns="41408"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9" name="Forma libre 8">
            <a:extLst>
              <a:ext uri="{FF2B5EF4-FFF2-40B4-BE49-F238E27FC236}">
                <a16:creationId xmlns:a16="http://schemas.microsoft.com/office/drawing/2014/main" id="{00000000-0008-0000-0000-000009000000}"/>
              </a:ext>
            </a:extLst>
          </xdr:cNvPr>
          <xdr:cNvSpPr/>
        </xdr:nvSpPr>
        <xdr:spPr>
          <a:xfrm>
            <a:off x="17570427" y="4658978"/>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1986775"/>
              <a:satOff val="7962"/>
              <a:lumOff val="1726"/>
              <a:alphaOff val="0"/>
            </a:schemeClr>
          </a:fillRef>
          <a:effectRef idx="0">
            <a:schemeClr val="accent5">
              <a:hueOff val="-1986775"/>
              <a:satOff val="7962"/>
              <a:lumOff val="1726"/>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Identificar los peligros</a:t>
            </a:r>
          </a:p>
        </xdr:txBody>
      </xdr:sp>
      <xdr:sp macro="" textlink="">
        <xdr:nvSpPr>
          <xdr:cNvPr id="10" name="Forma libre 9">
            <a:extLst>
              <a:ext uri="{FF2B5EF4-FFF2-40B4-BE49-F238E27FC236}">
                <a16:creationId xmlns:a16="http://schemas.microsoft.com/office/drawing/2014/main" id="{00000000-0008-0000-0000-00000A000000}"/>
              </a:ext>
            </a:extLst>
          </xdr:cNvPr>
          <xdr:cNvSpPr/>
        </xdr:nvSpPr>
        <xdr:spPr>
          <a:xfrm>
            <a:off x="19445332" y="6907064"/>
            <a:ext cx="4612265" cy="831856"/>
          </a:xfrm>
          <a:custGeom>
            <a:avLst/>
            <a:gdLst>
              <a:gd name="connsiteX0" fmla="*/ 4612265 w 4612265"/>
              <a:gd name="connsiteY0" fmla="*/ 0 h 831856"/>
              <a:gd name="connsiteX1" fmla="*/ 4612265 w 4612265"/>
              <a:gd name="connsiteY1" fmla="*/ 433028 h 831856"/>
              <a:gd name="connsiteX2" fmla="*/ 0 w 4612265"/>
              <a:gd name="connsiteY2" fmla="*/ 433028 h 831856"/>
              <a:gd name="connsiteX3" fmla="*/ 0 w 4612265"/>
              <a:gd name="connsiteY3" fmla="*/ 831856 h 831856"/>
            </a:gdLst>
            <a:ahLst/>
            <a:cxnLst>
              <a:cxn ang="0">
                <a:pos x="connsiteX0" y="connsiteY0"/>
              </a:cxn>
              <a:cxn ang="0">
                <a:pos x="connsiteX1" y="connsiteY1"/>
              </a:cxn>
              <a:cxn ang="0">
                <a:pos x="connsiteX2" y="connsiteY2"/>
              </a:cxn>
              <a:cxn ang="0">
                <a:pos x="connsiteX3" y="connsiteY3"/>
              </a:cxn>
            </a:cxnLst>
            <a:rect l="l" t="t" r="r" b="b"/>
            <a:pathLst>
              <a:path w="4612265" h="831856">
                <a:moveTo>
                  <a:pt x="4612265" y="0"/>
                </a:moveTo>
                <a:lnTo>
                  <a:pt x="4612265" y="433028"/>
                </a:lnTo>
                <a:lnTo>
                  <a:pt x="0" y="433028"/>
                </a:lnTo>
                <a:lnTo>
                  <a:pt x="0" y="831856"/>
                </a:lnTo>
              </a:path>
            </a:pathLst>
          </a:custGeom>
          <a:noFill/>
          <a:ln>
            <a:tailEnd type="arrow"/>
          </a:ln>
        </xdr:spPr>
        <xdr:style>
          <a:lnRef idx="1">
            <a:schemeClr val="accent5">
              <a:hueOff val="-3311292"/>
              <a:satOff val="13270"/>
              <a:lumOff val="2876"/>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2201527" tIns="411616" rIns="2201528" bIns="411616"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11" name="Forma libre 10">
            <a:extLst>
              <a:ext uri="{FF2B5EF4-FFF2-40B4-BE49-F238E27FC236}">
                <a16:creationId xmlns:a16="http://schemas.microsoft.com/office/drawing/2014/main" id="{00000000-0008-0000-0000-00000B000000}"/>
              </a:ext>
            </a:extLst>
          </xdr:cNvPr>
          <xdr:cNvSpPr/>
        </xdr:nvSpPr>
        <xdr:spPr>
          <a:xfrm>
            <a:off x="22182693" y="4658978"/>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2980163"/>
              <a:satOff val="11943"/>
              <a:lumOff val="2588"/>
              <a:alphaOff val="0"/>
            </a:schemeClr>
          </a:fillRef>
          <a:effectRef idx="0">
            <a:schemeClr val="accent5">
              <a:hueOff val="-2980163"/>
              <a:satOff val="11943"/>
              <a:lumOff val="2588"/>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Identificar los controles existentes</a:t>
            </a:r>
          </a:p>
        </xdr:txBody>
      </xdr:sp>
      <xdr:sp macro="" textlink="">
        <xdr:nvSpPr>
          <xdr:cNvPr id="12" name="Forma libre 11">
            <a:extLst>
              <a:ext uri="{FF2B5EF4-FFF2-40B4-BE49-F238E27FC236}">
                <a16:creationId xmlns:a16="http://schemas.microsoft.com/office/drawing/2014/main" id="{00000000-0008-0000-0000-00000C000000}"/>
              </a:ext>
            </a:extLst>
          </xdr:cNvPr>
          <xdr:cNvSpPr/>
        </xdr:nvSpPr>
        <xdr:spPr>
          <a:xfrm>
            <a:off x="21318436" y="8850543"/>
            <a:ext cx="831856" cy="91440"/>
          </a:xfrm>
          <a:custGeom>
            <a:avLst/>
            <a:gdLst>
              <a:gd name="connsiteX0" fmla="*/ 0 w 831856"/>
              <a:gd name="connsiteY0" fmla="*/ 45720 h 91440"/>
              <a:gd name="connsiteX1" fmla="*/ 831856 w 831856"/>
              <a:gd name="connsiteY1" fmla="*/ 45720 h 91440"/>
            </a:gdLst>
            <a:ahLst/>
            <a:cxnLst>
              <a:cxn ang="0">
                <a:pos x="connsiteX0" y="connsiteY0"/>
              </a:cxn>
              <a:cxn ang="0">
                <a:pos x="connsiteX1" y="connsiteY1"/>
              </a:cxn>
            </a:cxnLst>
            <a:rect l="l" t="t" r="r" b="b"/>
            <a:pathLst>
              <a:path w="831856" h="91440">
                <a:moveTo>
                  <a:pt x="0" y="45720"/>
                </a:moveTo>
                <a:lnTo>
                  <a:pt x="831856" y="45720"/>
                </a:lnTo>
              </a:path>
            </a:pathLst>
          </a:custGeom>
          <a:noFill/>
          <a:ln>
            <a:tailEnd type="arrow"/>
          </a:ln>
        </xdr:spPr>
        <xdr:style>
          <a:lnRef idx="1">
            <a:schemeClr val="accent5">
              <a:hueOff val="-4415056"/>
              <a:satOff val="17694"/>
              <a:lumOff val="3835"/>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407067" tIns="41407" rIns="407067" bIns="41409"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13" name="Forma libre 12">
            <a:extLst>
              <a:ext uri="{FF2B5EF4-FFF2-40B4-BE49-F238E27FC236}">
                <a16:creationId xmlns:a16="http://schemas.microsoft.com/office/drawing/2014/main" id="{00000000-0008-0000-0000-00000D000000}"/>
              </a:ext>
            </a:extLst>
          </xdr:cNvPr>
          <xdr:cNvSpPr/>
        </xdr:nvSpPr>
        <xdr:spPr>
          <a:xfrm>
            <a:off x="17570427" y="7771320"/>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3973551"/>
              <a:satOff val="15924"/>
              <a:lumOff val="3451"/>
              <a:alphaOff val="0"/>
            </a:schemeClr>
          </a:fillRef>
          <a:effectRef idx="0">
            <a:schemeClr val="accent5">
              <a:hueOff val="-3973551"/>
              <a:satOff val="15924"/>
              <a:lumOff val="3451"/>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Evaluar el riesgo</a:t>
            </a:r>
          </a:p>
        </xdr:txBody>
      </xdr:sp>
      <xdr:sp macro="" textlink="">
        <xdr:nvSpPr>
          <xdr:cNvPr id="14" name="Forma libre 13">
            <a:extLst>
              <a:ext uri="{FF2B5EF4-FFF2-40B4-BE49-F238E27FC236}">
                <a16:creationId xmlns:a16="http://schemas.microsoft.com/office/drawing/2014/main" id="{00000000-0008-0000-0000-00000E000000}"/>
              </a:ext>
            </a:extLst>
          </xdr:cNvPr>
          <xdr:cNvSpPr/>
        </xdr:nvSpPr>
        <xdr:spPr>
          <a:xfrm>
            <a:off x="19445332" y="10019405"/>
            <a:ext cx="4612265" cy="831856"/>
          </a:xfrm>
          <a:custGeom>
            <a:avLst/>
            <a:gdLst>
              <a:gd name="connsiteX0" fmla="*/ 4612265 w 4612265"/>
              <a:gd name="connsiteY0" fmla="*/ 0 h 831856"/>
              <a:gd name="connsiteX1" fmla="*/ 4612265 w 4612265"/>
              <a:gd name="connsiteY1" fmla="*/ 433028 h 831856"/>
              <a:gd name="connsiteX2" fmla="*/ 0 w 4612265"/>
              <a:gd name="connsiteY2" fmla="*/ 433028 h 831856"/>
              <a:gd name="connsiteX3" fmla="*/ 0 w 4612265"/>
              <a:gd name="connsiteY3" fmla="*/ 831856 h 831856"/>
            </a:gdLst>
            <a:ahLst/>
            <a:cxnLst>
              <a:cxn ang="0">
                <a:pos x="connsiteX0" y="connsiteY0"/>
              </a:cxn>
              <a:cxn ang="0">
                <a:pos x="connsiteX1" y="connsiteY1"/>
              </a:cxn>
              <a:cxn ang="0">
                <a:pos x="connsiteX2" y="connsiteY2"/>
              </a:cxn>
              <a:cxn ang="0">
                <a:pos x="connsiteX3" y="connsiteY3"/>
              </a:cxn>
            </a:cxnLst>
            <a:rect l="l" t="t" r="r" b="b"/>
            <a:pathLst>
              <a:path w="4612265" h="831856">
                <a:moveTo>
                  <a:pt x="4612265" y="0"/>
                </a:moveTo>
                <a:lnTo>
                  <a:pt x="4612265" y="433028"/>
                </a:lnTo>
                <a:lnTo>
                  <a:pt x="0" y="433028"/>
                </a:lnTo>
                <a:lnTo>
                  <a:pt x="0" y="831856"/>
                </a:lnTo>
              </a:path>
            </a:pathLst>
          </a:custGeom>
          <a:noFill/>
          <a:ln>
            <a:tailEnd type="arrow"/>
          </a:ln>
        </xdr:spPr>
        <xdr:style>
          <a:lnRef idx="1">
            <a:schemeClr val="accent5">
              <a:hueOff val="-5518820"/>
              <a:satOff val="22117"/>
              <a:lumOff val="4793"/>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2201527" tIns="411616" rIns="2201528" bIns="411616"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15" name="Forma libre 14">
            <a:extLst>
              <a:ext uri="{FF2B5EF4-FFF2-40B4-BE49-F238E27FC236}">
                <a16:creationId xmlns:a16="http://schemas.microsoft.com/office/drawing/2014/main" id="{00000000-0008-0000-0000-00000F000000}"/>
              </a:ext>
            </a:extLst>
          </xdr:cNvPr>
          <xdr:cNvSpPr/>
        </xdr:nvSpPr>
        <xdr:spPr>
          <a:xfrm>
            <a:off x="22182693" y="7771320"/>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4966938"/>
              <a:satOff val="19906"/>
              <a:lumOff val="4314"/>
              <a:alphaOff val="0"/>
            </a:schemeClr>
          </a:fillRef>
          <a:effectRef idx="0">
            <a:schemeClr val="accent5">
              <a:hueOff val="-4966938"/>
              <a:satOff val="19906"/>
              <a:lumOff val="4314"/>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Definir los criterios para determinar aceptabilidad del riesgo</a:t>
            </a:r>
          </a:p>
        </xdr:txBody>
      </xdr:sp>
      <xdr:sp macro="" textlink="">
        <xdr:nvSpPr>
          <xdr:cNvPr id="16" name="Forma libre 15">
            <a:extLst>
              <a:ext uri="{FF2B5EF4-FFF2-40B4-BE49-F238E27FC236}">
                <a16:creationId xmlns:a16="http://schemas.microsoft.com/office/drawing/2014/main" id="{00000000-0008-0000-0000-000010000000}"/>
              </a:ext>
            </a:extLst>
          </xdr:cNvPr>
          <xdr:cNvSpPr/>
        </xdr:nvSpPr>
        <xdr:spPr>
          <a:xfrm>
            <a:off x="21318436" y="11962884"/>
            <a:ext cx="831856" cy="91440"/>
          </a:xfrm>
          <a:custGeom>
            <a:avLst/>
            <a:gdLst>
              <a:gd name="connsiteX0" fmla="*/ 0 w 831856"/>
              <a:gd name="connsiteY0" fmla="*/ 45720 h 91440"/>
              <a:gd name="connsiteX1" fmla="*/ 831856 w 831856"/>
              <a:gd name="connsiteY1" fmla="*/ 45720 h 91440"/>
            </a:gdLst>
            <a:ahLst/>
            <a:cxnLst>
              <a:cxn ang="0">
                <a:pos x="connsiteX0" y="connsiteY0"/>
              </a:cxn>
              <a:cxn ang="0">
                <a:pos x="connsiteX1" y="connsiteY1"/>
              </a:cxn>
            </a:cxnLst>
            <a:rect l="l" t="t" r="r" b="b"/>
            <a:pathLst>
              <a:path w="831856" h="91440">
                <a:moveTo>
                  <a:pt x="0" y="45720"/>
                </a:moveTo>
                <a:lnTo>
                  <a:pt x="831856" y="45720"/>
                </a:lnTo>
              </a:path>
            </a:pathLst>
          </a:custGeom>
          <a:noFill/>
          <a:ln>
            <a:tailEnd type="arrow"/>
          </a:ln>
        </xdr:spPr>
        <xdr:style>
          <a:lnRef idx="1">
            <a:schemeClr val="accent5">
              <a:hueOff val="-6622584"/>
              <a:satOff val="26541"/>
              <a:lumOff val="5752"/>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407067" tIns="41408" rIns="407067" bIns="41408"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17" name="Forma libre 16">
            <a:extLst>
              <a:ext uri="{FF2B5EF4-FFF2-40B4-BE49-F238E27FC236}">
                <a16:creationId xmlns:a16="http://schemas.microsoft.com/office/drawing/2014/main" id="{00000000-0008-0000-0000-000011000000}"/>
              </a:ext>
            </a:extLst>
          </xdr:cNvPr>
          <xdr:cNvSpPr/>
        </xdr:nvSpPr>
        <xdr:spPr>
          <a:xfrm>
            <a:off x="17570427" y="10883662"/>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5960326"/>
              <a:satOff val="23887"/>
              <a:lumOff val="5177"/>
              <a:alphaOff val="0"/>
            </a:schemeClr>
          </a:fillRef>
          <a:effectRef idx="0">
            <a:schemeClr val="accent5">
              <a:hueOff val="-5960326"/>
              <a:satOff val="23887"/>
              <a:lumOff val="5177"/>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Definir si el riesgo es aceptable</a:t>
            </a:r>
          </a:p>
        </xdr:txBody>
      </xdr:sp>
      <xdr:sp macro="" textlink="">
        <xdr:nvSpPr>
          <xdr:cNvPr id="18" name="Forma libre 17">
            <a:extLst>
              <a:ext uri="{FF2B5EF4-FFF2-40B4-BE49-F238E27FC236}">
                <a16:creationId xmlns:a16="http://schemas.microsoft.com/office/drawing/2014/main" id="{00000000-0008-0000-0000-000012000000}"/>
              </a:ext>
            </a:extLst>
          </xdr:cNvPr>
          <xdr:cNvSpPr/>
        </xdr:nvSpPr>
        <xdr:spPr>
          <a:xfrm>
            <a:off x="19445332" y="13131747"/>
            <a:ext cx="4612265" cy="831856"/>
          </a:xfrm>
          <a:custGeom>
            <a:avLst/>
            <a:gdLst>
              <a:gd name="connsiteX0" fmla="*/ 4612265 w 4612265"/>
              <a:gd name="connsiteY0" fmla="*/ 0 h 831856"/>
              <a:gd name="connsiteX1" fmla="*/ 4612265 w 4612265"/>
              <a:gd name="connsiteY1" fmla="*/ 433028 h 831856"/>
              <a:gd name="connsiteX2" fmla="*/ 0 w 4612265"/>
              <a:gd name="connsiteY2" fmla="*/ 433028 h 831856"/>
              <a:gd name="connsiteX3" fmla="*/ 0 w 4612265"/>
              <a:gd name="connsiteY3" fmla="*/ 831856 h 831856"/>
            </a:gdLst>
            <a:ahLst/>
            <a:cxnLst>
              <a:cxn ang="0">
                <a:pos x="connsiteX0" y="connsiteY0"/>
              </a:cxn>
              <a:cxn ang="0">
                <a:pos x="connsiteX1" y="connsiteY1"/>
              </a:cxn>
              <a:cxn ang="0">
                <a:pos x="connsiteX2" y="connsiteY2"/>
              </a:cxn>
              <a:cxn ang="0">
                <a:pos x="connsiteX3" y="connsiteY3"/>
              </a:cxn>
            </a:cxnLst>
            <a:rect l="l" t="t" r="r" b="b"/>
            <a:pathLst>
              <a:path w="4612265" h="831856">
                <a:moveTo>
                  <a:pt x="4612265" y="0"/>
                </a:moveTo>
                <a:lnTo>
                  <a:pt x="4612265" y="433028"/>
                </a:lnTo>
                <a:lnTo>
                  <a:pt x="0" y="433028"/>
                </a:lnTo>
                <a:lnTo>
                  <a:pt x="0" y="831856"/>
                </a:lnTo>
              </a:path>
            </a:pathLst>
          </a:custGeom>
          <a:noFill/>
          <a:ln>
            <a:tailEnd type="arrow"/>
          </a:ln>
        </xdr:spPr>
        <xdr:style>
          <a:lnRef idx="1">
            <a:schemeClr val="accent5">
              <a:hueOff val="-7726349"/>
              <a:satOff val="30964"/>
              <a:lumOff val="6711"/>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2201527" tIns="411616" rIns="2201528" bIns="411616"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19" name="Forma libre 18">
            <a:extLst>
              <a:ext uri="{FF2B5EF4-FFF2-40B4-BE49-F238E27FC236}">
                <a16:creationId xmlns:a16="http://schemas.microsoft.com/office/drawing/2014/main" id="{00000000-0008-0000-0000-000013000000}"/>
              </a:ext>
            </a:extLst>
          </xdr:cNvPr>
          <xdr:cNvSpPr/>
        </xdr:nvSpPr>
        <xdr:spPr>
          <a:xfrm>
            <a:off x="22182693" y="10883662"/>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6953714"/>
              <a:satOff val="27868"/>
              <a:lumOff val="6040"/>
              <a:alphaOff val="0"/>
            </a:schemeClr>
          </a:fillRef>
          <a:effectRef idx="0">
            <a:schemeClr val="accent5">
              <a:hueOff val="-6953714"/>
              <a:satOff val="27868"/>
              <a:lumOff val="6040"/>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Elaborar el plan de acción para el control de los riesgos</a:t>
            </a:r>
          </a:p>
        </xdr:txBody>
      </xdr:sp>
      <xdr:sp macro="" textlink="">
        <xdr:nvSpPr>
          <xdr:cNvPr id="20" name="Forma libre 19">
            <a:extLst>
              <a:ext uri="{FF2B5EF4-FFF2-40B4-BE49-F238E27FC236}">
                <a16:creationId xmlns:a16="http://schemas.microsoft.com/office/drawing/2014/main" id="{00000000-0008-0000-0000-000014000000}"/>
              </a:ext>
            </a:extLst>
          </xdr:cNvPr>
          <xdr:cNvSpPr/>
        </xdr:nvSpPr>
        <xdr:spPr>
          <a:xfrm>
            <a:off x="21318436" y="15075226"/>
            <a:ext cx="831856" cy="91440"/>
          </a:xfrm>
          <a:custGeom>
            <a:avLst/>
            <a:gdLst>
              <a:gd name="connsiteX0" fmla="*/ 0 w 831856"/>
              <a:gd name="connsiteY0" fmla="*/ 45720 h 91440"/>
              <a:gd name="connsiteX1" fmla="*/ 831856 w 831856"/>
              <a:gd name="connsiteY1" fmla="*/ 45720 h 91440"/>
            </a:gdLst>
            <a:ahLst/>
            <a:cxnLst>
              <a:cxn ang="0">
                <a:pos x="connsiteX0" y="connsiteY0"/>
              </a:cxn>
              <a:cxn ang="0">
                <a:pos x="connsiteX1" y="connsiteY1"/>
              </a:cxn>
            </a:cxnLst>
            <a:rect l="l" t="t" r="r" b="b"/>
            <a:pathLst>
              <a:path w="831856" h="91440">
                <a:moveTo>
                  <a:pt x="0" y="45720"/>
                </a:moveTo>
                <a:lnTo>
                  <a:pt x="831856" y="45720"/>
                </a:lnTo>
              </a:path>
            </a:pathLst>
          </a:custGeom>
          <a:noFill/>
          <a:ln>
            <a:tailEnd type="arrow"/>
          </a:ln>
        </xdr:spPr>
        <xdr:style>
          <a:lnRef idx="1">
            <a:schemeClr val="accent5">
              <a:hueOff val="-8830112"/>
              <a:satOff val="35388"/>
              <a:lumOff val="7669"/>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407067" tIns="41408" rIns="407067" bIns="41408"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21" name="Forma libre 20">
            <a:extLst>
              <a:ext uri="{FF2B5EF4-FFF2-40B4-BE49-F238E27FC236}">
                <a16:creationId xmlns:a16="http://schemas.microsoft.com/office/drawing/2014/main" id="{00000000-0008-0000-0000-000015000000}"/>
              </a:ext>
            </a:extLst>
          </xdr:cNvPr>
          <xdr:cNvSpPr/>
        </xdr:nvSpPr>
        <xdr:spPr>
          <a:xfrm>
            <a:off x="17570427" y="13996003"/>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7947101"/>
              <a:satOff val="31849"/>
              <a:lumOff val="6902"/>
              <a:alphaOff val="0"/>
            </a:schemeClr>
          </a:fillRef>
          <a:effectRef idx="0">
            <a:schemeClr val="accent5">
              <a:hueOff val="-7947101"/>
              <a:satOff val="31849"/>
              <a:lumOff val="6902"/>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Revisar la conveniencia del plan de acción</a:t>
            </a:r>
          </a:p>
        </xdr:txBody>
      </xdr:sp>
      <xdr:sp macro="" textlink="">
        <xdr:nvSpPr>
          <xdr:cNvPr id="22" name="Forma libre 21">
            <a:extLst>
              <a:ext uri="{FF2B5EF4-FFF2-40B4-BE49-F238E27FC236}">
                <a16:creationId xmlns:a16="http://schemas.microsoft.com/office/drawing/2014/main" id="{00000000-0008-0000-0000-000016000000}"/>
              </a:ext>
            </a:extLst>
          </xdr:cNvPr>
          <xdr:cNvSpPr/>
        </xdr:nvSpPr>
        <xdr:spPr>
          <a:xfrm>
            <a:off x="19445332" y="16244089"/>
            <a:ext cx="4612265" cy="831856"/>
          </a:xfrm>
          <a:custGeom>
            <a:avLst/>
            <a:gdLst>
              <a:gd name="connsiteX0" fmla="*/ 4612265 w 4612265"/>
              <a:gd name="connsiteY0" fmla="*/ 0 h 831856"/>
              <a:gd name="connsiteX1" fmla="*/ 4612265 w 4612265"/>
              <a:gd name="connsiteY1" fmla="*/ 433028 h 831856"/>
              <a:gd name="connsiteX2" fmla="*/ 0 w 4612265"/>
              <a:gd name="connsiteY2" fmla="*/ 433028 h 831856"/>
              <a:gd name="connsiteX3" fmla="*/ 0 w 4612265"/>
              <a:gd name="connsiteY3" fmla="*/ 831856 h 831856"/>
            </a:gdLst>
            <a:ahLst/>
            <a:cxnLst>
              <a:cxn ang="0">
                <a:pos x="connsiteX0" y="connsiteY0"/>
              </a:cxn>
              <a:cxn ang="0">
                <a:pos x="connsiteX1" y="connsiteY1"/>
              </a:cxn>
              <a:cxn ang="0">
                <a:pos x="connsiteX2" y="connsiteY2"/>
              </a:cxn>
              <a:cxn ang="0">
                <a:pos x="connsiteX3" y="connsiteY3"/>
              </a:cxn>
            </a:cxnLst>
            <a:rect l="l" t="t" r="r" b="b"/>
            <a:pathLst>
              <a:path w="4612265" h="831856">
                <a:moveTo>
                  <a:pt x="4612265" y="0"/>
                </a:moveTo>
                <a:lnTo>
                  <a:pt x="4612265" y="433028"/>
                </a:lnTo>
                <a:lnTo>
                  <a:pt x="0" y="433028"/>
                </a:lnTo>
                <a:lnTo>
                  <a:pt x="0" y="831856"/>
                </a:lnTo>
              </a:path>
            </a:pathLst>
          </a:custGeom>
          <a:noFill/>
          <a:ln>
            <a:tailEnd type="arrow"/>
          </a:ln>
        </xdr:spPr>
        <xdr:style>
          <a:lnRef idx="1">
            <a:schemeClr val="accent5">
              <a:hueOff val="-9933876"/>
              <a:satOff val="39811"/>
              <a:lumOff val="8628"/>
              <a:alphaOff val="0"/>
            </a:schemeClr>
          </a:lnRef>
          <a:fillRef idx="0">
            <a:scrgbClr r="0" g="0" b="0"/>
          </a:fillRef>
          <a:effectRef idx="0">
            <a:scrgbClr r="0" g="0" b="0"/>
          </a:effectRef>
          <a:fontRef idx="minor">
            <a:schemeClr val="tx1">
              <a:hueOff val="0"/>
              <a:satOff val="0"/>
              <a:lumOff val="0"/>
              <a:alphaOff val="0"/>
            </a:schemeClr>
          </a:fontRef>
        </xdr:style>
        <xdr:txBody>
          <a:bodyPr spcFirstLastPara="0" vert="horz" wrap="square" lIns="2201527" tIns="411615" rIns="2201528" bIns="411617" numCol="1" spcCol="1270" anchor="ctr" anchorCtr="0">
            <a:noAutofit/>
          </a:bodyPr>
          <a:lstStyle/>
          <a:p>
            <a:pPr lvl="0" algn="ctr" defTabSz="222250">
              <a:lnSpc>
                <a:spcPct val="90000"/>
              </a:lnSpc>
              <a:spcBef>
                <a:spcPct val="0"/>
              </a:spcBef>
              <a:spcAft>
                <a:spcPct val="35000"/>
              </a:spcAft>
            </a:pPr>
            <a:endParaRPr lang="es-CO" sz="1800" b="0" kern="1200">
              <a:latin typeface="Ebrima" panose="02000000000000000000" pitchFamily="2" charset="0"/>
              <a:ea typeface="Ebrima" panose="02000000000000000000" pitchFamily="2" charset="0"/>
              <a:cs typeface="Ebrima" panose="02000000000000000000" pitchFamily="2" charset="0"/>
            </a:endParaRPr>
          </a:p>
        </xdr:txBody>
      </xdr:sp>
      <xdr:sp macro="" textlink="">
        <xdr:nvSpPr>
          <xdr:cNvPr id="23" name="Forma libre 22">
            <a:extLst>
              <a:ext uri="{FF2B5EF4-FFF2-40B4-BE49-F238E27FC236}">
                <a16:creationId xmlns:a16="http://schemas.microsoft.com/office/drawing/2014/main" id="{00000000-0008-0000-0000-000017000000}"/>
              </a:ext>
            </a:extLst>
          </xdr:cNvPr>
          <xdr:cNvSpPr/>
        </xdr:nvSpPr>
        <xdr:spPr>
          <a:xfrm>
            <a:off x="22182693" y="13996003"/>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8940489"/>
              <a:satOff val="35830"/>
              <a:lumOff val="7765"/>
              <a:alphaOff val="0"/>
            </a:schemeClr>
          </a:fillRef>
          <a:effectRef idx="0">
            <a:schemeClr val="accent5">
              <a:hueOff val="-8940489"/>
              <a:satOff val="35830"/>
              <a:lumOff val="7765"/>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Mantener y actualizar</a:t>
            </a:r>
          </a:p>
        </xdr:txBody>
      </xdr:sp>
      <xdr:sp macro="" textlink="">
        <xdr:nvSpPr>
          <xdr:cNvPr id="24" name="Forma libre 23">
            <a:extLst>
              <a:ext uri="{FF2B5EF4-FFF2-40B4-BE49-F238E27FC236}">
                <a16:creationId xmlns:a16="http://schemas.microsoft.com/office/drawing/2014/main" id="{00000000-0008-0000-0000-000018000000}"/>
              </a:ext>
            </a:extLst>
          </xdr:cNvPr>
          <xdr:cNvSpPr/>
        </xdr:nvSpPr>
        <xdr:spPr>
          <a:xfrm>
            <a:off x="17570427" y="17108345"/>
            <a:ext cx="3749809" cy="2249885"/>
          </a:xfrm>
          <a:custGeom>
            <a:avLst/>
            <a:gdLst>
              <a:gd name="connsiteX0" fmla="*/ 0 w 3749809"/>
              <a:gd name="connsiteY0" fmla="*/ 0 h 2249885"/>
              <a:gd name="connsiteX1" fmla="*/ 3749809 w 3749809"/>
              <a:gd name="connsiteY1" fmla="*/ 0 h 2249885"/>
              <a:gd name="connsiteX2" fmla="*/ 3749809 w 3749809"/>
              <a:gd name="connsiteY2" fmla="*/ 2249885 h 2249885"/>
              <a:gd name="connsiteX3" fmla="*/ 0 w 3749809"/>
              <a:gd name="connsiteY3" fmla="*/ 2249885 h 2249885"/>
              <a:gd name="connsiteX4" fmla="*/ 0 w 3749809"/>
              <a:gd name="connsiteY4" fmla="*/ 0 h 224988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3749809" h="2249885">
                <a:moveTo>
                  <a:pt x="0" y="0"/>
                </a:moveTo>
                <a:lnTo>
                  <a:pt x="3749809" y="0"/>
                </a:lnTo>
                <a:lnTo>
                  <a:pt x="3749809" y="2249885"/>
                </a:lnTo>
                <a:lnTo>
                  <a:pt x="0" y="2249885"/>
                </a:lnTo>
                <a:lnTo>
                  <a:pt x="0" y="0"/>
                </a:lnTo>
                <a:close/>
              </a:path>
            </a:pathLst>
          </a:custGeom>
        </xdr:spPr>
        <xdr:style>
          <a:lnRef idx="2">
            <a:schemeClr val="lt1">
              <a:hueOff val="0"/>
              <a:satOff val="0"/>
              <a:lumOff val="0"/>
              <a:alphaOff val="0"/>
            </a:schemeClr>
          </a:lnRef>
          <a:fillRef idx="1">
            <a:schemeClr val="accent5">
              <a:hueOff val="-9933876"/>
              <a:satOff val="39811"/>
              <a:lumOff val="8628"/>
              <a:alphaOff val="0"/>
            </a:schemeClr>
          </a:fillRef>
          <a:effectRef idx="0">
            <a:schemeClr val="accent5">
              <a:hueOff val="-9933876"/>
              <a:satOff val="39811"/>
              <a:lumOff val="8628"/>
              <a:alphaOff val="0"/>
            </a:schemeClr>
          </a:effectRef>
          <a:fontRef idx="minor">
            <a:schemeClr val="lt1"/>
          </a:fontRef>
        </xdr:style>
        <xdr:txBody>
          <a:bodyPr spcFirstLastPara="0" vert="horz" wrap="square" lIns="206248" tIns="206248" rIns="206248" bIns="206248" numCol="1" spcCol="1270" anchor="ctr" anchorCtr="0">
            <a:noAutofit/>
          </a:bodyPr>
          <a:lstStyle/>
          <a:p>
            <a:pPr lvl="0" algn="ctr" defTabSz="1289050">
              <a:lnSpc>
                <a:spcPct val="90000"/>
              </a:lnSpc>
              <a:spcBef>
                <a:spcPct val="0"/>
              </a:spcBef>
              <a:spcAft>
                <a:spcPct val="35000"/>
              </a:spcAft>
            </a:pPr>
            <a:r>
              <a:rPr lang="es-CO" sz="1800" b="0" kern="1200">
                <a:latin typeface="Ebrima" panose="02000000000000000000" pitchFamily="2" charset="0"/>
                <a:ea typeface="Ebrima" panose="02000000000000000000" pitchFamily="2" charset="0"/>
                <a:cs typeface="Ebrima" panose="02000000000000000000" pitchFamily="2" charset="0"/>
              </a:rPr>
              <a:t>Documentar</a:t>
            </a:r>
          </a:p>
        </xdr:txBody>
      </xdr:sp>
    </xdr:grpSp>
    <xdr:clientData/>
  </xdr:twoCellAnchor>
  <xdr:twoCellAnchor>
    <xdr:from>
      <xdr:col>1</xdr:col>
      <xdr:colOff>0</xdr:colOff>
      <xdr:row>5</xdr:row>
      <xdr:rowOff>0</xdr:rowOff>
    </xdr:from>
    <xdr:to>
      <xdr:col>3</xdr:col>
      <xdr:colOff>312964</xdr:colOff>
      <xdr:row>5</xdr:row>
      <xdr:rowOff>435428</xdr:rowOff>
    </xdr:to>
    <xdr:sp macro="" textlink="">
      <xdr:nvSpPr>
        <xdr:cNvPr id="25" name="Rectángulo redondeado 24">
          <a:hlinkClick xmlns:r="http://schemas.openxmlformats.org/officeDocument/2006/relationships" r:id="rId1"/>
          <a:extLst>
            <a:ext uri="{FF2B5EF4-FFF2-40B4-BE49-F238E27FC236}">
              <a16:creationId xmlns:a16="http://schemas.microsoft.com/office/drawing/2014/main" id="{00000000-0008-0000-0000-000019000000}"/>
            </a:ext>
          </a:extLst>
        </xdr:cNvPr>
        <xdr:cNvSpPr/>
      </xdr:nvSpPr>
      <xdr:spPr>
        <a:xfrm>
          <a:off x="937846" y="805962"/>
          <a:ext cx="2027464" cy="435428"/>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800" b="1"/>
            <a:t>MENÚ</a:t>
          </a:r>
        </a:p>
      </xdr:txBody>
    </xdr:sp>
    <xdr:clientData/>
  </xdr:twoCellAnchor>
  <xdr:twoCellAnchor>
    <xdr:from>
      <xdr:col>19</xdr:col>
      <xdr:colOff>60798</xdr:colOff>
      <xdr:row>7</xdr:row>
      <xdr:rowOff>40532</xdr:rowOff>
    </xdr:from>
    <xdr:to>
      <xdr:col>19</xdr:col>
      <xdr:colOff>2076102</xdr:colOff>
      <xdr:row>7</xdr:row>
      <xdr:rowOff>475960</xdr:rowOff>
    </xdr:to>
    <xdr:sp macro="" textlink="">
      <xdr:nvSpPr>
        <xdr:cNvPr id="26" name="Rectángulo redondeado 25">
          <a:hlinkClick xmlns:r="http://schemas.openxmlformats.org/officeDocument/2006/relationships" r:id="rId1"/>
          <a:extLst>
            <a:ext uri="{FF2B5EF4-FFF2-40B4-BE49-F238E27FC236}">
              <a16:creationId xmlns:a16="http://schemas.microsoft.com/office/drawing/2014/main" id="{00000000-0008-0000-0000-00001A000000}"/>
            </a:ext>
          </a:extLst>
        </xdr:cNvPr>
        <xdr:cNvSpPr/>
      </xdr:nvSpPr>
      <xdr:spPr>
        <a:xfrm>
          <a:off x="36032872" y="1540213"/>
          <a:ext cx="2015304" cy="435428"/>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800" b="1"/>
            <a:t>MENÚ</a:t>
          </a:r>
        </a:p>
      </xdr:txBody>
    </xdr:sp>
    <xdr:clientData/>
  </xdr:twoCellAnchor>
  <xdr:twoCellAnchor>
    <xdr:from>
      <xdr:col>26</xdr:col>
      <xdr:colOff>222925</xdr:colOff>
      <xdr:row>7</xdr:row>
      <xdr:rowOff>0</xdr:rowOff>
    </xdr:from>
    <xdr:to>
      <xdr:col>30</xdr:col>
      <xdr:colOff>689041</xdr:colOff>
      <xdr:row>7</xdr:row>
      <xdr:rowOff>445851</xdr:rowOff>
    </xdr:to>
    <xdr:sp macro="" textlink="">
      <xdr:nvSpPr>
        <xdr:cNvPr id="27" name="CuadroTexto 26">
          <a:hlinkClick xmlns:r="http://schemas.openxmlformats.org/officeDocument/2006/relationships" r:id="rId2"/>
          <a:extLst>
            <a:ext uri="{FF2B5EF4-FFF2-40B4-BE49-F238E27FC236}">
              <a16:creationId xmlns:a16="http://schemas.microsoft.com/office/drawing/2014/main" id="{00000000-0008-0000-0000-00001B000000}"/>
            </a:ext>
          </a:extLst>
        </xdr:cNvPr>
        <xdr:cNvSpPr txBox="1"/>
      </xdr:nvSpPr>
      <xdr:spPr>
        <a:xfrm>
          <a:off x="45638936" y="1499681"/>
          <a:ext cx="4782765" cy="445851"/>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2400" b="1"/>
            <a:t>VALORACION DEL RIESGO</a:t>
          </a:r>
        </a:p>
      </xdr:txBody>
    </xdr:sp>
    <xdr:clientData/>
  </xdr:twoCellAnchor>
  <xdr:twoCellAnchor>
    <xdr:from>
      <xdr:col>22</xdr:col>
      <xdr:colOff>830905</xdr:colOff>
      <xdr:row>7</xdr:row>
      <xdr:rowOff>20266</xdr:rowOff>
    </xdr:from>
    <xdr:to>
      <xdr:col>26</xdr:col>
      <xdr:colOff>121596</xdr:colOff>
      <xdr:row>7</xdr:row>
      <xdr:rowOff>466117</xdr:rowOff>
    </xdr:to>
    <xdr:sp macro="" textlink="">
      <xdr:nvSpPr>
        <xdr:cNvPr id="28" name="CuadroTexto 27">
          <a:hlinkClick xmlns:r="http://schemas.openxmlformats.org/officeDocument/2006/relationships" r:id="rId3"/>
          <a:extLst>
            <a:ext uri="{FF2B5EF4-FFF2-40B4-BE49-F238E27FC236}">
              <a16:creationId xmlns:a16="http://schemas.microsoft.com/office/drawing/2014/main" id="{00000000-0008-0000-0000-00001C000000}"/>
            </a:ext>
          </a:extLst>
        </xdr:cNvPr>
        <xdr:cNvSpPr txBox="1"/>
      </xdr:nvSpPr>
      <xdr:spPr>
        <a:xfrm>
          <a:off x="40714309" y="1519947"/>
          <a:ext cx="4823298" cy="445851"/>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400" b="1">
              <a:solidFill>
                <a:schemeClr val="bg1"/>
              </a:solidFill>
            </a:rPr>
            <a:t>FLUJOGRAMA PARA IPVR</a:t>
          </a:r>
        </a:p>
      </xdr:txBody>
    </xdr:sp>
    <xdr:clientData/>
  </xdr:twoCellAnchor>
  <xdr:twoCellAnchor>
    <xdr:from>
      <xdr:col>4</xdr:col>
      <xdr:colOff>4965159</xdr:colOff>
      <xdr:row>5</xdr:row>
      <xdr:rowOff>0</xdr:rowOff>
    </xdr:from>
    <xdr:to>
      <xdr:col>7</xdr:col>
      <xdr:colOff>263456</xdr:colOff>
      <xdr:row>5</xdr:row>
      <xdr:rowOff>445851</xdr:rowOff>
    </xdr:to>
    <xdr:sp macro="" textlink="">
      <xdr:nvSpPr>
        <xdr:cNvPr id="29" name="CuadroTexto 28">
          <a:hlinkClick xmlns:r="http://schemas.openxmlformats.org/officeDocument/2006/relationships" r:id="rId2"/>
          <a:extLst>
            <a:ext uri="{FF2B5EF4-FFF2-40B4-BE49-F238E27FC236}">
              <a16:creationId xmlns:a16="http://schemas.microsoft.com/office/drawing/2014/main" id="{00000000-0008-0000-0000-00001D000000}"/>
            </a:ext>
          </a:extLst>
        </xdr:cNvPr>
        <xdr:cNvSpPr txBox="1"/>
      </xdr:nvSpPr>
      <xdr:spPr>
        <a:xfrm>
          <a:off x="10396436" y="425585"/>
          <a:ext cx="4782765" cy="445851"/>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2400" b="1"/>
            <a:t>VALORACION DEL RIESGO</a:t>
          </a:r>
        </a:p>
      </xdr:txBody>
    </xdr:sp>
    <xdr:clientData/>
  </xdr:twoCellAnchor>
  <xdr:twoCellAnchor>
    <xdr:from>
      <xdr:col>4</xdr:col>
      <xdr:colOff>60798</xdr:colOff>
      <xdr:row>5</xdr:row>
      <xdr:rowOff>0</xdr:rowOff>
    </xdr:from>
    <xdr:to>
      <xdr:col>4</xdr:col>
      <xdr:colOff>4884096</xdr:colOff>
      <xdr:row>5</xdr:row>
      <xdr:rowOff>445851</xdr:rowOff>
    </xdr:to>
    <xdr:sp macro="" textlink="">
      <xdr:nvSpPr>
        <xdr:cNvPr id="34" name="CuadroTexto 33">
          <a:hlinkClick xmlns:r="http://schemas.openxmlformats.org/officeDocument/2006/relationships" r:id="rId3"/>
          <a:extLst>
            <a:ext uri="{FF2B5EF4-FFF2-40B4-BE49-F238E27FC236}">
              <a16:creationId xmlns:a16="http://schemas.microsoft.com/office/drawing/2014/main" id="{00000000-0008-0000-0000-000022000000}"/>
            </a:ext>
          </a:extLst>
        </xdr:cNvPr>
        <xdr:cNvSpPr txBox="1"/>
      </xdr:nvSpPr>
      <xdr:spPr>
        <a:xfrm>
          <a:off x="5492075" y="425585"/>
          <a:ext cx="4823298" cy="445851"/>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400" b="1">
              <a:solidFill>
                <a:schemeClr val="bg1"/>
              </a:solidFill>
            </a:rPr>
            <a:t>FLUJOGRAMA PARA IPVR</a:t>
          </a:r>
        </a:p>
      </xdr:txBody>
    </xdr:sp>
    <xdr:clientData/>
  </xdr:twoCellAnchor>
  <xdr:twoCellAnchor>
    <xdr:from>
      <xdr:col>3</xdr:col>
      <xdr:colOff>344520</xdr:colOff>
      <xdr:row>4</xdr:row>
      <xdr:rowOff>385053</xdr:rowOff>
    </xdr:from>
    <xdr:to>
      <xdr:col>3</xdr:col>
      <xdr:colOff>2776435</xdr:colOff>
      <xdr:row>5</xdr:row>
      <xdr:rowOff>425585</xdr:rowOff>
    </xdr:to>
    <xdr:sp macro="" textlink="">
      <xdr:nvSpPr>
        <xdr:cNvPr id="35" name="Rectángulo redondeado 34">
          <a:hlinkClick xmlns:r="http://schemas.openxmlformats.org/officeDocument/2006/relationships" r:id="rId4"/>
          <a:extLst>
            <a:ext uri="{FF2B5EF4-FFF2-40B4-BE49-F238E27FC236}">
              <a16:creationId xmlns:a16="http://schemas.microsoft.com/office/drawing/2014/main" id="{00000000-0008-0000-0000-000023000000}"/>
            </a:ext>
          </a:extLst>
        </xdr:cNvPr>
        <xdr:cNvSpPr/>
      </xdr:nvSpPr>
      <xdr:spPr>
        <a:xfrm>
          <a:off x="2979094" y="385053"/>
          <a:ext cx="2431915" cy="466117"/>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000" b="1">
              <a:solidFill>
                <a:schemeClr val="bg1"/>
              </a:solidFill>
            </a:rPr>
            <a:t>INSTRUCTIVO</a:t>
          </a:r>
        </a:p>
      </xdr:txBody>
    </xdr:sp>
    <xdr:clientData/>
  </xdr:twoCellAnchor>
  <xdr:twoCellAnchor>
    <xdr:from>
      <xdr:col>10</xdr:col>
      <xdr:colOff>75197</xdr:colOff>
      <xdr:row>10</xdr:row>
      <xdr:rowOff>25065</xdr:rowOff>
    </xdr:from>
    <xdr:to>
      <xdr:col>13</xdr:col>
      <xdr:colOff>1253289</xdr:colOff>
      <xdr:row>11</xdr:row>
      <xdr:rowOff>0</xdr:rowOff>
    </xdr:to>
    <xdr:sp macro="" textlink="">
      <xdr:nvSpPr>
        <xdr:cNvPr id="43" name="CuadroTexto 42">
          <a:extLst>
            <a:ext uri="{FF2B5EF4-FFF2-40B4-BE49-F238E27FC236}">
              <a16:creationId xmlns:a16="http://schemas.microsoft.com/office/drawing/2014/main" id="{00000000-0008-0000-0000-00002B000000}"/>
            </a:ext>
          </a:extLst>
        </xdr:cNvPr>
        <xdr:cNvSpPr txBox="1"/>
      </xdr:nvSpPr>
      <xdr:spPr>
        <a:xfrm>
          <a:off x="24915394" y="2932697"/>
          <a:ext cx="4286250" cy="401053"/>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2400" b="1"/>
            <a:t>VALORACION DEL RIESGO</a:t>
          </a:r>
        </a:p>
      </xdr:txBody>
    </xdr:sp>
    <xdr:clientData/>
  </xdr:twoCellAnchor>
  <xdr:twoCellAnchor>
    <xdr:from>
      <xdr:col>10</xdr:col>
      <xdr:colOff>300790</xdr:colOff>
      <xdr:row>11</xdr:row>
      <xdr:rowOff>350921</xdr:rowOff>
    </xdr:from>
    <xdr:to>
      <xdr:col>13</xdr:col>
      <xdr:colOff>1278355</xdr:colOff>
      <xdr:row>12</xdr:row>
      <xdr:rowOff>726908</xdr:rowOff>
    </xdr:to>
    <xdr:sp macro="" textlink="">
      <xdr:nvSpPr>
        <xdr:cNvPr id="44" name="CuadroTexto 43">
          <a:hlinkClick xmlns:r="http://schemas.openxmlformats.org/officeDocument/2006/relationships" r:id="rId5"/>
          <a:extLst>
            <a:ext uri="{FF2B5EF4-FFF2-40B4-BE49-F238E27FC236}">
              <a16:creationId xmlns:a16="http://schemas.microsoft.com/office/drawing/2014/main" id="{00000000-0008-0000-0000-00002C000000}"/>
            </a:ext>
          </a:extLst>
        </xdr:cNvPr>
        <xdr:cNvSpPr txBox="1"/>
      </xdr:nvSpPr>
      <xdr:spPr>
        <a:xfrm>
          <a:off x="25140987" y="3684671"/>
          <a:ext cx="5639802" cy="77704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1. DETERMINACIÓN DEL NIVEL DE DEFICIENCIA</a:t>
          </a:r>
        </a:p>
      </xdr:txBody>
    </xdr:sp>
    <xdr:clientData/>
  </xdr:twoCellAnchor>
  <xdr:twoCellAnchor>
    <xdr:from>
      <xdr:col>10</xdr:col>
      <xdr:colOff>291581</xdr:colOff>
      <xdr:row>13</xdr:row>
      <xdr:rowOff>136071</xdr:rowOff>
    </xdr:from>
    <xdr:to>
      <xdr:col>13</xdr:col>
      <xdr:colOff>1269146</xdr:colOff>
      <xdr:row>14</xdr:row>
      <xdr:rowOff>103843</xdr:rowOff>
    </xdr:to>
    <xdr:sp macro="" textlink="">
      <xdr:nvSpPr>
        <xdr:cNvPr id="48" name="CuadroTexto 47">
          <a:hlinkClick xmlns:r="http://schemas.openxmlformats.org/officeDocument/2006/relationships" r:id="rId6"/>
          <a:extLst>
            <a:ext uri="{FF2B5EF4-FFF2-40B4-BE49-F238E27FC236}">
              <a16:creationId xmlns:a16="http://schemas.microsoft.com/office/drawing/2014/main" id="{00000000-0008-0000-0000-000030000000}"/>
            </a:ext>
          </a:extLst>
        </xdr:cNvPr>
        <xdr:cNvSpPr txBox="1"/>
      </xdr:nvSpPr>
      <xdr:spPr>
        <a:xfrm>
          <a:off x="25153775" y="4801377"/>
          <a:ext cx="5642871" cy="784201"/>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2. DETERMINACIÓN DEL NIVEL DE EXPOSICIÓN</a:t>
          </a:r>
        </a:p>
      </xdr:txBody>
    </xdr:sp>
    <xdr:clientData/>
  </xdr:twoCellAnchor>
  <xdr:twoCellAnchor>
    <xdr:from>
      <xdr:col>10</xdr:col>
      <xdr:colOff>311020</xdr:colOff>
      <xdr:row>14</xdr:row>
      <xdr:rowOff>291581</xdr:rowOff>
    </xdr:from>
    <xdr:to>
      <xdr:col>13</xdr:col>
      <xdr:colOff>1288585</xdr:colOff>
      <xdr:row>15</xdr:row>
      <xdr:rowOff>492619</xdr:rowOff>
    </xdr:to>
    <xdr:sp macro="" textlink="">
      <xdr:nvSpPr>
        <xdr:cNvPr id="49" name="CuadroTexto 48">
          <a:hlinkClick xmlns:r="http://schemas.openxmlformats.org/officeDocument/2006/relationships" r:id="rId7"/>
          <a:extLst>
            <a:ext uri="{FF2B5EF4-FFF2-40B4-BE49-F238E27FC236}">
              <a16:creationId xmlns:a16="http://schemas.microsoft.com/office/drawing/2014/main" id="{00000000-0008-0000-0000-000031000000}"/>
            </a:ext>
          </a:extLst>
        </xdr:cNvPr>
        <xdr:cNvSpPr txBox="1"/>
      </xdr:nvSpPr>
      <xdr:spPr>
        <a:xfrm>
          <a:off x="25173214" y="5773316"/>
          <a:ext cx="5642871" cy="784201"/>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3. DETERMINACIÓN DEL NIVEL DE PROBABILIDAD</a:t>
          </a:r>
        </a:p>
      </xdr:txBody>
    </xdr:sp>
    <xdr:clientData/>
  </xdr:twoCellAnchor>
  <xdr:twoCellAnchor>
    <xdr:from>
      <xdr:col>10</xdr:col>
      <xdr:colOff>311020</xdr:colOff>
      <xdr:row>16</xdr:row>
      <xdr:rowOff>0</xdr:rowOff>
    </xdr:from>
    <xdr:to>
      <xdr:col>13</xdr:col>
      <xdr:colOff>1288585</xdr:colOff>
      <xdr:row>18</xdr:row>
      <xdr:rowOff>6650</xdr:rowOff>
    </xdr:to>
    <xdr:sp macro="" textlink="">
      <xdr:nvSpPr>
        <xdr:cNvPr id="50" name="CuadroTexto 49">
          <a:hlinkClick xmlns:r="http://schemas.openxmlformats.org/officeDocument/2006/relationships" r:id="rId8"/>
          <a:extLst>
            <a:ext uri="{FF2B5EF4-FFF2-40B4-BE49-F238E27FC236}">
              <a16:creationId xmlns:a16="http://schemas.microsoft.com/office/drawing/2014/main" id="{00000000-0008-0000-0000-000032000000}"/>
            </a:ext>
          </a:extLst>
        </xdr:cNvPr>
        <xdr:cNvSpPr txBox="1"/>
      </xdr:nvSpPr>
      <xdr:spPr>
        <a:xfrm>
          <a:off x="25173214" y="6706378"/>
          <a:ext cx="5642871" cy="784201"/>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4. SIGNIFICADO DE LOS DIFERENTES NIVELES DE PROBABILIDAD</a:t>
          </a:r>
        </a:p>
      </xdr:txBody>
    </xdr:sp>
    <xdr:clientData/>
  </xdr:twoCellAnchor>
  <xdr:twoCellAnchor>
    <xdr:from>
      <xdr:col>10</xdr:col>
      <xdr:colOff>330459</xdr:colOff>
      <xdr:row>18</xdr:row>
      <xdr:rowOff>174949</xdr:rowOff>
    </xdr:from>
    <xdr:to>
      <xdr:col>13</xdr:col>
      <xdr:colOff>1308024</xdr:colOff>
      <xdr:row>20</xdr:row>
      <xdr:rowOff>298232</xdr:rowOff>
    </xdr:to>
    <xdr:sp macro="" textlink="">
      <xdr:nvSpPr>
        <xdr:cNvPr id="51" name="CuadroTexto 50">
          <a:hlinkClick xmlns:r="http://schemas.openxmlformats.org/officeDocument/2006/relationships" r:id="rId9"/>
          <a:extLst>
            <a:ext uri="{FF2B5EF4-FFF2-40B4-BE49-F238E27FC236}">
              <a16:creationId xmlns:a16="http://schemas.microsoft.com/office/drawing/2014/main" id="{00000000-0008-0000-0000-000033000000}"/>
            </a:ext>
          </a:extLst>
        </xdr:cNvPr>
        <xdr:cNvSpPr txBox="1"/>
      </xdr:nvSpPr>
      <xdr:spPr>
        <a:xfrm>
          <a:off x="25192653" y="7658878"/>
          <a:ext cx="5642871" cy="784201"/>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5. DETERMINACIÓN DEL NIVEL DE CONSECUENCIAS</a:t>
          </a:r>
        </a:p>
      </xdr:txBody>
    </xdr:sp>
    <xdr:clientData/>
  </xdr:twoCellAnchor>
  <xdr:twoCellAnchor>
    <xdr:from>
      <xdr:col>10</xdr:col>
      <xdr:colOff>311020</xdr:colOff>
      <xdr:row>21</xdr:row>
      <xdr:rowOff>0</xdr:rowOff>
    </xdr:from>
    <xdr:to>
      <xdr:col>13</xdr:col>
      <xdr:colOff>1288585</xdr:colOff>
      <xdr:row>22</xdr:row>
      <xdr:rowOff>434303</xdr:rowOff>
    </xdr:to>
    <xdr:sp macro="" textlink="">
      <xdr:nvSpPr>
        <xdr:cNvPr id="52" name="CuadroTexto 51">
          <a:hlinkClick xmlns:r="http://schemas.openxmlformats.org/officeDocument/2006/relationships" r:id="rId10"/>
          <a:extLst>
            <a:ext uri="{FF2B5EF4-FFF2-40B4-BE49-F238E27FC236}">
              <a16:creationId xmlns:a16="http://schemas.microsoft.com/office/drawing/2014/main" id="{00000000-0008-0000-0000-000034000000}"/>
            </a:ext>
          </a:extLst>
        </xdr:cNvPr>
        <xdr:cNvSpPr txBox="1"/>
      </xdr:nvSpPr>
      <xdr:spPr>
        <a:xfrm>
          <a:off x="25173214" y="8572500"/>
          <a:ext cx="5642871" cy="784201"/>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6. DETERMINACIÓN DEL NIVEL DE RIESGO</a:t>
          </a:r>
        </a:p>
      </xdr:txBody>
    </xdr:sp>
    <xdr:clientData/>
  </xdr:twoCellAnchor>
  <xdr:twoCellAnchor>
    <xdr:from>
      <xdr:col>10</xdr:col>
      <xdr:colOff>294821</xdr:colOff>
      <xdr:row>23</xdr:row>
      <xdr:rowOff>90714</xdr:rowOff>
    </xdr:from>
    <xdr:to>
      <xdr:col>13</xdr:col>
      <xdr:colOff>1272386</xdr:colOff>
      <xdr:row>25</xdr:row>
      <xdr:rowOff>71446</xdr:rowOff>
    </xdr:to>
    <xdr:sp macro="" textlink="">
      <xdr:nvSpPr>
        <xdr:cNvPr id="53" name="CuadroTexto 52">
          <a:hlinkClick xmlns:r="http://schemas.openxmlformats.org/officeDocument/2006/relationships" r:id="rId11"/>
          <a:extLst>
            <a:ext uri="{FF2B5EF4-FFF2-40B4-BE49-F238E27FC236}">
              <a16:creationId xmlns:a16="http://schemas.microsoft.com/office/drawing/2014/main" id="{00000000-0008-0000-0000-000035000000}"/>
            </a:ext>
          </a:extLst>
        </xdr:cNvPr>
        <xdr:cNvSpPr txBox="1"/>
      </xdr:nvSpPr>
      <xdr:spPr>
        <a:xfrm>
          <a:off x="25127857" y="9570357"/>
          <a:ext cx="5672029" cy="79716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7. SIGNIFICADO DEL NIVEL DE RIESGO</a:t>
          </a:r>
        </a:p>
      </xdr:txBody>
    </xdr:sp>
    <xdr:clientData/>
  </xdr:twoCellAnchor>
  <xdr:twoCellAnchor>
    <xdr:from>
      <xdr:col>10</xdr:col>
      <xdr:colOff>272143</xdr:colOff>
      <xdr:row>26</xdr:row>
      <xdr:rowOff>68036</xdr:rowOff>
    </xdr:from>
    <xdr:to>
      <xdr:col>13</xdr:col>
      <xdr:colOff>1249708</xdr:colOff>
      <xdr:row>28</xdr:row>
      <xdr:rowOff>139482</xdr:rowOff>
    </xdr:to>
    <xdr:sp macro="" textlink="">
      <xdr:nvSpPr>
        <xdr:cNvPr id="54" name="CuadroTexto 53">
          <a:hlinkClick xmlns:r="http://schemas.openxmlformats.org/officeDocument/2006/relationships" r:id="rId12"/>
          <a:extLst>
            <a:ext uri="{FF2B5EF4-FFF2-40B4-BE49-F238E27FC236}">
              <a16:creationId xmlns:a16="http://schemas.microsoft.com/office/drawing/2014/main" id="{00000000-0008-0000-0000-000036000000}"/>
            </a:ext>
          </a:extLst>
        </xdr:cNvPr>
        <xdr:cNvSpPr txBox="1"/>
      </xdr:nvSpPr>
      <xdr:spPr>
        <a:xfrm>
          <a:off x="25105179" y="10568215"/>
          <a:ext cx="5672029" cy="79716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l"/>
          <a:r>
            <a:rPr lang="es-CO" sz="2000" b="1"/>
            <a:t>TABLA 8. EJEMPLO DE ACEPTABLILIDAD DEL RIESGO</a:t>
          </a:r>
        </a:p>
      </xdr:txBody>
    </xdr:sp>
    <xdr:clientData/>
  </xdr:twoCellAnchor>
  <xdr:twoCellAnchor>
    <xdr:from>
      <xdr:col>30</xdr:col>
      <xdr:colOff>181429</xdr:colOff>
      <xdr:row>40</xdr:row>
      <xdr:rowOff>136072</xdr:rowOff>
    </xdr:from>
    <xdr:to>
      <xdr:col>33</xdr:col>
      <xdr:colOff>80580</xdr:colOff>
      <xdr:row>40</xdr:row>
      <xdr:rowOff>581923</xdr:rowOff>
    </xdr:to>
    <xdr:sp macro="" textlink="">
      <xdr:nvSpPr>
        <xdr:cNvPr id="56" name="CuadroTexto 55">
          <a:hlinkClick xmlns:r="http://schemas.openxmlformats.org/officeDocument/2006/relationships" r:id="rId2"/>
          <a:extLst>
            <a:ext uri="{FF2B5EF4-FFF2-40B4-BE49-F238E27FC236}">
              <a16:creationId xmlns:a16="http://schemas.microsoft.com/office/drawing/2014/main" id="{00000000-0008-0000-0000-000038000000}"/>
            </a:ext>
          </a:extLst>
        </xdr:cNvPr>
        <xdr:cNvSpPr txBox="1"/>
      </xdr:nvSpPr>
      <xdr:spPr>
        <a:xfrm>
          <a:off x="54723393" y="16464643"/>
          <a:ext cx="4797723" cy="445851"/>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2400" b="1"/>
            <a:t>VALORACION DEL RIESGO</a:t>
          </a:r>
        </a:p>
      </xdr:txBody>
    </xdr:sp>
    <xdr:clientData/>
  </xdr:twoCellAnchor>
  <xdr:twoCellAnchor>
    <xdr:from>
      <xdr:col>25</xdr:col>
      <xdr:colOff>2471964</xdr:colOff>
      <xdr:row>40</xdr:row>
      <xdr:rowOff>158750</xdr:rowOff>
    </xdr:from>
    <xdr:to>
      <xdr:col>30</xdr:col>
      <xdr:colOff>152477</xdr:colOff>
      <xdr:row>40</xdr:row>
      <xdr:rowOff>604601</xdr:rowOff>
    </xdr:to>
    <xdr:sp macro="" textlink="">
      <xdr:nvSpPr>
        <xdr:cNvPr id="59" name="CuadroTexto 58">
          <a:hlinkClick xmlns:r="http://schemas.openxmlformats.org/officeDocument/2006/relationships" r:id="rId3"/>
          <a:extLst>
            <a:ext uri="{FF2B5EF4-FFF2-40B4-BE49-F238E27FC236}">
              <a16:creationId xmlns:a16="http://schemas.microsoft.com/office/drawing/2014/main" id="{00000000-0008-0000-0000-00003B000000}"/>
            </a:ext>
          </a:extLst>
        </xdr:cNvPr>
        <xdr:cNvSpPr txBox="1"/>
      </xdr:nvSpPr>
      <xdr:spPr>
        <a:xfrm>
          <a:off x="49892857" y="16487321"/>
          <a:ext cx="4801584" cy="445851"/>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400" b="1">
              <a:solidFill>
                <a:schemeClr val="bg1"/>
              </a:solidFill>
            </a:rPr>
            <a:t>FLUJOGRAMA PARA IPVR</a:t>
          </a:r>
        </a:p>
      </xdr:txBody>
    </xdr:sp>
    <xdr:clientData/>
  </xdr:twoCellAnchor>
  <xdr:twoCellAnchor>
    <xdr:from>
      <xdr:col>19</xdr:col>
      <xdr:colOff>2199821</xdr:colOff>
      <xdr:row>7</xdr:row>
      <xdr:rowOff>0</xdr:rowOff>
    </xdr:from>
    <xdr:to>
      <xdr:col>22</xdr:col>
      <xdr:colOff>708343</xdr:colOff>
      <xdr:row>7</xdr:row>
      <xdr:rowOff>448746</xdr:rowOff>
    </xdr:to>
    <xdr:sp macro="" textlink="">
      <xdr:nvSpPr>
        <xdr:cNvPr id="61" name="Rectángulo redondeado 60">
          <a:hlinkClick xmlns:r="http://schemas.openxmlformats.org/officeDocument/2006/relationships" r:id="rId4"/>
          <a:extLst>
            <a:ext uri="{FF2B5EF4-FFF2-40B4-BE49-F238E27FC236}">
              <a16:creationId xmlns:a16="http://schemas.microsoft.com/office/drawing/2014/main" id="{00000000-0008-0000-0000-00003D000000}"/>
            </a:ext>
          </a:extLst>
        </xdr:cNvPr>
        <xdr:cNvSpPr/>
      </xdr:nvSpPr>
      <xdr:spPr>
        <a:xfrm>
          <a:off x="42975892" y="1496786"/>
          <a:ext cx="2431915" cy="44874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000" b="1">
              <a:solidFill>
                <a:schemeClr val="bg1"/>
              </a:solidFill>
            </a:rPr>
            <a:t>INSTRUCTIVO</a:t>
          </a:r>
        </a:p>
      </xdr:txBody>
    </xdr:sp>
    <xdr:clientData/>
  </xdr:twoCellAnchor>
  <xdr:twoCellAnchor>
    <xdr:from>
      <xdr:col>25</xdr:col>
      <xdr:colOff>22679</xdr:colOff>
      <xdr:row>40</xdr:row>
      <xdr:rowOff>136071</xdr:rowOff>
    </xdr:from>
    <xdr:to>
      <xdr:col>25</xdr:col>
      <xdr:colOff>2454594</xdr:colOff>
      <xdr:row>40</xdr:row>
      <xdr:rowOff>584817</xdr:rowOff>
    </xdr:to>
    <xdr:sp macro="" textlink="">
      <xdr:nvSpPr>
        <xdr:cNvPr id="62" name="Rectángulo redondeado 61">
          <a:hlinkClick xmlns:r="http://schemas.openxmlformats.org/officeDocument/2006/relationships" r:id="rId4"/>
          <a:extLst>
            <a:ext uri="{FF2B5EF4-FFF2-40B4-BE49-F238E27FC236}">
              <a16:creationId xmlns:a16="http://schemas.microsoft.com/office/drawing/2014/main" id="{00000000-0008-0000-0000-00003E000000}"/>
            </a:ext>
          </a:extLst>
        </xdr:cNvPr>
        <xdr:cNvSpPr/>
      </xdr:nvSpPr>
      <xdr:spPr>
        <a:xfrm>
          <a:off x="47443572" y="16464642"/>
          <a:ext cx="2431915" cy="44874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000" b="1">
              <a:solidFill>
                <a:schemeClr val="bg1"/>
              </a:solidFill>
            </a:rPr>
            <a:t>INSTRUCTIVO</a:t>
          </a:r>
        </a:p>
      </xdr:txBody>
    </xdr:sp>
    <xdr:clientData/>
  </xdr:twoCellAnchor>
  <xdr:twoCellAnchor>
    <xdr:from>
      <xdr:col>22</xdr:col>
      <xdr:colOff>703035</xdr:colOff>
      <xdr:row>40</xdr:row>
      <xdr:rowOff>158750</xdr:rowOff>
    </xdr:from>
    <xdr:to>
      <xdr:col>24</xdr:col>
      <xdr:colOff>902606</xdr:colOff>
      <xdr:row>40</xdr:row>
      <xdr:rowOff>594178</xdr:rowOff>
    </xdr:to>
    <xdr:sp macro="" textlink="">
      <xdr:nvSpPr>
        <xdr:cNvPr id="64" name="Rectángulo redondeado 63">
          <a:hlinkClick xmlns:r="http://schemas.openxmlformats.org/officeDocument/2006/relationships" r:id="rId1"/>
          <a:extLst>
            <a:ext uri="{FF2B5EF4-FFF2-40B4-BE49-F238E27FC236}">
              <a16:creationId xmlns:a16="http://schemas.microsoft.com/office/drawing/2014/main" id="{00000000-0008-0000-0000-000040000000}"/>
            </a:ext>
          </a:extLst>
        </xdr:cNvPr>
        <xdr:cNvSpPr/>
      </xdr:nvSpPr>
      <xdr:spPr>
        <a:xfrm>
          <a:off x="45402499" y="16487321"/>
          <a:ext cx="2013857" cy="435428"/>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800" b="1"/>
            <a:t>MENÚ</a:t>
          </a:r>
        </a:p>
      </xdr:txBody>
    </xdr:sp>
    <xdr:clientData/>
  </xdr:twoCellAnchor>
  <xdr:twoCellAnchor>
    <xdr:from>
      <xdr:col>6</xdr:col>
      <xdr:colOff>22680</xdr:colOff>
      <xdr:row>40</xdr:row>
      <xdr:rowOff>22680</xdr:rowOff>
    </xdr:from>
    <xdr:to>
      <xdr:col>8</xdr:col>
      <xdr:colOff>284689</xdr:colOff>
      <xdr:row>40</xdr:row>
      <xdr:rowOff>468531</xdr:rowOff>
    </xdr:to>
    <xdr:sp macro="" textlink="">
      <xdr:nvSpPr>
        <xdr:cNvPr id="65" name="CuadroTexto 64">
          <a:hlinkClick xmlns:r="http://schemas.openxmlformats.org/officeDocument/2006/relationships" r:id="rId2"/>
          <a:extLst>
            <a:ext uri="{FF2B5EF4-FFF2-40B4-BE49-F238E27FC236}">
              <a16:creationId xmlns:a16="http://schemas.microsoft.com/office/drawing/2014/main" id="{00000000-0008-0000-0000-000041000000}"/>
            </a:ext>
          </a:extLst>
        </xdr:cNvPr>
        <xdr:cNvSpPr txBox="1"/>
      </xdr:nvSpPr>
      <xdr:spPr>
        <a:xfrm>
          <a:off x="13198930" y="16351251"/>
          <a:ext cx="4797723" cy="445851"/>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2400" b="1"/>
            <a:t>VALORACION DEL RIESGO</a:t>
          </a:r>
        </a:p>
      </xdr:txBody>
    </xdr:sp>
    <xdr:clientData/>
  </xdr:twoCellAnchor>
  <xdr:twoCellAnchor>
    <xdr:from>
      <xdr:col>7</xdr:col>
      <xdr:colOff>2744108</xdr:colOff>
      <xdr:row>39</xdr:row>
      <xdr:rowOff>22679</xdr:rowOff>
    </xdr:from>
    <xdr:to>
      <xdr:col>9</xdr:col>
      <xdr:colOff>1966763</xdr:colOff>
      <xdr:row>39</xdr:row>
      <xdr:rowOff>468530</xdr:rowOff>
    </xdr:to>
    <xdr:sp macro="" textlink="">
      <xdr:nvSpPr>
        <xdr:cNvPr id="66" name="CuadroTexto 65">
          <a:hlinkClick xmlns:r="http://schemas.openxmlformats.org/officeDocument/2006/relationships" r:id="rId3"/>
          <a:extLst>
            <a:ext uri="{FF2B5EF4-FFF2-40B4-BE49-F238E27FC236}">
              <a16:creationId xmlns:a16="http://schemas.microsoft.com/office/drawing/2014/main" id="{00000000-0008-0000-0000-000042000000}"/>
            </a:ext>
          </a:extLst>
        </xdr:cNvPr>
        <xdr:cNvSpPr txBox="1"/>
      </xdr:nvSpPr>
      <xdr:spPr>
        <a:xfrm>
          <a:off x="17666608" y="15875000"/>
          <a:ext cx="4801584" cy="445851"/>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400" b="1">
              <a:solidFill>
                <a:schemeClr val="bg1"/>
              </a:solidFill>
            </a:rPr>
            <a:t>FLUJOGRAMA PARA IPVR</a:t>
          </a:r>
        </a:p>
      </xdr:txBody>
    </xdr:sp>
    <xdr:clientData/>
  </xdr:twoCellAnchor>
  <xdr:twoCellAnchor>
    <xdr:from>
      <xdr:col>7</xdr:col>
      <xdr:colOff>294823</xdr:colOff>
      <xdr:row>39</xdr:row>
      <xdr:rowOff>0</xdr:rowOff>
    </xdr:from>
    <xdr:to>
      <xdr:col>7</xdr:col>
      <xdr:colOff>2726738</xdr:colOff>
      <xdr:row>39</xdr:row>
      <xdr:rowOff>448746</xdr:rowOff>
    </xdr:to>
    <xdr:sp macro="" textlink="">
      <xdr:nvSpPr>
        <xdr:cNvPr id="67" name="Rectángulo redondeado 66">
          <a:hlinkClick xmlns:r="http://schemas.openxmlformats.org/officeDocument/2006/relationships" r:id="rId4"/>
          <a:extLst>
            <a:ext uri="{FF2B5EF4-FFF2-40B4-BE49-F238E27FC236}">
              <a16:creationId xmlns:a16="http://schemas.microsoft.com/office/drawing/2014/main" id="{00000000-0008-0000-0000-000043000000}"/>
            </a:ext>
          </a:extLst>
        </xdr:cNvPr>
        <xdr:cNvSpPr/>
      </xdr:nvSpPr>
      <xdr:spPr>
        <a:xfrm>
          <a:off x="15217323" y="15852321"/>
          <a:ext cx="2431915" cy="44874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000" b="1">
              <a:solidFill>
                <a:schemeClr val="bg1"/>
              </a:solidFill>
            </a:rPr>
            <a:t>INSTRUCTIVO</a:t>
          </a:r>
        </a:p>
      </xdr:txBody>
    </xdr:sp>
    <xdr:clientData/>
  </xdr:twoCellAnchor>
  <xdr:twoCellAnchor>
    <xdr:from>
      <xdr:col>6</xdr:col>
      <xdr:colOff>0</xdr:colOff>
      <xdr:row>39</xdr:row>
      <xdr:rowOff>22679</xdr:rowOff>
    </xdr:from>
    <xdr:to>
      <xdr:col>7</xdr:col>
      <xdr:colOff>267607</xdr:colOff>
      <xdr:row>39</xdr:row>
      <xdr:rowOff>458107</xdr:rowOff>
    </xdr:to>
    <xdr:sp macro="" textlink="">
      <xdr:nvSpPr>
        <xdr:cNvPr id="68" name="Rectángulo redondeado 67">
          <a:hlinkClick xmlns:r="http://schemas.openxmlformats.org/officeDocument/2006/relationships" r:id="rId1"/>
          <a:extLst>
            <a:ext uri="{FF2B5EF4-FFF2-40B4-BE49-F238E27FC236}">
              <a16:creationId xmlns:a16="http://schemas.microsoft.com/office/drawing/2014/main" id="{00000000-0008-0000-0000-000044000000}"/>
            </a:ext>
          </a:extLst>
        </xdr:cNvPr>
        <xdr:cNvSpPr/>
      </xdr:nvSpPr>
      <xdr:spPr>
        <a:xfrm>
          <a:off x="13176250" y="15875000"/>
          <a:ext cx="2013857" cy="435428"/>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800" b="1"/>
            <a:t>MENÚ</a:t>
          </a:r>
        </a:p>
      </xdr:txBody>
    </xdr:sp>
    <xdr:clientData/>
  </xdr:twoCellAnchor>
  <xdr:twoCellAnchor>
    <xdr:from>
      <xdr:col>4</xdr:col>
      <xdr:colOff>3900715</xdr:colOff>
      <xdr:row>63</xdr:row>
      <xdr:rowOff>181429</xdr:rowOff>
    </xdr:from>
    <xdr:to>
      <xdr:col>6</xdr:col>
      <xdr:colOff>942367</xdr:colOff>
      <xdr:row>63</xdr:row>
      <xdr:rowOff>627280</xdr:rowOff>
    </xdr:to>
    <xdr:sp macro="" textlink="">
      <xdr:nvSpPr>
        <xdr:cNvPr id="69" name="CuadroTexto 68">
          <a:hlinkClick xmlns:r="http://schemas.openxmlformats.org/officeDocument/2006/relationships" r:id="rId2"/>
          <a:extLst>
            <a:ext uri="{FF2B5EF4-FFF2-40B4-BE49-F238E27FC236}">
              <a16:creationId xmlns:a16="http://schemas.microsoft.com/office/drawing/2014/main" id="{00000000-0008-0000-0000-000045000000}"/>
            </a:ext>
          </a:extLst>
        </xdr:cNvPr>
        <xdr:cNvSpPr txBox="1"/>
      </xdr:nvSpPr>
      <xdr:spPr>
        <a:xfrm>
          <a:off x="9320894" y="31954108"/>
          <a:ext cx="4797723" cy="445851"/>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2400" b="1"/>
            <a:t>VALORACION DEL RIESGO</a:t>
          </a:r>
        </a:p>
      </xdr:txBody>
    </xdr:sp>
    <xdr:clientData/>
  </xdr:twoCellAnchor>
  <xdr:twoCellAnchor>
    <xdr:from>
      <xdr:col>3</xdr:col>
      <xdr:colOff>1859644</xdr:colOff>
      <xdr:row>63</xdr:row>
      <xdr:rowOff>204107</xdr:rowOff>
    </xdr:from>
    <xdr:to>
      <xdr:col>4</xdr:col>
      <xdr:colOff>3871763</xdr:colOff>
      <xdr:row>63</xdr:row>
      <xdr:rowOff>649958</xdr:rowOff>
    </xdr:to>
    <xdr:sp macro="" textlink="">
      <xdr:nvSpPr>
        <xdr:cNvPr id="70" name="CuadroTexto 69">
          <a:hlinkClick xmlns:r="http://schemas.openxmlformats.org/officeDocument/2006/relationships" r:id="rId3"/>
          <a:extLst>
            <a:ext uri="{FF2B5EF4-FFF2-40B4-BE49-F238E27FC236}">
              <a16:creationId xmlns:a16="http://schemas.microsoft.com/office/drawing/2014/main" id="{00000000-0008-0000-0000-000046000000}"/>
            </a:ext>
          </a:extLst>
        </xdr:cNvPr>
        <xdr:cNvSpPr txBox="1"/>
      </xdr:nvSpPr>
      <xdr:spPr>
        <a:xfrm>
          <a:off x="4490358" y="31976786"/>
          <a:ext cx="4801584" cy="445851"/>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400" b="1">
              <a:solidFill>
                <a:schemeClr val="bg1"/>
              </a:solidFill>
            </a:rPr>
            <a:t>FLUJOGRAMA PARA IPVR</a:t>
          </a:r>
        </a:p>
      </xdr:txBody>
    </xdr:sp>
    <xdr:clientData/>
  </xdr:twoCellAnchor>
  <xdr:twoCellAnchor>
    <xdr:from>
      <xdr:col>2</xdr:col>
      <xdr:colOff>45359</xdr:colOff>
      <xdr:row>63</xdr:row>
      <xdr:rowOff>181428</xdr:rowOff>
    </xdr:from>
    <xdr:to>
      <xdr:col>3</xdr:col>
      <xdr:colOff>1842274</xdr:colOff>
      <xdr:row>63</xdr:row>
      <xdr:rowOff>630174</xdr:rowOff>
    </xdr:to>
    <xdr:sp macro="" textlink="">
      <xdr:nvSpPr>
        <xdr:cNvPr id="71" name="Rectángulo redondeado 70">
          <a:hlinkClick xmlns:r="http://schemas.openxmlformats.org/officeDocument/2006/relationships" r:id="rId4"/>
          <a:extLst>
            <a:ext uri="{FF2B5EF4-FFF2-40B4-BE49-F238E27FC236}">
              <a16:creationId xmlns:a16="http://schemas.microsoft.com/office/drawing/2014/main" id="{00000000-0008-0000-0000-000047000000}"/>
            </a:ext>
          </a:extLst>
        </xdr:cNvPr>
        <xdr:cNvSpPr/>
      </xdr:nvSpPr>
      <xdr:spPr>
        <a:xfrm>
          <a:off x="2041073" y="31954107"/>
          <a:ext cx="2431915" cy="44874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000" b="1">
              <a:solidFill>
                <a:schemeClr val="bg1"/>
              </a:solidFill>
            </a:rPr>
            <a:t>INSTRUCTIVO</a:t>
          </a:r>
        </a:p>
      </xdr:txBody>
    </xdr:sp>
    <xdr:clientData/>
  </xdr:twoCellAnchor>
  <xdr:twoCellAnchor>
    <xdr:from>
      <xdr:col>0</xdr:col>
      <xdr:colOff>0</xdr:colOff>
      <xdr:row>63</xdr:row>
      <xdr:rowOff>204107</xdr:rowOff>
    </xdr:from>
    <xdr:to>
      <xdr:col>2</xdr:col>
      <xdr:colOff>18143</xdr:colOff>
      <xdr:row>63</xdr:row>
      <xdr:rowOff>639535</xdr:rowOff>
    </xdr:to>
    <xdr:sp macro="" textlink="">
      <xdr:nvSpPr>
        <xdr:cNvPr id="72" name="Rectángulo redondeado 71">
          <a:hlinkClick xmlns:r="http://schemas.openxmlformats.org/officeDocument/2006/relationships" r:id="rId1"/>
          <a:extLst>
            <a:ext uri="{FF2B5EF4-FFF2-40B4-BE49-F238E27FC236}">
              <a16:creationId xmlns:a16="http://schemas.microsoft.com/office/drawing/2014/main" id="{00000000-0008-0000-0000-000048000000}"/>
            </a:ext>
          </a:extLst>
        </xdr:cNvPr>
        <xdr:cNvSpPr/>
      </xdr:nvSpPr>
      <xdr:spPr>
        <a:xfrm>
          <a:off x="0" y="31976786"/>
          <a:ext cx="2013857" cy="435428"/>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2800" b="1"/>
            <a:t>MENÚ</a:t>
          </a:r>
        </a:p>
      </xdr:txBody>
    </xdr:sp>
    <xdr:clientData/>
  </xdr:twoCellAnchor>
  <xdr:twoCellAnchor>
    <xdr:from>
      <xdr:col>7</xdr:col>
      <xdr:colOff>325245</xdr:colOff>
      <xdr:row>5</xdr:row>
      <xdr:rowOff>1</xdr:rowOff>
    </xdr:from>
    <xdr:to>
      <xdr:col>9</xdr:col>
      <xdr:colOff>2369635</xdr:colOff>
      <xdr:row>5</xdr:row>
      <xdr:rowOff>418171</xdr:rowOff>
    </xdr:to>
    <xdr:sp macro="" textlink="">
      <xdr:nvSpPr>
        <xdr:cNvPr id="58" name="CuadroTexto 57">
          <a:hlinkClick xmlns:r="http://schemas.openxmlformats.org/officeDocument/2006/relationships" r:id="rId13"/>
          <a:extLst>
            <a:ext uri="{FF2B5EF4-FFF2-40B4-BE49-F238E27FC236}">
              <a16:creationId xmlns:a16="http://schemas.microsoft.com/office/drawing/2014/main" id="{00000000-0008-0000-0000-00003A000000}"/>
            </a:ext>
          </a:extLst>
        </xdr:cNvPr>
        <xdr:cNvSpPr txBox="1"/>
      </xdr:nvSpPr>
      <xdr:spPr>
        <a:xfrm>
          <a:off x="13427928" y="2555489"/>
          <a:ext cx="6923048" cy="418170"/>
        </a:xfrm>
        <a:prstGeom prst="rect">
          <a:avLst/>
        </a:prstGeom>
        <a:ln/>
      </xdr:spPr>
      <xdr:style>
        <a:lnRef idx="1">
          <a:schemeClr val="accent2"/>
        </a:lnRef>
        <a:fillRef idx="3">
          <a:schemeClr val="accent2"/>
        </a:fillRef>
        <a:effectRef idx="2">
          <a:schemeClr val="accent2"/>
        </a:effectRef>
        <a:fontRef idx="minor">
          <a:schemeClr val="lt1"/>
        </a:fontRef>
      </xdr:style>
      <xdr:txBody>
        <a:bodyPr vertOverflow="clip" horzOverflow="clip" wrap="square" rtlCol="0" anchor="ctr"/>
        <a:lstStyle/>
        <a:p>
          <a:pPr algn="ctr"/>
          <a:r>
            <a:rPr lang="es-CO" sz="2400" b="1"/>
            <a:t>CUADRO</a:t>
          </a:r>
          <a:r>
            <a:rPr lang="es-CO" sz="2400" b="1" baseline="0"/>
            <a:t> </a:t>
          </a:r>
          <a:r>
            <a:rPr lang="es-CO" sz="2400" b="1"/>
            <a:t>RESUMEN DE VALORACIÓN DEL RIESGOS</a:t>
          </a:r>
        </a:p>
      </xdr:txBody>
    </xdr:sp>
    <xdr:clientData/>
  </xdr:twoCellAnchor>
  <xdr:twoCellAnchor editAs="oneCell">
    <xdr:from>
      <xdr:col>1</xdr:col>
      <xdr:colOff>209085</xdr:colOff>
      <xdr:row>0</xdr:row>
      <xdr:rowOff>232317</xdr:rowOff>
    </xdr:from>
    <xdr:to>
      <xdr:col>3</xdr:col>
      <xdr:colOff>2323169</xdr:colOff>
      <xdr:row>3</xdr:row>
      <xdr:rowOff>348475</xdr:rowOff>
    </xdr:to>
    <xdr:pic>
      <xdr:nvPicPr>
        <xdr:cNvPr id="57" name="Imagen 56">
          <a:extLst>
            <a:ext uri="{FF2B5EF4-FFF2-40B4-BE49-F238E27FC236}">
              <a16:creationId xmlns:a16="http://schemas.microsoft.com/office/drawing/2014/main" id="{C8C63166-A086-4C45-91DB-375CD185BB0F}"/>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022195" y="232317"/>
          <a:ext cx="3624145" cy="171914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51207</xdr:rowOff>
    </xdr:from>
    <xdr:to>
      <xdr:col>3</xdr:col>
      <xdr:colOff>341315</xdr:colOff>
      <xdr:row>5</xdr:row>
      <xdr:rowOff>311757</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0" y="1503770"/>
          <a:ext cx="1710534" cy="2605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600" b="1"/>
            <a:t>MENÚ</a:t>
          </a:r>
        </a:p>
      </xdr:txBody>
    </xdr:sp>
    <xdr:clientData/>
  </xdr:twoCellAnchor>
  <xdr:twoCellAnchor>
    <xdr:from>
      <xdr:col>3</xdr:col>
      <xdr:colOff>391741</xdr:colOff>
      <xdr:row>5</xdr:row>
      <xdr:rowOff>47626</xdr:rowOff>
    </xdr:from>
    <xdr:to>
      <xdr:col>6</xdr:col>
      <xdr:colOff>1028195</xdr:colOff>
      <xdr:row>5</xdr:row>
      <xdr:rowOff>311062</xdr:rowOff>
    </xdr:to>
    <xdr:sp macro="" textlink="">
      <xdr:nvSpPr>
        <xdr:cNvPr id="6" name="Rectángulo redondeado 5">
          <a:hlinkClick xmlns:r="http://schemas.openxmlformats.org/officeDocument/2006/relationships" r:id="rId2"/>
          <a:extLst>
            <a:ext uri="{FF2B5EF4-FFF2-40B4-BE49-F238E27FC236}">
              <a16:creationId xmlns:a16="http://schemas.microsoft.com/office/drawing/2014/main" id="{00000000-0008-0000-0C00-000006000000}"/>
            </a:ext>
          </a:extLst>
        </xdr:cNvPr>
        <xdr:cNvSpPr/>
      </xdr:nvSpPr>
      <xdr:spPr>
        <a:xfrm>
          <a:off x="1760960" y="1500189"/>
          <a:ext cx="2565266" cy="26343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600" b="1">
              <a:solidFill>
                <a:schemeClr val="bg1"/>
              </a:solidFill>
            </a:rPr>
            <a:t>INSTRUCTIVO</a:t>
          </a:r>
        </a:p>
      </xdr:txBody>
    </xdr:sp>
    <xdr:clientData/>
  </xdr:twoCellAnchor>
  <xdr:twoCellAnchor>
    <xdr:from>
      <xdr:col>6</xdr:col>
      <xdr:colOff>1089120</xdr:colOff>
      <xdr:row>5</xdr:row>
      <xdr:rowOff>47625</xdr:rowOff>
    </xdr:from>
    <xdr:to>
      <xdr:col>16</xdr:col>
      <xdr:colOff>300679</xdr:colOff>
      <xdr:row>5</xdr:row>
      <xdr:rowOff>309562</xdr:rowOff>
    </xdr:to>
    <xdr:sp macro="" textlink="">
      <xdr:nvSpPr>
        <xdr:cNvPr id="7" name="CuadroTexto 6">
          <a:hlinkClick xmlns:r="http://schemas.openxmlformats.org/officeDocument/2006/relationships" r:id="rId3"/>
          <a:extLst>
            <a:ext uri="{FF2B5EF4-FFF2-40B4-BE49-F238E27FC236}">
              <a16:creationId xmlns:a16="http://schemas.microsoft.com/office/drawing/2014/main" id="{00000000-0008-0000-0C00-000007000000}"/>
            </a:ext>
          </a:extLst>
        </xdr:cNvPr>
        <xdr:cNvSpPr txBox="1"/>
      </xdr:nvSpPr>
      <xdr:spPr>
        <a:xfrm>
          <a:off x="4387151" y="1500188"/>
          <a:ext cx="4676528" cy="261937"/>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solidFill>
                <a:schemeClr val="bg1"/>
              </a:solidFill>
            </a:rPr>
            <a:t>FLUJOGRAMA PARA IPVR</a:t>
          </a:r>
        </a:p>
      </xdr:txBody>
    </xdr:sp>
    <xdr:clientData/>
  </xdr:twoCellAnchor>
  <xdr:twoCellAnchor>
    <xdr:from>
      <xdr:col>16</xdr:col>
      <xdr:colOff>355566</xdr:colOff>
      <xdr:row>5</xdr:row>
      <xdr:rowOff>48207</xdr:rowOff>
    </xdr:from>
    <xdr:to>
      <xdr:col>23</xdr:col>
      <xdr:colOff>404813</xdr:colOff>
      <xdr:row>5</xdr:row>
      <xdr:rowOff>310144</xdr:rowOff>
    </xdr:to>
    <xdr:sp macro="" textlink="">
      <xdr:nvSpPr>
        <xdr:cNvPr id="8" name="CuadroTexto 7">
          <a:hlinkClick xmlns:r="http://schemas.openxmlformats.org/officeDocument/2006/relationships" r:id="rId4"/>
          <a:extLst>
            <a:ext uri="{FF2B5EF4-FFF2-40B4-BE49-F238E27FC236}">
              <a16:creationId xmlns:a16="http://schemas.microsoft.com/office/drawing/2014/main" id="{00000000-0008-0000-0C00-000008000000}"/>
            </a:ext>
          </a:extLst>
        </xdr:cNvPr>
        <xdr:cNvSpPr txBox="1"/>
      </xdr:nvSpPr>
      <xdr:spPr>
        <a:xfrm>
          <a:off x="9118566" y="1500770"/>
          <a:ext cx="4668872" cy="261937"/>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1600" b="1"/>
            <a:t>VALORACIÓN DEL RIESGO</a:t>
          </a:r>
        </a:p>
      </xdr:txBody>
    </xdr:sp>
    <xdr:clientData/>
  </xdr:twoCellAnchor>
  <xdr:twoCellAnchor editAs="oneCell">
    <xdr:from>
      <xdr:col>0</xdr:col>
      <xdr:colOff>79375</xdr:colOff>
      <xdr:row>0</xdr:row>
      <xdr:rowOff>1</xdr:rowOff>
    </xdr:from>
    <xdr:to>
      <xdr:col>4</xdr:col>
      <xdr:colOff>206375</xdr:colOff>
      <xdr:row>4</xdr:row>
      <xdr:rowOff>523876</xdr:rowOff>
    </xdr:to>
    <xdr:pic>
      <xdr:nvPicPr>
        <xdr:cNvPr id="10" name="Imagen 9">
          <a:extLst>
            <a:ext uri="{FF2B5EF4-FFF2-40B4-BE49-F238E27FC236}">
              <a16:creationId xmlns:a16="http://schemas.microsoft.com/office/drawing/2014/main" id="{9E95E1D8-CE53-4D2F-83CD-92082F36E1A5}"/>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375" y="1"/>
          <a:ext cx="1682750" cy="12382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403603</xdr:colOff>
      <xdr:row>6</xdr:row>
      <xdr:rowOff>32288</xdr:rowOff>
    </xdr:from>
    <xdr:to>
      <xdr:col>21</xdr:col>
      <xdr:colOff>147126</xdr:colOff>
      <xdr:row>7</xdr:row>
      <xdr:rowOff>99109</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1000-000003000000}"/>
            </a:ext>
          </a:extLst>
        </xdr:cNvPr>
        <xdr:cNvSpPr/>
      </xdr:nvSpPr>
      <xdr:spPr>
        <a:xfrm>
          <a:off x="14787967" y="1452966"/>
          <a:ext cx="1729244" cy="2605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600" b="1"/>
            <a:t>MENÚ</a:t>
          </a:r>
        </a:p>
      </xdr:txBody>
    </xdr:sp>
    <xdr:clientData/>
  </xdr:twoCellAnchor>
  <xdr:twoCellAnchor>
    <xdr:from>
      <xdr:col>19</xdr:col>
      <xdr:colOff>403601</xdr:colOff>
      <xdr:row>7</xdr:row>
      <xdr:rowOff>209873</xdr:rowOff>
    </xdr:from>
    <xdr:to>
      <xdr:col>21</xdr:col>
      <xdr:colOff>502134</xdr:colOff>
      <xdr:row>8</xdr:row>
      <xdr:rowOff>215004</xdr:rowOff>
    </xdr:to>
    <xdr:sp macro="" textlink="">
      <xdr:nvSpPr>
        <xdr:cNvPr id="5" name="Rectángulo redondeado 4">
          <a:hlinkClick xmlns:r="http://schemas.openxmlformats.org/officeDocument/2006/relationships" r:id="rId2"/>
          <a:extLst>
            <a:ext uri="{FF2B5EF4-FFF2-40B4-BE49-F238E27FC236}">
              <a16:creationId xmlns:a16="http://schemas.microsoft.com/office/drawing/2014/main" id="{00000000-0008-0000-1000-000005000000}"/>
            </a:ext>
          </a:extLst>
        </xdr:cNvPr>
        <xdr:cNvSpPr/>
      </xdr:nvSpPr>
      <xdr:spPr>
        <a:xfrm>
          <a:off x="14787965" y="1824280"/>
          <a:ext cx="2084254" cy="26343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600" b="1">
              <a:solidFill>
                <a:schemeClr val="bg1"/>
              </a:solidFill>
            </a:rPr>
            <a:t>INSTRUCTIVO</a:t>
          </a:r>
        </a:p>
      </xdr:txBody>
    </xdr:sp>
    <xdr:clientData/>
  </xdr:twoCellAnchor>
  <xdr:twoCellAnchor>
    <xdr:from>
      <xdr:col>19</xdr:col>
      <xdr:colOff>419746</xdr:colOff>
      <xdr:row>9</xdr:row>
      <xdr:rowOff>129152</xdr:rowOff>
    </xdr:from>
    <xdr:to>
      <xdr:col>24</xdr:col>
      <xdr:colOff>50128</xdr:colOff>
      <xdr:row>9</xdr:row>
      <xdr:rowOff>391089</xdr:rowOff>
    </xdr:to>
    <xdr:sp macro="" textlink="">
      <xdr:nvSpPr>
        <xdr:cNvPr id="6" name="CuadroTexto 5">
          <a:hlinkClick xmlns:r="http://schemas.openxmlformats.org/officeDocument/2006/relationships" r:id="rId3"/>
          <a:extLst>
            <a:ext uri="{FF2B5EF4-FFF2-40B4-BE49-F238E27FC236}">
              <a16:creationId xmlns:a16="http://schemas.microsoft.com/office/drawing/2014/main" id="{00000000-0008-0000-1000-000006000000}"/>
            </a:ext>
          </a:extLst>
        </xdr:cNvPr>
        <xdr:cNvSpPr txBox="1"/>
      </xdr:nvSpPr>
      <xdr:spPr>
        <a:xfrm>
          <a:off x="14804110" y="2227881"/>
          <a:ext cx="3892416" cy="261937"/>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solidFill>
                <a:schemeClr val="bg1"/>
              </a:solidFill>
            </a:rPr>
            <a:t>FLUJOGRAMA PARA IPVR</a:t>
          </a:r>
        </a:p>
      </xdr:txBody>
    </xdr:sp>
    <xdr:clientData/>
  </xdr:twoCellAnchor>
  <xdr:twoCellAnchor>
    <xdr:from>
      <xdr:col>19</xdr:col>
      <xdr:colOff>403603</xdr:colOff>
      <xdr:row>10</xdr:row>
      <xdr:rowOff>96864</xdr:rowOff>
    </xdr:from>
    <xdr:to>
      <xdr:col>24</xdr:col>
      <xdr:colOff>274319</xdr:colOff>
      <xdr:row>10</xdr:row>
      <xdr:rowOff>358801</xdr:rowOff>
    </xdr:to>
    <xdr:sp macro="" textlink="">
      <xdr:nvSpPr>
        <xdr:cNvPr id="7" name="CuadroTexto 6">
          <a:hlinkClick xmlns:r="http://schemas.openxmlformats.org/officeDocument/2006/relationships" r:id="rId4"/>
          <a:extLst>
            <a:ext uri="{FF2B5EF4-FFF2-40B4-BE49-F238E27FC236}">
              <a16:creationId xmlns:a16="http://schemas.microsoft.com/office/drawing/2014/main" id="{00000000-0008-0000-1000-000007000000}"/>
            </a:ext>
          </a:extLst>
        </xdr:cNvPr>
        <xdr:cNvSpPr txBox="1"/>
      </xdr:nvSpPr>
      <xdr:spPr>
        <a:xfrm>
          <a:off x="14787967" y="2631483"/>
          <a:ext cx="4132750" cy="261937"/>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1600" b="1"/>
            <a:t>VALORACIÓN DEL RIESGO</a:t>
          </a:r>
        </a:p>
      </xdr:txBody>
    </xdr:sp>
    <xdr:clientData/>
  </xdr:twoCellAnchor>
  <xdr:twoCellAnchor editAs="oneCell">
    <xdr:from>
      <xdr:col>1</xdr:col>
      <xdr:colOff>100263</xdr:colOff>
      <xdr:row>0</xdr:row>
      <xdr:rowOff>100263</xdr:rowOff>
    </xdr:from>
    <xdr:to>
      <xdr:col>3</xdr:col>
      <xdr:colOff>701842</xdr:colOff>
      <xdr:row>4</xdr:row>
      <xdr:rowOff>100263</xdr:rowOff>
    </xdr:to>
    <xdr:pic>
      <xdr:nvPicPr>
        <xdr:cNvPr id="9" name="Imagen 8">
          <a:extLst>
            <a:ext uri="{FF2B5EF4-FFF2-40B4-BE49-F238E27FC236}">
              <a16:creationId xmlns:a16="http://schemas.microsoft.com/office/drawing/2014/main" id="{929CA16A-016A-4937-93C2-55E248F77CB3}"/>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68947" y="100263"/>
          <a:ext cx="2138948" cy="106947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xdr:row>
      <xdr:rowOff>46878</xdr:rowOff>
    </xdr:from>
    <xdr:to>
      <xdr:col>3</xdr:col>
      <xdr:colOff>341315</xdr:colOff>
      <xdr:row>5</xdr:row>
      <xdr:rowOff>307428</xdr:rowOff>
    </xdr:to>
    <xdr:sp macro="" textlink="">
      <xdr:nvSpPr>
        <xdr:cNvPr id="2" name="Rectángulo redondeado 4">
          <a:hlinkClick xmlns:r="http://schemas.openxmlformats.org/officeDocument/2006/relationships" r:id="rId1"/>
          <a:extLst>
            <a:ext uri="{FF2B5EF4-FFF2-40B4-BE49-F238E27FC236}">
              <a16:creationId xmlns:a16="http://schemas.microsoft.com/office/drawing/2014/main" id="{E10EBDBD-4671-4A91-A85D-F7F19BD7EFBD}"/>
            </a:ext>
          </a:extLst>
        </xdr:cNvPr>
        <xdr:cNvSpPr/>
      </xdr:nvSpPr>
      <xdr:spPr>
        <a:xfrm>
          <a:off x="0" y="1189878"/>
          <a:ext cx="1741490" cy="26055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600" b="1"/>
            <a:t>MENÚ</a:t>
          </a:r>
        </a:p>
      </xdr:txBody>
    </xdr:sp>
    <xdr:clientData/>
  </xdr:twoCellAnchor>
  <xdr:twoCellAnchor>
    <xdr:from>
      <xdr:col>3</xdr:col>
      <xdr:colOff>391741</xdr:colOff>
      <xdr:row>5</xdr:row>
      <xdr:rowOff>43297</xdr:rowOff>
    </xdr:from>
    <xdr:to>
      <xdr:col>6</xdr:col>
      <xdr:colOff>1028195</xdr:colOff>
      <xdr:row>5</xdr:row>
      <xdr:rowOff>306733</xdr:rowOff>
    </xdr:to>
    <xdr:sp macro="" textlink="">
      <xdr:nvSpPr>
        <xdr:cNvPr id="3" name="Rectángulo redondeado 5">
          <a:hlinkClick xmlns:r="http://schemas.openxmlformats.org/officeDocument/2006/relationships" r:id="rId2"/>
          <a:extLst>
            <a:ext uri="{FF2B5EF4-FFF2-40B4-BE49-F238E27FC236}">
              <a16:creationId xmlns:a16="http://schemas.microsoft.com/office/drawing/2014/main" id="{3301AEB9-3E1A-40C5-B98D-9E04C616058E}"/>
            </a:ext>
          </a:extLst>
        </xdr:cNvPr>
        <xdr:cNvSpPr/>
      </xdr:nvSpPr>
      <xdr:spPr>
        <a:xfrm>
          <a:off x="1772866" y="1186297"/>
          <a:ext cx="2227129" cy="263436"/>
        </a:xfrm>
        <a:prstGeom prst="roundRect">
          <a:avLst/>
        </a:prstGeom>
        <a:solidFill>
          <a:srgbClr val="FFCC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600" b="1">
              <a:solidFill>
                <a:schemeClr val="bg1"/>
              </a:solidFill>
            </a:rPr>
            <a:t>INSTRUCTIVO</a:t>
          </a:r>
        </a:p>
      </xdr:txBody>
    </xdr:sp>
    <xdr:clientData/>
  </xdr:twoCellAnchor>
  <xdr:twoCellAnchor>
    <xdr:from>
      <xdr:col>6</xdr:col>
      <xdr:colOff>1089120</xdr:colOff>
      <xdr:row>5</xdr:row>
      <xdr:rowOff>43296</xdr:rowOff>
    </xdr:from>
    <xdr:to>
      <xdr:col>15</xdr:col>
      <xdr:colOff>300679</xdr:colOff>
      <xdr:row>5</xdr:row>
      <xdr:rowOff>305233</xdr:rowOff>
    </xdr:to>
    <xdr:sp macro="" textlink="">
      <xdr:nvSpPr>
        <xdr:cNvPr id="4" name="CuadroTexto 3">
          <a:hlinkClick xmlns:r="http://schemas.openxmlformats.org/officeDocument/2006/relationships" r:id="rId3"/>
          <a:extLst>
            <a:ext uri="{FF2B5EF4-FFF2-40B4-BE49-F238E27FC236}">
              <a16:creationId xmlns:a16="http://schemas.microsoft.com/office/drawing/2014/main" id="{EBD886BA-7C8E-4B99-86FB-4F366FACA2F7}"/>
            </a:ext>
          </a:extLst>
        </xdr:cNvPr>
        <xdr:cNvSpPr txBox="1"/>
      </xdr:nvSpPr>
      <xdr:spPr>
        <a:xfrm>
          <a:off x="4060920" y="1186296"/>
          <a:ext cx="3659734" cy="261937"/>
        </a:xfrm>
        <a:prstGeom prst="rect">
          <a:avLst/>
        </a:prstGeom>
        <a:solidFill>
          <a:srgbClr val="15B808"/>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solidFill>
                <a:schemeClr val="bg1"/>
              </a:solidFill>
            </a:rPr>
            <a:t>FLUJOGRAMA PARA IPVR</a:t>
          </a:r>
        </a:p>
      </xdr:txBody>
    </xdr:sp>
    <xdr:clientData/>
  </xdr:twoCellAnchor>
  <xdr:twoCellAnchor>
    <xdr:from>
      <xdr:col>15</xdr:col>
      <xdr:colOff>355566</xdr:colOff>
      <xdr:row>5</xdr:row>
      <xdr:rowOff>43878</xdr:rowOff>
    </xdr:from>
    <xdr:to>
      <xdr:col>22</xdr:col>
      <xdr:colOff>404813</xdr:colOff>
      <xdr:row>5</xdr:row>
      <xdr:rowOff>305815</xdr:rowOff>
    </xdr:to>
    <xdr:sp macro="" textlink="">
      <xdr:nvSpPr>
        <xdr:cNvPr id="5" name="CuadroTexto 4">
          <a:hlinkClick xmlns:r="http://schemas.openxmlformats.org/officeDocument/2006/relationships" r:id="rId4"/>
          <a:extLst>
            <a:ext uri="{FF2B5EF4-FFF2-40B4-BE49-F238E27FC236}">
              <a16:creationId xmlns:a16="http://schemas.microsoft.com/office/drawing/2014/main" id="{CE04604C-0623-446C-83B0-1FD2342D76E2}"/>
            </a:ext>
          </a:extLst>
        </xdr:cNvPr>
        <xdr:cNvSpPr txBox="1"/>
      </xdr:nvSpPr>
      <xdr:spPr>
        <a:xfrm>
          <a:off x="7746966" y="1186878"/>
          <a:ext cx="4125947" cy="261937"/>
        </a:xfrm>
        <a:prstGeom prst="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CO" sz="1200" b="1" i="0" u="none" strike="noStrike" baseline="0">
              <a:solidFill>
                <a:schemeClr val="bg1"/>
              </a:solidFill>
              <a:latin typeface="Arial"/>
              <a:cs typeface="Arial"/>
            </a:rPr>
            <a:t>VALORACIÓN DEL RIESGO</a:t>
          </a:r>
          <a:endParaRPr lang="es-CO" sz="1000" b="1">
            <a:solidFill>
              <a:schemeClr val="bg1"/>
            </a:solidFill>
          </a:endParaRPr>
        </a:p>
      </xdr:txBody>
    </xdr:sp>
    <xdr:clientData/>
  </xdr:twoCellAnchor>
  <xdr:twoCellAnchor editAs="oneCell">
    <xdr:from>
      <xdr:col>0</xdr:col>
      <xdr:colOff>1</xdr:colOff>
      <xdr:row>0</xdr:row>
      <xdr:rowOff>66675</xdr:rowOff>
    </xdr:from>
    <xdr:to>
      <xdr:col>4</xdr:col>
      <xdr:colOff>228601</xdr:colOff>
      <xdr:row>4</xdr:row>
      <xdr:rowOff>142875</xdr:rowOff>
    </xdr:to>
    <xdr:pic>
      <xdr:nvPicPr>
        <xdr:cNvPr id="6" name="Imagen 5">
          <a:extLst>
            <a:ext uri="{FF2B5EF4-FFF2-40B4-BE49-F238E27FC236}">
              <a16:creationId xmlns:a16="http://schemas.microsoft.com/office/drawing/2014/main" id="{DD947A0E-AE7E-4C34-8696-4D475C687948}"/>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 y="66675"/>
          <a:ext cx="2000250"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AH80"/>
  <sheetViews>
    <sheetView showGridLines="0" topLeftCell="L56" zoomScale="41" zoomScaleNormal="41" workbookViewId="0">
      <selection activeCell="M3" sqref="M3:N3"/>
    </sheetView>
  </sheetViews>
  <sheetFormatPr baseColWidth="10" defaultColWidth="36.5703125" defaultRowHeight="63" customHeight="1" x14ac:dyDescent="0.2"/>
  <cols>
    <col min="1" max="1" width="12.28515625" style="3" customWidth="1"/>
    <col min="2" max="2" width="14.140625" style="3" customWidth="1"/>
    <col min="3" max="3" width="8.42578125" style="3" customWidth="1"/>
    <col min="4" max="4" width="36.5703125" style="3"/>
    <col min="5" max="5" width="88.42578125" style="3" customWidth="1"/>
    <col min="6" max="6" width="13.42578125" style="3" customWidth="1"/>
    <col min="7" max="7" width="22.85546875" style="3" customWidth="1"/>
    <col min="8" max="8" width="36.5703125" style="3" customWidth="1"/>
    <col min="9" max="9" width="36.5703125" style="3"/>
    <col min="10" max="10" width="56.85546875" style="3" customWidth="1"/>
    <col min="11" max="14" width="20.42578125" style="3" customWidth="1"/>
    <col min="15" max="15" width="27" style="3" customWidth="1"/>
    <col min="16" max="16" width="18.42578125" style="3" customWidth="1"/>
    <col min="17" max="17" width="36.5703125" style="3"/>
    <col min="18" max="18" width="36.5703125" style="3" customWidth="1"/>
    <col min="19" max="19" width="8.42578125" style="3" customWidth="1"/>
    <col min="20" max="20" width="30" style="3" customWidth="1"/>
    <col min="21" max="21" width="9.42578125" style="3" customWidth="1"/>
    <col min="22" max="25" width="12" style="3" customWidth="1"/>
    <col min="26" max="26" width="36.5703125" style="3"/>
    <col min="27" max="27" width="9.42578125" style="3" customWidth="1"/>
    <col min="28" max="28" width="16.85546875" style="3" customWidth="1"/>
    <col min="29" max="29" width="10.140625" style="3" customWidth="1"/>
    <col min="30" max="30" width="20.42578125" style="3" customWidth="1"/>
    <col min="31" max="31" width="22.85546875" style="3" customWidth="1"/>
    <col min="32" max="32" width="21" style="3" customWidth="1"/>
    <col min="33" max="33" width="20.28515625" style="3" customWidth="1"/>
    <col min="34" max="34" width="8.28515625" style="3" customWidth="1"/>
    <col min="35" max="16384" width="36.5703125" style="3"/>
  </cols>
  <sheetData>
    <row r="1" spans="2:34" ht="41.25" customHeight="1" x14ac:dyDescent="0.2">
      <c r="B1" s="133"/>
      <c r="C1" s="133"/>
      <c r="D1" s="133"/>
      <c r="E1" s="134" t="s">
        <v>477</v>
      </c>
      <c r="F1" s="134"/>
      <c r="G1" s="134"/>
      <c r="H1" s="134"/>
      <c r="I1" s="134"/>
      <c r="J1" s="134"/>
      <c r="K1" s="135"/>
      <c r="L1" s="135"/>
      <c r="M1" s="135"/>
      <c r="N1" s="135"/>
    </row>
    <row r="2" spans="2:34" ht="41.25" customHeight="1" x14ac:dyDescent="0.2">
      <c r="B2" s="133"/>
      <c r="C2" s="133"/>
      <c r="D2" s="133"/>
      <c r="E2" s="134"/>
      <c r="F2" s="134"/>
      <c r="G2" s="134"/>
      <c r="H2" s="134"/>
      <c r="I2" s="134"/>
      <c r="J2" s="134"/>
      <c r="K2" s="135" t="s">
        <v>419</v>
      </c>
      <c r="L2" s="135"/>
      <c r="M2" s="135">
        <v>1</v>
      </c>
      <c r="N2" s="135"/>
    </row>
    <row r="3" spans="2:34" ht="41.25" customHeight="1" x14ac:dyDescent="0.2">
      <c r="B3" s="133"/>
      <c r="C3" s="133"/>
      <c r="D3" s="133"/>
      <c r="E3" s="134"/>
      <c r="F3" s="134"/>
      <c r="G3" s="134"/>
      <c r="H3" s="134"/>
      <c r="I3" s="134"/>
      <c r="J3" s="134"/>
      <c r="K3" s="136" t="s">
        <v>418</v>
      </c>
      <c r="L3" s="136"/>
      <c r="M3" s="137">
        <v>44646</v>
      </c>
      <c r="N3" s="135"/>
    </row>
    <row r="4" spans="2:34" ht="41.25" customHeight="1" x14ac:dyDescent="0.2">
      <c r="B4" s="133"/>
      <c r="C4" s="133"/>
      <c r="D4" s="133"/>
      <c r="E4" s="134"/>
      <c r="F4" s="134"/>
      <c r="G4" s="134"/>
      <c r="H4" s="134"/>
      <c r="I4" s="134"/>
      <c r="J4" s="134"/>
      <c r="K4" s="135" t="s">
        <v>225</v>
      </c>
      <c r="L4" s="135"/>
      <c r="M4" s="135"/>
      <c r="N4" s="135"/>
    </row>
    <row r="5" spans="2:34" ht="33" customHeight="1" x14ac:dyDescent="0.2"/>
    <row r="7" spans="2:34" ht="22.5" customHeight="1" thickBot="1" x14ac:dyDescent="0.25"/>
    <row r="8" spans="2:34" ht="48" customHeight="1" thickBot="1" x14ac:dyDescent="0.25">
      <c r="B8" s="160" t="s">
        <v>226</v>
      </c>
      <c r="C8" s="161"/>
      <c r="D8" s="161"/>
      <c r="E8" s="161"/>
      <c r="F8" s="161"/>
      <c r="G8" s="146" t="s">
        <v>272</v>
      </c>
      <c r="H8" s="147"/>
      <c r="I8" s="147"/>
      <c r="J8" s="148"/>
      <c r="K8" s="158" t="s">
        <v>273</v>
      </c>
      <c r="L8" s="159"/>
      <c r="M8" s="159"/>
      <c r="N8" s="159"/>
      <c r="O8" s="159"/>
      <c r="P8" s="159"/>
      <c r="Q8" s="159"/>
      <c r="R8" s="159"/>
      <c r="S8" s="159"/>
    </row>
    <row r="9" spans="2:34" ht="27" customHeight="1" x14ac:dyDescent="0.2">
      <c r="B9" s="27"/>
      <c r="G9" s="28"/>
      <c r="K9" s="29"/>
      <c r="L9" s="30"/>
      <c r="M9" s="30"/>
      <c r="N9" s="30"/>
      <c r="O9" s="30"/>
      <c r="P9" s="30"/>
      <c r="Q9" s="30"/>
      <c r="R9" s="30"/>
      <c r="S9" s="30"/>
      <c r="T9" s="30"/>
      <c r="U9" s="30"/>
      <c r="V9" s="30"/>
      <c r="W9" s="30"/>
      <c r="X9" s="30"/>
      <c r="Y9" s="30"/>
      <c r="Z9" s="30"/>
      <c r="AA9" s="30"/>
      <c r="AB9" s="30"/>
      <c r="AC9" s="30"/>
      <c r="AD9" s="30"/>
      <c r="AE9" s="30"/>
      <c r="AF9" s="30"/>
      <c r="AG9" s="30"/>
      <c r="AH9" s="31"/>
    </row>
    <row r="10" spans="2:34" ht="35.25" customHeight="1" x14ac:dyDescent="0.2">
      <c r="B10" s="27"/>
      <c r="C10" s="165" t="s">
        <v>33</v>
      </c>
      <c r="D10" s="166"/>
      <c r="E10" s="167"/>
      <c r="G10" s="28"/>
      <c r="K10" s="32"/>
      <c r="L10" s="33"/>
      <c r="M10" s="33"/>
      <c r="N10" s="33"/>
      <c r="O10" s="180" t="s">
        <v>274</v>
      </c>
      <c r="P10" s="180"/>
      <c r="Q10" s="180"/>
      <c r="R10" s="180"/>
      <c r="T10" s="187" t="s">
        <v>299</v>
      </c>
      <c r="U10" s="187"/>
      <c r="V10" s="187"/>
      <c r="W10" s="187"/>
      <c r="X10" s="187"/>
      <c r="Y10" s="187"/>
      <c r="AB10" s="187" t="s">
        <v>333</v>
      </c>
      <c r="AC10" s="187"/>
      <c r="AD10" s="187"/>
      <c r="AE10" s="187"/>
      <c r="AF10" s="187"/>
      <c r="AG10" s="187"/>
      <c r="AH10" s="34"/>
    </row>
    <row r="11" spans="2:34" ht="43.5" customHeight="1" x14ac:dyDescent="0.2">
      <c r="B11" s="27"/>
      <c r="C11" s="35">
        <v>1</v>
      </c>
      <c r="D11" s="162" t="s">
        <v>34</v>
      </c>
      <c r="E11" s="162"/>
      <c r="G11" s="28"/>
      <c r="K11" s="32"/>
      <c r="L11" s="33"/>
      <c r="M11" s="33"/>
      <c r="N11" s="33"/>
      <c r="O11" s="81" t="s">
        <v>89</v>
      </c>
      <c r="P11" s="81" t="s">
        <v>90</v>
      </c>
      <c r="Q11" s="157" t="s">
        <v>91</v>
      </c>
      <c r="R11" s="157"/>
      <c r="T11" s="170" t="s">
        <v>285</v>
      </c>
      <c r="U11" s="170"/>
      <c r="V11" s="170" t="s">
        <v>286</v>
      </c>
      <c r="W11" s="170"/>
      <c r="X11" s="170"/>
      <c r="Y11" s="170"/>
      <c r="AB11" s="186" t="s">
        <v>334</v>
      </c>
      <c r="AC11" s="186"/>
      <c r="AD11" s="197" t="s">
        <v>316</v>
      </c>
      <c r="AE11" s="198"/>
      <c r="AF11" s="198"/>
      <c r="AG11" s="199"/>
      <c r="AH11" s="34"/>
    </row>
    <row r="12" spans="2:34" ht="32.25" customHeight="1" thickBot="1" x14ac:dyDescent="0.3">
      <c r="B12" s="27"/>
      <c r="C12" s="35">
        <v>2</v>
      </c>
      <c r="D12" s="162" t="s">
        <v>35</v>
      </c>
      <c r="E12" s="162"/>
      <c r="G12" s="28"/>
      <c r="K12" s="36"/>
      <c r="O12" s="155" t="s">
        <v>92</v>
      </c>
      <c r="P12" s="153">
        <v>10</v>
      </c>
      <c r="Q12" s="149" t="s">
        <v>275</v>
      </c>
      <c r="R12" s="150"/>
      <c r="T12" s="170"/>
      <c r="U12" s="170"/>
      <c r="V12" s="83">
        <v>4</v>
      </c>
      <c r="W12" s="83">
        <v>3</v>
      </c>
      <c r="X12" s="83">
        <v>2</v>
      </c>
      <c r="Y12" s="83">
        <v>1</v>
      </c>
      <c r="AB12" s="186"/>
      <c r="AC12" s="186"/>
      <c r="AD12" s="86" t="s">
        <v>113</v>
      </c>
      <c r="AE12" s="89" t="s">
        <v>312</v>
      </c>
      <c r="AF12" s="89" t="s">
        <v>313</v>
      </c>
      <c r="AG12" s="90" t="s">
        <v>314</v>
      </c>
      <c r="AH12" s="34"/>
    </row>
    <row r="13" spans="2:34" ht="63" customHeight="1" x14ac:dyDescent="0.2">
      <c r="B13" s="27"/>
      <c r="C13" s="35">
        <v>3</v>
      </c>
      <c r="D13" s="162" t="s">
        <v>36</v>
      </c>
      <c r="E13" s="162"/>
      <c r="G13" s="28"/>
      <c r="K13" s="36"/>
      <c r="O13" s="156"/>
      <c r="P13" s="154"/>
      <c r="Q13" s="151"/>
      <c r="R13" s="152"/>
      <c r="T13" s="191" t="s">
        <v>287</v>
      </c>
      <c r="U13" s="83">
        <v>10</v>
      </c>
      <c r="V13" s="37" t="s">
        <v>288</v>
      </c>
      <c r="W13" s="37" t="s">
        <v>291</v>
      </c>
      <c r="X13" s="38" t="s">
        <v>294</v>
      </c>
      <c r="Y13" s="38" t="s">
        <v>297</v>
      </c>
      <c r="AB13" s="200" t="s">
        <v>315</v>
      </c>
      <c r="AC13" s="84">
        <v>100</v>
      </c>
      <c r="AD13" s="39" t="s">
        <v>322</v>
      </c>
      <c r="AE13" s="39" t="s">
        <v>321</v>
      </c>
      <c r="AF13" s="39" t="s">
        <v>323</v>
      </c>
      <c r="AG13" s="40" t="s">
        <v>324</v>
      </c>
      <c r="AH13" s="34"/>
    </row>
    <row r="14" spans="2:34" ht="63.75" customHeight="1" x14ac:dyDescent="0.2">
      <c r="B14" s="27"/>
      <c r="C14" s="35">
        <v>4</v>
      </c>
      <c r="D14" s="162" t="s">
        <v>37</v>
      </c>
      <c r="E14" s="162"/>
      <c r="G14" s="28"/>
      <c r="K14" s="36"/>
      <c r="O14" s="178" t="s">
        <v>93</v>
      </c>
      <c r="P14" s="178">
        <v>6</v>
      </c>
      <c r="Q14" s="179" t="s">
        <v>94</v>
      </c>
      <c r="R14" s="179"/>
      <c r="T14" s="192"/>
      <c r="U14" s="83">
        <v>6</v>
      </c>
      <c r="V14" s="37" t="s">
        <v>289</v>
      </c>
      <c r="W14" s="38" t="s">
        <v>292</v>
      </c>
      <c r="X14" s="38" t="s">
        <v>295</v>
      </c>
      <c r="Y14" s="41" t="s">
        <v>293</v>
      </c>
      <c r="AB14" s="200"/>
      <c r="AC14" s="84">
        <v>60</v>
      </c>
      <c r="AD14" s="39" t="s">
        <v>318</v>
      </c>
      <c r="AE14" s="39" t="s">
        <v>325</v>
      </c>
      <c r="AF14" s="40" t="s">
        <v>326</v>
      </c>
      <c r="AG14" s="42" t="s">
        <v>317</v>
      </c>
      <c r="AH14" s="34"/>
    </row>
    <row r="15" spans="2:34" ht="46.5" customHeight="1" x14ac:dyDescent="0.2">
      <c r="B15" s="27"/>
      <c r="C15" s="35">
        <v>5</v>
      </c>
      <c r="D15" s="162" t="s">
        <v>38</v>
      </c>
      <c r="E15" s="162"/>
      <c r="G15" s="28"/>
      <c r="K15" s="36"/>
      <c r="O15" s="178"/>
      <c r="P15" s="178"/>
      <c r="Q15" s="179"/>
      <c r="R15" s="179"/>
      <c r="T15" s="193"/>
      <c r="U15" s="83">
        <v>2</v>
      </c>
      <c r="V15" s="41" t="s">
        <v>290</v>
      </c>
      <c r="W15" s="41" t="s">
        <v>293</v>
      </c>
      <c r="X15" s="83" t="s">
        <v>296</v>
      </c>
      <c r="Y15" s="83" t="s">
        <v>298</v>
      </c>
      <c r="AB15" s="200"/>
      <c r="AC15" s="84">
        <v>25</v>
      </c>
      <c r="AD15" s="39" t="s">
        <v>319</v>
      </c>
      <c r="AE15" s="43" t="s">
        <v>327</v>
      </c>
      <c r="AF15" s="40" t="s">
        <v>328</v>
      </c>
      <c r="AG15" s="44" t="s">
        <v>330</v>
      </c>
      <c r="AH15" s="34"/>
    </row>
    <row r="16" spans="2:34" ht="51" customHeight="1" x14ac:dyDescent="0.2">
      <c r="B16" s="27"/>
      <c r="C16" s="35">
        <v>6</v>
      </c>
      <c r="D16" s="162" t="s">
        <v>39</v>
      </c>
      <c r="E16" s="162"/>
      <c r="G16" s="28"/>
      <c r="K16" s="36"/>
      <c r="O16" s="170" t="s">
        <v>95</v>
      </c>
      <c r="P16" s="170">
        <v>2</v>
      </c>
      <c r="Q16" s="172" t="s">
        <v>276</v>
      </c>
      <c r="R16" s="181"/>
      <c r="T16" s="189" t="s">
        <v>300</v>
      </c>
      <c r="U16" s="189"/>
      <c r="V16" s="189"/>
      <c r="W16" s="189"/>
      <c r="X16" s="189"/>
      <c r="Y16" s="189"/>
      <c r="Z16" s="189"/>
      <c r="AB16" s="200"/>
      <c r="AC16" s="84">
        <v>10</v>
      </c>
      <c r="AD16" s="40" t="s">
        <v>320</v>
      </c>
      <c r="AE16" s="45" t="s">
        <v>331</v>
      </c>
      <c r="AF16" s="46" t="s">
        <v>329</v>
      </c>
      <c r="AG16" s="47" t="s">
        <v>332</v>
      </c>
      <c r="AH16" s="34"/>
    </row>
    <row r="17" spans="2:34" ht="15" customHeight="1" x14ac:dyDescent="0.2">
      <c r="B17" s="27"/>
      <c r="C17" s="140"/>
      <c r="D17" s="140"/>
      <c r="E17" s="140"/>
      <c r="G17" s="28"/>
      <c r="K17" s="36"/>
      <c r="O17" s="170"/>
      <c r="P17" s="170"/>
      <c r="Q17" s="182"/>
      <c r="R17" s="183"/>
      <c r="T17" s="190"/>
      <c r="U17" s="190"/>
      <c r="V17" s="190"/>
      <c r="W17" s="190"/>
      <c r="X17" s="190"/>
      <c r="Y17" s="190"/>
      <c r="Z17" s="190"/>
      <c r="AH17" s="34"/>
    </row>
    <row r="18" spans="2:34" ht="46.5" customHeight="1" x14ac:dyDescent="0.2">
      <c r="B18" s="27"/>
      <c r="C18" s="163" t="s">
        <v>40</v>
      </c>
      <c r="D18" s="164"/>
      <c r="E18" s="164"/>
      <c r="G18" s="28"/>
      <c r="K18" s="36"/>
      <c r="O18" s="170" t="s">
        <v>96</v>
      </c>
      <c r="P18" s="171" t="s">
        <v>97</v>
      </c>
      <c r="Q18" s="172" t="s">
        <v>277</v>
      </c>
      <c r="R18" s="173"/>
      <c r="T18" s="86" t="s">
        <v>102</v>
      </c>
      <c r="U18" s="188" t="s">
        <v>103</v>
      </c>
      <c r="V18" s="188"/>
      <c r="W18" s="186" t="s">
        <v>91</v>
      </c>
      <c r="X18" s="186"/>
      <c r="Y18" s="186"/>
      <c r="Z18" s="186"/>
      <c r="AB18" s="189" t="s">
        <v>335</v>
      </c>
      <c r="AC18" s="189"/>
      <c r="AD18" s="189"/>
      <c r="AE18" s="189"/>
      <c r="AF18" s="189"/>
      <c r="AG18" s="189"/>
      <c r="AH18" s="34"/>
    </row>
    <row r="19" spans="2:34" ht="30.75" customHeight="1" x14ac:dyDescent="0.2">
      <c r="B19" s="27"/>
      <c r="C19" s="168" t="s">
        <v>41</v>
      </c>
      <c r="D19" s="168"/>
      <c r="E19" s="168"/>
      <c r="G19" s="28"/>
      <c r="K19" s="36"/>
      <c r="O19" s="170"/>
      <c r="P19" s="171"/>
      <c r="Q19" s="174"/>
      <c r="R19" s="175"/>
      <c r="T19" s="170" t="s">
        <v>92</v>
      </c>
      <c r="U19" s="170" t="s">
        <v>104</v>
      </c>
      <c r="V19" s="170"/>
      <c r="W19" s="179" t="s">
        <v>301</v>
      </c>
      <c r="X19" s="179"/>
      <c r="Y19" s="179"/>
      <c r="Z19" s="179"/>
      <c r="AB19" s="189"/>
      <c r="AC19" s="189"/>
      <c r="AD19" s="189"/>
      <c r="AE19" s="189"/>
      <c r="AF19" s="189"/>
      <c r="AG19" s="189"/>
      <c r="AH19" s="34"/>
    </row>
    <row r="20" spans="2:34" ht="21.75" customHeight="1" x14ac:dyDescent="0.2">
      <c r="B20" s="27"/>
      <c r="C20" s="35" t="s">
        <v>42</v>
      </c>
      <c r="D20" s="35" t="s">
        <v>43</v>
      </c>
      <c r="E20" s="35" t="s">
        <v>44</v>
      </c>
      <c r="G20" s="28"/>
      <c r="K20" s="36"/>
      <c r="O20" s="170"/>
      <c r="P20" s="171"/>
      <c r="Q20" s="174"/>
      <c r="R20" s="175"/>
      <c r="T20" s="170"/>
      <c r="U20" s="170"/>
      <c r="V20" s="170"/>
      <c r="W20" s="179"/>
      <c r="X20" s="179"/>
      <c r="Y20" s="179"/>
      <c r="Z20" s="179"/>
      <c r="AB20" s="186" t="s">
        <v>336</v>
      </c>
      <c r="AC20" s="186"/>
      <c r="AD20" s="188" t="s">
        <v>114</v>
      </c>
      <c r="AE20" s="188" t="s">
        <v>91</v>
      </c>
      <c r="AF20" s="188"/>
      <c r="AG20" s="188"/>
      <c r="AH20" s="34"/>
    </row>
    <row r="21" spans="2:34" ht="33.75" customHeight="1" x14ac:dyDescent="0.2">
      <c r="B21" s="27"/>
      <c r="C21" s="35" t="s">
        <v>248</v>
      </c>
      <c r="D21" s="35" t="s">
        <v>45</v>
      </c>
      <c r="E21" s="82" t="s">
        <v>117</v>
      </c>
      <c r="G21" s="28"/>
      <c r="K21" s="36"/>
      <c r="O21" s="170"/>
      <c r="P21" s="171"/>
      <c r="Q21" s="176"/>
      <c r="R21" s="177"/>
      <c r="T21" s="170"/>
      <c r="U21" s="170"/>
      <c r="V21" s="170"/>
      <c r="W21" s="179"/>
      <c r="X21" s="179"/>
      <c r="Y21" s="179"/>
      <c r="Z21" s="179"/>
      <c r="AB21" s="186"/>
      <c r="AC21" s="186"/>
      <c r="AD21" s="188"/>
      <c r="AE21" s="188"/>
      <c r="AF21" s="188"/>
      <c r="AG21" s="188"/>
      <c r="AH21" s="34"/>
    </row>
    <row r="22" spans="2:34" ht="27.75" customHeight="1" x14ac:dyDescent="0.2">
      <c r="B22" s="27"/>
      <c r="C22" s="35" t="s">
        <v>249</v>
      </c>
      <c r="D22" s="35" t="s">
        <v>46</v>
      </c>
      <c r="E22" s="82" t="s">
        <v>47</v>
      </c>
      <c r="G22" s="28"/>
      <c r="K22" s="36"/>
      <c r="T22" s="170" t="s">
        <v>93</v>
      </c>
      <c r="U22" s="170" t="s">
        <v>105</v>
      </c>
      <c r="V22" s="170"/>
      <c r="W22" s="179" t="s">
        <v>302</v>
      </c>
      <c r="X22" s="179"/>
      <c r="Y22" s="179"/>
      <c r="Z22" s="179"/>
      <c r="AB22" s="194" t="s">
        <v>0</v>
      </c>
      <c r="AC22" s="194"/>
      <c r="AD22" s="196" t="s">
        <v>337</v>
      </c>
      <c r="AE22" s="179" t="s">
        <v>115</v>
      </c>
      <c r="AF22" s="179"/>
      <c r="AG22" s="179"/>
      <c r="AH22" s="34"/>
    </row>
    <row r="23" spans="2:34" ht="42.75" customHeight="1" x14ac:dyDescent="0.2">
      <c r="B23" s="27"/>
      <c r="C23" s="35" t="s">
        <v>250</v>
      </c>
      <c r="D23" s="35" t="s">
        <v>48</v>
      </c>
      <c r="E23" s="82" t="s">
        <v>49</v>
      </c>
      <c r="G23" s="28"/>
      <c r="K23" s="36"/>
      <c r="O23" s="184" t="s">
        <v>278</v>
      </c>
      <c r="P23" s="184"/>
      <c r="Q23" s="184"/>
      <c r="R23" s="184"/>
      <c r="T23" s="170"/>
      <c r="U23" s="170"/>
      <c r="V23" s="170"/>
      <c r="W23" s="179"/>
      <c r="X23" s="179"/>
      <c r="Y23" s="179"/>
      <c r="Z23" s="179"/>
      <c r="AB23" s="194"/>
      <c r="AC23" s="194"/>
      <c r="AD23" s="196"/>
      <c r="AE23" s="179"/>
      <c r="AF23" s="179"/>
      <c r="AG23" s="179"/>
      <c r="AH23" s="34"/>
    </row>
    <row r="24" spans="2:34" ht="39.75" customHeight="1" x14ac:dyDescent="0.2">
      <c r="B24" s="27"/>
      <c r="C24" s="35" t="s">
        <v>251</v>
      </c>
      <c r="D24" s="35" t="s">
        <v>50</v>
      </c>
      <c r="E24" s="82" t="s">
        <v>51</v>
      </c>
      <c r="G24" s="28"/>
      <c r="K24" s="36"/>
      <c r="O24" s="85" t="s">
        <v>279</v>
      </c>
      <c r="P24" s="81" t="s">
        <v>280</v>
      </c>
      <c r="Q24" s="185" t="s">
        <v>91</v>
      </c>
      <c r="R24" s="185"/>
      <c r="T24" s="170"/>
      <c r="U24" s="170"/>
      <c r="V24" s="170"/>
      <c r="W24" s="179"/>
      <c r="X24" s="179"/>
      <c r="Y24" s="179"/>
      <c r="Z24" s="179"/>
      <c r="AB24" s="196" t="s">
        <v>1</v>
      </c>
      <c r="AC24" s="196"/>
      <c r="AD24" s="88" t="s">
        <v>338</v>
      </c>
      <c r="AE24" s="195" t="s">
        <v>339</v>
      </c>
      <c r="AF24" s="195"/>
      <c r="AG24" s="195"/>
      <c r="AH24" s="34"/>
    </row>
    <row r="25" spans="2:34" ht="25.5" customHeight="1" x14ac:dyDescent="0.2">
      <c r="B25" s="27"/>
      <c r="C25" s="35" t="s">
        <v>252</v>
      </c>
      <c r="D25" s="35" t="s">
        <v>52</v>
      </c>
      <c r="E25" s="82" t="s">
        <v>53</v>
      </c>
      <c r="G25" s="28"/>
      <c r="K25" s="36"/>
      <c r="O25" s="170" t="s">
        <v>98</v>
      </c>
      <c r="P25" s="178">
        <v>4</v>
      </c>
      <c r="Q25" s="179" t="s">
        <v>281</v>
      </c>
      <c r="R25" s="179"/>
      <c r="T25" s="170" t="s">
        <v>95</v>
      </c>
      <c r="U25" s="170" t="s">
        <v>303</v>
      </c>
      <c r="V25" s="170"/>
      <c r="W25" s="179" t="s">
        <v>304</v>
      </c>
      <c r="X25" s="179"/>
      <c r="Y25" s="179"/>
      <c r="Z25" s="179"/>
      <c r="AB25" s="194" t="s">
        <v>2</v>
      </c>
      <c r="AC25" s="194"/>
      <c r="AD25" s="196" t="s">
        <v>340</v>
      </c>
      <c r="AE25" s="179" t="s">
        <v>341</v>
      </c>
      <c r="AF25" s="179"/>
      <c r="AG25" s="179"/>
      <c r="AH25" s="34"/>
    </row>
    <row r="26" spans="2:34" ht="15.75" customHeight="1" x14ac:dyDescent="0.2">
      <c r="B26" s="27"/>
      <c r="C26" s="48"/>
      <c r="D26" s="48"/>
      <c r="E26" s="48"/>
      <c r="G26" s="28"/>
      <c r="K26" s="36"/>
      <c r="O26" s="170"/>
      <c r="P26" s="178"/>
      <c r="Q26" s="179"/>
      <c r="R26" s="179"/>
      <c r="T26" s="170"/>
      <c r="U26" s="170"/>
      <c r="V26" s="170"/>
      <c r="W26" s="179"/>
      <c r="X26" s="179"/>
      <c r="Y26" s="179"/>
      <c r="Z26" s="179"/>
      <c r="AB26" s="194"/>
      <c r="AC26" s="194"/>
      <c r="AD26" s="196"/>
      <c r="AE26" s="179"/>
      <c r="AF26" s="179"/>
      <c r="AG26" s="179"/>
      <c r="AH26" s="34"/>
    </row>
    <row r="27" spans="2:34" ht="24.75" customHeight="1" x14ac:dyDescent="0.2">
      <c r="B27" s="27"/>
      <c r="C27" s="169" t="s">
        <v>271</v>
      </c>
      <c r="D27" s="169"/>
      <c r="E27" s="169"/>
      <c r="G27" s="28"/>
      <c r="K27" s="36"/>
      <c r="O27" s="170"/>
      <c r="P27" s="178"/>
      <c r="Q27" s="179"/>
      <c r="R27" s="179"/>
      <c r="T27" s="170"/>
      <c r="U27" s="170"/>
      <c r="V27" s="170"/>
      <c r="W27" s="179"/>
      <c r="X27" s="179"/>
      <c r="Y27" s="179"/>
      <c r="Z27" s="179"/>
      <c r="AB27" s="194" t="s">
        <v>3</v>
      </c>
      <c r="AC27" s="194"/>
      <c r="AD27" s="194">
        <v>20</v>
      </c>
      <c r="AE27" s="179" t="s">
        <v>342</v>
      </c>
      <c r="AF27" s="179"/>
      <c r="AG27" s="179"/>
      <c r="AH27" s="34"/>
    </row>
    <row r="28" spans="2:34" ht="31.5" customHeight="1" x14ac:dyDescent="0.2">
      <c r="B28" s="27"/>
      <c r="C28" s="141" t="s">
        <v>54</v>
      </c>
      <c r="D28" s="141"/>
      <c r="E28" s="141"/>
      <c r="G28" s="28"/>
      <c r="K28" s="36"/>
      <c r="O28" s="170" t="s">
        <v>99</v>
      </c>
      <c r="P28" s="170">
        <v>3</v>
      </c>
      <c r="Q28" s="179" t="s">
        <v>282</v>
      </c>
      <c r="R28" s="179"/>
      <c r="T28" s="171" t="s">
        <v>96</v>
      </c>
      <c r="U28" s="170" t="s">
        <v>106</v>
      </c>
      <c r="V28" s="170"/>
      <c r="W28" s="179" t="s">
        <v>305</v>
      </c>
      <c r="X28" s="179"/>
      <c r="Y28" s="179"/>
      <c r="Z28" s="179"/>
      <c r="AB28" s="194"/>
      <c r="AC28" s="194"/>
      <c r="AD28" s="194"/>
      <c r="AE28" s="179"/>
      <c r="AF28" s="179"/>
      <c r="AG28" s="179"/>
      <c r="AH28" s="34"/>
    </row>
    <row r="29" spans="2:34" ht="48" customHeight="1" x14ac:dyDescent="0.2">
      <c r="B29" s="27"/>
      <c r="C29" s="35" t="s">
        <v>245</v>
      </c>
      <c r="D29" s="35" t="s">
        <v>55</v>
      </c>
      <c r="E29" s="82" t="s">
        <v>56</v>
      </c>
      <c r="G29" s="28"/>
      <c r="K29" s="36"/>
      <c r="O29" s="170"/>
      <c r="P29" s="170"/>
      <c r="Q29" s="179"/>
      <c r="R29" s="179"/>
      <c r="T29" s="171"/>
      <c r="U29" s="170"/>
      <c r="V29" s="170"/>
      <c r="W29" s="179"/>
      <c r="X29" s="179"/>
      <c r="Y29" s="179"/>
      <c r="Z29" s="179"/>
      <c r="AB29" s="194"/>
      <c r="AC29" s="194"/>
      <c r="AD29" s="194"/>
      <c r="AE29" s="179"/>
      <c r="AF29" s="179"/>
      <c r="AG29" s="179"/>
      <c r="AH29" s="34"/>
    </row>
    <row r="30" spans="2:34" ht="49.5" customHeight="1" x14ac:dyDescent="0.2">
      <c r="B30" s="27"/>
      <c r="C30" s="35" t="s">
        <v>246</v>
      </c>
      <c r="D30" s="35" t="s">
        <v>57</v>
      </c>
      <c r="E30" s="82" t="s">
        <v>58</v>
      </c>
      <c r="G30" s="28"/>
      <c r="K30" s="36"/>
      <c r="O30" s="170" t="s">
        <v>100</v>
      </c>
      <c r="P30" s="171">
        <v>2</v>
      </c>
      <c r="Q30" s="172" t="s">
        <v>283</v>
      </c>
      <c r="R30" s="181"/>
      <c r="AH30" s="34"/>
    </row>
    <row r="31" spans="2:34" ht="42.75" customHeight="1" x14ac:dyDescent="0.2">
      <c r="B31" s="27"/>
      <c r="C31" s="35" t="s">
        <v>247</v>
      </c>
      <c r="D31" s="35" t="s">
        <v>59</v>
      </c>
      <c r="E31" s="82" t="s">
        <v>118</v>
      </c>
      <c r="G31" s="28"/>
      <c r="K31" s="36"/>
      <c r="O31" s="170"/>
      <c r="P31" s="171"/>
      <c r="Q31" s="182"/>
      <c r="R31" s="183"/>
      <c r="T31" s="187" t="s">
        <v>308</v>
      </c>
      <c r="U31" s="187"/>
      <c r="V31" s="187"/>
      <c r="W31" s="187"/>
      <c r="X31" s="187"/>
      <c r="Y31" s="187"/>
      <c r="Z31" s="187"/>
      <c r="AB31" s="201" t="s">
        <v>352</v>
      </c>
      <c r="AC31" s="201"/>
      <c r="AD31" s="201"/>
      <c r="AE31" s="201"/>
      <c r="AF31" s="201"/>
      <c r="AG31" s="201"/>
      <c r="AH31" s="34"/>
    </row>
    <row r="32" spans="2:34" ht="16.5" customHeight="1" x14ac:dyDescent="0.2">
      <c r="B32" s="27"/>
      <c r="C32" s="48"/>
      <c r="D32" s="48"/>
      <c r="E32" s="48"/>
      <c r="G32" s="28"/>
      <c r="K32" s="36"/>
      <c r="O32" s="170" t="s">
        <v>101</v>
      </c>
      <c r="P32" s="170">
        <v>1</v>
      </c>
      <c r="Q32" s="179" t="s">
        <v>284</v>
      </c>
      <c r="R32" s="179"/>
      <c r="T32" s="186" t="s">
        <v>306</v>
      </c>
      <c r="U32" s="186" t="s">
        <v>107</v>
      </c>
      <c r="V32" s="186"/>
      <c r="W32" s="186" t="s">
        <v>91</v>
      </c>
      <c r="X32" s="186"/>
      <c r="Y32" s="186"/>
      <c r="Z32" s="186"/>
      <c r="AB32" s="186" t="s">
        <v>343</v>
      </c>
      <c r="AC32" s="186"/>
      <c r="AD32" s="188" t="s">
        <v>351</v>
      </c>
      <c r="AE32" s="188"/>
      <c r="AF32" s="188"/>
      <c r="AG32" s="188"/>
      <c r="AH32" s="34"/>
    </row>
    <row r="33" spans="2:34" ht="24.75" customHeight="1" x14ac:dyDescent="0.2">
      <c r="B33" s="27"/>
      <c r="C33" s="139" t="s">
        <v>228</v>
      </c>
      <c r="D33" s="139"/>
      <c r="E33" s="139"/>
      <c r="G33" s="28"/>
      <c r="K33" s="36"/>
      <c r="O33" s="170"/>
      <c r="P33" s="170"/>
      <c r="Q33" s="179"/>
      <c r="R33" s="179"/>
      <c r="T33" s="186"/>
      <c r="U33" s="186"/>
      <c r="V33" s="186"/>
      <c r="W33" s="186"/>
      <c r="X33" s="186"/>
      <c r="Y33" s="186"/>
      <c r="Z33" s="186"/>
      <c r="AB33" s="186"/>
      <c r="AC33" s="186"/>
      <c r="AD33" s="188"/>
      <c r="AE33" s="188"/>
      <c r="AF33" s="188"/>
      <c r="AG33" s="188"/>
      <c r="AH33" s="34"/>
    </row>
    <row r="34" spans="2:34" ht="34.5" customHeight="1" x14ac:dyDescent="0.2">
      <c r="B34" s="27"/>
      <c r="C34" s="141" t="s">
        <v>270</v>
      </c>
      <c r="D34" s="142"/>
      <c r="E34" s="142"/>
      <c r="G34" s="28"/>
      <c r="K34" s="36"/>
      <c r="T34" s="186"/>
      <c r="U34" s="186"/>
      <c r="V34" s="186"/>
      <c r="W34" s="186" t="s">
        <v>108</v>
      </c>
      <c r="X34" s="186"/>
      <c r="Y34" s="186"/>
      <c r="Z34" s="186"/>
      <c r="AB34" s="196" t="s">
        <v>0</v>
      </c>
      <c r="AC34" s="196"/>
      <c r="AD34" s="196" t="s">
        <v>344</v>
      </c>
      <c r="AE34" s="196"/>
      <c r="AF34" s="179" t="s">
        <v>347</v>
      </c>
      <c r="AG34" s="179"/>
      <c r="AH34" s="34"/>
    </row>
    <row r="35" spans="2:34" ht="39" customHeight="1" x14ac:dyDescent="0.2">
      <c r="B35" s="27"/>
      <c r="C35" s="35" t="s">
        <v>231</v>
      </c>
      <c r="D35" s="35" t="s">
        <v>60</v>
      </c>
      <c r="E35" s="82" t="s">
        <v>61</v>
      </c>
      <c r="G35" s="28"/>
      <c r="K35" s="36"/>
      <c r="T35" s="87" t="s">
        <v>307</v>
      </c>
      <c r="U35" s="194">
        <v>100</v>
      </c>
      <c r="V35" s="194"/>
      <c r="W35" s="179" t="s">
        <v>109</v>
      </c>
      <c r="X35" s="179"/>
      <c r="Y35" s="179"/>
      <c r="Z35" s="179"/>
      <c r="AB35" s="194" t="s">
        <v>1</v>
      </c>
      <c r="AC35" s="194"/>
      <c r="AD35" s="194" t="s">
        <v>345</v>
      </c>
      <c r="AE35" s="194"/>
      <c r="AF35" s="179" t="s">
        <v>348</v>
      </c>
      <c r="AG35" s="179"/>
      <c r="AH35" s="34"/>
    </row>
    <row r="36" spans="2:34" ht="37.5" customHeight="1" x14ac:dyDescent="0.2">
      <c r="B36" s="27"/>
      <c r="C36" s="35" t="s">
        <v>230</v>
      </c>
      <c r="D36" s="35" t="s">
        <v>62</v>
      </c>
      <c r="E36" s="82" t="s">
        <v>63</v>
      </c>
      <c r="G36" s="28"/>
      <c r="K36" s="36"/>
      <c r="T36" s="194" t="s">
        <v>110</v>
      </c>
      <c r="U36" s="196">
        <v>60</v>
      </c>
      <c r="V36" s="196"/>
      <c r="W36" s="179" t="s">
        <v>309</v>
      </c>
      <c r="X36" s="179"/>
      <c r="Y36" s="179"/>
      <c r="Z36" s="179"/>
      <c r="AB36" s="196" t="s">
        <v>2</v>
      </c>
      <c r="AC36" s="196"/>
      <c r="AD36" s="194" t="s">
        <v>346</v>
      </c>
      <c r="AE36" s="194"/>
      <c r="AF36" s="179" t="s">
        <v>349</v>
      </c>
      <c r="AG36" s="179"/>
      <c r="AH36" s="34"/>
    </row>
    <row r="37" spans="2:34" ht="31.5" customHeight="1" x14ac:dyDescent="0.2">
      <c r="B37" s="27"/>
      <c r="C37" s="35" t="s">
        <v>229</v>
      </c>
      <c r="D37" s="35" t="s">
        <v>64</v>
      </c>
      <c r="E37" s="82" t="s">
        <v>65</v>
      </c>
      <c r="G37" s="28"/>
      <c r="K37" s="36"/>
      <c r="T37" s="194"/>
      <c r="U37" s="196"/>
      <c r="V37" s="196"/>
      <c r="W37" s="179"/>
      <c r="X37" s="179"/>
      <c r="Y37" s="179"/>
      <c r="Z37" s="179"/>
      <c r="AB37" s="194" t="s">
        <v>3</v>
      </c>
      <c r="AC37" s="194"/>
      <c r="AD37" s="194" t="s">
        <v>116</v>
      </c>
      <c r="AE37" s="194"/>
      <c r="AF37" s="194" t="s">
        <v>350</v>
      </c>
      <c r="AG37" s="194"/>
      <c r="AH37" s="34"/>
    </row>
    <row r="38" spans="2:34" ht="17.25" customHeight="1" x14ac:dyDescent="0.2">
      <c r="B38" s="27"/>
      <c r="C38" s="48"/>
      <c r="D38" s="48"/>
      <c r="E38" s="48"/>
      <c r="G38" s="28"/>
      <c r="K38" s="36"/>
      <c r="T38" s="196" t="s">
        <v>111</v>
      </c>
      <c r="U38" s="194">
        <v>25</v>
      </c>
      <c r="V38" s="194"/>
      <c r="W38" s="195" t="s">
        <v>310</v>
      </c>
      <c r="X38" s="195"/>
      <c r="Y38" s="195"/>
      <c r="Z38" s="195"/>
      <c r="AB38" s="194"/>
      <c r="AC38" s="194"/>
      <c r="AD38" s="194"/>
      <c r="AE38" s="194"/>
      <c r="AF38" s="194"/>
      <c r="AG38" s="194"/>
      <c r="AH38" s="34"/>
    </row>
    <row r="39" spans="2:34" ht="21.75" customHeight="1" thickBot="1" x14ac:dyDescent="0.25">
      <c r="B39" s="27"/>
      <c r="C39" s="138" t="s">
        <v>269</v>
      </c>
      <c r="D39" s="138"/>
      <c r="E39" s="138"/>
      <c r="G39" s="49"/>
      <c r="H39" s="50"/>
      <c r="I39" s="50"/>
      <c r="J39" s="50"/>
      <c r="K39" s="36"/>
      <c r="T39" s="196"/>
      <c r="U39" s="194"/>
      <c r="V39" s="194"/>
      <c r="W39" s="195"/>
      <c r="X39" s="195"/>
      <c r="Y39" s="195"/>
      <c r="Z39" s="195"/>
      <c r="AH39" s="34"/>
    </row>
    <row r="40" spans="2:34" ht="38.25" customHeight="1" x14ac:dyDescent="0.2">
      <c r="B40" s="27"/>
      <c r="C40" s="141" t="s">
        <v>66</v>
      </c>
      <c r="D40" s="142"/>
      <c r="E40" s="142"/>
      <c r="F40" s="51"/>
      <c r="K40" s="36"/>
      <c r="T40" s="88" t="s">
        <v>112</v>
      </c>
      <c r="U40" s="196">
        <v>10</v>
      </c>
      <c r="V40" s="196"/>
      <c r="W40" s="195" t="s">
        <v>311</v>
      </c>
      <c r="X40" s="195"/>
      <c r="Y40" s="195"/>
      <c r="Z40" s="195"/>
      <c r="AH40" s="34"/>
    </row>
    <row r="41" spans="2:34" ht="54.75" customHeight="1" thickBot="1" x14ac:dyDescent="0.25">
      <c r="B41" s="27"/>
      <c r="C41" s="35" t="s">
        <v>67</v>
      </c>
      <c r="D41" s="35" t="s">
        <v>68</v>
      </c>
      <c r="E41" s="82" t="s">
        <v>69</v>
      </c>
      <c r="F41" s="51"/>
      <c r="K41" s="52"/>
      <c r="L41" s="53"/>
      <c r="M41" s="53"/>
      <c r="N41" s="53"/>
      <c r="O41" s="53"/>
      <c r="P41" s="53"/>
      <c r="Q41" s="53"/>
      <c r="R41" s="53"/>
      <c r="S41" s="53"/>
      <c r="T41" s="53"/>
      <c r="U41" s="53"/>
      <c r="V41" s="53"/>
      <c r="W41" s="53"/>
      <c r="X41" s="53"/>
      <c r="Y41" s="53"/>
      <c r="Z41" s="53"/>
      <c r="AA41" s="53"/>
      <c r="AB41" s="53"/>
      <c r="AC41" s="53"/>
      <c r="AD41" s="53"/>
      <c r="AE41" s="53"/>
      <c r="AF41" s="53"/>
      <c r="AG41" s="53"/>
      <c r="AH41" s="54"/>
    </row>
    <row r="42" spans="2:34" ht="46.5" customHeight="1" x14ac:dyDescent="0.2">
      <c r="B42" s="27"/>
      <c r="C42" s="35" t="s">
        <v>70</v>
      </c>
      <c r="D42" s="35" t="s">
        <v>71</v>
      </c>
      <c r="E42" s="82" t="s">
        <v>72</v>
      </c>
      <c r="F42" s="51"/>
    </row>
    <row r="43" spans="2:34" ht="70.5" customHeight="1" x14ac:dyDescent="0.2">
      <c r="B43" s="27"/>
      <c r="C43" s="35" t="s">
        <v>73</v>
      </c>
      <c r="D43" s="35" t="s">
        <v>74</v>
      </c>
      <c r="E43" s="82" t="s">
        <v>75</v>
      </c>
      <c r="F43" s="51"/>
    </row>
    <row r="44" spans="2:34" ht="87" customHeight="1" x14ac:dyDescent="0.2">
      <c r="B44" s="27"/>
      <c r="C44" s="35" t="s">
        <v>233</v>
      </c>
      <c r="D44" s="35" t="s">
        <v>76</v>
      </c>
      <c r="E44" s="82" t="s">
        <v>77</v>
      </c>
      <c r="F44" s="51"/>
    </row>
    <row r="45" spans="2:34" ht="75" customHeight="1" x14ac:dyDescent="0.2">
      <c r="B45" s="27"/>
      <c r="C45" s="35" t="s">
        <v>234</v>
      </c>
      <c r="D45" s="35" t="s">
        <v>78</v>
      </c>
      <c r="E45" s="82" t="s">
        <v>79</v>
      </c>
      <c r="F45" s="51"/>
    </row>
    <row r="46" spans="2:34" ht="61.5" customHeight="1" x14ac:dyDescent="0.2">
      <c r="B46" s="27"/>
      <c r="C46" s="35" t="s">
        <v>235</v>
      </c>
      <c r="D46" s="35" t="s">
        <v>80</v>
      </c>
      <c r="E46" s="82" t="s">
        <v>81</v>
      </c>
      <c r="F46" s="51"/>
    </row>
    <row r="47" spans="2:34" ht="56.25" customHeight="1" x14ac:dyDescent="0.2">
      <c r="B47" s="27"/>
      <c r="C47" s="35" t="s">
        <v>236</v>
      </c>
      <c r="D47" s="35" t="s">
        <v>82</v>
      </c>
      <c r="E47" s="82" t="s">
        <v>83</v>
      </c>
      <c r="F47" s="51"/>
    </row>
    <row r="48" spans="2:34" ht="53.25" customHeight="1" x14ac:dyDescent="0.2">
      <c r="B48" s="27"/>
      <c r="C48" s="35" t="s">
        <v>232</v>
      </c>
      <c r="D48" s="35" t="s">
        <v>84</v>
      </c>
      <c r="E48" s="82" t="s">
        <v>85</v>
      </c>
      <c r="F48" s="51"/>
    </row>
    <row r="49" spans="2:6" ht="16.5" customHeight="1" x14ac:dyDescent="0.2">
      <c r="B49" s="27"/>
      <c r="C49" s="48"/>
      <c r="D49" s="48"/>
      <c r="E49" s="48"/>
      <c r="F49" s="51"/>
    </row>
    <row r="50" spans="2:6" ht="27" customHeight="1" x14ac:dyDescent="0.2">
      <c r="B50" s="27"/>
      <c r="C50" s="143" t="s">
        <v>268</v>
      </c>
      <c r="D50" s="143"/>
      <c r="E50" s="143"/>
      <c r="F50" s="51"/>
    </row>
    <row r="51" spans="2:6" ht="63" customHeight="1" x14ac:dyDescent="0.2">
      <c r="B51" s="27"/>
      <c r="C51" s="141" t="s">
        <v>262</v>
      </c>
      <c r="D51" s="142"/>
      <c r="E51" s="142"/>
      <c r="F51" s="51"/>
    </row>
    <row r="52" spans="2:6" ht="33.75" customHeight="1" x14ac:dyDescent="0.2">
      <c r="B52" s="27"/>
      <c r="C52" s="35" t="s">
        <v>237</v>
      </c>
      <c r="D52" s="35" t="s">
        <v>263</v>
      </c>
      <c r="E52" s="82" t="s">
        <v>264</v>
      </c>
      <c r="F52" s="51"/>
    </row>
    <row r="53" spans="2:6" ht="56.25" customHeight="1" x14ac:dyDescent="0.2">
      <c r="B53" s="27"/>
      <c r="C53" s="35" t="s">
        <v>238</v>
      </c>
      <c r="D53" s="35" t="s">
        <v>86</v>
      </c>
      <c r="E53" s="82" t="s">
        <v>265</v>
      </c>
      <c r="F53" s="51"/>
    </row>
    <row r="54" spans="2:6" ht="46.5" customHeight="1" x14ac:dyDescent="0.2">
      <c r="B54" s="27"/>
      <c r="C54" s="35" t="s">
        <v>239</v>
      </c>
      <c r="D54" s="35" t="s">
        <v>266</v>
      </c>
      <c r="E54" s="82" t="s">
        <v>267</v>
      </c>
      <c r="F54" s="51"/>
    </row>
    <row r="55" spans="2:6" ht="18" customHeight="1" x14ac:dyDescent="0.2">
      <c r="B55" s="27"/>
      <c r="C55" s="48"/>
      <c r="D55" s="48"/>
      <c r="E55" s="48"/>
      <c r="F55" s="51"/>
    </row>
    <row r="56" spans="2:6" ht="24" customHeight="1" x14ac:dyDescent="0.2">
      <c r="B56" s="27"/>
      <c r="C56" s="144" t="s">
        <v>227</v>
      </c>
      <c r="D56" s="145"/>
      <c r="E56" s="145"/>
      <c r="F56" s="51"/>
    </row>
    <row r="57" spans="2:6" ht="104.25" customHeight="1" x14ac:dyDescent="0.2">
      <c r="B57" s="27"/>
      <c r="C57" s="141" t="s">
        <v>253</v>
      </c>
      <c r="D57" s="142"/>
      <c r="E57" s="142"/>
      <c r="F57" s="51"/>
    </row>
    <row r="58" spans="2:6" ht="57.75" customHeight="1" x14ac:dyDescent="0.2">
      <c r="B58" s="27"/>
      <c r="C58" s="35" t="s">
        <v>240</v>
      </c>
      <c r="D58" s="35" t="s">
        <v>258</v>
      </c>
      <c r="E58" s="82" t="s">
        <v>254</v>
      </c>
      <c r="F58" s="51"/>
    </row>
    <row r="59" spans="2:6" ht="56.25" customHeight="1" x14ac:dyDescent="0.2">
      <c r="B59" s="27"/>
      <c r="C59" s="35" t="s">
        <v>241</v>
      </c>
      <c r="D59" s="35" t="s">
        <v>259</v>
      </c>
      <c r="E59" s="82" t="s">
        <v>255</v>
      </c>
      <c r="F59" s="51"/>
    </row>
    <row r="60" spans="2:6" ht="38.25" customHeight="1" x14ac:dyDescent="0.2">
      <c r="B60" s="27"/>
      <c r="C60" s="35" t="s">
        <v>242</v>
      </c>
      <c r="D60" s="35" t="s">
        <v>257</v>
      </c>
      <c r="E60" s="82" t="s">
        <v>256</v>
      </c>
      <c r="F60" s="51"/>
    </row>
    <row r="61" spans="2:6" ht="50.25" customHeight="1" x14ac:dyDescent="0.2">
      <c r="B61" s="27"/>
      <c r="C61" s="35" t="s">
        <v>243</v>
      </c>
      <c r="D61" s="35" t="s">
        <v>87</v>
      </c>
      <c r="E61" s="82" t="s">
        <v>260</v>
      </c>
      <c r="F61" s="51"/>
    </row>
    <row r="62" spans="2:6" ht="59.25" customHeight="1" x14ac:dyDescent="0.2">
      <c r="B62" s="27"/>
      <c r="C62" s="35" t="s">
        <v>244</v>
      </c>
      <c r="D62" s="35" t="s">
        <v>88</v>
      </c>
      <c r="E62" s="82" t="s">
        <v>261</v>
      </c>
      <c r="F62" s="51"/>
    </row>
    <row r="63" spans="2:6" ht="63" customHeight="1" thickBot="1" x14ac:dyDescent="0.25">
      <c r="B63" s="55"/>
      <c r="C63" s="56"/>
      <c r="D63" s="56"/>
      <c r="E63" s="56"/>
      <c r="F63" s="57"/>
    </row>
    <row r="64" spans="2:6" ht="63" customHeight="1" x14ac:dyDescent="0.2">
      <c r="C64" s="48"/>
      <c r="D64" s="48"/>
      <c r="E64" s="48"/>
    </row>
    <row r="65" spans="3:5" ht="63" customHeight="1" x14ac:dyDescent="0.2">
      <c r="C65" s="48"/>
      <c r="D65" s="48"/>
      <c r="E65" s="48"/>
    </row>
    <row r="66" spans="3:5" ht="63" customHeight="1" x14ac:dyDescent="0.2">
      <c r="C66" s="48"/>
      <c r="D66" s="48"/>
      <c r="E66" s="48"/>
    </row>
    <row r="67" spans="3:5" ht="63" customHeight="1" x14ac:dyDescent="0.2">
      <c r="C67" s="48"/>
      <c r="D67" s="48"/>
      <c r="E67" s="48"/>
    </row>
    <row r="68" spans="3:5" ht="63" customHeight="1" x14ac:dyDescent="0.2">
      <c r="C68" s="48"/>
      <c r="D68" s="48"/>
      <c r="E68" s="48"/>
    </row>
    <row r="69" spans="3:5" ht="63" customHeight="1" x14ac:dyDescent="0.2">
      <c r="C69" s="48"/>
      <c r="D69" s="48"/>
      <c r="E69" s="48"/>
    </row>
    <row r="70" spans="3:5" ht="63" customHeight="1" x14ac:dyDescent="0.2">
      <c r="C70" s="48"/>
      <c r="D70" s="48"/>
      <c r="E70" s="48"/>
    </row>
    <row r="71" spans="3:5" ht="63" customHeight="1" x14ac:dyDescent="0.2">
      <c r="C71" s="48"/>
      <c r="D71" s="48"/>
      <c r="E71" s="48"/>
    </row>
    <row r="72" spans="3:5" ht="63" customHeight="1" x14ac:dyDescent="0.2">
      <c r="C72" s="48"/>
      <c r="D72" s="48"/>
      <c r="E72" s="48"/>
    </row>
    <row r="73" spans="3:5" ht="63" customHeight="1" x14ac:dyDescent="0.2">
      <c r="C73" s="48"/>
      <c r="D73" s="48"/>
      <c r="E73" s="48"/>
    </row>
    <row r="74" spans="3:5" ht="63" customHeight="1" x14ac:dyDescent="0.2">
      <c r="C74" s="48"/>
      <c r="D74" s="48"/>
      <c r="E74" s="48"/>
    </row>
    <row r="75" spans="3:5" ht="63" customHeight="1" x14ac:dyDescent="0.2">
      <c r="C75" s="48"/>
      <c r="D75" s="48"/>
      <c r="E75" s="48"/>
    </row>
    <row r="76" spans="3:5" ht="63" customHeight="1" x14ac:dyDescent="0.2">
      <c r="C76" s="48"/>
      <c r="D76" s="48"/>
      <c r="E76" s="48"/>
    </row>
    <row r="77" spans="3:5" ht="63" customHeight="1" x14ac:dyDescent="0.2">
      <c r="C77" s="48"/>
      <c r="D77" s="48"/>
      <c r="E77" s="48"/>
    </row>
    <row r="78" spans="3:5" ht="63" customHeight="1" x14ac:dyDescent="0.2">
      <c r="C78" s="48"/>
      <c r="D78" s="48"/>
      <c r="E78" s="48"/>
    </row>
    <row r="79" spans="3:5" ht="63" customHeight="1" x14ac:dyDescent="0.2">
      <c r="C79" s="48"/>
      <c r="D79" s="48"/>
      <c r="E79" s="48"/>
    </row>
    <row r="80" spans="3:5" ht="63" customHeight="1" x14ac:dyDescent="0.2">
      <c r="C80" s="48"/>
      <c r="D80" s="48"/>
      <c r="E80" s="48"/>
    </row>
  </sheetData>
  <mergeCells count="127">
    <mergeCell ref="AB24:AC24"/>
    <mergeCell ref="AB32:AC33"/>
    <mergeCell ref="AD32:AG33"/>
    <mergeCell ref="AB31:AG31"/>
    <mergeCell ref="AF37:AG38"/>
    <mergeCell ref="AD37:AE38"/>
    <mergeCell ref="AB37:AC38"/>
    <mergeCell ref="AF34:AG34"/>
    <mergeCell ref="AF35:AG35"/>
    <mergeCell ref="AF36:AG36"/>
    <mergeCell ref="AD34:AE34"/>
    <mergeCell ref="AD35:AE35"/>
    <mergeCell ref="AB34:AC34"/>
    <mergeCell ref="AB35:AC35"/>
    <mergeCell ref="AB36:AC36"/>
    <mergeCell ref="AD36:AE36"/>
    <mergeCell ref="AD11:AG11"/>
    <mergeCell ref="AB10:AG10"/>
    <mergeCell ref="AB18:AG19"/>
    <mergeCell ref="AB20:AC21"/>
    <mergeCell ref="AE20:AG21"/>
    <mergeCell ref="AD20:AD21"/>
    <mergeCell ref="W40:Z40"/>
    <mergeCell ref="U40:V40"/>
    <mergeCell ref="AB11:AC12"/>
    <mergeCell ref="AB13:AB16"/>
    <mergeCell ref="W36:Z37"/>
    <mergeCell ref="U36:V37"/>
    <mergeCell ref="W28:Z29"/>
    <mergeCell ref="U28:V29"/>
    <mergeCell ref="AE25:AG26"/>
    <mergeCell ref="AD25:AD26"/>
    <mergeCell ref="AB25:AC26"/>
    <mergeCell ref="AE27:AG29"/>
    <mergeCell ref="AD27:AD29"/>
    <mergeCell ref="AB27:AC29"/>
    <mergeCell ref="AE22:AG23"/>
    <mergeCell ref="AD22:AD23"/>
    <mergeCell ref="AB22:AC23"/>
    <mergeCell ref="AE24:AG24"/>
    <mergeCell ref="T36:T37"/>
    <mergeCell ref="W38:Z39"/>
    <mergeCell ref="U38:V39"/>
    <mergeCell ref="T38:T39"/>
    <mergeCell ref="W34:Z34"/>
    <mergeCell ref="U32:V34"/>
    <mergeCell ref="T32:T34"/>
    <mergeCell ref="W35:Z35"/>
    <mergeCell ref="U35:V35"/>
    <mergeCell ref="T28:T29"/>
    <mergeCell ref="W32:Z33"/>
    <mergeCell ref="T31:Z31"/>
    <mergeCell ref="T10:Y10"/>
    <mergeCell ref="U18:V18"/>
    <mergeCell ref="W18:Z18"/>
    <mergeCell ref="T16:Z17"/>
    <mergeCell ref="Q32:R33"/>
    <mergeCell ref="O32:O33"/>
    <mergeCell ref="P32:P33"/>
    <mergeCell ref="V11:Y11"/>
    <mergeCell ref="T11:U12"/>
    <mergeCell ref="T13:T15"/>
    <mergeCell ref="W19:Z21"/>
    <mergeCell ref="U19:V21"/>
    <mergeCell ref="T19:T21"/>
    <mergeCell ref="W22:Z24"/>
    <mergeCell ref="U22:V24"/>
    <mergeCell ref="T22:T24"/>
    <mergeCell ref="W25:Z27"/>
    <mergeCell ref="U25:V27"/>
    <mergeCell ref="T25:T27"/>
    <mergeCell ref="Q28:R29"/>
    <mergeCell ref="O28:O29"/>
    <mergeCell ref="P28:P29"/>
    <mergeCell ref="O30:O31"/>
    <mergeCell ref="P30:P31"/>
    <mergeCell ref="Q30:R31"/>
    <mergeCell ref="O23:R23"/>
    <mergeCell ref="Q24:R24"/>
    <mergeCell ref="Q25:R27"/>
    <mergeCell ref="O25:O27"/>
    <mergeCell ref="P25:P27"/>
    <mergeCell ref="O18:O21"/>
    <mergeCell ref="P18:P21"/>
    <mergeCell ref="Q18:R21"/>
    <mergeCell ref="O14:O15"/>
    <mergeCell ref="P14:P15"/>
    <mergeCell ref="Q14:R15"/>
    <mergeCell ref="O10:R10"/>
    <mergeCell ref="O16:O17"/>
    <mergeCell ref="P16:P17"/>
    <mergeCell ref="Q16:R17"/>
    <mergeCell ref="C57:E57"/>
    <mergeCell ref="C40:E40"/>
    <mergeCell ref="C50:E50"/>
    <mergeCell ref="C56:E56"/>
    <mergeCell ref="C51:E51"/>
    <mergeCell ref="G8:J8"/>
    <mergeCell ref="Q12:R13"/>
    <mergeCell ref="P12:P13"/>
    <mergeCell ref="O12:O13"/>
    <mergeCell ref="Q11:R11"/>
    <mergeCell ref="K8:S8"/>
    <mergeCell ref="B8:F8"/>
    <mergeCell ref="C34:E34"/>
    <mergeCell ref="D16:E16"/>
    <mergeCell ref="C18:E18"/>
    <mergeCell ref="C10:E10"/>
    <mergeCell ref="D11:E11"/>
    <mergeCell ref="D12:E12"/>
    <mergeCell ref="D13:E13"/>
    <mergeCell ref="D14:E14"/>
    <mergeCell ref="D15:E15"/>
    <mergeCell ref="C19:E19"/>
    <mergeCell ref="C27:E27"/>
    <mergeCell ref="C28:E28"/>
    <mergeCell ref="B1:D4"/>
    <mergeCell ref="E1:J4"/>
    <mergeCell ref="K2:L2"/>
    <mergeCell ref="K3:L3"/>
    <mergeCell ref="K1:N1"/>
    <mergeCell ref="M2:N2"/>
    <mergeCell ref="M3:N3"/>
    <mergeCell ref="K4:N4"/>
    <mergeCell ref="C39:E39"/>
    <mergeCell ref="C33:E33"/>
    <mergeCell ref="C17:E17"/>
  </mergeCells>
  <pageMargins left="0.7" right="0.7" top="0.75" bottom="0.75" header="0.3" footer="0.3"/>
  <pageSetup paperSize="9" orientation="portrait" horizontalDpi="0" verticalDpi="0" r:id="rId1"/>
  <drawing r:id="rId2"/>
  <pictur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FF00"/>
  </sheetPr>
  <dimension ref="A1:GA35"/>
  <sheetViews>
    <sheetView topLeftCell="S48" zoomScale="90" zoomScaleNormal="90" workbookViewId="0">
      <selection activeCell="B10" sqref="B10:B35"/>
    </sheetView>
  </sheetViews>
  <sheetFormatPr baseColWidth="10" defaultColWidth="11" defaultRowHeight="14.25" x14ac:dyDescent="0.2"/>
  <cols>
    <col min="1" max="1" width="4.5703125" style="3" customWidth="1"/>
    <col min="2" max="2" width="3.7109375" style="3" customWidth="1"/>
    <col min="3" max="3" width="9.42578125" style="3" customWidth="1"/>
    <col min="4" max="4" width="5.5703125" style="3" customWidth="1"/>
    <col min="5" max="5" width="3.7109375" style="3" customWidth="1"/>
    <col min="6" max="6" width="16" style="3" customWidth="1"/>
    <col min="7" max="7" width="20" style="3" customWidth="1"/>
    <col min="8" max="8" width="17.42578125" style="3" customWidth="1"/>
    <col min="9" max="9" width="3.85546875" style="3" customWidth="1"/>
    <col min="10" max="10" width="3.5703125" style="3" customWidth="1"/>
    <col min="11" max="11" width="3.42578125" style="3" customWidth="1"/>
    <col min="12" max="12" width="3.5703125" style="3" customWidth="1"/>
    <col min="13" max="13" width="5.7109375" style="3" customWidth="1"/>
    <col min="14" max="14" width="4.85546875" style="3" customWidth="1"/>
    <col min="15" max="15" width="6.5703125" style="3" customWidth="1"/>
    <col min="16" max="16" width="7.42578125" style="3" customWidth="1"/>
    <col min="17" max="17" width="4.85546875" style="3" customWidth="1"/>
    <col min="18" max="18" width="8" style="3" customWidth="1"/>
    <col min="19" max="19" width="6.7109375" style="3" customWidth="1"/>
    <col min="20" max="20" width="14.42578125" style="3" customWidth="1"/>
    <col min="21" max="21" width="6" style="3" customWidth="1"/>
    <col min="22" max="22" width="6.28515625" style="3" customWidth="1"/>
    <col min="23" max="23" width="14.42578125" style="3" customWidth="1"/>
    <col min="24" max="24" width="10.5703125" style="3" customWidth="1"/>
    <col min="25" max="26" width="3.85546875" style="3" customWidth="1"/>
    <col min="27" max="27" width="3.42578125" style="3" customWidth="1"/>
    <col min="28" max="28" width="5.42578125" style="3" customWidth="1"/>
    <col min="29" max="29" width="5.7109375" style="3" customWidth="1"/>
    <col min="30" max="30" width="28" style="3" customWidth="1"/>
    <col min="31" max="31" width="44.5703125" style="80" customWidth="1"/>
    <col min="32" max="183" width="11" style="2"/>
    <col min="184" max="16384" width="11" style="3"/>
  </cols>
  <sheetData>
    <row r="1" spans="1:183" ht="15" x14ac:dyDescent="0.2">
      <c r="A1" s="133"/>
      <c r="B1" s="133"/>
      <c r="C1" s="133"/>
      <c r="D1" s="133"/>
      <c r="E1" s="133"/>
      <c r="F1" s="208" t="s">
        <v>476</v>
      </c>
      <c r="G1" s="209"/>
      <c r="H1" s="209"/>
      <c r="I1" s="209"/>
      <c r="J1" s="209"/>
      <c r="K1" s="209"/>
      <c r="L1" s="209"/>
      <c r="M1" s="209"/>
      <c r="N1" s="209"/>
      <c r="O1" s="209"/>
      <c r="P1" s="209"/>
      <c r="Q1" s="209"/>
      <c r="R1" s="209"/>
      <c r="S1" s="209"/>
      <c r="T1" s="209"/>
      <c r="U1" s="209"/>
      <c r="V1" s="209"/>
      <c r="W1" s="209"/>
      <c r="X1" s="209"/>
      <c r="Y1" s="209"/>
      <c r="Z1" s="209"/>
      <c r="AA1" s="209"/>
      <c r="AB1" s="209"/>
      <c r="AC1" s="209"/>
      <c r="AD1" s="214"/>
      <c r="AE1" s="214"/>
    </row>
    <row r="2" spans="1:183" x14ac:dyDescent="0.2">
      <c r="A2" s="133"/>
      <c r="B2" s="133"/>
      <c r="C2" s="133"/>
      <c r="D2" s="133"/>
      <c r="E2" s="133"/>
      <c r="F2" s="209"/>
      <c r="G2" s="209"/>
      <c r="H2" s="209"/>
      <c r="I2" s="209"/>
      <c r="J2" s="209"/>
      <c r="K2" s="209"/>
      <c r="L2" s="209"/>
      <c r="M2" s="209"/>
      <c r="N2" s="209"/>
      <c r="O2" s="209"/>
      <c r="P2" s="209"/>
      <c r="Q2" s="209"/>
      <c r="R2" s="209"/>
      <c r="S2" s="209"/>
      <c r="T2" s="209"/>
      <c r="U2" s="209"/>
      <c r="V2" s="209"/>
      <c r="W2" s="209"/>
      <c r="X2" s="209"/>
      <c r="Y2" s="209"/>
      <c r="Z2" s="209"/>
      <c r="AA2" s="209"/>
      <c r="AB2" s="209"/>
      <c r="AC2" s="209"/>
      <c r="AD2" s="4" t="s">
        <v>223</v>
      </c>
      <c r="AE2" s="4">
        <v>2</v>
      </c>
    </row>
    <row r="3" spans="1:183" x14ac:dyDescent="0.2">
      <c r="A3" s="133"/>
      <c r="B3" s="133"/>
      <c r="C3" s="133"/>
      <c r="D3" s="133"/>
      <c r="E3" s="133"/>
      <c r="F3" s="209"/>
      <c r="G3" s="209"/>
      <c r="H3" s="209"/>
      <c r="I3" s="209"/>
      <c r="J3" s="209"/>
      <c r="K3" s="209"/>
      <c r="L3" s="209"/>
      <c r="M3" s="209"/>
      <c r="N3" s="209"/>
      <c r="O3" s="209"/>
      <c r="P3" s="209"/>
      <c r="Q3" s="209"/>
      <c r="R3" s="209"/>
      <c r="S3" s="209"/>
      <c r="T3" s="209"/>
      <c r="U3" s="209"/>
      <c r="V3" s="209"/>
      <c r="W3" s="209"/>
      <c r="X3" s="209"/>
      <c r="Y3" s="209"/>
      <c r="Z3" s="209"/>
      <c r="AA3" s="209"/>
      <c r="AB3" s="209"/>
      <c r="AC3" s="209"/>
      <c r="AD3" s="5" t="s">
        <v>224</v>
      </c>
      <c r="AE3" s="101">
        <v>43916</v>
      </c>
    </row>
    <row r="4" spans="1:183" x14ac:dyDescent="0.2">
      <c r="A4" s="133"/>
      <c r="B4" s="133"/>
      <c r="C4" s="133"/>
      <c r="D4" s="133"/>
      <c r="E4" s="133"/>
      <c r="F4" s="209"/>
      <c r="G4" s="209"/>
      <c r="H4" s="209"/>
      <c r="I4" s="209"/>
      <c r="J4" s="209"/>
      <c r="K4" s="209"/>
      <c r="L4" s="209"/>
      <c r="M4" s="209"/>
      <c r="N4" s="209"/>
      <c r="O4" s="209"/>
      <c r="P4" s="209"/>
      <c r="Q4" s="209"/>
      <c r="R4" s="209"/>
      <c r="S4" s="209"/>
      <c r="T4" s="209"/>
      <c r="U4" s="209"/>
      <c r="V4" s="209"/>
      <c r="W4" s="209"/>
      <c r="X4" s="209"/>
      <c r="Y4" s="209"/>
      <c r="Z4" s="209"/>
      <c r="AA4" s="209"/>
      <c r="AB4" s="209"/>
      <c r="AC4" s="209"/>
      <c r="AD4" s="215" t="s">
        <v>225</v>
      </c>
      <c r="AE4" s="215"/>
    </row>
    <row r="5" spans="1:183" ht="47.25" customHeight="1" x14ac:dyDescent="0.2">
      <c r="A5" s="133"/>
      <c r="B5" s="133"/>
      <c r="C5" s="133"/>
      <c r="D5" s="133"/>
      <c r="E5" s="133"/>
      <c r="F5" s="209"/>
      <c r="G5" s="209"/>
      <c r="H5" s="209"/>
      <c r="I5" s="209"/>
      <c r="J5" s="209"/>
      <c r="K5" s="209"/>
      <c r="L5" s="209"/>
      <c r="M5" s="209"/>
      <c r="N5" s="209"/>
      <c r="O5" s="209"/>
      <c r="P5" s="209"/>
      <c r="Q5" s="209"/>
      <c r="R5" s="209"/>
      <c r="S5" s="209"/>
      <c r="T5" s="209"/>
      <c r="U5" s="209"/>
      <c r="V5" s="209"/>
      <c r="W5" s="209"/>
      <c r="X5" s="209"/>
      <c r="Y5" s="209"/>
      <c r="Z5" s="209"/>
      <c r="AA5" s="209"/>
      <c r="AB5" s="209"/>
      <c r="AC5" s="209"/>
      <c r="AD5" s="215"/>
      <c r="AE5" s="215"/>
    </row>
    <row r="6" spans="1:183" ht="28.5" customHeight="1" x14ac:dyDescent="0.2">
      <c r="A6" s="217"/>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row>
    <row r="7" spans="1:183" ht="15" x14ac:dyDescent="0.2">
      <c r="A7" s="213" t="s">
        <v>4</v>
      </c>
      <c r="B7" s="216" t="s">
        <v>5</v>
      </c>
      <c r="C7" s="213" t="s">
        <v>6</v>
      </c>
      <c r="D7" s="216" t="s">
        <v>178</v>
      </c>
      <c r="E7" s="213" t="s">
        <v>7</v>
      </c>
      <c r="F7" s="212" t="s">
        <v>8</v>
      </c>
      <c r="G7" s="212"/>
      <c r="H7" s="213" t="s">
        <v>9</v>
      </c>
      <c r="I7" s="213" t="s">
        <v>119</v>
      </c>
      <c r="J7" s="212" t="s">
        <v>10</v>
      </c>
      <c r="K7" s="212"/>
      <c r="L7" s="212"/>
      <c r="M7" s="212" t="s">
        <v>11</v>
      </c>
      <c r="N7" s="212"/>
      <c r="O7" s="212"/>
      <c r="P7" s="212"/>
      <c r="Q7" s="212"/>
      <c r="R7" s="212"/>
      <c r="S7" s="212"/>
      <c r="T7" s="212" t="s">
        <v>180</v>
      </c>
      <c r="U7" s="211" t="s">
        <v>12</v>
      </c>
      <c r="V7" s="211"/>
      <c r="W7" s="211"/>
      <c r="X7" s="211"/>
      <c r="Y7" s="212" t="s">
        <v>13</v>
      </c>
      <c r="Z7" s="212"/>
      <c r="AA7" s="212"/>
      <c r="AB7" s="212"/>
      <c r="AC7" s="212"/>
      <c r="AD7" s="212"/>
      <c r="AE7" s="212"/>
    </row>
    <row r="8" spans="1:183" ht="25.5" customHeight="1" x14ac:dyDescent="0.2">
      <c r="A8" s="213"/>
      <c r="B8" s="216"/>
      <c r="C8" s="213"/>
      <c r="D8" s="216"/>
      <c r="E8" s="213"/>
      <c r="F8" s="212"/>
      <c r="G8" s="212"/>
      <c r="H8" s="213"/>
      <c r="I8" s="213"/>
      <c r="J8" s="212"/>
      <c r="K8" s="212"/>
      <c r="L8" s="212"/>
      <c r="M8" s="212"/>
      <c r="N8" s="212"/>
      <c r="O8" s="212"/>
      <c r="P8" s="212"/>
      <c r="Q8" s="212"/>
      <c r="R8" s="212"/>
      <c r="S8" s="212"/>
      <c r="T8" s="212"/>
      <c r="U8" s="212" t="s">
        <v>174</v>
      </c>
      <c r="V8" s="212"/>
      <c r="W8" s="213" t="s">
        <v>26</v>
      </c>
      <c r="X8" s="213" t="s">
        <v>27</v>
      </c>
      <c r="Y8" s="212"/>
      <c r="Z8" s="212"/>
      <c r="AA8" s="212"/>
      <c r="AB8" s="212"/>
      <c r="AC8" s="212"/>
      <c r="AD8" s="212"/>
      <c r="AE8" s="212"/>
      <c r="AF8" s="59"/>
      <c r="AG8" s="60"/>
      <c r="AH8" s="59"/>
      <c r="AI8" s="59"/>
      <c r="AJ8" s="59"/>
      <c r="AK8" s="59"/>
      <c r="AL8" s="59"/>
      <c r="AM8" s="59"/>
      <c r="AN8" s="59"/>
      <c r="AO8" s="59"/>
    </row>
    <row r="9" spans="1:183" ht="165.75" customHeight="1" x14ac:dyDescent="0.2">
      <c r="A9" s="213"/>
      <c r="B9" s="216"/>
      <c r="C9" s="213"/>
      <c r="D9" s="216"/>
      <c r="E9" s="213"/>
      <c r="F9" s="103" t="s">
        <v>14</v>
      </c>
      <c r="G9" s="103" t="s">
        <v>15</v>
      </c>
      <c r="H9" s="213"/>
      <c r="I9" s="213"/>
      <c r="J9" s="103" t="s">
        <v>16</v>
      </c>
      <c r="K9" s="103" t="s">
        <v>17</v>
      </c>
      <c r="L9" s="103" t="s">
        <v>18</v>
      </c>
      <c r="M9" s="103" t="s">
        <v>19</v>
      </c>
      <c r="N9" s="103" t="s">
        <v>20</v>
      </c>
      <c r="O9" s="104" t="s">
        <v>179</v>
      </c>
      <c r="P9" s="103" t="s">
        <v>21</v>
      </c>
      <c r="Q9" s="103" t="s">
        <v>22</v>
      </c>
      <c r="R9" s="103" t="s">
        <v>23</v>
      </c>
      <c r="S9" s="103" t="s">
        <v>24</v>
      </c>
      <c r="T9" s="105" t="s">
        <v>25</v>
      </c>
      <c r="U9" s="105" t="s">
        <v>175</v>
      </c>
      <c r="V9" s="103" t="s">
        <v>176</v>
      </c>
      <c r="W9" s="213"/>
      <c r="X9" s="213"/>
      <c r="Y9" s="103" t="s">
        <v>28</v>
      </c>
      <c r="Z9" s="103" t="s">
        <v>29</v>
      </c>
      <c r="AA9" s="103" t="s">
        <v>30</v>
      </c>
      <c r="AB9" s="103" t="s">
        <v>31</v>
      </c>
      <c r="AC9" s="103" t="s">
        <v>32</v>
      </c>
      <c r="AD9" s="106" t="s">
        <v>133</v>
      </c>
      <c r="AE9" s="107" t="s">
        <v>147</v>
      </c>
      <c r="AF9" s="61"/>
      <c r="AG9" s="61"/>
      <c r="AH9" s="61"/>
      <c r="AI9" s="61"/>
      <c r="AJ9" s="61"/>
      <c r="AK9" s="61"/>
      <c r="AL9" s="61"/>
      <c r="AM9" s="61"/>
      <c r="AN9" s="59"/>
      <c r="AO9" s="59"/>
    </row>
    <row r="10" spans="1:183" s="14" customFormat="1" ht="115.5" customHeight="1" x14ac:dyDescent="0.2">
      <c r="A10" s="202" t="s">
        <v>467</v>
      </c>
      <c r="B10" s="202" t="s">
        <v>468</v>
      </c>
      <c r="C10" s="207" t="s">
        <v>469</v>
      </c>
      <c r="D10" s="204" t="s">
        <v>470</v>
      </c>
      <c r="E10" s="210" t="s">
        <v>120</v>
      </c>
      <c r="F10" s="26" t="s">
        <v>121</v>
      </c>
      <c r="G10" s="26" t="s">
        <v>458</v>
      </c>
      <c r="H10" s="26" t="s">
        <v>122</v>
      </c>
      <c r="I10" s="207" t="s">
        <v>152</v>
      </c>
      <c r="J10" s="26" t="s">
        <v>125</v>
      </c>
      <c r="K10" s="26" t="s">
        <v>125</v>
      </c>
      <c r="L10" s="26" t="s">
        <v>125</v>
      </c>
      <c r="M10" s="23">
        <v>2</v>
      </c>
      <c r="N10" s="23">
        <v>1</v>
      </c>
      <c r="O10" s="62">
        <f>M10*N10</f>
        <v>2</v>
      </c>
      <c r="P10" s="62" t="str">
        <f xml:space="preserve"> IF(O10&lt;6,"BAJO", IF(O10&lt;10,"MEDIO",IF(O10&lt;19,"ALTO",IF(O10&lt;60,"MUY ALTO"))))</f>
        <v>BAJO</v>
      </c>
      <c r="Q10" s="63">
        <v>25</v>
      </c>
      <c r="R10" s="64">
        <f>O10*Q10</f>
        <v>50</v>
      </c>
      <c r="S10" s="65" t="str">
        <f>IF(R10&gt;=600,"I",IF(R10&gt;=150,"II",IF(R10&gt;=40,"III",IF(R10&lt;=20,"IV"))))</f>
        <v>III</v>
      </c>
      <c r="T10" s="66" t="str">
        <f>IF(R10&lt;=20,"ACEPTABLE",IF(R10&lt;=120,"MEJORABLE",IF(R10&lt;=500," ACEPTABLE CON CONTROL ESPECIFICO",IF(R10&lt;=4000,"NO ACEPTABLE"))))</f>
        <v>MEJORABLE</v>
      </c>
      <c r="U10" s="206">
        <v>3</v>
      </c>
      <c r="V10" s="205">
        <v>33</v>
      </c>
      <c r="W10" s="26" t="s">
        <v>128</v>
      </c>
      <c r="X10" s="23" t="s">
        <v>120</v>
      </c>
      <c r="Y10" s="26" t="s">
        <v>126</v>
      </c>
      <c r="Z10" s="26" t="s">
        <v>126</v>
      </c>
      <c r="AA10" s="26" t="s">
        <v>126</v>
      </c>
      <c r="AB10" s="26" t="s">
        <v>125</v>
      </c>
      <c r="AC10" s="26" t="s">
        <v>125</v>
      </c>
      <c r="AD10" s="26" t="s">
        <v>134</v>
      </c>
      <c r="AE10" s="108" t="s">
        <v>379</v>
      </c>
      <c r="AF10" s="67"/>
      <c r="AG10" s="67"/>
      <c r="AH10" s="67"/>
      <c r="AI10" s="67"/>
      <c r="AJ10" s="67"/>
      <c r="AK10" s="67"/>
      <c r="AL10" s="67"/>
      <c r="AM10" s="67"/>
      <c r="AN10" s="67"/>
      <c r="AO10" s="67"/>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row>
    <row r="11" spans="1:183" s="17" customFormat="1" ht="115.5" customHeight="1" x14ac:dyDescent="0.2">
      <c r="A11" s="202"/>
      <c r="B11" s="202"/>
      <c r="C11" s="207"/>
      <c r="D11" s="204"/>
      <c r="E11" s="210"/>
      <c r="F11" s="26" t="s">
        <v>177</v>
      </c>
      <c r="G11" s="26" t="s">
        <v>420</v>
      </c>
      <c r="H11" s="26" t="s">
        <v>123</v>
      </c>
      <c r="I11" s="207"/>
      <c r="J11" s="26" t="s">
        <v>127</v>
      </c>
      <c r="K11" s="26" t="s">
        <v>126</v>
      </c>
      <c r="L11" s="26" t="s">
        <v>125</v>
      </c>
      <c r="M11" s="23">
        <v>2</v>
      </c>
      <c r="N11" s="23">
        <v>1</v>
      </c>
      <c r="O11" s="62">
        <f t="shared" ref="O11:O35" si="0">M11*N11</f>
        <v>2</v>
      </c>
      <c r="P11" s="62" t="str">
        <f t="shared" ref="P11:P35" si="1" xml:space="preserve"> IF(O11&lt;6,"BAJO", IF(O11&lt;10,"MEDIO",IF(O11&lt;19,"ALTO",IF(O11&lt;60,"MUY ALTO"))))</f>
        <v>BAJO</v>
      </c>
      <c r="Q11" s="63">
        <v>25</v>
      </c>
      <c r="R11" s="64">
        <f t="shared" ref="R11:R35" si="2">O11*Q11</f>
        <v>50</v>
      </c>
      <c r="S11" s="65" t="str">
        <f t="shared" ref="S11:S24" si="3">IF(R11&gt;=600,"I",IF(R11&gt;=150,"II",IF(R11&gt;=40,"III",IF(R11&lt;=20,"IV"))))</f>
        <v>III</v>
      </c>
      <c r="T11" s="66" t="str">
        <f t="shared" ref="T11:T35" si="4">IF(R11&lt;=20,"ACEPTABLE",IF(R11&lt;=120,"MEJORABLE",IF(R11&lt;=500," ACEPTABLE CON CONTROL ESPECIFICO",IF(R11&lt;=4000,"NO ACEPTABLE"))))</f>
        <v>MEJORABLE</v>
      </c>
      <c r="U11" s="206"/>
      <c r="V11" s="205"/>
      <c r="W11" s="26" t="s">
        <v>172</v>
      </c>
      <c r="X11" s="23" t="s">
        <v>120</v>
      </c>
      <c r="Y11" s="26" t="s">
        <v>126</v>
      </c>
      <c r="Z11" s="26" t="s">
        <v>126</v>
      </c>
      <c r="AA11" s="26" t="s">
        <v>126</v>
      </c>
      <c r="AB11" s="26" t="s">
        <v>125</v>
      </c>
      <c r="AC11" s="26" t="s">
        <v>125</v>
      </c>
      <c r="AD11" s="26" t="s">
        <v>135</v>
      </c>
      <c r="AE11" s="108" t="s">
        <v>442</v>
      </c>
      <c r="AF11" s="68"/>
      <c r="AG11" s="68"/>
      <c r="AH11" s="68"/>
      <c r="AI11" s="68"/>
      <c r="AJ11" s="68"/>
      <c r="AK11" s="68"/>
      <c r="AL11" s="68"/>
      <c r="AM11" s="68"/>
      <c r="AN11" s="68"/>
      <c r="AO11" s="68"/>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row>
    <row r="12" spans="1:183" s="17" customFormat="1" ht="115.5" customHeight="1" x14ac:dyDescent="0.2">
      <c r="A12" s="202"/>
      <c r="B12" s="202"/>
      <c r="C12" s="207"/>
      <c r="D12" s="204"/>
      <c r="E12" s="210"/>
      <c r="F12" s="26" t="s">
        <v>150</v>
      </c>
      <c r="G12" s="69" t="s">
        <v>421</v>
      </c>
      <c r="H12" s="26" t="s">
        <v>149</v>
      </c>
      <c r="I12" s="207"/>
      <c r="J12" s="26" t="s">
        <v>127</v>
      </c>
      <c r="K12" s="26" t="s">
        <v>127</v>
      </c>
      <c r="L12" s="26" t="s">
        <v>127</v>
      </c>
      <c r="M12" s="23">
        <v>2</v>
      </c>
      <c r="N12" s="23">
        <v>1</v>
      </c>
      <c r="O12" s="62">
        <f t="shared" si="0"/>
        <v>2</v>
      </c>
      <c r="P12" s="62" t="str">
        <f t="shared" si="1"/>
        <v>BAJO</v>
      </c>
      <c r="Q12" s="63">
        <v>10</v>
      </c>
      <c r="R12" s="64">
        <f t="shared" si="2"/>
        <v>20</v>
      </c>
      <c r="S12" s="65" t="str">
        <f t="shared" si="3"/>
        <v>IV</v>
      </c>
      <c r="T12" s="66" t="str">
        <f t="shared" si="4"/>
        <v>ACEPTABLE</v>
      </c>
      <c r="U12" s="206"/>
      <c r="V12" s="205"/>
      <c r="W12" s="26" t="s">
        <v>154</v>
      </c>
      <c r="X12" s="23" t="s">
        <v>120</v>
      </c>
      <c r="Y12" s="26" t="s">
        <v>126</v>
      </c>
      <c r="Z12" s="26" t="s">
        <v>126</v>
      </c>
      <c r="AA12" s="26" t="s">
        <v>126</v>
      </c>
      <c r="AB12" s="26" t="s">
        <v>125</v>
      </c>
      <c r="AC12" s="26" t="s">
        <v>126</v>
      </c>
      <c r="AD12" s="26" t="s">
        <v>151</v>
      </c>
      <c r="AE12" s="109" t="s">
        <v>443</v>
      </c>
      <c r="AF12" s="68"/>
      <c r="AG12" s="68"/>
      <c r="AH12" s="68"/>
      <c r="AI12" s="68"/>
      <c r="AJ12" s="68"/>
      <c r="AK12" s="68"/>
      <c r="AL12" s="68"/>
      <c r="AM12" s="68"/>
      <c r="AN12" s="68"/>
      <c r="AO12" s="68"/>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row>
    <row r="13" spans="1:183" s="17" customFormat="1" ht="115.5" customHeight="1" x14ac:dyDescent="0.2">
      <c r="A13" s="202"/>
      <c r="B13" s="202"/>
      <c r="C13" s="207"/>
      <c r="D13" s="204"/>
      <c r="E13" s="210"/>
      <c r="F13" s="26" t="s">
        <v>167</v>
      </c>
      <c r="G13" s="69" t="s">
        <v>422</v>
      </c>
      <c r="H13" s="26" t="s">
        <v>168</v>
      </c>
      <c r="I13" s="207"/>
      <c r="J13" s="26" t="s">
        <v>127</v>
      </c>
      <c r="K13" s="26" t="s">
        <v>127</v>
      </c>
      <c r="L13" s="26" t="s">
        <v>127</v>
      </c>
      <c r="M13" s="23">
        <v>2</v>
      </c>
      <c r="N13" s="23">
        <v>1</v>
      </c>
      <c r="O13" s="62">
        <f t="shared" si="0"/>
        <v>2</v>
      </c>
      <c r="P13" s="62" t="str">
        <f t="shared" si="1"/>
        <v>BAJO</v>
      </c>
      <c r="Q13" s="63">
        <v>10</v>
      </c>
      <c r="R13" s="64">
        <f t="shared" si="2"/>
        <v>20</v>
      </c>
      <c r="S13" s="65" t="str">
        <f t="shared" si="3"/>
        <v>IV</v>
      </c>
      <c r="T13" s="66" t="str">
        <f t="shared" si="4"/>
        <v>ACEPTABLE</v>
      </c>
      <c r="U13" s="206"/>
      <c r="V13" s="205"/>
      <c r="W13" s="26" t="s">
        <v>169</v>
      </c>
      <c r="X13" s="23" t="s">
        <v>120</v>
      </c>
      <c r="Y13" s="26" t="s">
        <v>126</v>
      </c>
      <c r="Z13" s="26" t="s">
        <v>126</v>
      </c>
      <c r="AA13" s="26" t="s">
        <v>126</v>
      </c>
      <c r="AB13" s="26" t="s">
        <v>125</v>
      </c>
      <c r="AC13" s="26" t="s">
        <v>126</v>
      </c>
      <c r="AD13" s="26" t="s">
        <v>170</v>
      </c>
      <c r="AE13" s="110" t="s">
        <v>444</v>
      </c>
      <c r="AF13" s="68"/>
      <c r="AG13" s="68"/>
      <c r="AH13" s="68"/>
      <c r="AI13" s="68"/>
      <c r="AJ13" s="68"/>
      <c r="AK13" s="68"/>
      <c r="AL13" s="68"/>
      <c r="AM13" s="68"/>
      <c r="AN13" s="68"/>
      <c r="AO13" s="68"/>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row>
    <row r="14" spans="1:183" s="17" customFormat="1" ht="115.5" customHeight="1" x14ac:dyDescent="0.2">
      <c r="A14" s="202"/>
      <c r="B14" s="202"/>
      <c r="C14" s="207"/>
      <c r="D14" s="204"/>
      <c r="E14" s="210"/>
      <c r="F14" s="26" t="s">
        <v>159</v>
      </c>
      <c r="G14" s="69" t="s">
        <v>423</v>
      </c>
      <c r="H14" s="26" t="s">
        <v>160</v>
      </c>
      <c r="I14" s="207"/>
      <c r="J14" s="26" t="s">
        <v>127</v>
      </c>
      <c r="K14" s="26" t="s">
        <v>127</v>
      </c>
      <c r="L14" s="26" t="s">
        <v>127</v>
      </c>
      <c r="M14" s="23">
        <v>2</v>
      </c>
      <c r="N14" s="23">
        <v>3</v>
      </c>
      <c r="O14" s="62">
        <f t="shared" si="0"/>
        <v>6</v>
      </c>
      <c r="P14" s="62" t="str">
        <f t="shared" si="1"/>
        <v>MEDIO</v>
      </c>
      <c r="Q14" s="63">
        <v>10</v>
      </c>
      <c r="R14" s="64">
        <f t="shared" si="2"/>
        <v>60</v>
      </c>
      <c r="S14" s="65" t="str">
        <f t="shared" si="3"/>
        <v>III</v>
      </c>
      <c r="T14" s="66" t="str">
        <f t="shared" si="4"/>
        <v>MEJORABLE</v>
      </c>
      <c r="U14" s="206"/>
      <c r="V14" s="205"/>
      <c r="W14" s="26" t="s">
        <v>160</v>
      </c>
      <c r="X14" s="23" t="s">
        <v>120</v>
      </c>
      <c r="Y14" s="26" t="s">
        <v>126</v>
      </c>
      <c r="Z14" s="26" t="s">
        <v>126</v>
      </c>
      <c r="AA14" s="26" t="s">
        <v>126</v>
      </c>
      <c r="AB14" s="26" t="s">
        <v>125</v>
      </c>
      <c r="AC14" s="26" t="s">
        <v>126</v>
      </c>
      <c r="AD14" s="26" t="s">
        <v>161</v>
      </c>
      <c r="AE14" s="110" t="s">
        <v>445</v>
      </c>
      <c r="AF14" s="68"/>
      <c r="AG14" s="68"/>
      <c r="AH14" s="68"/>
      <c r="AI14" s="68"/>
      <c r="AJ14" s="68"/>
      <c r="AK14" s="68"/>
      <c r="AL14" s="68"/>
      <c r="AM14" s="68"/>
      <c r="AN14" s="68"/>
      <c r="AO14" s="68"/>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row>
    <row r="15" spans="1:183" s="17" customFormat="1" ht="115.5" customHeight="1" x14ac:dyDescent="0.2">
      <c r="A15" s="202"/>
      <c r="B15" s="202"/>
      <c r="C15" s="207"/>
      <c r="D15" s="204"/>
      <c r="E15" s="210"/>
      <c r="F15" s="26" t="s">
        <v>155</v>
      </c>
      <c r="G15" s="69" t="s">
        <v>424</v>
      </c>
      <c r="H15" s="26" t="s">
        <v>156</v>
      </c>
      <c r="I15" s="207"/>
      <c r="J15" s="26" t="s">
        <v>127</v>
      </c>
      <c r="K15" s="26" t="s">
        <v>127</v>
      </c>
      <c r="L15" s="26" t="s">
        <v>127</v>
      </c>
      <c r="M15" s="23">
        <v>0</v>
      </c>
      <c r="N15" s="23">
        <v>2</v>
      </c>
      <c r="O15" s="62">
        <f t="shared" si="0"/>
        <v>0</v>
      </c>
      <c r="P15" s="62" t="str">
        <f t="shared" si="1"/>
        <v>BAJO</v>
      </c>
      <c r="Q15" s="63">
        <v>10</v>
      </c>
      <c r="R15" s="64">
        <f t="shared" si="2"/>
        <v>0</v>
      </c>
      <c r="S15" s="65" t="str">
        <f t="shared" si="3"/>
        <v>IV</v>
      </c>
      <c r="T15" s="66" t="str">
        <f t="shared" si="4"/>
        <v>ACEPTABLE</v>
      </c>
      <c r="U15" s="206"/>
      <c r="V15" s="205"/>
      <c r="W15" s="26" t="s">
        <v>157</v>
      </c>
      <c r="X15" s="23" t="s">
        <v>120</v>
      </c>
      <c r="Y15" s="26" t="s">
        <v>126</v>
      </c>
      <c r="Z15" s="26" t="s">
        <v>126</v>
      </c>
      <c r="AA15" s="26" t="s">
        <v>126</v>
      </c>
      <c r="AB15" s="26" t="s">
        <v>125</v>
      </c>
      <c r="AC15" s="26" t="s">
        <v>125</v>
      </c>
      <c r="AD15" s="26" t="s">
        <v>158</v>
      </c>
      <c r="AE15" s="110" t="s">
        <v>450</v>
      </c>
      <c r="AF15" s="68"/>
      <c r="AG15" s="68"/>
      <c r="AH15" s="68"/>
      <c r="AI15" s="68"/>
      <c r="AJ15" s="68"/>
      <c r="AK15" s="68"/>
      <c r="AL15" s="68"/>
      <c r="AM15" s="68"/>
      <c r="AN15" s="68"/>
      <c r="AO15" s="68"/>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row>
    <row r="16" spans="1:183" s="17" customFormat="1" ht="115.5" customHeight="1" x14ac:dyDescent="0.2">
      <c r="A16" s="202"/>
      <c r="B16" s="202"/>
      <c r="C16" s="207"/>
      <c r="D16" s="204"/>
      <c r="E16" s="210"/>
      <c r="F16" s="6" t="s">
        <v>155</v>
      </c>
      <c r="G16" s="18" t="s">
        <v>448</v>
      </c>
      <c r="H16" s="6" t="s">
        <v>156</v>
      </c>
      <c r="I16" s="207"/>
      <c r="J16" s="6" t="s">
        <v>127</v>
      </c>
      <c r="K16" s="6" t="s">
        <v>127</v>
      </c>
      <c r="L16" s="6" t="s">
        <v>127</v>
      </c>
      <c r="M16" s="91">
        <v>0</v>
      </c>
      <c r="N16" s="91">
        <v>2</v>
      </c>
      <c r="O16" s="7">
        <f t="shared" si="0"/>
        <v>0</v>
      </c>
      <c r="P16" s="7" t="str">
        <f t="shared" si="1"/>
        <v>BAJO</v>
      </c>
      <c r="Q16" s="8">
        <v>10</v>
      </c>
      <c r="R16" s="7">
        <f>O16*Q16</f>
        <v>0</v>
      </c>
      <c r="S16" s="9" t="str">
        <f>IF(R16&gt;=600,"I",IF(R16&gt;=150,"II",IF(R16&gt;=40,"III",IF(R16&lt;=20,"IV"))))</f>
        <v>IV</v>
      </c>
      <c r="T16" s="92" t="str">
        <f>IF(R16&lt;=20,"ACEPTABLE",IF(R16&lt;=120,"MEJORABLE",IF(R16&lt;=500," ACEPTABLE CON CONTROL ESPECIFICO",IF(R16&lt;=4000,"NO ACEPTABLE"))))</f>
        <v>ACEPTABLE</v>
      </c>
      <c r="U16" s="206"/>
      <c r="V16" s="205"/>
      <c r="W16" s="10" t="s">
        <v>157</v>
      </c>
      <c r="X16" s="11" t="s">
        <v>120</v>
      </c>
      <c r="Y16" s="10" t="s">
        <v>126</v>
      </c>
      <c r="Z16" s="10" t="s">
        <v>126</v>
      </c>
      <c r="AA16" s="12" t="s">
        <v>126</v>
      </c>
      <c r="AB16" s="93" t="s">
        <v>125</v>
      </c>
      <c r="AC16" s="93" t="s">
        <v>125</v>
      </c>
      <c r="AD16" s="12" t="s">
        <v>158</v>
      </c>
      <c r="AE16" s="110" t="s">
        <v>449</v>
      </c>
      <c r="AF16" s="15"/>
      <c r="AG16" s="15"/>
      <c r="AH16" s="15"/>
      <c r="AI16" s="15"/>
      <c r="AJ16" s="15"/>
      <c r="AK16" s="15"/>
      <c r="AL16" s="15"/>
      <c r="AM16" s="15"/>
      <c r="AN16" s="15"/>
      <c r="AO16" s="15"/>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row>
    <row r="17" spans="1:183" s="17" customFormat="1" ht="115.5" customHeight="1" x14ac:dyDescent="0.2">
      <c r="A17" s="202"/>
      <c r="B17" s="202"/>
      <c r="C17" s="207"/>
      <c r="D17" s="204"/>
      <c r="E17" s="210"/>
      <c r="F17" s="26" t="s">
        <v>148</v>
      </c>
      <c r="G17" s="69" t="s">
        <v>425</v>
      </c>
      <c r="H17" s="26" t="s">
        <v>140</v>
      </c>
      <c r="I17" s="207"/>
      <c r="J17" s="26" t="s">
        <v>127</v>
      </c>
      <c r="K17" s="26" t="s">
        <v>141</v>
      </c>
      <c r="L17" s="26" t="s">
        <v>127</v>
      </c>
      <c r="M17" s="23">
        <v>2</v>
      </c>
      <c r="N17" s="23">
        <v>3</v>
      </c>
      <c r="O17" s="62">
        <f t="shared" si="0"/>
        <v>6</v>
      </c>
      <c r="P17" s="62" t="str">
        <f t="shared" si="1"/>
        <v>MEDIO</v>
      </c>
      <c r="Q17" s="63">
        <v>10</v>
      </c>
      <c r="R17" s="64">
        <f t="shared" si="2"/>
        <v>60</v>
      </c>
      <c r="S17" s="65" t="str">
        <f t="shared" si="3"/>
        <v>III</v>
      </c>
      <c r="T17" s="66" t="str">
        <f t="shared" si="4"/>
        <v>MEJORABLE</v>
      </c>
      <c r="U17" s="206"/>
      <c r="V17" s="205"/>
      <c r="W17" s="26" t="s">
        <v>142</v>
      </c>
      <c r="X17" s="23" t="s">
        <v>120</v>
      </c>
      <c r="Y17" s="26" t="s">
        <v>126</v>
      </c>
      <c r="Z17" s="26" t="s">
        <v>126</v>
      </c>
      <c r="AA17" s="26" t="s">
        <v>126</v>
      </c>
      <c r="AB17" s="26" t="s">
        <v>125</v>
      </c>
      <c r="AC17" s="26" t="s">
        <v>126</v>
      </c>
      <c r="AD17" s="26" t="s">
        <v>146</v>
      </c>
      <c r="AE17" s="111" t="s">
        <v>446</v>
      </c>
      <c r="AF17" s="68"/>
      <c r="AG17" s="68"/>
      <c r="AH17" s="68"/>
      <c r="AI17" s="68"/>
      <c r="AJ17" s="68"/>
      <c r="AK17" s="68"/>
      <c r="AL17" s="68"/>
      <c r="AM17" s="68"/>
      <c r="AN17" s="68"/>
      <c r="AO17" s="68"/>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row>
    <row r="18" spans="1:183" s="20" customFormat="1" ht="115.5" customHeight="1" x14ac:dyDescent="0.2">
      <c r="A18" s="202"/>
      <c r="B18" s="202"/>
      <c r="C18" s="207"/>
      <c r="D18" s="204"/>
      <c r="E18" s="210"/>
      <c r="F18" s="26" t="s">
        <v>143</v>
      </c>
      <c r="G18" s="70" t="s">
        <v>426</v>
      </c>
      <c r="H18" s="26" t="s">
        <v>129</v>
      </c>
      <c r="I18" s="207"/>
      <c r="J18" s="26" t="s">
        <v>127</v>
      </c>
      <c r="K18" s="26" t="s">
        <v>125</v>
      </c>
      <c r="L18" s="26" t="s">
        <v>125</v>
      </c>
      <c r="M18" s="23">
        <v>2</v>
      </c>
      <c r="N18" s="23">
        <v>1</v>
      </c>
      <c r="O18" s="62">
        <f t="shared" si="0"/>
        <v>2</v>
      </c>
      <c r="P18" s="62" t="str">
        <f t="shared" si="1"/>
        <v>BAJO</v>
      </c>
      <c r="Q18" s="63">
        <v>10</v>
      </c>
      <c r="R18" s="64">
        <f t="shared" si="2"/>
        <v>20</v>
      </c>
      <c r="S18" s="65" t="str">
        <f t="shared" si="3"/>
        <v>IV</v>
      </c>
      <c r="T18" s="66" t="str">
        <f t="shared" si="4"/>
        <v>ACEPTABLE</v>
      </c>
      <c r="U18" s="206"/>
      <c r="V18" s="205"/>
      <c r="W18" s="26" t="s">
        <v>132</v>
      </c>
      <c r="X18" s="23" t="s">
        <v>120</v>
      </c>
      <c r="Y18" s="26" t="s">
        <v>126</v>
      </c>
      <c r="Z18" s="26" t="s">
        <v>126</v>
      </c>
      <c r="AA18" s="26" t="s">
        <v>126</v>
      </c>
      <c r="AB18" s="26" t="s">
        <v>125</v>
      </c>
      <c r="AC18" s="26" t="s">
        <v>125</v>
      </c>
      <c r="AD18" s="26" t="s">
        <v>137</v>
      </c>
      <c r="AE18" s="111" t="s">
        <v>447</v>
      </c>
      <c r="AF18" s="71"/>
      <c r="AG18" s="71"/>
      <c r="AH18" s="71"/>
      <c r="AI18" s="71"/>
      <c r="AJ18" s="71"/>
      <c r="AK18" s="71"/>
      <c r="AL18" s="71"/>
      <c r="AM18" s="71"/>
      <c r="AN18" s="71"/>
      <c r="AO18" s="71"/>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19"/>
      <c r="DO18" s="19"/>
      <c r="DP18" s="19"/>
      <c r="DQ18" s="19"/>
      <c r="DR18" s="19"/>
      <c r="DS18" s="19"/>
      <c r="DT18" s="19"/>
      <c r="DU18" s="19"/>
      <c r="DV18" s="19"/>
      <c r="DW18" s="19"/>
      <c r="DX18" s="19"/>
      <c r="DY18" s="19"/>
      <c r="DZ18" s="19"/>
      <c r="EA18" s="19"/>
      <c r="EB18" s="19"/>
      <c r="EC18" s="19"/>
      <c r="ED18" s="19"/>
      <c r="EE18" s="19"/>
      <c r="EF18" s="19"/>
      <c r="EG18" s="19"/>
      <c r="EH18" s="19"/>
      <c r="EI18" s="19"/>
      <c r="EJ18" s="19"/>
      <c r="EK18" s="19"/>
      <c r="EL18" s="19"/>
      <c r="EM18" s="19"/>
      <c r="EN18" s="19"/>
      <c r="EO18" s="19"/>
      <c r="EP18" s="19"/>
      <c r="EQ18" s="19"/>
      <c r="ER18" s="19"/>
      <c r="ES18" s="19"/>
      <c r="ET18" s="19"/>
      <c r="EU18" s="19"/>
      <c r="EV18" s="19"/>
      <c r="EW18" s="19"/>
      <c r="EX18" s="19"/>
      <c r="EY18" s="19"/>
      <c r="EZ18" s="19"/>
      <c r="FA18" s="19"/>
      <c r="FB18" s="19"/>
      <c r="FC18" s="19"/>
      <c r="FD18" s="19"/>
      <c r="FE18" s="19"/>
      <c r="FF18" s="19"/>
      <c r="FG18" s="19"/>
      <c r="FH18" s="19"/>
      <c r="FI18" s="19"/>
      <c r="FJ18" s="19"/>
      <c r="FK18" s="19"/>
      <c r="FL18" s="19"/>
      <c r="FM18" s="19"/>
      <c r="FN18" s="19"/>
      <c r="FO18" s="19"/>
      <c r="FP18" s="19"/>
      <c r="FQ18" s="19"/>
      <c r="FR18" s="19"/>
      <c r="FS18" s="19"/>
      <c r="FT18" s="19"/>
      <c r="FU18" s="19"/>
      <c r="FV18" s="19"/>
      <c r="FW18" s="19"/>
      <c r="FX18" s="19"/>
      <c r="FY18" s="19"/>
      <c r="FZ18" s="19"/>
      <c r="GA18" s="19"/>
    </row>
    <row r="19" spans="1:183" s="20" customFormat="1" ht="115.5" customHeight="1" x14ac:dyDescent="0.2">
      <c r="A19" s="202"/>
      <c r="B19" s="202"/>
      <c r="C19" s="207"/>
      <c r="D19" s="204"/>
      <c r="E19" s="210"/>
      <c r="F19" s="26" t="s">
        <v>191</v>
      </c>
      <c r="G19" s="72" t="s">
        <v>427</v>
      </c>
      <c r="H19" s="26" t="s">
        <v>192</v>
      </c>
      <c r="I19" s="207"/>
      <c r="J19" s="26" t="s">
        <v>127</v>
      </c>
      <c r="K19" s="26" t="s">
        <v>127</v>
      </c>
      <c r="L19" s="26" t="s">
        <v>127</v>
      </c>
      <c r="M19" s="23">
        <v>2</v>
      </c>
      <c r="N19" s="23">
        <v>3</v>
      </c>
      <c r="O19" s="62">
        <v>1</v>
      </c>
      <c r="P19" s="62" t="str">
        <f t="shared" si="1"/>
        <v>BAJO</v>
      </c>
      <c r="Q19" s="63">
        <v>10</v>
      </c>
      <c r="R19" s="64">
        <f t="shared" si="2"/>
        <v>10</v>
      </c>
      <c r="S19" s="65" t="str">
        <f t="shared" si="3"/>
        <v>IV</v>
      </c>
      <c r="T19" s="66" t="str">
        <f t="shared" si="4"/>
        <v>ACEPTABLE</v>
      </c>
      <c r="U19" s="206"/>
      <c r="V19" s="205"/>
      <c r="W19" s="26" t="s">
        <v>212</v>
      </c>
      <c r="X19" s="23" t="s">
        <v>120</v>
      </c>
      <c r="Y19" s="26" t="s">
        <v>126</v>
      </c>
      <c r="Z19" s="26" t="s">
        <v>126</v>
      </c>
      <c r="AA19" s="26" t="s">
        <v>125</v>
      </c>
      <c r="AB19" s="26" t="s">
        <v>125</v>
      </c>
      <c r="AC19" s="26" t="s">
        <v>125</v>
      </c>
      <c r="AD19" s="26" t="s">
        <v>213</v>
      </c>
      <c r="AE19" s="109" t="s">
        <v>443</v>
      </c>
      <c r="AF19" s="71"/>
      <c r="AG19" s="71"/>
      <c r="AH19" s="71"/>
      <c r="AI19" s="71"/>
      <c r="AJ19" s="71"/>
      <c r="AK19" s="71"/>
      <c r="AL19" s="71"/>
      <c r="AM19" s="71"/>
      <c r="AN19" s="71"/>
      <c r="AO19" s="71"/>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19"/>
      <c r="DO19" s="19"/>
      <c r="DP19" s="19"/>
      <c r="DQ19" s="19"/>
      <c r="DR19" s="19"/>
      <c r="DS19" s="19"/>
      <c r="DT19" s="19"/>
      <c r="DU19" s="19"/>
      <c r="DV19" s="19"/>
      <c r="DW19" s="19"/>
      <c r="DX19" s="19"/>
      <c r="DY19" s="19"/>
      <c r="DZ19" s="19"/>
      <c r="EA19" s="19"/>
      <c r="EB19" s="19"/>
      <c r="EC19" s="19"/>
      <c r="ED19" s="19"/>
      <c r="EE19" s="19"/>
      <c r="EF19" s="19"/>
      <c r="EG19" s="19"/>
      <c r="EH19" s="19"/>
      <c r="EI19" s="19"/>
      <c r="EJ19" s="19"/>
      <c r="EK19" s="19"/>
      <c r="EL19" s="19"/>
      <c r="EM19" s="19"/>
      <c r="EN19" s="19"/>
      <c r="EO19" s="19"/>
      <c r="EP19" s="19"/>
      <c r="EQ19" s="19"/>
      <c r="ER19" s="19"/>
      <c r="ES19" s="19"/>
      <c r="ET19" s="19"/>
      <c r="EU19" s="19"/>
      <c r="EV19" s="19"/>
      <c r="EW19" s="19"/>
      <c r="EX19" s="19"/>
      <c r="EY19" s="19"/>
      <c r="EZ19" s="19"/>
      <c r="FA19" s="19"/>
      <c r="FB19" s="19"/>
      <c r="FC19" s="19"/>
      <c r="FD19" s="19"/>
      <c r="FE19" s="19"/>
      <c r="FF19" s="19"/>
      <c r="FG19" s="19"/>
      <c r="FH19" s="19"/>
      <c r="FI19" s="19"/>
      <c r="FJ19" s="19"/>
      <c r="FK19" s="19"/>
      <c r="FL19" s="19"/>
      <c r="FM19" s="19"/>
      <c r="FN19" s="19"/>
      <c r="FO19" s="19"/>
      <c r="FP19" s="19"/>
      <c r="FQ19" s="19"/>
      <c r="FR19" s="19"/>
      <c r="FS19" s="19"/>
      <c r="FT19" s="19"/>
      <c r="FU19" s="19"/>
      <c r="FV19" s="19"/>
      <c r="FW19" s="19"/>
      <c r="FX19" s="19"/>
      <c r="FY19" s="19"/>
      <c r="FZ19" s="19"/>
      <c r="GA19" s="19"/>
    </row>
    <row r="20" spans="1:183" s="17" customFormat="1" ht="115.5" customHeight="1" x14ac:dyDescent="0.2">
      <c r="A20" s="202"/>
      <c r="B20" s="202"/>
      <c r="C20" s="207"/>
      <c r="D20" s="204"/>
      <c r="E20" s="210"/>
      <c r="F20" s="26" t="s">
        <v>124</v>
      </c>
      <c r="G20" s="26" t="s">
        <v>428</v>
      </c>
      <c r="H20" s="26" t="s">
        <v>130</v>
      </c>
      <c r="I20" s="207"/>
      <c r="J20" s="26" t="s">
        <v>125</v>
      </c>
      <c r="K20" s="26" t="s">
        <v>127</v>
      </c>
      <c r="L20" s="26" t="s">
        <v>127</v>
      </c>
      <c r="M20" s="23">
        <v>2</v>
      </c>
      <c r="N20" s="23">
        <v>1</v>
      </c>
      <c r="O20" s="62">
        <f t="shared" si="0"/>
        <v>2</v>
      </c>
      <c r="P20" s="62" t="str">
        <f t="shared" si="1"/>
        <v>BAJO</v>
      </c>
      <c r="Q20" s="63">
        <v>10</v>
      </c>
      <c r="R20" s="64">
        <f t="shared" si="2"/>
        <v>20</v>
      </c>
      <c r="S20" s="65" t="str">
        <f t="shared" si="3"/>
        <v>IV</v>
      </c>
      <c r="T20" s="66" t="str">
        <f t="shared" si="4"/>
        <v>ACEPTABLE</v>
      </c>
      <c r="U20" s="206"/>
      <c r="V20" s="205"/>
      <c r="W20" s="26" t="s">
        <v>131</v>
      </c>
      <c r="X20" s="23" t="s">
        <v>120</v>
      </c>
      <c r="Y20" s="26" t="s">
        <v>126</v>
      </c>
      <c r="Z20" s="26" t="s">
        <v>126</v>
      </c>
      <c r="AA20" s="26" t="s">
        <v>126</v>
      </c>
      <c r="AB20" s="26" t="s">
        <v>126</v>
      </c>
      <c r="AC20" s="26" t="s">
        <v>125</v>
      </c>
      <c r="AD20" s="26" t="s">
        <v>136</v>
      </c>
      <c r="AE20" s="112" t="s">
        <v>429</v>
      </c>
      <c r="AF20" s="68"/>
      <c r="AG20" s="68"/>
      <c r="AH20" s="68"/>
      <c r="AI20" s="68"/>
      <c r="AJ20" s="68"/>
      <c r="AK20" s="68"/>
      <c r="AL20" s="68"/>
      <c r="AM20" s="68"/>
      <c r="AN20" s="68"/>
      <c r="AO20" s="68"/>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row>
    <row r="21" spans="1:183" s="17" customFormat="1" ht="115.5" customHeight="1" x14ac:dyDescent="0.2">
      <c r="A21" s="202"/>
      <c r="B21" s="202"/>
      <c r="C21" s="207"/>
      <c r="D21" s="204"/>
      <c r="E21" s="210"/>
      <c r="F21" s="26" t="s">
        <v>471</v>
      </c>
      <c r="G21" s="26" t="s">
        <v>428</v>
      </c>
      <c r="H21" s="26" t="s">
        <v>130</v>
      </c>
      <c r="I21" s="207"/>
      <c r="J21" s="26" t="s">
        <v>125</v>
      </c>
      <c r="K21" s="26" t="s">
        <v>127</v>
      </c>
      <c r="L21" s="26" t="s">
        <v>127</v>
      </c>
      <c r="M21" s="23">
        <v>6</v>
      </c>
      <c r="N21" s="23">
        <v>1</v>
      </c>
      <c r="O21" s="62">
        <f t="shared" si="0"/>
        <v>6</v>
      </c>
      <c r="P21" s="62" t="str">
        <f t="shared" si="1"/>
        <v>MEDIO</v>
      </c>
      <c r="Q21" s="63">
        <v>10</v>
      </c>
      <c r="R21" s="64">
        <f t="shared" si="2"/>
        <v>60</v>
      </c>
      <c r="S21" s="65" t="str">
        <f t="shared" si="3"/>
        <v>III</v>
      </c>
      <c r="T21" s="66" t="str">
        <f t="shared" si="4"/>
        <v>MEJORABLE</v>
      </c>
      <c r="U21" s="206"/>
      <c r="V21" s="205"/>
      <c r="W21" s="26" t="s">
        <v>171</v>
      </c>
      <c r="X21" s="23" t="s">
        <v>120</v>
      </c>
      <c r="Y21" s="26" t="s">
        <v>126</v>
      </c>
      <c r="Z21" s="26" t="s">
        <v>126</v>
      </c>
      <c r="AA21" s="26" t="s">
        <v>126</v>
      </c>
      <c r="AB21" s="26" t="s">
        <v>126</v>
      </c>
      <c r="AC21" s="26" t="s">
        <v>125</v>
      </c>
      <c r="AD21" s="26" t="s">
        <v>136</v>
      </c>
      <c r="AE21" s="112" t="s">
        <v>430</v>
      </c>
      <c r="AF21" s="68"/>
      <c r="AG21" s="68"/>
      <c r="AH21" s="68"/>
      <c r="AI21" s="68"/>
      <c r="AJ21" s="68"/>
      <c r="AK21" s="68"/>
      <c r="AL21" s="68"/>
      <c r="AM21" s="68"/>
      <c r="AN21" s="68"/>
      <c r="AO21" s="68"/>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row>
    <row r="22" spans="1:183" s="74" customFormat="1" ht="115.5" customHeight="1" x14ac:dyDescent="0.25">
      <c r="A22" s="202"/>
      <c r="B22" s="202"/>
      <c r="C22" s="207"/>
      <c r="D22" s="204"/>
      <c r="E22" s="210"/>
      <c r="F22" s="26" t="s">
        <v>214</v>
      </c>
      <c r="G22" s="69" t="s">
        <v>431</v>
      </c>
      <c r="H22" s="26" t="s">
        <v>166</v>
      </c>
      <c r="I22" s="207"/>
      <c r="J22" s="23" t="s">
        <v>127</v>
      </c>
      <c r="K22" s="23" t="s">
        <v>127</v>
      </c>
      <c r="L22" s="23" t="s">
        <v>127</v>
      </c>
      <c r="M22" s="23">
        <v>2</v>
      </c>
      <c r="N22" s="23">
        <v>1</v>
      </c>
      <c r="O22" s="62">
        <f t="shared" si="0"/>
        <v>2</v>
      </c>
      <c r="P22" s="62" t="str">
        <f t="shared" si="1"/>
        <v>BAJO</v>
      </c>
      <c r="Q22" s="23">
        <v>25</v>
      </c>
      <c r="R22" s="64">
        <f t="shared" si="2"/>
        <v>50</v>
      </c>
      <c r="S22" s="65" t="str">
        <f t="shared" si="3"/>
        <v>III</v>
      </c>
      <c r="T22" s="66" t="str">
        <f t="shared" si="4"/>
        <v>MEJORABLE</v>
      </c>
      <c r="U22" s="206"/>
      <c r="V22" s="205"/>
      <c r="W22" s="26" t="s">
        <v>215</v>
      </c>
      <c r="X22" s="23" t="s">
        <v>120</v>
      </c>
      <c r="Y22" s="23" t="s">
        <v>126</v>
      </c>
      <c r="Z22" s="23" t="s">
        <v>126</v>
      </c>
      <c r="AA22" s="23" t="s">
        <v>125</v>
      </c>
      <c r="AB22" s="23" t="s">
        <v>125</v>
      </c>
      <c r="AC22" s="23" t="s">
        <v>125</v>
      </c>
      <c r="AD22" s="26" t="s">
        <v>216</v>
      </c>
      <c r="AE22" s="26" t="s">
        <v>453</v>
      </c>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c r="BT22" s="73"/>
      <c r="BU22" s="73"/>
      <c r="BV22" s="73"/>
      <c r="BW22" s="73"/>
      <c r="BX22" s="73"/>
      <c r="BY22" s="73"/>
      <c r="BZ22" s="73"/>
      <c r="CA22" s="73"/>
      <c r="CB22" s="73"/>
      <c r="CC22" s="73"/>
      <c r="CD22" s="73"/>
      <c r="CE22" s="73"/>
      <c r="CF22" s="73"/>
      <c r="CG22" s="73"/>
      <c r="CH22" s="73"/>
      <c r="CI22" s="73"/>
      <c r="CJ22" s="73"/>
      <c r="CK22" s="73"/>
      <c r="CL22" s="73"/>
      <c r="CM22" s="73"/>
      <c r="CN22" s="73"/>
      <c r="CO22" s="73"/>
      <c r="CP22" s="73"/>
      <c r="CQ22" s="73"/>
      <c r="CR22" s="73"/>
      <c r="CS22" s="73"/>
      <c r="CT22" s="73"/>
      <c r="CU22" s="73"/>
      <c r="CV22" s="73"/>
      <c r="CW22" s="73"/>
      <c r="CX22" s="73"/>
      <c r="CY22" s="73"/>
      <c r="CZ22" s="73"/>
      <c r="DA22" s="73"/>
      <c r="DB22" s="73"/>
      <c r="DC22" s="73"/>
      <c r="DD22" s="73"/>
      <c r="DE22" s="73"/>
      <c r="DF22" s="73"/>
      <c r="DG22" s="73"/>
      <c r="DH22" s="73"/>
      <c r="DI22" s="73"/>
      <c r="DJ22" s="73"/>
      <c r="DK22" s="73"/>
      <c r="DL22" s="73"/>
      <c r="DM22" s="73"/>
      <c r="DN22" s="73"/>
      <c r="DO22" s="73"/>
      <c r="DP22" s="73"/>
      <c r="DQ22" s="73"/>
      <c r="DR22" s="73"/>
      <c r="DS22" s="73"/>
      <c r="DT22" s="73"/>
      <c r="DU22" s="73"/>
      <c r="DV22" s="73"/>
      <c r="DW22" s="73"/>
      <c r="DX22" s="73"/>
      <c r="DY22" s="73"/>
      <c r="DZ22" s="73"/>
      <c r="EA22" s="73"/>
      <c r="EB22" s="73"/>
      <c r="EC22" s="73"/>
      <c r="ED22" s="73"/>
      <c r="EE22" s="73"/>
      <c r="EF22" s="73"/>
      <c r="EG22" s="73"/>
      <c r="EH22" s="73"/>
      <c r="EI22" s="73"/>
      <c r="EJ22" s="73"/>
      <c r="EK22" s="73"/>
      <c r="EL22" s="73"/>
      <c r="EM22" s="73"/>
      <c r="EN22" s="73"/>
      <c r="EO22" s="73"/>
      <c r="EP22" s="73"/>
      <c r="EQ22" s="73"/>
      <c r="ER22" s="73"/>
      <c r="ES22" s="73"/>
      <c r="ET22" s="73"/>
      <c r="EU22" s="73"/>
      <c r="EV22" s="73"/>
      <c r="EW22" s="73"/>
      <c r="EX22" s="73"/>
      <c r="EY22" s="73"/>
      <c r="EZ22" s="73"/>
      <c r="FA22" s="73"/>
      <c r="FB22" s="73"/>
      <c r="FC22" s="73"/>
      <c r="FD22" s="73"/>
      <c r="FE22" s="73"/>
      <c r="FF22" s="73"/>
      <c r="FG22" s="73"/>
      <c r="FH22" s="73"/>
      <c r="FI22" s="73"/>
      <c r="FJ22" s="73"/>
      <c r="FK22" s="73"/>
      <c r="FL22" s="73"/>
      <c r="FM22" s="73"/>
      <c r="FN22" s="73"/>
      <c r="FO22" s="73"/>
      <c r="FP22" s="73"/>
      <c r="FQ22" s="73"/>
      <c r="FR22" s="73"/>
      <c r="FS22" s="73"/>
      <c r="FT22" s="73"/>
      <c r="FU22" s="73"/>
      <c r="FV22" s="73"/>
      <c r="FW22" s="73"/>
      <c r="FX22" s="73"/>
      <c r="FY22" s="73"/>
      <c r="FZ22" s="73"/>
      <c r="GA22" s="73"/>
    </row>
    <row r="23" spans="1:183" s="75" customFormat="1" ht="115.5" customHeight="1" x14ac:dyDescent="0.2">
      <c r="A23" s="202"/>
      <c r="B23" s="202"/>
      <c r="C23" s="207"/>
      <c r="D23" s="204"/>
      <c r="E23" s="210"/>
      <c r="F23" s="26" t="s">
        <v>153</v>
      </c>
      <c r="G23" s="69" t="s">
        <v>432</v>
      </c>
      <c r="H23" s="26" t="s">
        <v>165</v>
      </c>
      <c r="I23" s="207"/>
      <c r="J23" s="26" t="s">
        <v>127</v>
      </c>
      <c r="K23" s="26" t="s">
        <v>127</v>
      </c>
      <c r="L23" s="26" t="s">
        <v>127</v>
      </c>
      <c r="M23" s="23">
        <v>6</v>
      </c>
      <c r="N23" s="23">
        <v>1</v>
      </c>
      <c r="O23" s="62">
        <f t="shared" si="0"/>
        <v>6</v>
      </c>
      <c r="P23" s="62" t="str">
        <f t="shared" si="1"/>
        <v>MEDIO</v>
      </c>
      <c r="Q23" s="63">
        <v>10</v>
      </c>
      <c r="R23" s="64">
        <f t="shared" si="2"/>
        <v>60</v>
      </c>
      <c r="S23" s="65" t="str">
        <f t="shared" si="3"/>
        <v>III</v>
      </c>
      <c r="T23" s="66" t="str">
        <f t="shared" si="4"/>
        <v>MEJORABLE</v>
      </c>
      <c r="U23" s="206"/>
      <c r="V23" s="205"/>
      <c r="W23" s="26" t="s">
        <v>154</v>
      </c>
      <c r="X23" s="23" t="s">
        <v>120</v>
      </c>
      <c r="Y23" s="26" t="s">
        <v>126</v>
      </c>
      <c r="Z23" s="26" t="s">
        <v>126</v>
      </c>
      <c r="AA23" s="26" t="s">
        <v>126</v>
      </c>
      <c r="AB23" s="26" t="s">
        <v>125</v>
      </c>
      <c r="AC23" s="26" t="s">
        <v>126</v>
      </c>
      <c r="AD23" s="26" t="s">
        <v>173</v>
      </c>
      <c r="AE23" s="112" t="s">
        <v>433</v>
      </c>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c r="CO23" s="21"/>
      <c r="CP23" s="21"/>
      <c r="CQ23" s="21"/>
      <c r="CR23" s="21"/>
      <c r="CS23" s="21"/>
      <c r="CT23" s="21"/>
      <c r="CU23" s="21"/>
      <c r="CV23" s="21"/>
      <c r="CW23" s="2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U23" s="21"/>
      <c r="EV23" s="21"/>
      <c r="EW23" s="21"/>
      <c r="EX23" s="21"/>
      <c r="EY23" s="21"/>
      <c r="EZ23" s="21"/>
      <c r="FA23" s="21"/>
      <c r="FB23" s="21"/>
      <c r="FC23" s="21"/>
      <c r="FD23" s="21"/>
      <c r="FE23" s="21"/>
      <c r="FF23" s="21"/>
      <c r="FG23" s="21"/>
      <c r="FH23" s="21"/>
      <c r="FI23" s="21"/>
      <c r="FJ23" s="21"/>
      <c r="FK23" s="21"/>
      <c r="FL23" s="21"/>
      <c r="FM23" s="21"/>
      <c r="FN23" s="21"/>
      <c r="FO23" s="21"/>
      <c r="FP23" s="21"/>
      <c r="FQ23" s="21"/>
      <c r="FR23" s="21"/>
      <c r="FS23" s="21"/>
      <c r="FT23" s="21"/>
      <c r="FU23" s="21"/>
      <c r="FV23" s="21"/>
      <c r="FW23" s="21"/>
      <c r="FX23" s="21"/>
      <c r="FY23" s="21"/>
      <c r="FZ23" s="21"/>
      <c r="GA23" s="21"/>
    </row>
    <row r="24" spans="1:183" s="75" customFormat="1" ht="115.5" customHeight="1" x14ac:dyDescent="0.2">
      <c r="A24" s="202"/>
      <c r="B24" s="202"/>
      <c r="C24" s="207"/>
      <c r="D24" s="204"/>
      <c r="E24" s="210"/>
      <c r="F24" s="26" t="s">
        <v>144</v>
      </c>
      <c r="G24" s="69" t="s">
        <v>434</v>
      </c>
      <c r="H24" s="26" t="s">
        <v>139</v>
      </c>
      <c r="I24" s="207"/>
      <c r="J24" s="26" t="s">
        <v>127</v>
      </c>
      <c r="K24" s="26" t="s">
        <v>127</v>
      </c>
      <c r="L24" s="26" t="s">
        <v>127</v>
      </c>
      <c r="M24" s="23">
        <v>6</v>
      </c>
      <c r="N24" s="23">
        <v>1</v>
      </c>
      <c r="O24" s="62">
        <f t="shared" si="0"/>
        <v>6</v>
      </c>
      <c r="P24" s="62" t="str">
        <f t="shared" si="1"/>
        <v>MEDIO</v>
      </c>
      <c r="Q24" s="63">
        <v>10</v>
      </c>
      <c r="R24" s="64">
        <f t="shared" si="2"/>
        <v>60</v>
      </c>
      <c r="S24" s="65" t="str">
        <f t="shared" si="3"/>
        <v>III</v>
      </c>
      <c r="T24" s="66" t="str">
        <f t="shared" si="4"/>
        <v>MEJORABLE</v>
      </c>
      <c r="U24" s="206"/>
      <c r="V24" s="205"/>
      <c r="W24" s="26" t="s">
        <v>138</v>
      </c>
      <c r="X24" s="23" t="s">
        <v>120</v>
      </c>
      <c r="Y24" s="26" t="s">
        <v>126</v>
      </c>
      <c r="Z24" s="26" t="s">
        <v>126</v>
      </c>
      <c r="AA24" s="26" t="s">
        <v>126</v>
      </c>
      <c r="AB24" s="26" t="s">
        <v>125</v>
      </c>
      <c r="AC24" s="26" t="s">
        <v>126</v>
      </c>
      <c r="AD24" s="26" t="s">
        <v>145</v>
      </c>
      <c r="AE24" s="113" t="s">
        <v>472</v>
      </c>
      <c r="AF24" s="21"/>
      <c r="AG24" s="21"/>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21"/>
      <c r="FM24" s="21"/>
      <c r="FN24" s="21"/>
      <c r="FO24" s="21"/>
      <c r="FP24" s="21"/>
      <c r="FQ24" s="21"/>
      <c r="FR24" s="21"/>
      <c r="FS24" s="21"/>
      <c r="FT24" s="21"/>
      <c r="FU24" s="21"/>
      <c r="FV24" s="21"/>
      <c r="FW24" s="21"/>
      <c r="FX24" s="21"/>
      <c r="FY24" s="21"/>
      <c r="FZ24" s="21"/>
      <c r="GA24" s="21"/>
    </row>
    <row r="25" spans="1:183" s="74" customFormat="1" ht="115.5" customHeight="1" x14ac:dyDescent="0.25">
      <c r="A25" s="202"/>
      <c r="B25" s="202"/>
      <c r="C25" s="207"/>
      <c r="D25" s="204"/>
      <c r="E25" s="210"/>
      <c r="F25" s="26" t="s">
        <v>219</v>
      </c>
      <c r="G25" s="26" t="s">
        <v>454</v>
      </c>
      <c r="H25" s="26" t="s">
        <v>181</v>
      </c>
      <c r="I25" s="207"/>
      <c r="J25" s="23" t="s">
        <v>126</v>
      </c>
      <c r="K25" s="23" t="s">
        <v>126</v>
      </c>
      <c r="L25" s="23" t="s">
        <v>127</v>
      </c>
      <c r="M25" s="23">
        <v>6</v>
      </c>
      <c r="N25" s="23">
        <v>1</v>
      </c>
      <c r="O25" s="62">
        <f t="shared" si="0"/>
        <v>6</v>
      </c>
      <c r="P25" s="62" t="str">
        <f t="shared" si="1"/>
        <v>MEDIO</v>
      </c>
      <c r="Q25" s="23">
        <v>25</v>
      </c>
      <c r="R25" s="64">
        <v>60</v>
      </c>
      <c r="S25" s="76" t="str">
        <f t="shared" ref="S25:S35" si="5">IF(R25&gt;=600,"I",IF(R25&gt;=150,"II",IF(R25&gt;=W511,"III","IV")))</f>
        <v>III</v>
      </c>
      <c r="T25" s="66" t="str">
        <f t="shared" si="4"/>
        <v>MEJORABLE</v>
      </c>
      <c r="U25" s="206"/>
      <c r="V25" s="205"/>
      <c r="W25" s="23" t="s">
        <v>205</v>
      </c>
      <c r="X25" s="23" t="s">
        <v>120</v>
      </c>
      <c r="Y25" s="23" t="s">
        <v>126</v>
      </c>
      <c r="Z25" s="23" t="s">
        <v>126</v>
      </c>
      <c r="AA25" s="23" t="s">
        <v>125</v>
      </c>
      <c r="AB25" s="23" t="s">
        <v>125</v>
      </c>
      <c r="AC25" s="23" t="s">
        <v>125</v>
      </c>
      <c r="AD25" s="26" t="s">
        <v>218</v>
      </c>
      <c r="AE25" s="110" t="s">
        <v>449</v>
      </c>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73"/>
      <c r="CI25" s="73"/>
      <c r="CJ25" s="73"/>
      <c r="CK25" s="73"/>
      <c r="CL25" s="73"/>
      <c r="CM25" s="73"/>
      <c r="CN25" s="73"/>
      <c r="CO25" s="73"/>
      <c r="CP25" s="73"/>
      <c r="CQ25" s="73"/>
      <c r="CR25" s="73"/>
      <c r="CS25" s="73"/>
      <c r="CT25" s="73"/>
      <c r="CU25" s="73"/>
      <c r="CV25" s="73"/>
      <c r="CW25" s="73"/>
      <c r="CX25" s="73"/>
      <c r="CY25" s="73"/>
      <c r="CZ25" s="73"/>
      <c r="DA25" s="73"/>
      <c r="DB25" s="73"/>
      <c r="DC25" s="73"/>
      <c r="DD25" s="73"/>
      <c r="DE25" s="73"/>
      <c r="DF25" s="73"/>
      <c r="DG25" s="73"/>
      <c r="DH25" s="73"/>
      <c r="DI25" s="73"/>
      <c r="DJ25" s="73"/>
      <c r="DK25" s="73"/>
      <c r="DL25" s="73"/>
      <c r="DM25" s="73"/>
      <c r="DN25" s="73"/>
      <c r="DO25" s="73"/>
      <c r="DP25" s="73"/>
      <c r="DQ25" s="73"/>
      <c r="DR25" s="73"/>
      <c r="DS25" s="73"/>
      <c r="DT25" s="73"/>
      <c r="DU25" s="73"/>
      <c r="DV25" s="73"/>
      <c r="DW25" s="73"/>
      <c r="DX25" s="73"/>
      <c r="DY25" s="73"/>
      <c r="DZ25" s="73"/>
      <c r="EA25" s="73"/>
      <c r="EB25" s="73"/>
      <c r="EC25" s="73"/>
      <c r="ED25" s="73"/>
      <c r="EE25" s="73"/>
      <c r="EF25" s="73"/>
      <c r="EG25" s="73"/>
      <c r="EH25" s="73"/>
      <c r="EI25" s="73"/>
      <c r="EJ25" s="73"/>
      <c r="EK25" s="73"/>
      <c r="EL25" s="73"/>
      <c r="EM25" s="73"/>
      <c r="EN25" s="73"/>
      <c r="EO25" s="73"/>
      <c r="EP25" s="73"/>
      <c r="EQ25" s="73"/>
      <c r="ER25" s="73"/>
      <c r="ES25" s="73"/>
      <c r="ET25" s="73"/>
      <c r="EU25" s="73"/>
      <c r="EV25" s="73"/>
      <c r="EW25" s="73"/>
      <c r="EX25" s="73"/>
      <c r="EY25" s="73"/>
      <c r="EZ25" s="73"/>
      <c r="FA25" s="73"/>
      <c r="FB25" s="73"/>
      <c r="FC25" s="73"/>
      <c r="FD25" s="73"/>
      <c r="FE25" s="73"/>
      <c r="FF25" s="73"/>
      <c r="FG25" s="73"/>
      <c r="FH25" s="73"/>
      <c r="FI25" s="73"/>
      <c r="FJ25" s="73"/>
      <c r="FK25" s="73"/>
      <c r="FL25" s="73"/>
      <c r="FM25" s="73"/>
      <c r="FN25" s="73"/>
      <c r="FO25" s="73"/>
      <c r="FP25" s="73"/>
      <c r="FQ25" s="73"/>
      <c r="FR25" s="73"/>
      <c r="FS25" s="73"/>
      <c r="FT25" s="73"/>
      <c r="FU25" s="73"/>
      <c r="FV25" s="73"/>
      <c r="FW25" s="73"/>
      <c r="FX25" s="73"/>
      <c r="FY25" s="73"/>
      <c r="FZ25" s="73"/>
      <c r="GA25" s="73"/>
    </row>
    <row r="26" spans="1:183" s="78" customFormat="1" ht="115.5" customHeight="1" x14ac:dyDescent="0.25">
      <c r="A26" s="202"/>
      <c r="B26" s="202"/>
      <c r="C26" s="207"/>
      <c r="D26" s="204"/>
      <c r="E26" s="210"/>
      <c r="F26" s="26" t="s">
        <v>182</v>
      </c>
      <c r="G26" s="204" t="s">
        <v>435</v>
      </c>
      <c r="H26" s="203" t="s">
        <v>183</v>
      </c>
      <c r="I26" s="207"/>
      <c r="J26" s="23" t="s">
        <v>127</v>
      </c>
      <c r="K26" s="23" t="s">
        <v>127</v>
      </c>
      <c r="L26" s="23" t="s">
        <v>127</v>
      </c>
      <c r="M26" s="23">
        <v>2</v>
      </c>
      <c r="N26" s="23">
        <v>1</v>
      </c>
      <c r="O26" s="62">
        <f t="shared" si="0"/>
        <v>2</v>
      </c>
      <c r="P26" s="62" t="str">
        <f t="shared" si="1"/>
        <v>BAJO</v>
      </c>
      <c r="Q26" s="23">
        <v>25</v>
      </c>
      <c r="R26" s="64">
        <f t="shared" si="2"/>
        <v>50</v>
      </c>
      <c r="S26" s="65" t="str">
        <f t="shared" si="5"/>
        <v>III</v>
      </c>
      <c r="T26" s="66" t="str">
        <f t="shared" si="4"/>
        <v>MEJORABLE</v>
      </c>
      <c r="U26" s="206"/>
      <c r="V26" s="205"/>
      <c r="W26" s="203" t="s">
        <v>183</v>
      </c>
      <c r="X26" s="23" t="s">
        <v>120</v>
      </c>
      <c r="Y26" s="23" t="s">
        <v>126</v>
      </c>
      <c r="Z26" s="23" t="s">
        <v>126</v>
      </c>
      <c r="AA26" s="23" t="s">
        <v>125</v>
      </c>
      <c r="AB26" s="23" t="s">
        <v>125</v>
      </c>
      <c r="AC26" s="23" t="s">
        <v>125</v>
      </c>
      <c r="AD26" s="26" t="s">
        <v>222</v>
      </c>
      <c r="AE26" s="26" t="s">
        <v>455</v>
      </c>
      <c r="AF26" s="77"/>
      <c r="AG26" s="77"/>
      <c r="AH26" s="77"/>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77"/>
      <c r="BN26" s="77"/>
      <c r="BO26" s="77"/>
      <c r="BP26" s="77"/>
      <c r="BQ26" s="77"/>
      <c r="BR26" s="77"/>
      <c r="BS26" s="77"/>
      <c r="BT26" s="77"/>
      <c r="BU26" s="77"/>
      <c r="BV26" s="77"/>
      <c r="BW26" s="77"/>
      <c r="BX26" s="77"/>
      <c r="BY26" s="77"/>
      <c r="BZ26" s="77"/>
      <c r="CA26" s="77"/>
      <c r="CB26" s="77"/>
      <c r="CC26" s="77"/>
      <c r="CD26" s="77"/>
      <c r="CE26" s="77"/>
      <c r="CF26" s="77"/>
      <c r="CG26" s="77"/>
      <c r="CH26" s="77"/>
      <c r="CI26" s="77"/>
      <c r="CJ26" s="77"/>
      <c r="CK26" s="77"/>
      <c r="CL26" s="77"/>
      <c r="CM26" s="77"/>
      <c r="CN26" s="77"/>
      <c r="CO26" s="77"/>
      <c r="CP26" s="77"/>
      <c r="CQ26" s="77"/>
      <c r="CR26" s="77"/>
      <c r="CS26" s="77"/>
      <c r="CT26" s="77"/>
      <c r="CU26" s="77"/>
      <c r="CV26" s="77"/>
      <c r="CW26" s="77"/>
      <c r="CX26" s="77"/>
      <c r="CY26" s="77"/>
      <c r="CZ26" s="77"/>
      <c r="DA26" s="77"/>
      <c r="DB26" s="77"/>
      <c r="DC26" s="77"/>
      <c r="DD26" s="77"/>
      <c r="DE26" s="77"/>
      <c r="DF26" s="77"/>
      <c r="DG26" s="77"/>
      <c r="DH26" s="77"/>
      <c r="DI26" s="77"/>
      <c r="DJ26" s="77"/>
      <c r="DK26" s="77"/>
      <c r="DL26" s="77"/>
      <c r="DM26" s="77"/>
      <c r="DN26" s="77"/>
      <c r="DO26" s="77"/>
      <c r="DP26" s="77"/>
      <c r="DQ26" s="77"/>
      <c r="DR26" s="77"/>
      <c r="DS26" s="77"/>
      <c r="DT26" s="77"/>
      <c r="DU26" s="77"/>
      <c r="DV26" s="77"/>
      <c r="DW26" s="77"/>
      <c r="DX26" s="77"/>
      <c r="DY26" s="77"/>
      <c r="DZ26" s="77"/>
      <c r="EA26" s="77"/>
      <c r="EB26" s="77"/>
      <c r="EC26" s="77"/>
      <c r="ED26" s="77"/>
      <c r="EE26" s="77"/>
      <c r="EF26" s="77"/>
      <c r="EG26" s="77"/>
      <c r="EH26" s="77"/>
      <c r="EI26" s="77"/>
      <c r="EJ26" s="77"/>
      <c r="EK26" s="77"/>
      <c r="EL26" s="77"/>
      <c r="EM26" s="77"/>
      <c r="EN26" s="77"/>
      <c r="EO26" s="77"/>
      <c r="EP26" s="77"/>
      <c r="EQ26" s="77"/>
      <c r="ER26" s="77"/>
      <c r="ES26" s="77"/>
      <c r="ET26" s="77"/>
      <c r="EU26" s="77"/>
      <c r="EV26" s="77"/>
      <c r="EW26" s="77"/>
      <c r="EX26" s="77"/>
      <c r="EY26" s="77"/>
      <c r="EZ26" s="77"/>
      <c r="FA26" s="77"/>
      <c r="FB26" s="77"/>
      <c r="FC26" s="77"/>
      <c r="FD26" s="77"/>
      <c r="FE26" s="77"/>
      <c r="FF26" s="77"/>
      <c r="FG26" s="77"/>
      <c r="FH26" s="77"/>
      <c r="FI26" s="77"/>
      <c r="FJ26" s="77"/>
      <c r="FK26" s="77"/>
      <c r="FL26" s="77"/>
      <c r="FM26" s="77"/>
      <c r="FN26" s="77"/>
      <c r="FO26" s="77"/>
      <c r="FP26" s="77"/>
      <c r="FQ26" s="77"/>
      <c r="FR26" s="77"/>
      <c r="FS26" s="77"/>
      <c r="FT26" s="77"/>
      <c r="FU26" s="77"/>
      <c r="FV26" s="77"/>
      <c r="FW26" s="77"/>
      <c r="FX26" s="77"/>
      <c r="FY26" s="77"/>
      <c r="FZ26" s="77"/>
      <c r="GA26" s="77"/>
    </row>
    <row r="27" spans="1:183" s="78" customFormat="1" ht="115.5" customHeight="1" x14ac:dyDescent="0.25">
      <c r="A27" s="202"/>
      <c r="B27" s="202"/>
      <c r="C27" s="207"/>
      <c r="D27" s="204"/>
      <c r="E27" s="210"/>
      <c r="F27" s="26" t="s">
        <v>184</v>
      </c>
      <c r="G27" s="204"/>
      <c r="H27" s="203"/>
      <c r="I27" s="207"/>
      <c r="J27" s="23" t="s">
        <v>127</v>
      </c>
      <c r="K27" s="23" t="s">
        <v>127</v>
      </c>
      <c r="L27" s="23" t="s">
        <v>127</v>
      </c>
      <c r="M27" s="23">
        <v>2</v>
      </c>
      <c r="N27" s="23">
        <v>1</v>
      </c>
      <c r="O27" s="62">
        <f t="shared" si="0"/>
        <v>2</v>
      </c>
      <c r="P27" s="62" t="str">
        <f t="shared" si="1"/>
        <v>BAJO</v>
      </c>
      <c r="Q27" s="23">
        <v>25</v>
      </c>
      <c r="R27" s="64">
        <f t="shared" si="2"/>
        <v>50</v>
      </c>
      <c r="S27" s="65" t="str">
        <f t="shared" si="5"/>
        <v>III</v>
      </c>
      <c r="T27" s="66" t="str">
        <f t="shared" si="4"/>
        <v>MEJORABLE</v>
      </c>
      <c r="U27" s="206"/>
      <c r="V27" s="205"/>
      <c r="W27" s="203"/>
      <c r="X27" s="23" t="s">
        <v>120</v>
      </c>
      <c r="Y27" s="23" t="s">
        <v>126</v>
      </c>
      <c r="Z27" s="23" t="s">
        <v>126</v>
      </c>
      <c r="AA27" s="23" t="s">
        <v>125</v>
      </c>
      <c r="AB27" s="23" t="s">
        <v>125</v>
      </c>
      <c r="AC27" s="23" t="s">
        <v>125</v>
      </c>
      <c r="AD27" s="26" t="s">
        <v>222</v>
      </c>
      <c r="AE27" s="26" t="s">
        <v>456</v>
      </c>
      <c r="AF27" s="77"/>
      <c r="AG27" s="77"/>
      <c r="AH27" s="77"/>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c r="BI27" s="77"/>
      <c r="BJ27" s="77"/>
      <c r="BK27" s="77"/>
      <c r="BL27" s="77"/>
      <c r="BM27" s="77"/>
      <c r="BN27" s="77"/>
      <c r="BO27" s="77"/>
      <c r="BP27" s="77"/>
      <c r="BQ27" s="77"/>
      <c r="BR27" s="77"/>
      <c r="BS27" s="77"/>
      <c r="BT27" s="77"/>
      <c r="BU27" s="77"/>
      <c r="BV27" s="77"/>
      <c r="BW27" s="77"/>
      <c r="BX27" s="77"/>
      <c r="BY27" s="77"/>
      <c r="BZ27" s="77"/>
      <c r="CA27" s="77"/>
      <c r="CB27" s="77"/>
      <c r="CC27" s="77"/>
      <c r="CD27" s="77"/>
      <c r="CE27" s="77"/>
      <c r="CF27" s="77"/>
      <c r="CG27" s="77"/>
      <c r="CH27" s="77"/>
      <c r="CI27" s="77"/>
      <c r="CJ27" s="77"/>
      <c r="CK27" s="77"/>
      <c r="CL27" s="77"/>
      <c r="CM27" s="77"/>
      <c r="CN27" s="77"/>
      <c r="CO27" s="77"/>
      <c r="CP27" s="77"/>
      <c r="CQ27" s="77"/>
      <c r="CR27" s="77"/>
      <c r="CS27" s="77"/>
      <c r="CT27" s="77"/>
      <c r="CU27" s="77"/>
      <c r="CV27" s="77"/>
      <c r="CW27" s="77"/>
      <c r="CX27" s="77"/>
      <c r="CY27" s="77"/>
      <c r="CZ27" s="77"/>
      <c r="DA27" s="77"/>
      <c r="DB27" s="77"/>
      <c r="DC27" s="77"/>
      <c r="DD27" s="77"/>
      <c r="DE27" s="77"/>
      <c r="DF27" s="77"/>
      <c r="DG27" s="77"/>
      <c r="DH27" s="77"/>
      <c r="DI27" s="77"/>
      <c r="DJ27" s="77"/>
      <c r="DK27" s="77"/>
      <c r="DL27" s="77"/>
      <c r="DM27" s="77"/>
      <c r="DN27" s="77"/>
      <c r="DO27" s="77"/>
      <c r="DP27" s="77"/>
      <c r="DQ27" s="77"/>
      <c r="DR27" s="77"/>
      <c r="DS27" s="77"/>
      <c r="DT27" s="77"/>
      <c r="DU27" s="77"/>
      <c r="DV27" s="77"/>
      <c r="DW27" s="77"/>
      <c r="DX27" s="77"/>
      <c r="DY27" s="77"/>
      <c r="DZ27" s="77"/>
      <c r="EA27" s="77"/>
      <c r="EB27" s="77"/>
      <c r="EC27" s="77"/>
      <c r="ED27" s="77"/>
      <c r="EE27" s="77"/>
      <c r="EF27" s="77"/>
      <c r="EG27" s="77"/>
      <c r="EH27" s="77"/>
      <c r="EI27" s="77"/>
      <c r="EJ27" s="77"/>
      <c r="EK27" s="77"/>
      <c r="EL27" s="77"/>
      <c r="EM27" s="77"/>
      <c r="EN27" s="77"/>
      <c r="EO27" s="77"/>
      <c r="EP27" s="77"/>
      <c r="EQ27" s="77"/>
      <c r="ER27" s="77"/>
      <c r="ES27" s="77"/>
      <c r="ET27" s="77"/>
      <c r="EU27" s="77"/>
      <c r="EV27" s="77"/>
      <c r="EW27" s="77"/>
      <c r="EX27" s="77"/>
      <c r="EY27" s="77"/>
      <c r="EZ27" s="77"/>
      <c r="FA27" s="77"/>
      <c r="FB27" s="77"/>
      <c r="FC27" s="77"/>
      <c r="FD27" s="77"/>
      <c r="FE27" s="77"/>
      <c r="FF27" s="77"/>
      <c r="FG27" s="77"/>
      <c r="FH27" s="77"/>
      <c r="FI27" s="77"/>
      <c r="FJ27" s="77"/>
      <c r="FK27" s="77"/>
      <c r="FL27" s="77"/>
      <c r="FM27" s="77"/>
      <c r="FN27" s="77"/>
      <c r="FO27" s="77"/>
      <c r="FP27" s="77"/>
      <c r="FQ27" s="77"/>
      <c r="FR27" s="77"/>
      <c r="FS27" s="77"/>
      <c r="FT27" s="77"/>
      <c r="FU27" s="77"/>
      <c r="FV27" s="77"/>
      <c r="FW27" s="77"/>
      <c r="FX27" s="77"/>
      <c r="FY27" s="77"/>
      <c r="FZ27" s="77"/>
      <c r="GA27" s="77"/>
    </row>
    <row r="28" spans="1:183" s="78" customFormat="1" ht="115.5" customHeight="1" x14ac:dyDescent="0.25">
      <c r="A28" s="202"/>
      <c r="B28" s="202"/>
      <c r="C28" s="207"/>
      <c r="D28" s="204"/>
      <c r="E28" s="210"/>
      <c r="F28" s="26" t="s">
        <v>185</v>
      </c>
      <c r="G28" s="204"/>
      <c r="H28" s="203"/>
      <c r="I28" s="207"/>
      <c r="J28" s="23" t="s">
        <v>127</v>
      </c>
      <c r="K28" s="23" t="s">
        <v>127</v>
      </c>
      <c r="L28" s="23" t="s">
        <v>127</v>
      </c>
      <c r="M28" s="23">
        <v>2</v>
      </c>
      <c r="N28" s="23">
        <v>1</v>
      </c>
      <c r="O28" s="62">
        <f t="shared" si="0"/>
        <v>2</v>
      </c>
      <c r="P28" s="62" t="str">
        <f t="shared" si="1"/>
        <v>BAJO</v>
      </c>
      <c r="Q28" s="23">
        <v>25</v>
      </c>
      <c r="R28" s="64">
        <f t="shared" si="2"/>
        <v>50</v>
      </c>
      <c r="S28" s="65" t="str">
        <f t="shared" si="5"/>
        <v>III</v>
      </c>
      <c r="T28" s="66" t="str">
        <f t="shared" si="4"/>
        <v>MEJORABLE</v>
      </c>
      <c r="U28" s="206"/>
      <c r="V28" s="205"/>
      <c r="W28" s="203"/>
      <c r="X28" s="23" t="s">
        <v>120</v>
      </c>
      <c r="Y28" s="23" t="s">
        <v>126</v>
      </c>
      <c r="Z28" s="23" t="s">
        <v>126</v>
      </c>
      <c r="AA28" s="23" t="s">
        <v>125</v>
      </c>
      <c r="AB28" s="23" t="s">
        <v>125</v>
      </c>
      <c r="AC28" s="23" t="s">
        <v>125</v>
      </c>
      <c r="AD28" s="26" t="s">
        <v>222</v>
      </c>
      <c r="AE28" s="26" t="s">
        <v>457</v>
      </c>
      <c r="AF28" s="77"/>
      <c r="AG28" s="77"/>
      <c r="AH28" s="77"/>
      <c r="AI28" s="77"/>
      <c r="AJ28" s="77"/>
      <c r="AK28" s="77"/>
      <c r="AL28" s="77"/>
      <c r="AM28" s="77"/>
      <c r="AN28" s="77"/>
      <c r="AO28" s="77"/>
      <c r="AP28" s="77"/>
      <c r="AQ28" s="77"/>
      <c r="AR28" s="77"/>
      <c r="AS28" s="77"/>
      <c r="AT28" s="77"/>
      <c r="AU28" s="77"/>
      <c r="AV28" s="77"/>
      <c r="AW28" s="77"/>
      <c r="AX28" s="77"/>
      <c r="AY28" s="77"/>
      <c r="AZ28" s="77"/>
      <c r="BA28" s="77"/>
      <c r="BB28" s="77"/>
      <c r="BC28" s="77"/>
      <c r="BD28" s="77"/>
      <c r="BE28" s="77"/>
      <c r="BF28" s="77"/>
      <c r="BG28" s="77"/>
      <c r="BH28" s="77"/>
      <c r="BI28" s="77"/>
      <c r="BJ28" s="77"/>
      <c r="BK28" s="77"/>
      <c r="BL28" s="77"/>
      <c r="BM28" s="77"/>
      <c r="BN28" s="77"/>
      <c r="BO28" s="77"/>
      <c r="BP28" s="77"/>
      <c r="BQ28" s="77"/>
      <c r="BR28" s="77"/>
      <c r="BS28" s="77"/>
      <c r="BT28" s="77"/>
      <c r="BU28" s="77"/>
      <c r="BV28" s="77"/>
      <c r="BW28" s="77"/>
      <c r="BX28" s="77"/>
      <c r="BY28" s="77"/>
      <c r="BZ28" s="77"/>
      <c r="CA28" s="77"/>
      <c r="CB28" s="77"/>
      <c r="CC28" s="77"/>
      <c r="CD28" s="77"/>
      <c r="CE28" s="77"/>
      <c r="CF28" s="77"/>
      <c r="CG28" s="77"/>
      <c r="CH28" s="77"/>
      <c r="CI28" s="77"/>
      <c r="CJ28" s="77"/>
      <c r="CK28" s="77"/>
      <c r="CL28" s="77"/>
      <c r="CM28" s="77"/>
      <c r="CN28" s="77"/>
      <c r="CO28" s="77"/>
      <c r="CP28" s="77"/>
      <c r="CQ28" s="77"/>
      <c r="CR28" s="77"/>
      <c r="CS28" s="77"/>
      <c r="CT28" s="77"/>
      <c r="CU28" s="77"/>
      <c r="CV28" s="77"/>
      <c r="CW28" s="77"/>
      <c r="CX28" s="77"/>
      <c r="CY28" s="77"/>
      <c r="CZ28" s="77"/>
      <c r="DA28" s="77"/>
      <c r="DB28" s="77"/>
      <c r="DC28" s="77"/>
      <c r="DD28" s="77"/>
      <c r="DE28" s="77"/>
      <c r="DF28" s="77"/>
      <c r="DG28" s="77"/>
      <c r="DH28" s="77"/>
      <c r="DI28" s="77"/>
      <c r="DJ28" s="77"/>
      <c r="DK28" s="77"/>
      <c r="DL28" s="77"/>
      <c r="DM28" s="77"/>
      <c r="DN28" s="77"/>
      <c r="DO28" s="77"/>
      <c r="DP28" s="77"/>
      <c r="DQ28" s="77"/>
      <c r="DR28" s="77"/>
      <c r="DS28" s="77"/>
      <c r="DT28" s="77"/>
      <c r="DU28" s="77"/>
      <c r="DV28" s="77"/>
      <c r="DW28" s="77"/>
      <c r="DX28" s="77"/>
      <c r="DY28" s="77"/>
      <c r="DZ28" s="77"/>
      <c r="EA28" s="77"/>
      <c r="EB28" s="77"/>
      <c r="EC28" s="77"/>
      <c r="ED28" s="77"/>
      <c r="EE28" s="77"/>
      <c r="EF28" s="77"/>
      <c r="EG28" s="77"/>
      <c r="EH28" s="77"/>
      <c r="EI28" s="77"/>
      <c r="EJ28" s="77"/>
      <c r="EK28" s="77"/>
      <c r="EL28" s="77"/>
      <c r="EM28" s="77"/>
      <c r="EN28" s="77"/>
      <c r="EO28" s="77"/>
      <c r="EP28" s="77"/>
      <c r="EQ28" s="77"/>
      <c r="ER28" s="77"/>
      <c r="ES28" s="77"/>
      <c r="ET28" s="77"/>
      <c r="EU28" s="77"/>
      <c r="EV28" s="77"/>
      <c r="EW28" s="77"/>
      <c r="EX28" s="77"/>
      <c r="EY28" s="77"/>
      <c r="EZ28" s="77"/>
      <c r="FA28" s="77"/>
      <c r="FB28" s="77"/>
      <c r="FC28" s="77"/>
      <c r="FD28" s="77"/>
      <c r="FE28" s="77"/>
      <c r="FF28" s="77"/>
      <c r="FG28" s="77"/>
      <c r="FH28" s="77"/>
      <c r="FI28" s="77"/>
      <c r="FJ28" s="77"/>
      <c r="FK28" s="77"/>
      <c r="FL28" s="77"/>
      <c r="FM28" s="77"/>
      <c r="FN28" s="77"/>
      <c r="FO28" s="77"/>
      <c r="FP28" s="77"/>
      <c r="FQ28" s="77"/>
      <c r="FR28" s="77"/>
      <c r="FS28" s="77"/>
      <c r="FT28" s="77"/>
      <c r="FU28" s="77"/>
      <c r="FV28" s="77"/>
      <c r="FW28" s="77"/>
      <c r="FX28" s="77"/>
      <c r="FY28" s="77"/>
      <c r="FZ28" s="77"/>
      <c r="GA28" s="77"/>
    </row>
    <row r="29" spans="1:183" s="75" customFormat="1" ht="115.5" customHeight="1" x14ac:dyDescent="0.2">
      <c r="A29" s="202"/>
      <c r="B29" s="202"/>
      <c r="C29" s="207"/>
      <c r="D29" s="204"/>
      <c r="E29" s="210"/>
      <c r="F29" s="26" t="s">
        <v>148</v>
      </c>
      <c r="G29" s="102" t="s">
        <v>425</v>
      </c>
      <c r="H29" s="26" t="s">
        <v>140</v>
      </c>
      <c r="I29" s="207"/>
      <c r="J29" s="26" t="s">
        <v>127</v>
      </c>
      <c r="K29" s="26" t="s">
        <v>127</v>
      </c>
      <c r="L29" s="26" t="s">
        <v>127</v>
      </c>
      <c r="M29" s="23">
        <v>2</v>
      </c>
      <c r="N29" s="23">
        <v>3</v>
      </c>
      <c r="O29" s="62">
        <f t="shared" si="0"/>
        <v>6</v>
      </c>
      <c r="P29" s="62" t="str">
        <f t="shared" si="1"/>
        <v>MEDIO</v>
      </c>
      <c r="Q29" s="63">
        <v>10</v>
      </c>
      <c r="R29" s="64">
        <f t="shared" si="2"/>
        <v>60</v>
      </c>
      <c r="S29" s="65" t="str">
        <f t="shared" si="5"/>
        <v>III</v>
      </c>
      <c r="T29" s="66" t="str">
        <f t="shared" si="4"/>
        <v>MEJORABLE</v>
      </c>
      <c r="U29" s="206"/>
      <c r="V29" s="205"/>
      <c r="W29" s="26" t="s">
        <v>142</v>
      </c>
      <c r="X29" s="23" t="s">
        <v>120</v>
      </c>
      <c r="Y29" s="26" t="s">
        <v>126</v>
      </c>
      <c r="Z29" s="26" t="s">
        <v>126</v>
      </c>
      <c r="AA29" s="26" t="s">
        <v>126</v>
      </c>
      <c r="AB29" s="26" t="s">
        <v>125</v>
      </c>
      <c r="AC29" s="26" t="s">
        <v>126</v>
      </c>
      <c r="AD29" s="26" t="s">
        <v>146</v>
      </c>
      <c r="AE29" s="111" t="s">
        <v>446</v>
      </c>
      <c r="AF29" s="79"/>
      <c r="AG29" s="79"/>
      <c r="AH29" s="79"/>
      <c r="AI29" s="79"/>
      <c r="AJ29" s="79"/>
      <c r="AK29" s="79"/>
      <c r="AL29" s="79"/>
      <c r="AM29" s="79"/>
      <c r="AN29" s="79"/>
      <c r="AO29" s="79"/>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21"/>
      <c r="FM29" s="21"/>
      <c r="FN29" s="21"/>
      <c r="FO29" s="21"/>
      <c r="FP29" s="21"/>
      <c r="FQ29" s="21"/>
      <c r="FR29" s="21"/>
      <c r="FS29" s="21"/>
      <c r="FT29" s="21"/>
      <c r="FU29" s="21"/>
      <c r="FV29" s="21"/>
      <c r="FW29" s="21"/>
      <c r="FX29" s="21"/>
      <c r="FY29" s="21"/>
      <c r="FZ29" s="21"/>
      <c r="GA29" s="21"/>
    </row>
    <row r="30" spans="1:183" s="75" customFormat="1" ht="115.5" customHeight="1" x14ac:dyDescent="0.2">
      <c r="A30" s="202"/>
      <c r="B30" s="202"/>
      <c r="C30" s="207"/>
      <c r="D30" s="204"/>
      <c r="E30" s="210"/>
      <c r="F30" s="26" t="s">
        <v>186</v>
      </c>
      <c r="G30" s="69" t="s">
        <v>434</v>
      </c>
      <c r="H30" s="26" t="s">
        <v>217</v>
      </c>
      <c r="I30" s="207"/>
      <c r="J30" s="26" t="s">
        <v>126</v>
      </c>
      <c r="K30" s="26" t="s">
        <v>126</v>
      </c>
      <c r="L30" s="26" t="s">
        <v>127</v>
      </c>
      <c r="M30" s="23">
        <v>6</v>
      </c>
      <c r="N30" s="23">
        <v>1</v>
      </c>
      <c r="O30" s="62">
        <f t="shared" si="0"/>
        <v>6</v>
      </c>
      <c r="P30" s="62" t="str">
        <f t="shared" si="1"/>
        <v>MEDIO</v>
      </c>
      <c r="Q30" s="63">
        <v>100</v>
      </c>
      <c r="R30" s="64">
        <v>60</v>
      </c>
      <c r="S30" s="76" t="str">
        <f t="shared" si="5"/>
        <v>III</v>
      </c>
      <c r="T30" s="66" t="str">
        <f t="shared" si="4"/>
        <v>MEJORABLE</v>
      </c>
      <c r="U30" s="206"/>
      <c r="V30" s="205"/>
      <c r="W30" s="26" t="s">
        <v>205</v>
      </c>
      <c r="X30" s="23" t="s">
        <v>120</v>
      </c>
      <c r="Y30" s="26" t="s">
        <v>126</v>
      </c>
      <c r="Z30" s="26" t="s">
        <v>126</v>
      </c>
      <c r="AA30" s="26" t="s">
        <v>126</v>
      </c>
      <c r="AB30" s="26" t="s">
        <v>125</v>
      </c>
      <c r="AC30" s="26" t="s">
        <v>126</v>
      </c>
      <c r="AD30" s="26" t="s">
        <v>210</v>
      </c>
      <c r="AE30" s="113" t="s">
        <v>479</v>
      </c>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21"/>
      <c r="FM30" s="21"/>
      <c r="FN30" s="21"/>
      <c r="FO30" s="21"/>
      <c r="FP30" s="21"/>
      <c r="FQ30" s="21"/>
      <c r="FR30" s="21"/>
      <c r="FS30" s="21"/>
      <c r="FT30" s="21"/>
      <c r="FU30" s="21"/>
      <c r="FV30" s="21"/>
      <c r="FW30" s="21"/>
      <c r="FX30" s="21"/>
      <c r="FY30" s="21"/>
      <c r="FZ30" s="21"/>
      <c r="GA30" s="21"/>
    </row>
    <row r="31" spans="1:183" s="75" customFormat="1" ht="115.5" customHeight="1" x14ac:dyDescent="0.2">
      <c r="A31" s="202"/>
      <c r="B31" s="202"/>
      <c r="C31" s="207"/>
      <c r="D31" s="204"/>
      <c r="E31" s="210"/>
      <c r="F31" s="26" t="s">
        <v>187</v>
      </c>
      <c r="G31" s="69" t="s">
        <v>436</v>
      </c>
      <c r="H31" s="26" t="s">
        <v>405</v>
      </c>
      <c r="I31" s="207"/>
      <c r="J31" s="26" t="s">
        <v>211</v>
      </c>
      <c r="K31" s="26" t="s">
        <v>126</v>
      </c>
      <c r="L31" s="26" t="s">
        <v>127</v>
      </c>
      <c r="M31" s="23">
        <v>6</v>
      </c>
      <c r="N31" s="23">
        <v>1</v>
      </c>
      <c r="O31" s="62">
        <f t="shared" si="0"/>
        <v>6</v>
      </c>
      <c r="P31" s="62" t="str">
        <f t="shared" si="1"/>
        <v>MEDIO</v>
      </c>
      <c r="Q31" s="63">
        <v>100</v>
      </c>
      <c r="R31" s="64">
        <v>60</v>
      </c>
      <c r="S31" s="76" t="str">
        <f t="shared" si="5"/>
        <v>III</v>
      </c>
      <c r="T31" s="66" t="str">
        <f t="shared" si="4"/>
        <v>MEJORABLE</v>
      </c>
      <c r="U31" s="206"/>
      <c r="V31" s="205"/>
      <c r="W31" s="26" t="s">
        <v>205</v>
      </c>
      <c r="X31" s="23" t="s">
        <v>120</v>
      </c>
      <c r="Y31" s="26" t="s">
        <v>126</v>
      </c>
      <c r="Z31" s="26" t="s">
        <v>126</v>
      </c>
      <c r="AA31" s="26" t="s">
        <v>126</v>
      </c>
      <c r="AB31" s="26" t="s">
        <v>125</v>
      </c>
      <c r="AC31" s="26" t="s">
        <v>125</v>
      </c>
      <c r="AD31" s="26" t="s">
        <v>206</v>
      </c>
      <c r="AE31" s="112" t="s">
        <v>473</v>
      </c>
      <c r="AF31" s="21"/>
      <c r="AG31" s="21"/>
      <c r="AH31" s="21"/>
      <c r="AI31" s="21"/>
      <c r="AJ31" s="21"/>
      <c r="AK31" s="21"/>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c r="CO31" s="21"/>
      <c r="CP31" s="21"/>
      <c r="CQ31" s="21"/>
      <c r="CR31" s="21"/>
      <c r="CS31" s="21"/>
      <c r="CT31" s="21"/>
      <c r="CU31" s="21"/>
      <c r="CV31" s="21"/>
      <c r="CW31" s="2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21"/>
      <c r="FM31" s="21"/>
      <c r="FN31" s="21"/>
      <c r="FO31" s="21"/>
      <c r="FP31" s="21"/>
      <c r="FQ31" s="21"/>
      <c r="FR31" s="21"/>
      <c r="FS31" s="21"/>
      <c r="FT31" s="21"/>
      <c r="FU31" s="21"/>
      <c r="FV31" s="21"/>
      <c r="FW31" s="21"/>
      <c r="FX31" s="21"/>
      <c r="FY31" s="21"/>
      <c r="FZ31" s="21"/>
      <c r="GA31" s="21"/>
    </row>
    <row r="32" spans="1:183" s="78" customFormat="1" ht="115.5" customHeight="1" x14ac:dyDescent="0.25">
      <c r="A32" s="202"/>
      <c r="B32" s="202"/>
      <c r="C32" s="207"/>
      <c r="D32" s="204"/>
      <c r="E32" s="210"/>
      <c r="F32" s="26" t="s">
        <v>189</v>
      </c>
      <c r="G32" s="69" t="s">
        <v>190</v>
      </c>
      <c r="H32" s="26" t="s">
        <v>188</v>
      </c>
      <c r="I32" s="207"/>
      <c r="J32" s="23" t="s">
        <v>126</v>
      </c>
      <c r="K32" s="23" t="s">
        <v>126</v>
      </c>
      <c r="L32" s="23" t="s">
        <v>127</v>
      </c>
      <c r="M32" s="23">
        <v>2</v>
      </c>
      <c r="N32" s="23">
        <v>2</v>
      </c>
      <c r="O32" s="62">
        <f t="shared" si="0"/>
        <v>4</v>
      </c>
      <c r="P32" s="62" t="str">
        <f t="shared" si="1"/>
        <v>BAJO</v>
      </c>
      <c r="Q32" s="23">
        <v>25</v>
      </c>
      <c r="R32" s="64">
        <f t="shared" si="2"/>
        <v>100</v>
      </c>
      <c r="S32" s="65" t="str">
        <f t="shared" si="5"/>
        <v>III</v>
      </c>
      <c r="T32" s="66" t="str">
        <f t="shared" si="4"/>
        <v>MEJORABLE</v>
      </c>
      <c r="U32" s="206"/>
      <c r="V32" s="205"/>
      <c r="W32" s="26" t="s">
        <v>220</v>
      </c>
      <c r="X32" s="23" t="s">
        <v>120</v>
      </c>
      <c r="Y32" s="23" t="s">
        <v>126</v>
      </c>
      <c r="Z32" s="23" t="s">
        <v>126</v>
      </c>
      <c r="AA32" s="23" t="s">
        <v>126</v>
      </c>
      <c r="AB32" s="23" t="s">
        <v>125</v>
      </c>
      <c r="AC32" s="23" t="s">
        <v>125</v>
      </c>
      <c r="AD32" s="26" t="s">
        <v>221</v>
      </c>
      <c r="AE32" s="26" t="s">
        <v>437</v>
      </c>
      <c r="AF32" s="77"/>
      <c r="AG32" s="77"/>
      <c r="AH32" s="77"/>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c r="BI32" s="77"/>
      <c r="BJ32" s="77"/>
      <c r="BK32" s="77"/>
      <c r="BL32" s="77"/>
      <c r="BM32" s="77"/>
      <c r="BN32" s="77"/>
      <c r="BO32" s="77"/>
      <c r="BP32" s="77"/>
      <c r="BQ32" s="77"/>
      <c r="BR32" s="77"/>
      <c r="BS32" s="77"/>
      <c r="BT32" s="77"/>
      <c r="BU32" s="77"/>
      <c r="BV32" s="77"/>
      <c r="BW32" s="77"/>
      <c r="BX32" s="77"/>
      <c r="BY32" s="77"/>
      <c r="BZ32" s="77"/>
      <c r="CA32" s="77"/>
      <c r="CB32" s="77"/>
      <c r="CC32" s="77"/>
      <c r="CD32" s="77"/>
      <c r="CE32" s="77"/>
      <c r="CF32" s="77"/>
      <c r="CG32" s="77"/>
      <c r="CH32" s="77"/>
      <c r="CI32" s="77"/>
      <c r="CJ32" s="77"/>
      <c r="CK32" s="77"/>
      <c r="CL32" s="77"/>
      <c r="CM32" s="77"/>
      <c r="CN32" s="77"/>
      <c r="CO32" s="77"/>
      <c r="CP32" s="77"/>
      <c r="CQ32" s="77"/>
      <c r="CR32" s="77"/>
      <c r="CS32" s="77"/>
      <c r="CT32" s="77"/>
      <c r="CU32" s="77"/>
      <c r="CV32" s="77"/>
      <c r="CW32" s="77"/>
      <c r="CX32" s="77"/>
      <c r="CY32" s="77"/>
      <c r="CZ32" s="77"/>
      <c r="DA32" s="77"/>
      <c r="DB32" s="77"/>
      <c r="DC32" s="77"/>
      <c r="DD32" s="77"/>
      <c r="DE32" s="77"/>
      <c r="DF32" s="77"/>
      <c r="DG32" s="77"/>
      <c r="DH32" s="77"/>
      <c r="DI32" s="77"/>
      <c r="DJ32" s="77"/>
      <c r="DK32" s="77"/>
      <c r="DL32" s="77"/>
      <c r="DM32" s="77"/>
      <c r="DN32" s="77"/>
      <c r="DO32" s="77"/>
      <c r="DP32" s="77"/>
      <c r="DQ32" s="77"/>
      <c r="DR32" s="77"/>
      <c r="DS32" s="77"/>
      <c r="DT32" s="77"/>
      <c r="DU32" s="77"/>
      <c r="DV32" s="77"/>
      <c r="DW32" s="77"/>
      <c r="DX32" s="77"/>
      <c r="DY32" s="77"/>
      <c r="DZ32" s="77"/>
      <c r="EA32" s="77"/>
      <c r="EB32" s="77"/>
      <c r="EC32" s="77"/>
      <c r="ED32" s="77"/>
      <c r="EE32" s="77"/>
      <c r="EF32" s="77"/>
      <c r="EG32" s="77"/>
      <c r="EH32" s="77"/>
      <c r="EI32" s="77"/>
      <c r="EJ32" s="77"/>
      <c r="EK32" s="77"/>
      <c r="EL32" s="77"/>
      <c r="EM32" s="77"/>
      <c r="EN32" s="77"/>
      <c r="EO32" s="77"/>
      <c r="EP32" s="77"/>
      <c r="EQ32" s="77"/>
      <c r="ER32" s="77"/>
      <c r="ES32" s="77"/>
      <c r="ET32" s="77"/>
      <c r="EU32" s="77"/>
      <c r="EV32" s="77"/>
      <c r="EW32" s="77"/>
      <c r="EX32" s="77"/>
      <c r="EY32" s="77"/>
      <c r="EZ32" s="77"/>
      <c r="FA32" s="77"/>
      <c r="FB32" s="77"/>
      <c r="FC32" s="77"/>
      <c r="FD32" s="77"/>
      <c r="FE32" s="77"/>
      <c r="FF32" s="77"/>
      <c r="FG32" s="77"/>
      <c r="FH32" s="77"/>
      <c r="FI32" s="77"/>
      <c r="FJ32" s="77"/>
      <c r="FK32" s="77"/>
      <c r="FL32" s="77"/>
      <c r="FM32" s="77"/>
      <c r="FN32" s="77"/>
      <c r="FO32" s="77"/>
      <c r="FP32" s="77"/>
      <c r="FQ32" s="77"/>
      <c r="FR32" s="77"/>
      <c r="FS32" s="77"/>
      <c r="FT32" s="77"/>
      <c r="FU32" s="77"/>
      <c r="FV32" s="77"/>
      <c r="FW32" s="77"/>
      <c r="FX32" s="77"/>
      <c r="FY32" s="77"/>
      <c r="FZ32" s="77"/>
      <c r="GA32" s="77"/>
    </row>
    <row r="33" spans="1:183" s="75" customFormat="1" ht="115.5" customHeight="1" x14ac:dyDescent="0.2">
      <c r="A33" s="202"/>
      <c r="B33" s="202"/>
      <c r="C33" s="207"/>
      <c r="D33" s="204"/>
      <c r="E33" s="210"/>
      <c r="F33" s="26" t="s">
        <v>162</v>
      </c>
      <c r="G33" s="70" t="s">
        <v>438</v>
      </c>
      <c r="H33" s="26" t="s">
        <v>163</v>
      </c>
      <c r="I33" s="207"/>
      <c r="J33" s="26" t="s">
        <v>127</v>
      </c>
      <c r="K33" s="26" t="s">
        <v>125</v>
      </c>
      <c r="L33" s="26" t="s">
        <v>125</v>
      </c>
      <c r="M33" s="23">
        <v>2</v>
      </c>
      <c r="N33" s="23">
        <v>3</v>
      </c>
      <c r="O33" s="62">
        <f t="shared" si="0"/>
        <v>6</v>
      </c>
      <c r="P33" s="62" t="str">
        <f t="shared" si="1"/>
        <v>MEDIO</v>
      </c>
      <c r="Q33" s="63">
        <v>10</v>
      </c>
      <c r="R33" s="64">
        <f t="shared" si="2"/>
        <v>60</v>
      </c>
      <c r="S33" s="65" t="str">
        <f t="shared" si="5"/>
        <v>III</v>
      </c>
      <c r="T33" s="66" t="str">
        <f t="shared" si="4"/>
        <v>MEJORABLE</v>
      </c>
      <c r="U33" s="206"/>
      <c r="V33" s="205"/>
      <c r="W33" s="26" t="s">
        <v>164</v>
      </c>
      <c r="X33" s="23" t="s">
        <v>120</v>
      </c>
      <c r="Y33" s="26" t="s">
        <v>126</v>
      </c>
      <c r="Z33" s="26" t="s">
        <v>126</v>
      </c>
      <c r="AA33" s="26" t="s">
        <v>126</v>
      </c>
      <c r="AB33" s="26" t="s">
        <v>125</v>
      </c>
      <c r="AC33" s="26" t="s">
        <v>125</v>
      </c>
      <c r="AD33" s="26" t="s">
        <v>452</v>
      </c>
      <c r="AE33" s="111" t="s">
        <v>474</v>
      </c>
      <c r="AF33" s="21"/>
      <c r="AG33" s="21"/>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21"/>
      <c r="FM33" s="21"/>
      <c r="FN33" s="21"/>
      <c r="FO33" s="21"/>
      <c r="FP33" s="21"/>
      <c r="FQ33" s="21"/>
      <c r="FR33" s="21"/>
      <c r="FS33" s="21"/>
      <c r="FT33" s="21"/>
      <c r="FU33" s="21"/>
      <c r="FV33" s="21"/>
      <c r="FW33" s="21"/>
      <c r="FX33" s="21"/>
      <c r="FY33" s="21"/>
      <c r="FZ33" s="21"/>
      <c r="GA33" s="21"/>
    </row>
    <row r="34" spans="1:183" ht="115.5" customHeight="1" x14ac:dyDescent="0.2">
      <c r="A34" s="202"/>
      <c r="B34" s="202"/>
      <c r="C34" s="207"/>
      <c r="D34" s="204"/>
      <c r="E34" s="210"/>
      <c r="F34" s="24" t="s">
        <v>202</v>
      </c>
      <c r="G34" s="58" t="s">
        <v>439</v>
      </c>
      <c r="H34" s="24" t="s">
        <v>203</v>
      </c>
      <c r="I34" s="207"/>
      <c r="J34" s="24" t="s">
        <v>127</v>
      </c>
      <c r="K34" s="24" t="s">
        <v>127</v>
      </c>
      <c r="L34" s="24" t="s">
        <v>127</v>
      </c>
      <c r="M34" s="24">
        <v>2</v>
      </c>
      <c r="N34" s="24">
        <v>1</v>
      </c>
      <c r="O34" s="62">
        <f t="shared" si="0"/>
        <v>2</v>
      </c>
      <c r="P34" s="62" t="str">
        <f t="shared" si="1"/>
        <v>BAJO</v>
      </c>
      <c r="Q34" s="24">
        <v>25</v>
      </c>
      <c r="R34" s="64">
        <f t="shared" si="2"/>
        <v>50</v>
      </c>
      <c r="S34" s="76" t="str">
        <f t="shared" si="5"/>
        <v>III</v>
      </c>
      <c r="T34" s="66" t="str">
        <f t="shared" si="4"/>
        <v>MEJORABLE</v>
      </c>
      <c r="U34" s="206"/>
      <c r="V34" s="205"/>
      <c r="W34" s="24" t="s">
        <v>203</v>
      </c>
      <c r="X34" s="24" t="s">
        <v>120</v>
      </c>
      <c r="Y34" s="24" t="s">
        <v>125</v>
      </c>
      <c r="Z34" s="24" t="s">
        <v>126</v>
      </c>
      <c r="AA34" s="24" t="s">
        <v>125</v>
      </c>
      <c r="AB34" s="24" t="s">
        <v>125</v>
      </c>
      <c r="AC34" s="24" t="s">
        <v>125</v>
      </c>
      <c r="AD34" s="24" t="s">
        <v>207</v>
      </c>
      <c r="AE34" s="58" t="s">
        <v>475</v>
      </c>
    </row>
    <row r="35" spans="1:183" ht="115.5" customHeight="1" x14ac:dyDescent="0.2">
      <c r="A35" s="202"/>
      <c r="B35" s="202"/>
      <c r="C35" s="207"/>
      <c r="D35" s="204"/>
      <c r="E35" s="210"/>
      <c r="F35" s="22" t="s">
        <v>197</v>
      </c>
      <c r="G35" s="1" t="s">
        <v>451</v>
      </c>
      <c r="H35" s="22" t="s">
        <v>198</v>
      </c>
      <c r="I35" s="207"/>
      <c r="J35" s="25" t="s">
        <v>127</v>
      </c>
      <c r="K35" s="25" t="s">
        <v>127</v>
      </c>
      <c r="L35" s="25" t="s">
        <v>127</v>
      </c>
      <c r="M35" s="25">
        <v>6</v>
      </c>
      <c r="N35" s="25">
        <v>1</v>
      </c>
      <c r="O35" s="62">
        <f t="shared" si="0"/>
        <v>6</v>
      </c>
      <c r="P35" s="62" t="str">
        <f t="shared" si="1"/>
        <v>MEDIO</v>
      </c>
      <c r="Q35" s="25">
        <v>10</v>
      </c>
      <c r="R35" s="64">
        <f t="shared" si="2"/>
        <v>60</v>
      </c>
      <c r="S35" s="65" t="str">
        <f t="shared" si="5"/>
        <v>III</v>
      </c>
      <c r="T35" s="66" t="str">
        <f t="shared" si="4"/>
        <v>MEJORABLE</v>
      </c>
      <c r="U35" s="206"/>
      <c r="V35" s="205"/>
      <c r="W35" s="25" t="s">
        <v>208</v>
      </c>
      <c r="X35" s="25" t="s">
        <v>120</v>
      </c>
      <c r="Y35" s="25" t="s">
        <v>125</v>
      </c>
      <c r="Z35" s="25" t="s">
        <v>126</v>
      </c>
      <c r="AA35" s="25" t="s">
        <v>125</v>
      </c>
      <c r="AB35" s="25" t="s">
        <v>125</v>
      </c>
      <c r="AC35" s="25" t="s">
        <v>125</v>
      </c>
      <c r="AD35" s="24" t="s">
        <v>209</v>
      </c>
      <c r="AE35" s="24" t="s">
        <v>400</v>
      </c>
    </row>
  </sheetData>
  <mergeCells count="32">
    <mergeCell ref="AD1:AE1"/>
    <mergeCell ref="AD4:AE5"/>
    <mergeCell ref="A7:A9"/>
    <mergeCell ref="B7:B9"/>
    <mergeCell ref="A6:AE6"/>
    <mergeCell ref="C7:C9"/>
    <mergeCell ref="D7:D9"/>
    <mergeCell ref="X8:X9"/>
    <mergeCell ref="Y7:AE8"/>
    <mergeCell ref="T7:T8"/>
    <mergeCell ref="F7:G8"/>
    <mergeCell ref="H7:H9"/>
    <mergeCell ref="I7:I9"/>
    <mergeCell ref="J7:L8"/>
    <mergeCell ref="M7:S8"/>
    <mergeCell ref="A1:E5"/>
    <mergeCell ref="F1:AC5"/>
    <mergeCell ref="E10:E35"/>
    <mergeCell ref="D10:D35"/>
    <mergeCell ref="C10:C35"/>
    <mergeCell ref="B10:B35"/>
    <mergeCell ref="U7:X7"/>
    <mergeCell ref="U8:V8"/>
    <mergeCell ref="E7:E9"/>
    <mergeCell ref="W8:W9"/>
    <mergeCell ref="A10:A35"/>
    <mergeCell ref="W26:W28"/>
    <mergeCell ref="G26:G28"/>
    <mergeCell ref="H26:H28"/>
    <mergeCell ref="V10:V35"/>
    <mergeCell ref="U10:U35"/>
    <mergeCell ref="I10:I35"/>
  </mergeCells>
  <conditionalFormatting sqref="S10:S15 S17:S35">
    <cfRule type="containsText" dxfId="13" priority="7" operator="containsText" text="IV">
      <formula>NOT(ISERROR(SEARCH("IV",S10)))</formula>
    </cfRule>
    <cfRule type="containsText" dxfId="12" priority="8" operator="containsText" text="III">
      <formula>NOT(ISERROR(SEARCH("III",S10)))</formula>
    </cfRule>
    <cfRule type="containsText" dxfId="11" priority="9" operator="containsText" text="II">
      <formula>NOT(ISERROR(SEARCH("II",S10)))</formula>
    </cfRule>
    <cfRule type="containsText" dxfId="10" priority="10" operator="containsText" text="I">
      <formula>NOT(ISERROR(SEARCH("I",S10)))</formula>
    </cfRule>
  </conditionalFormatting>
  <conditionalFormatting sqref="S16">
    <cfRule type="containsText" dxfId="9" priority="1" operator="containsText" text="IV">
      <formula>NOT(ISERROR(SEARCH("IV",S16)))</formula>
    </cfRule>
    <cfRule type="containsText" dxfId="8" priority="2" operator="containsText" text="III">
      <formula>NOT(ISERROR(SEARCH("III",S16)))</formula>
    </cfRule>
    <cfRule type="containsText" dxfId="7" priority="3" operator="containsText" text="II">
      <formula>NOT(ISERROR(SEARCH("II",S16)))</formula>
    </cfRule>
    <cfRule type="containsText" dxfId="6" priority="4" operator="containsText" text="I">
      <formula>NOT(ISERROR(SEARCH("I",S16)))</formula>
    </cfRule>
    <cfRule type="containsText" dxfId="5" priority="5" operator="containsText" text="IV">
      <formula>NOT(ISERROR(SEARCH("IV",S16)))</formula>
    </cfRule>
    <cfRule type="containsText" dxfId="4" priority="6" operator="containsText" text="I">
      <formula>NOT(ISERROR(SEARCH("I",S16)))</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B1:S43"/>
  <sheetViews>
    <sheetView showGridLines="0" topLeftCell="A41" zoomScale="57" zoomScaleNormal="40" workbookViewId="0">
      <selection activeCell="E1" sqref="E1:P5"/>
    </sheetView>
  </sheetViews>
  <sheetFormatPr baseColWidth="10" defaultRowHeight="14.25" x14ac:dyDescent="0.2"/>
  <cols>
    <col min="1" max="15" width="11.42578125" style="3"/>
    <col min="16" max="16" width="9.85546875" style="3" customWidth="1"/>
    <col min="17" max="17" width="11.42578125" style="3"/>
    <col min="18" max="18" width="5.42578125" style="3" customWidth="1"/>
    <col min="19" max="19" width="18.42578125" style="3" customWidth="1"/>
    <col min="20" max="20" width="11.42578125" style="3"/>
    <col min="21" max="21" width="18.42578125" style="3" customWidth="1"/>
    <col min="22" max="16384" width="11.42578125" style="3"/>
  </cols>
  <sheetData>
    <row r="1" spans="2:19" ht="16.5" customHeight="1" x14ac:dyDescent="0.2">
      <c r="B1" s="224"/>
      <c r="C1" s="225"/>
      <c r="D1" s="226"/>
      <c r="E1" s="242" t="s">
        <v>478</v>
      </c>
      <c r="F1" s="243"/>
      <c r="G1" s="243"/>
      <c r="H1" s="243"/>
      <c r="I1" s="243"/>
      <c r="J1" s="243"/>
      <c r="K1" s="243"/>
      <c r="L1" s="243"/>
      <c r="M1" s="243"/>
      <c r="N1" s="243"/>
      <c r="O1" s="243"/>
      <c r="P1" s="244"/>
      <c r="Q1" s="214"/>
      <c r="R1" s="214"/>
      <c r="S1" s="214"/>
    </row>
    <row r="2" spans="2:19" ht="16.5" customHeight="1" x14ac:dyDescent="0.2">
      <c r="B2" s="227"/>
      <c r="C2" s="228"/>
      <c r="D2" s="229"/>
      <c r="E2" s="245"/>
      <c r="F2" s="246"/>
      <c r="G2" s="246"/>
      <c r="H2" s="246"/>
      <c r="I2" s="246"/>
      <c r="J2" s="246"/>
      <c r="K2" s="246"/>
      <c r="L2" s="246"/>
      <c r="M2" s="246"/>
      <c r="N2" s="246"/>
      <c r="O2" s="246"/>
      <c r="P2" s="247"/>
      <c r="Q2" s="240" t="s">
        <v>223</v>
      </c>
      <c r="R2" s="240"/>
      <c r="S2" s="4">
        <v>1</v>
      </c>
    </row>
    <row r="3" spans="2:19" ht="32.25" customHeight="1" x14ac:dyDescent="0.2">
      <c r="B3" s="227"/>
      <c r="C3" s="228"/>
      <c r="D3" s="229"/>
      <c r="E3" s="245"/>
      <c r="F3" s="246"/>
      <c r="G3" s="246"/>
      <c r="H3" s="246"/>
      <c r="I3" s="246"/>
      <c r="J3" s="246"/>
      <c r="K3" s="246"/>
      <c r="L3" s="246"/>
      <c r="M3" s="246"/>
      <c r="N3" s="246"/>
      <c r="O3" s="246"/>
      <c r="P3" s="247"/>
      <c r="Q3" s="241" t="s">
        <v>224</v>
      </c>
      <c r="R3" s="241"/>
      <c r="S3" s="101">
        <v>43916</v>
      </c>
    </row>
    <row r="4" spans="2:19" ht="16.5" customHeight="1" x14ac:dyDescent="0.2">
      <c r="B4" s="227"/>
      <c r="C4" s="228"/>
      <c r="D4" s="229"/>
      <c r="E4" s="245"/>
      <c r="F4" s="246"/>
      <c r="G4" s="246"/>
      <c r="H4" s="246"/>
      <c r="I4" s="246"/>
      <c r="J4" s="246"/>
      <c r="K4" s="246"/>
      <c r="L4" s="246"/>
      <c r="M4" s="246"/>
      <c r="N4" s="246"/>
      <c r="O4" s="246"/>
      <c r="P4" s="247"/>
      <c r="Q4" s="215" t="s">
        <v>225</v>
      </c>
      <c r="R4" s="215"/>
      <c r="S4" s="215"/>
    </row>
    <row r="5" spans="2:19" ht="16.5" customHeight="1" x14ac:dyDescent="0.2">
      <c r="B5" s="230"/>
      <c r="C5" s="231"/>
      <c r="D5" s="232"/>
      <c r="E5" s="248"/>
      <c r="F5" s="249"/>
      <c r="G5" s="249"/>
      <c r="H5" s="249"/>
      <c r="I5" s="249"/>
      <c r="J5" s="249"/>
      <c r="K5" s="249"/>
      <c r="L5" s="249"/>
      <c r="M5" s="249"/>
      <c r="N5" s="249"/>
      <c r="O5" s="249"/>
      <c r="P5" s="250"/>
      <c r="Q5" s="215"/>
      <c r="R5" s="215"/>
      <c r="S5" s="215"/>
    </row>
    <row r="7" spans="2:19" ht="15" customHeight="1" x14ac:dyDescent="0.2">
      <c r="B7" s="186" t="s">
        <v>334</v>
      </c>
      <c r="C7" s="186"/>
      <c r="D7" s="233" t="s">
        <v>316</v>
      </c>
      <c r="E7" s="233"/>
      <c r="F7" s="233"/>
      <c r="G7" s="233"/>
      <c r="H7" s="233"/>
      <c r="I7" s="233"/>
      <c r="J7" s="233"/>
      <c r="K7" s="233"/>
      <c r="L7" s="233"/>
      <c r="M7" s="233"/>
      <c r="N7" s="233"/>
      <c r="O7" s="233"/>
      <c r="P7" s="233"/>
      <c r="Q7" s="233"/>
      <c r="R7" s="233"/>
      <c r="S7" s="233"/>
    </row>
    <row r="8" spans="2:19" ht="20.25" customHeight="1" x14ac:dyDescent="0.2">
      <c r="B8" s="186"/>
      <c r="C8" s="186"/>
      <c r="D8" s="233"/>
      <c r="E8" s="233"/>
      <c r="F8" s="233"/>
      <c r="G8" s="233"/>
      <c r="H8" s="233"/>
      <c r="I8" s="233"/>
      <c r="J8" s="233"/>
      <c r="K8" s="233"/>
      <c r="L8" s="233"/>
      <c r="M8" s="233"/>
      <c r="N8" s="233"/>
      <c r="O8" s="233"/>
      <c r="P8" s="233"/>
      <c r="Q8" s="233"/>
      <c r="R8" s="233"/>
      <c r="S8" s="233"/>
    </row>
    <row r="9" spans="2:19" ht="18" x14ac:dyDescent="0.25">
      <c r="B9" s="186"/>
      <c r="C9" s="186"/>
      <c r="D9" s="186" t="s">
        <v>113</v>
      </c>
      <c r="E9" s="186"/>
      <c r="F9" s="186"/>
      <c r="G9" s="186"/>
      <c r="H9" s="223" t="s">
        <v>312</v>
      </c>
      <c r="I9" s="223"/>
      <c r="J9" s="223"/>
      <c r="K9" s="223"/>
      <c r="L9" s="223" t="s">
        <v>313</v>
      </c>
      <c r="M9" s="223"/>
      <c r="N9" s="223"/>
      <c r="O9" s="223"/>
      <c r="P9" s="251" t="s">
        <v>314</v>
      </c>
      <c r="Q9" s="251"/>
      <c r="R9" s="251"/>
      <c r="S9" s="251"/>
    </row>
    <row r="10" spans="2:19" ht="33.75" customHeight="1" x14ac:dyDescent="0.2">
      <c r="B10" s="218" t="s">
        <v>315</v>
      </c>
      <c r="C10" s="171">
        <v>100</v>
      </c>
      <c r="D10" s="236" t="s">
        <v>353</v>
      </c>
      <c r="E10" s="236"/>
      <c r="F10" s="236"/>
      <c r="G10" s="236"/>
      <c r="H10" s="236" t="s">
        <v>354</v>
      </c>
      <c r="I10" s="236"/>
      <c r="J10" s="236"/>
      <c r="K10" s="236"/>
      <c r="L10" s="236" t="s">
        <v>355</v>
      </c>
      <c r="M10" s="236"/>
      <c r="N10" s="236"/>
      <c r="O10" s="236"/>
      <c r="P10" s="237" t="s">
        <v>356</v>
      </c>
      <c r="Q10" s="237"/>
      <c r="R10" s="237"/>
      <c r="S10" s="237"/>
    </row>
    <row r="11" spans="2:19" ht="67.5" customHeight="1" x14ac:dyDescent="0.2">
      <c r="B11" s="218"/>
      <c r="C11" s="171"/>
      <c r="D11" s="234" t="s">
        <v>403</v>
      </c>
      <c r="E11" s="234"/>
      <c r="F11" s="234"/>
      <c r="G11" s="234"/>
      <c r="H11" s="234" t="s">
        <v>376</v>
      </c>
      <c r="I11" s="234"/>
      <c r="J11" s="234"/>
      <c r="K11" s="234"/>
      <c r="L11" s="234" t="s">
        <v>196</v>
      </c>
      <c r="M11" s="234"/>
      <c r="N11" s="234"/>
      <c r="O11" s="234"/>
      <c r="P11" s="235" t="s">
        <v>193</v>
      </c>
      <c r="Q11" s="235"/>
      <c r="R11" s="235"/>
      <c r="S11" s="235"/>
    </row>
    <row r="12" spans="2:19" ht="44.25" customHeight="1" x14ac:dyDescent="0.2">
      <c r="B12" s="218"/>
      <c r="C12" s="171"/>
      <c r="D12" s="234" t="s">
        <v>196</v>
      </c>
      <c r="E12" s="234"/>
      <c r="F12" s="234"/>
      <c r="G12" s="234"/>
      <c r="H12" s="234" t="s">
        <v>194</v>
      </c>
      <c r="I12" s="234"/>
      <c r="J12" s="234"/>
      <c r="K12" s="234"/>
      <c r="L12" s="234" t="s">
        <v>194</v>
      </c>
      <c r="M12" s="234"/>
      <c r="N12" s="234"/>
      <c r="O12" s="234"/>
      <c r="P12" s="235"/>
      <c r="Q12" s="235"/>
      <c r="R12" s="235"/>
      <c r="S12" s="235"/>
    </row>
    <row r="13" spans="2:19" ht="44.25" customHeight="1" x14ac:dyDescent="0.2">
      <c r="B13" s="218"/>
      <c r="C13" s="171"/>
      <c r="D13" s="234"/>
      <c r="E13" s="234"/>
      <c r="F13" s="234"/>
      <c r="G13" s="234"/>
      <c r="H13" s="234"/>
      <c r="I13" s="234"/>
      <c r="J13" s="234"/>
      <c r="K13" s="234"/>
      <c r="L13" s="234" t="s">
        <v>373</v>
      </c>
      <c r="M13" s="234"/>
      <c r="N13" s="234"/>
      <c r="O13" s="234"/>
      <c r="P13" s="235"/>
      <c r="Q13" s="235"/>
      <c r="R13" s="235"/>
      <c r="S13" s="235"/>
    </row>
    <row r="14" spans="2:19" ht="39.75" customHeight="1" x14ac:dyDescent="0.2">
      <c r="B14" s="218"/>
      <c r="C14" s="171">
        <v>60</v>
      </c>
      <c r="D14" s="236" t="s">
        <v>357</v>
      </c>
      <c r="E14" s="236"/>
      <c r="F14" s="236"/>
      <c r="G14" s="236"/>
      <c r="H14" s="236" t="s">
        <v>358</v>
      </c>
      <c r="I14" s="236"/>
      <c r="J14" s="236"/>
      <c r="K14" s="236"/>
      <c r="L14" s="237" t="s">
        <v>359</v>
      </c>
      <c r="M14" s="237"/>
      <c r="N14" s="237"/>
      <c r="O14" s="237"/>
      <c r="P14" s="252" t="s">
        <v>416</v>
      </c>
      <c r="Q14" s="252"/>
      <c r="R14" s="252"/>
      <c r="S14" s="252"/>
    </row>
    <row r="15" spans="2:19" ht="41.25" customHeight="1" x14ac:dyDescent="0.2">
      <c r="B15" s="218"/>
      <c r="C15" s="171"/>
      <c r="D15" s="234" t="s">
        <v>440</v>
      </c>
      <c r="E15" s="234"/>
      <c r="F15" s="234"/>
      <c r="G15" s="234"/>
      <c r="H15" s="234"/>
      <c r="I15" s="234"/>
      <c r="J15" s="234"/>
      <c r="K15" s="234"/>
      <c r="L15" s="235" t="s">
        <v>367</v>
      </c>
      <c r="M15" s="235"/>
      <c r="N15" s="235"/>
      <c r="O15" s="235"/>
      <c r="P15" s="171" t="s">
        <v>368</v>
      </c>
      <c r="Q15" s="171"/>
      <c r="R15" s="171"/>
      <c r="S15" s="171"/>
    </row>
    <row r="16" spans="2:19" ht="33.75" customHeight="1" x14ac:dyDescent="0.2">
      <c r="B16" s="218"/>
      <c r="C16" s="171"/>
      <c r="D16" s="234" t="s">
        <v>398</v>
      </c>
      <c r="E16" s="234"/>
      <c r="F16" s="234"/>
      <c r="G16" s="234"/>
      <c r="H16" s="234"/>
      <c r="I16" s="234"/>
      <c r="J16" s="234"/>
      <c r="K16" s="234"/>
      <c r="L16" s="235"/>
      <c r="M16" s="235"/>
      <c r="N16" s="235"/>
      <c r="O16" s="235"/>
      <c r="P16" s="171"/>
      <c r="Q16" s="171"/>
      <c r="R16" s="171"/>
      <c r="S16" s="171"/>
    </row>
    <row r="17" spans="2:19" ht="27.75" customHeight="1" x14ac:dyDescent="0.2">
      <c r="B17" s="218"/>
      <c r="C17" s="171"/>
      <c r="D17" s="234" t="s">
        <v>373</v>
      </c>
      <c r="E17" s="234"/>
      <c r="F17" s="234"/>
      <c r="G17" s="234"/>
      <c r="H17" s="234"/>
      <c r="I17" s="234"/>
      <c r="J17" s="234"/>
      <c r="K17" s="234"/>
      <c r="L17" s="235"/>
      <c r="M17" s="235"/>
      <c r="N17" s="235"/>
      <c r="O17" s="235"/>
      <c r="P17" s="171"/>
      <c r="Q17" s="171"/>
      <c r="R17" s="171"/>
      <c r="S17" s="171"/>
    </row>
    <row r="18" spans="2:19" ht="33" customHeight="1" x14ac:dyDescent="0.2">
      <c r="B18" s="218"/>
      <c r="C18" s="171">
        <v>25</v>
      </c>
      <c r="D18" s="236" t="s">
        <v>366</v>
      </c>
      <c r="E18" s="236"/>
      <c r="F18" s="236"/>
      <c r="G18" s="236"/>
      <c r="H18" s="238" t="s">
        <v>365</v>
      </c>
      <c r="I18" s="238"/>
      <c r="J18" s="238"/>
      <c r="K18" s="238"/>
      <c r="L18" s="237" t="s">
        <v>364</v>
      </c>
      <c r="M18" s="237"/>
      <c r="N18" s="237"/>
      <c r="O18" s="237"/>
      <c r="P18" s="257" t="s">
        <v>363</v>
      </c>
      <c r="Q18" s="257"/>
      <c r="R18" s="257"/>
      <c r="S18" s="257"/>
    </row>
    <row r="19" spans="2:19" ht="44.25" customHeight="1" x14ac:dyDescent="0.2">
      <c r="B19" s="218"/>
      <c r="C19" s="171"/>
      <c r="D19" s="234" t="s">
        <v>196</v>
      </c>
      <c r="E19" s="234"/>
      <c r="F19" s="234"/>
      <c r="G19" s="234"/>
      <c r="H19" s="239" t="s">
        <v>376</v>
      </c>
      <c r="I19" s="239"/>
      <c r="J19" s="239"/>
      <c r="K19" s="239"/>
      <c r="L19" s="239" t="s">
        <v>374</v>
      </c>
      <c r="M19" s="239"/>
      <c r="N19" s="239"/>
      <c r="O19" s="239"/>
      <c r="P19" s="253" t="s">
        <v>369</v>
      </c>
      <c r="Q19" s="253"/>
      <c r="R19" s="253"/>
      <c r="S19" s="253"/>
    </row>
    <row r="20" spans="2:19" ht="46.5" customHeight="1" x14ac:dyDescent="0.2">
      <c r="B20" s="218"/>
      <c r="C20" s="171"/>
      <c r="D20" s="234" t="s">
        <v>377</v>
      </c>
      <c r="E20" s="234"/>
      <c r="F20" s="234"/>
      <c r="G20" s="234"/>
      <c r="H20" s="239" t="s">
        <v>392</v>
      </c>
      <c r="I20" s="239"/>
      <c r="J20" s="239"/>
      <c r="K20" s="239"/>
      <c r="L20" s="239" t="s">
        <v>195</v>
      </c>
      <c r="M20" s="239"/>
      <c r="N20" s="239"/>
      <c r="O20" s="239"/>
      <c r="P20" s="253" t="s">
        <v>373</v>
      </c>
      <c r="Q20" s="253"/>
      <c r="R20" s="253"/>
      <c r="S20" s="253"/>
    </row>
    <row r="21" spans="2:19" ht="66" customHeight="1" x14ac:dyDescent="0.2">
      <c r="B21" s="218"/>
      <c r="C21" s="171"/>
      <c r="D21" s="234" t="s">
        <v>195</v>
      </c>
      <c r="E21" s="234"/>
      <c r="F21" s="234"/>
      <c r="G21" s="234"/>
      <c r="H21" s="239" t="s">
        <v>396</v>
      </c>
      <c r="I21" s="239"/>
      <c r="J21" s="239"/>
      <c r="K21" s="239"/>
      <c r="L21" s="239" t="s">
        <v>377</v>
      </c>
      <c r="M21" s="239"/>
      <c r="N21" s="239"/>
      <c r="O21" s="239"/>
      <c r="P21" s="253" t="s">
        <v>190</v>
      </c>
      <c r="Q21" s="253"/>
      <c r="R21" s="253"/>
      <c r="S21" s="253"/>
    </row>
    <row r="22" spans="2:19" ht="64.5" customHeight="1" x14ac:dyDescent="0.2">
      <c r="B22" s="218"/>
      <c r="C22" s="171"/>
      <c r="D22" s="234" t="s">
        <v>402</v>
      </c>
      <c r="E22" s="234"/>
      <c r="F22" s="234"/>
      <c r="G22" s="234"/>
      <c r="H22" s="239" t="s">
        <v>404</v>
      </c>
      <c r="I22" s="239"/>
      <c r="J22" s="239"/>
      <c r="K22" s="239"/>
      <c r="L22" s="239" t="s">
        <v>376</v>
      </c>
      <c r="M22" s="239"/>
      <c r="N22" s="239"/>
      <c r="O22" s="239"/>
      <c r="P22" s="253"/>
      <c r="Q22" s="253"/>
      <c r="R22" s="253"/>
      <c r="S22" s="253"/>
    </row>
    <row r="23" spans="2:19" ht="54" customHeight="1" x14ac:dyDescent="0.2">
      <c r="B23" s="218"/>
      <c r="C23" s="171"/>
      <c r="D23" s="234" t="s">
        <v>373</v>
      </c>
      <c r="E23" s="234"/>
      <c r="F23" s="234"/>
      <c r="G23" s="234"/>
      <c r="H23" s="239" t="s">
        <v>406</v>
      </c>
      <c r="I23" s="239"/>
      <c r="J23" s="239"/>
      <c r="K23" s="239"/>
      <c r="L23" s="239" t="s">
        <v>373</v>
      </c>
      <c r="M23" s="239"/>
      <c r="N23" s="239"/>
      <c r="O23" s="239"/>
      <c r="P23" s="253"/>
      <c r="Q23" s="253"/>
      <c r="R23" s="253"/>
      <c r="S23" s="253"/>
    </row>
    <row r="24" spans="2:19" ht="66" customHeight="1" x14ac:dyDescent="0.2">
      <c r="B24" s="218"/>
      <c r="C24" s="171"/>
      <c r="D24" s="234" t="s">
        <v>376</v>
      </c>
      <c r="E24" s="234"/>
      <c r="F24" s="234"/>
      <c r="G24" s="234"/>
      <c r="H24" s="239" t="s">
        <v>407</v>
      </c>
      <c r="I24" s="239"/>
      <c r="J24" s="239"/>
      <c r="K24" s="239"/>
      <c r="L24" s="239"/>
      <c r="M24" s="239"/>
      <c r="N24" s="239"/>
      <c r="O24" s="239"/>
      <c r="P24" s="253"/>
      <c r="Q24" s="253"/>
      <c r="R24" s="253"/>
      <c r="S24" s="253"/>
    </row>
    <row r="25" spans="2:19" ht="60.75" customHeight="1" x14ac:dyDescent="0.2">
      <c r="B25" s="218"/>
      <c r="C25" s="171"/>
      <c r="D25" s="234"/>
      <c r="E25" s="234"/>
      <c r="F25" s="234"/>
      <c r="G25" s="234"/>
      <c r="H25" s="239" t="s">
        <v>410</v>
      </c>
      <c r="I25" s="239"/>
      <c r="J25" s="239"/>
      <c r="K25" s="239"/>
      <c r="L25" s="235"/>
      <c r="M25" s="235"/>
      <c r="N25" s="235"/>
      <c r="O25" s="235"/>
      <c r="P25" s="253"/>
      <c r="Q25" s="253"/>
      <c r="R25" s="253"/>
      <c r="S25" s="253"/>
    </row>
    <row r="26" spans="2:19" ht="51" customHeight="1" x14ac:dyDescent="0.2">
      <c r="B26" s="218"/>
      <c r="C26" s="171"/>
      <c r="D26" s="234"/>
      <c r="E26" s="234"/>
      <c r="F26" s="234"/>
      <c r="G26" s="234"/>
      <c r="H26" s="239" t="s">
        <v>411</v>
      </c>
      <c r="I26" s="239"/>
      <c r="J26" s="239"/>
      <c r="K26" s="239"/>
      <c r="L26" s="235"/>
      <c r="M26" s="235"/>
      <c r="N26" s="235"/>
      <c r="O26" s="235"/>
      <c r="P26" s="253"/>
      <c r="Q26" s="253"/>
      <c r="R26" s="253"/>
      <c r="S26" s="253"/>
    </row>
    <row r="27" spans="2:19" ht="60.75" customHeight="1" x14ac:dyDescent="0.2">
      <c r="B27" s="218"/>
      <c r="C27" s="171"/>
      <c r="D27" s="234"/>
      <c r="E27" s="234"/>
      <c r="F27" s="234"/>
      <c r="G27" s="234"/>
      <c r="H27" s="239" t="s">
        <v>412</v>
      </c>
      <c r="I27" s="239"/>
      <c r="J27" s="239"/>
      <c r="K27" s="239"/>
      <c r="L27" s="235"/>
      <c r="M27" s="235"/>
      <c r="N27" s="235"/>
      <c r="O27" s="235"/>
      <c r="P27" s="253"/>
      <c r="Q27" s="253"/>
      <c r="R27" s="253"/>
      <c r="S27" s="253"/>
    </row>
    <row r="28" spans="2:19" ht="39" customHeight="1" x14ac:dyDescent="0.2">
      <c r="B28" s="218"/>
      <c r="C28" s="171">
        <v>10</v>
      </c>
      <c r="D28" s="237" t="s">
        <v>362</v>
      </c>
      <c r="E28" s="237"/>
      <c r="F28" s="237"/>
      <c r="G28" s="237"/>
      <c r="H28" s="259" t="s">
        <v>361</v>
      </c>
      <c r="I28" s="259"/>
      <c r="J28" s="259"/>
      <c r="K28" s="259"/>
      <c r="L28" s="257" t="s">
        <v>360</v>
      </c>
      <c r="M28" s="257"/>
      <c r="N28" s="257"/>
      <c r="O28" s="257"/>
      <c r="P28" s="258" t="s">
        <v>417</v>
      </c>
      <c r="Q28" s="258"/>
      <c r="R28" s="258"/>
      <c r="S28" s="258"/>
    </row>
    <row r="29" spans="2:19" ht="54" customHeight="1" x14ac:dyDescent="0.2">
      <c r="B29" s="218"/>
      <c r="C29" s="171"/>
      <c r="D29" s="254" t="s">
        <v>204</v>
      </c>
      <c r="E29" s="254"/>
      <c r="F29" s="254"/>
      <c r="G29" s="254"/>
      <c r="H29" s="220" t="s">
        <v>371</v>
      </c>
      <c r="I29" s="255"/>
      <c r="J29" s="255"/>
      <c r="K29" s="255"/>
      <c r="L29" s="221" t="s">
        <v>372</v>
      </c>
      <c r="M29" s="221"/>
      <c r="N29" s="221"/>
      <c r="O29" s="221"/>
      <c r="P29" s="222" t="s">
        <v>370</v>
      </c>
      <c r="Q29" s="222"/>
      <c r="R29" s="222"/>
      <c r="S29" s="222"/>
    </row>
    <row r="30" spans="2:19" ht="49.5" customHeight="1" x14ac:dyDescent="0.2">
      <c r="B30" s="218"/>
      <c r="C30" s="171"/>
      <c r="D30" s="254" t="s">
        <v>378</v>
      </c>
      <c r="E30" s="254"/>
      <c r="F30" s="254"/>
      <c r="G30" s="254"/>
      <c r="H30" s="255" t="s">
        <v>441</v>
      </c>
      <c r="I30" s="255"/>
      <c r="J30" s="255"/>
      <c r="K30" s="255"/>
      <c r="L30" s="221" t="s">
        <v>383</v>
      </c>
      <c r="M30" s="221"/>
      <c r="N30" s="221"/>
      <c r="O30" s="221"/>
      <c r="P30" s="256" t="s">
        <v>387</v>
      </c>
      <c r="Q30" s="256"/>
      <c r="R30" s="256"/>
      <c r="S30" s="256"/>
    </row>
    <row r="31" spans="2:19" ht="46.5" customHeight="1" x14ac:dyDescent="0.2">
      <c r="B31" s="218"/>
      <c r="C31" s="171"/>
      <c r="D31" s="219" t="s">
        <v>201</v>
      </c>
      <c r="E31" s="219"/>
      <c r="F31" s="219"/>
      <c r="G31" s="219"/>
      <c r="H31" s="255" t="s">
        <v>375</v>
      </c>
      <c r="I31" s="255"/>
      <c r="J31" s="255"/>
      <c r="K31" s="255"/>
      <c r="L31" s="221" t="s">
        <v>381</v>
      </c>
      <c r="M31" s="221"/>
      <c r="N31" s="221"/>
      <c r="O31" s="221"/>
      <c r="P31" s="221" t="s">
        <v>386</v>
      </c>
      <c r="Q31" s="221"/>
      <c r="R31" s="221"/>
      <c r="S31" s="221"/>
    </row>
    <row r="32" spans="2:19" ht="36" customHeight="1" x14ac:dyDescent="0.2">
      <c r="B32" s="218"/>
      <c r="C32" s="171"/>
      <c r="D32" s="219" t="s">
        <v>393</v>
      </c>
      <c r="E32" s="219"/>
      <c r="F32" s="219"/>
      <c r="G32" s="219"/>
      <c r="H32" s="220" t="s">
        <v>373</v>
      </c>
      <c r="I32" s="220"/>
      <c r="J32" s="220"/>
      <c r="K32" s="220"/>
      <c r="L32" s="221" t="s">
        <v>382</v>
      </c>
      <c r="M32" s="221"/>
      <c r="N32" s="221"/>
      <c r="O32" s="221"/>
      <c r="P32" s="221" t="s">
        <v>395</v>
      </c>
      <c r="Q32" s="222"/>
      <c r="R32" s="222"/>
      <c r="S32" s="222"/>
    </row>
    <row r="33" spans="2:19" ht="36.75" customHeight="1" x14ac:dyDescent="0.2">
      <c r="B33" s="218"/>
      <c r="C33" s="171"/>
      <c r="D33" s="219" t="s">
        <v>200</v>
      </c>
      <c r="E33" s="219"/>
      <c r="F33" s="219"/>
      <c r="G33" s="219"/>
      <c r="H33" s="220" t="s">
        <v>380</v>
      </c>
      <c r="I33" s="220"/>
      <c r="J33" s="220"/>
      <c r="K33" s="220"/>
      <c r="L33" s="221" t="s">
        <v>388</v>
      </c>
      <c r="M33" s="222"/>
      <c r="N33" s="222"/>
      <c r="O33" s="222"/>
      <c r="P33" s="222"/>
      <c r="Q33" s="222"/>
      <c r="R33" s="222"/>
      <c r="S33" s="222"/>
    </row>
    <row r="34" spans="2:19" ht="49.5" customHeight="1" x14ac:dyDescent="0.2">
      <c r="B34" s="218"/>
      <c r="C34" s="171"/>
      <c r="D34" s="254" t="s">
        <v>401</v>
      </c>
      <c r="E34" s="254"/>
      <c r="F34" s="254"/>
      <c r="G34" s="254"/>
      <c r="H34" s="220" t="s">
        <v>384</v>
      </c>
      <c r="I34" s="220"/>
      <c r="J34" s="220"/>
      <c r="K34" s="220"/>
      <c r="L34" s="221" t="s">
        <v>385</v>
      </c>
      <c r="M34" s="221"/>
      <c r="N34" s="221"/>
      <c r="O34" s="221"/>
      <c r="P34" s="222"/>
      <c r="Q34" s="222"/>
      <c r="R34" s="222"/>
      <c r="S34" s="222"/>
    </row>
    <row r="35" spans="2:19" ht="41.25" customHeight="1" x14ac:dyDescent="0.2">
      <c r="B35" s="218"/>
      <c r="C35" s="171"/>
      <c r="D35" s="254" t="s">
        <v>408</v>
      </c>
      <c r="E35" s="254"/>
      <c r="F35" s="254"/>
      <c r="G35" s="254"/>
      <c r="H35" s="220" t="s">
        <v>391</v>
      </c>
      <c r="I35" s="220"/>
      <c r="J35" s="220"/>
      <c r="K35" s="220"/>
      <c r="L35" s="222" t="s">
        <v>389</v>
      </c>
      <c r="M35" s="222"/>
      <c r="N35" s="222"/>
      <c r="O35" s="222"/>
      <c r="P35" s="222"/>
      <c r="Q35" s="222"/>
      <c r="R35" s="222"/>
      <c r="S35" s="222"/>
    </row>
    <row r="36" spans="2:19" ht="40.5" customHeight="1" x14ac:dyDescent="0.2">
      <c r="B36" s="218"/>
      <c r="C36" s="171"/>
      <c r="D36" s="219"/>
      <c r="E36" s="219"/>
      <c r="F36" s="219"/>
      <c r="G36" s="219"/>
      <c r="H36" s="220" t="s">
        <v>394</v>
      </c>
      <c r="I36" s="220"/>
      <c r="J36" s="220"/>
      <c r="K36" s="220"/>
      <c r="L36" s="221" t="s">
        <v>390</v>
      </c>
      <c r="M36" s="221"/>
      <c r="N36" s="221"/>
      <c r="O36" s="221"/>
      <c r="P36" s="222"/>
      <c r="Q36" s="222"/>
      <c r="R36" s="222"/>
      <c r="S36" s="222"/>
    </row>
    <row r="37" spans="2:19" ht="34.5" customHeight="1" x14ac:dyDescent="0.2">
      <c r="B37" s="218"/>
      <c r="C37" s="171"/>
      <c r="D37" s="219"/>
      <c r="E37" s="219"/>
      <c r="F37" s="219"/>
      <c r="G37" s="219"/>
      <c r="H37" s="220" t="s">
        <v>199</v>
      </c>
      <c r="I37" s="220"/>
      <c r="J37" s="220"/>
      <c r="K37" s="220"/>
      <c r="L37" s="221" t="s">
        <v>369</v>
      </c>
      <c r="M37" s="221"/>
      <c r="N37" s="221"/>
      <c r="O37" s="221"/>
      <c r="P37" s="222"/>
      <c r="Q37" s="222"/>
      <c r="R37" s="222"/>
      <c r="S37" s="222"/>
    </row>
    <row r="38" spans="2:19" ht="38.25" customHeight="1" x14ac:dyDescent="0.2">
      <c r="B38" s="218"/>
      <c r="C38" s="171"/>
      <c r="D38" s="219"/>
      <c r="E38" s="219"/>
      <c r="F38" s="219"/>
      <c r="G38" s="219"/>
      <c r="H38" s="220" t="s">
        <v>397</v>
      </c>
      <c r="I38" s="220"/>
      <c r="J38" s="220"/>
      <c r="K38" s="220"/>
      <c r="L38" s="221" t="s">
        <v>399</v>
      </c>
      <c r="M38" s="221"/>
      <c r="N38" s="221"/>
      <c r="O38" s="221"/>
      <c r="P38" s="222"/>
      <c r="Q38" s="222"/>
      <c r="R38" s="222"/>
      <c r="S38" s="222"/>
    </row>
    <row r="39" spans="2:19" ht="37.5" customHeight="1" x14ac:dyDescent="0.2">
      <c r="B39" s="218"/>
      <c r="C39" s="171"/>
      <c r="D39" s="219"/>
      <c r="E39" s="219"/>
      <c r="F39" s="219"/>
      <c r="G39" s="219"/>
      <c r="H39" s="220" t="s">
        <v>374</v>
      </c>
      <c r="I39" s="220"/>
      <c r="J39" s="220"/>
      <c r="K39" s="220"/>
      <c r="L39" s="222" t="s">
        <v>201</v>
      </c>
      <c r="M39" s="222"/>
      <c r="N39" s="222"/>
      <c r="O39" s="222"/>
      <c r="P39" s="222"/>
      <c r="Q39" s="222"/>
      <c r="R39" s="222"/>
      <c r="S39" s="222"/>
    </row>
    <row r="40" spans="2:19" ht="38.25" customHeight="1" x14ac:dyDescent="0.2">
      <c r="B40" s="218"/>
      <c r="C40" s="171"/>
      <c r="D40" s="219"/>
      <c r="E40" s="219"/>
      <c r="F40" s="219"/>
      <c r="G40" s="219"/>
      <c r="H40" s="220" t="s">
        <v>409</v>
      </c>
      <c r="I40" s="220"/>
      <c r="J40" s="220"/>
      <c r="K40" s="220"/>
      <c r="L40" s="221" t="s">
        <v>190</v>
      </c>
      <c r="M40" s="221"/>
      <c r="N40" s="221"/>
      <c r="O40" s="221"/>
      <c r="P40" s="222"/>
      <c r="Q40" s="222"/>
      <c r="R40" s="222"/>
      <c r="S40" s="222"/>
    </row>
    <row r="41" spans="2:19" ht="32.25" customHeight="1" x14ac:dyDescent="0.2">
      <c r="B41" s="218"/>
      <c r="C41" s="171"/>
      <c r="D41" s="219"/>
      <c r="E41" s="219"/>
      <c r="F41" s="219"/>
      <c r="G41" s="219"/>
      <c r="H41" s="220"/>
      <c r="I41" s="220"/>
      <c r="J41" s="220"/>
      <c r="K41" s="220"/>
      <c r="L41" s="222" t="s">
        <v>413</v>
      </c>
      <c r="M41" s="222"/>
      <c r="N41" s="222"/>
      <c r="O41" s="222"/>
      <c r="P41" s="222"/>
      <c r="Q41" s="222"/>
      <c r="R41" s="222"/>
      <c r="S41" s="222"/>
    </row>
    <row r="42" spans="2:19" ht="39.75" customHeight="1" x14ac:dyDescent="0.2">
      <c r="B42" s="218"/>
      <c r="C42" s="171"/>
      <c r="D42" s="219"/>
      <c r="E42" s="219"/>
      <c r="F42" s="219"/>
      <c r="G42" s="219"/>
      <c r="H42" s="220"/>
      <c r="I42" s="220"/>
      <c r="J42" s="220"/>
      <c r="K42" s="220"/>
      <c r="L42" s="221" t="s">
        <v>414</v>
      </c>
      <c r="M42" s="221"/>
      <c r="N42" s="221"/>
      <c r="O42" s="221"/>
      <c r="P42" s="222"/>
      <c r="Q42" s="222"/>
      <c r="R42" s="222"/>
      <c r="S42" s="222"/>
    </row>
    <row r="43" spans="2:19" ht="36" customHeight="1" x14ac:dyDescent="0.2">
      <c r="B43" s="218"/>
      <c r="C43" s="171"/>
      <c r="D43" s="219"/>
      <c r="E43" s="219"/>
      <c r="F43" s="219"/>
      <c r="G43" s="219"/>
      <c r="H43" s="220"/>
      <c r="I43" s="220"/>
      <c r="J43" s="220"/>
      <c r="K43" s="220"/>
      <c r="L43" s="221" t="s">
        <v>415</v>
      </c>
      <c r="M43" s="221"/>
      <c r="N43" s="221"/>
      <c r="O43" s="221"/>
      <c r="P43" s="222"/>
      <c r="Q43" s="222"/>
      <c r="R43" s="222"/>
      <c r="S43" s="222"/>
    </row>
  </sheetData>
  <mergeCells count="153">
    <mergeCell ref="D41:G41"/>
    <mergeCell ref="H41:K41"/>
    <mergeCell ref="L41:O41"/>
    <mergeCell ref="P41:S41"/>
    <mergeCell ref="D42:G42"/>
    <mergeCell ref="H42:K42"/>
    <mergeCell ref="L42:O42"/>
    <mergeCell ref="P42:S42"/>
    <mergeCell ref="D39:G39"/>
    <mergeCell ref="H39:K39"/>
    <mergeCell ref="L39:O39"/>
    <mergeCell ref="P39:S39"/>
    <mergeCell ref="D40:G40"/>
    <mergeCell ref="H40:K40"/>
    <mergeCell ref="L40:O40"/>
    <mergeCell ref="P40:S40"/>
    <mergeCell ref="D37:G37"/>
    <mergeCell ref="H37:K37"/>
    <mergeCell ref="L37:O37"/>
    <mergeCell ref="P37:S37"/>
    <mergeCell ref="D38:G38"/>
    <mergeCell ref="H38:K38"/>
    <mergeCell ref="L38:O38"/>
    <mergeCell ref="P38:S38"/>
    <mergeCell ref="P32:S32"/>
    <mergeCell ref="D35:G35"/>
    <mergeCell ref="H35:K35"/>
    <mergeCell ref="L35:O35"/>
    <mergeCell ref="P35:S35"/>
    <mergeCell ref="D36:G36"/>
    <mergeCell ref="H36:K36"/>
    <mergeCell ref="L36:O36"/>
    <mergeCell ref="P36:S36"/>
    <mergeCell ref="D33:G33"/>
    <mergeCell ref="H33:K33"/>
    <mergeCell ref="L33:O33"/>
    <mergeCell ref="P33:S33"/>
    <mergeCell ref="D34:G34"/>
    <mergeCell ref="H34:K34"/>
    <mergeCell ref="L34:O34"/>
    <mergeCell ref="P22:S22"/>
    <mergeCell ref="P23:S23"/>
    <mergeCell ref="H31:K31"/>
    <mergeCell ref="L31:O31"/>
    <mergeCell ref="P31:S31"/>
    <mergeCell ref="D31:G31"/>
    <mergeCell ref="P28:S28"/>
    <mergeCell ref="L28:O28"/>
    <mergeCell ref="H28:K28"/>
    <mergeCell ref="D28:G28"/>
    <mergeCell ref="L23:O23"/>
    <mergeCell ref="P24:S24"/>
    <mergeCell ref="L25:O25"/>
    <mergeCell ref="P25:S25"/>
    <mergeCell ref="L26:O26"/>
    <mergeCell ref="P26:S26"/>
    <mergeCell ref="L27:O27"/>
    <mergeCell ref="P27:S27"/>
    <mergeCell ref="H25:K25"/>
    <mergeCell ref="H26:K26"/>
    <mergeCell ref="H27:K27"/>
    <mergeCell ref="L24:O24"/>
    <mergeCell ref="P34:S34"/>
    <mergeCell ref="D32:G32"/>
    <mergeCell ref="H32:K32"/>
    <mergeCell ref="L32:O32"/>
    <mergeCell ref="L12:O12"/>
    <mergeCell ref="P12:S12"/>
    <mergeCell ref="P15:S15"/>
    <mergeCell ref="P19:S19"/>
    <mergeCell ref="P20:S20"/>
    <mergeCell ref="P21:S21"/>
    <mergeCell ref="L17:O17"/>
    <mergeCell ref="P17:S17"/>
    <mergeCell ref="L21:O21"/>
    <mergeCell ref="D29:G29"/>
    <mergeCell ref="H29:K29"/>
    <mergeCell ref="L29:O29"/>
    <mergeCell ref="P29:S29"/>
    <mergeCell ref="D30:G30"/>
    <mergeCell ref="H30:K30"/>
    <mergeCell ref="L30:O30"/>
    <mergeCell ref="P30:S30"/>
    <mergeCell ref="P16:S16"/>
    <mergeCell ref="P18:S18"/>
    <mergeCell ref="L22:O22"/>
    <mergeCell ref="Q1:S1"/>
    <mergeCell ref="Q2:R2"/>
    <mergeCell ref="Q3:R3"/>
    <mergeCell ref="Q4:S5"/>
    <mergeCell ref="E1:P5"/>
    <mergeCell ref="L15:O15"/>
    <mergeCell ref="D16:G16"/>
    <mergeCell ref="D19:G19"/>
    <mergeCell ref="D20:G20"/>
    <mergeCell ref="H19:K19"/>
    <mergeCell ref="L19:O19"/>
    <mergeCell ref="H20:K20"/>
    <mergeCell ref="L20:O20"/>
    <mergeCell ref="D17:G17"/>
    <mergeCell ref="H17:K17"/>
    <mergeCell ref="P9:S9"/>
    <mergeCell ref="P10:S10"/>
    <mergeCell ref="P14:S14"/>
    <mergeCell ref="H14:K14"/>
    <mergeCell ref="D11:G11"/>
    <mergeCell ref="H11:K11"/>
    <mergeCell ref="L11:O11"/>
    <mergeCell ref="P11:S11"/>
    <mergeCell ref="C10:C13"/>
    <mergeCell ref="C14:C17"/>
    <mergeCell ref="C18:C27"/>
    <mergeCell ref="D15:G15"/>
    <mergeCell ref="H15:K15"/>
    <mergeCell ref="H21:K21"/>
    <mergeCell ref="H10:K10"/>
    <mergeCell ref="H22:K22"/>
    <mergeCell ref="H23:K23"/>
    <mergeCell ref="H24:K24"/>
    <mergeCell ref="D22:G22"/>
    <mergeCell ref="D23:G23"/>
    <mergeCell ref="D24:G24"/>
    <mergeCell ref="D25:G25"/>
    <mergeCell ref="D26:G26"/>
    <mergeCell ref="D27:G27"/>
    <mergeCell ref="H12:K12"/>
    <mergeCell ref="D18:G18"/>
    <mergeCell ref="D21:G21"/>
    <mergeCell ref="D12:G12"/>
    <mergeCell ref="C28:C43"/>
    <mergeCell ref="B10:B43"/>
    <mergeCell ref="D43:G43"/>
    <mergeCell ref="H43:K43"/>
    <mergeCell ref="L43:O43"/>
    <mergeCell ref="P43:S43"/>
    <mergeCell ref="L9:O9"/>
    <mergeCell ref="B1:D5"/>
    <mergeCell ref="B7:C9"/>
    <mergeCell ref="D7:S8"/>
    <mergeCell ref="L13:O13"/>
    <mergeCell ref="P13:S13"/>
    <mergeCell ref="H13:K13"/>
    <mergeCell ref="D13:G13"/>
    <mergeCell ref="H9:K9"/>
    <mergeCell ref="D9:G9"/>
    <mergeCell ref="D10:G10"/>
    <mergeCell ref="H16:K16"/>
    <mergeCell ref="L10:O10"/>
    <mergeCell ref="L14:O14"/>
    <mergeCell ref="L18:O18"/>
    <mergeCell ref="L16:O16"/>
    <mergeCell ref="H18:K18"/>
    <mergeCell ref="D14:G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C2:G10"/>
  <sheetViews>
    <sheetView tabSelected="1" workbookViewId="0">
      <selection activeCell="G11" sqref="G11"/>
    </sheetView>
  </sheetViews>
  <sheetFormatPr baseColWidth="10" defaultRowHeight="15" x14ac:dyDescent="0.25"/>
  <cols>
    <col min="1" max="2" width="11.42578125" style="94"/>
    <col min="3" max="3" width="18.5703125" style="94" customWidth="1"/>
    <col min="4" max="4" width="12" style="94" customWidth="1"/>
    <col min="5" max="5" width="6.42578125" style="94" hidden="1" customWidth="1"/>
    <col min="6" max="6" width="16.5703125" style="94" customWidth="1"/>
    <col min="7" max="7" width="29.7109375" style="94" customWidth="1"/>
    <col min="8" max="8" width="5.5703125" style="94" customWidth="1"/>
    <col min="9" max="17" width="11.42578125" style="94"/>
    <col min="18" max="18" width="7.28515625" style="94" customWidth="1"/>
    <col min="19" max="16384" width="11.42578125" style="94"/>
  </cols>
  <sheetData>
    <row r="2" spans="3:7" x14ac:dyDescent="0.25">
      <c r="C2" s="260" t="s">
        <v>461</v>
      </c>
      <c r="D2" s="260"/>
      <c r="E2" s="260"/>
      <c r="F2" s="260"/>
      <c r="G2" s="260"/>
    </row>
    <row r="3" spans="3:7" ht="15.75" customHeight="1" x14ac:dyDescent="0.25">
      <c r="C3" s="260"/>
      <c r="D3" s="260"/>
      <c r="E3" s="260"/>
      <c r="F3" s="260"/>
      <c r="G3" s="260"/>
    </row>
    <row r="4" spans="3:7" x14ac:dyDescent="0.25">
      <c r="C4" s="260"/>
      <c r="D4" s="260"/>
      <c r="E4" s="260"/>
      <c r="F4" s="260"/>
      <c r="G4" s="260"/>
    </row>
    <row r="5" spans="3:7" ht="39.75" customHeight="1" x14ac:dyDescent="0.25">
      <c r="C5" s="98" t="s">
        <v>463</v>
      </c>
      <c r="D5" s="98" t="s">
        <v>464</v>
      </c>
      <c r="E5" s="98" t="s">
        <v>460</v>
      </c>
      <c r="F5" s="98" t="s">
        <v>459</v>
      </c>
      <c r="G5" s="98" t="s">
        <v>462</v>
      </c>
    </row>
    <row r="6" spans="3:7" ht="31.5" customHeight="1" x14ac:dyDescent="0.25">
      <c r="C6" s="95" t="s">
        <v>466</v>
      </c>
      <c r="D6" s="95">
        <v>1</v>
      </c>
      <c r="E6" s="95"/>
      <c r="F6" s="100">
        <v>44646</v>
      </c>
      <c r="G6" s="95" t="s">
        <v>465</v>
      </c>
    </row>
    <row r="7" spans="3:7" ht="29.25" customHeight="1" x14ac:dyDescent="0.25">
      <c r="C7" s="95" t="s">
        <v>466</v>
      </c>
      <c r="D7" s="95">
        <v>2</v>
      </c>
      <c r="E7" s="96"/>
      <c r="F7" s="100">
        <v>44736</v>
      </c>
      <c r="G7" s="95" t="s">
        <v>480</v>
      </c>
    </row>
    <row r="8" spans="3:7" x14ac:dyDescent="0.25">
      <c r="C8" s="99"/>
      <c r="D8" s="96"/>
      <c r="E8" s="97"/>
      <c r="F8" s="97"/>
      <c r="G8" s="95"/>
    </row>
    <row r="9" spans="3:7" x14ac:dyDescent="0.25">
      <c r="C9" s="97"/>
      <c r="D9" s="96"/>
      <c r="E9" s="97"/>
      <c r="F9" s="97"/>
      <c r="G9" s="97"/>
    </row>
    <row r="10" spans="3:7" x14ac:dyDescent="0.25">
      <c r="C10" s="97"/>
      <c r="D10" s="96"/>
      <c r="E10" s="97"/>
      <c r="F10" s="97"/>
      <c r="G10" s="97"/>
    </row>
  </sheetData>
  <mergeCells count="1">
    <mergeCell ref="C2:G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Z10"/>
  <sheetViews>
    <sheetView topLeftCell="A9" workbookViewId="0">
      <selection activeCell="AF10" sqref="AF10"/>
    </sheetView>
  </sheetViews>
  <sheetFormatPr baseColWidth="10" defaultColWidth="11" defaultRowHeight="14.25" x14ac:dyDescent="0.2"/>
  <cols>
    <col min="1" max="1" width="4.5703125" style="3" customWidth="1"/>
    <col min="2" max="2" width="3.7109375" style="3" customWidth="1"/>
    <col min="3" max="3" width="12.7109375" style="3" customWidth="1"/>
    <col min="4" max="4" width="5.5703125" style="3" customWidth="1"/>
    <col min="5" max="5" width="3.7109375" style="3" customWidth="1"/>
    <col min="6" max="6" width="14.28515625" style="3" customWidth="1"/>
    <col min="7" max="7" width="18" style="3" customWidth="1"/>
    <col min="8" max="8" width="13.5703125" style="3" customWidth="1"/>
    <col min="9" max="9" width="3.5703125" style="3" customWidth="1"/>
    <col min="10" max="10" width="3.42578125" style="3" customWidth="1"/>
    <col min="11" max="11" width="3.5703125" style="3" customWidth="1"/>
    <col min="12" max="12" width="5.7109375" style="3" customWidth="1"/>
    <col min="13" max="13" width="4.85546875" style="3" customWidth="1"/>
    <col min="14" max="14" width="6.5703125" style="3" customWidth="1"/>
    <col min="15" max="15" width="7.42578125" style="3" customWidth="1"/>
    <col min="16" max="16" width="4.85546875" style="3" customWidth="1"/>
    <col min="17" max="17" width="8" style="3" customWidth="1"/>
    <col min="18" max="18" width="6.7109375" style="3" customWidth="1"/>
    <col min="19" max="19" width="14.42578125" style="3" customWidth="1"/>
    <col min="20" max="20" width="6" style="3" customWidth="1"/>
    <col min="21" max="21" width="6.28515625" style="3" customWidth="1"/>
    <col min="22" max="22" width="14.42578125" style="3" customWidth="1"/>
    <col min="23" max="23" width="10.5703125" style="3" customWidth="1"/>
    <col min="24" max="25" width="3.85546875" style="3" customWidth="1"/>
    <col min="26" max="26" width="3.42578125" style="3" customWidth="1"/>
    <col min="27" max="27" width="5.42578125" style="3" customWidth="1"/>
    <col min="28" max="28" width="5.7109375" style="3" customWidth="1"/>
    <col min="29" max="29" width="23" style="3" customWidth="1"/>
    <col min="30" max="30" width="36.42578125" style="3" customWidth="1"/>
    <col min="31" max="182" width="11" style="2"/>
    <col min="183" max="16384" width="11" style="3"/>
  </cols>
  <sheetData>
    <row r="1" spans="1:182" ht="15" x14ac:dyDescent="0.2">
      <c r="A1" s="133"/>
      <c r="B1" s="133"/>
      <c r="C1" s="133"/>
      <c r="D1" s="133"/>
      <c r="E1" s="133"/>
      <c r="F1" s="263" t="s">
        <v>490</v>
      </c>
      <c r="G1" s="264"/>
      <c r="H1" s="264"/>
      <c r="I1" s="264"/>
      <c r="J1" s="264"/>
      <c r="K1" s="264"/>
      <c r="L1" s="264"/>
      <c r="M1" s="264"/>
      <c r="N1" s="264"/>
      <c r="O1" s="264"/>
      <c r="P1" s="264"/>
      <c r="Q1" s="264"/>
      <c r="R1" s="264"/>
      <c r="S1" s="264"/>
      <c r="T1" s="264"/>
      <c r="U1" s="264"/>
      <c r="V1" s="264"/>
      <c r="W1" s="264"/>
      <c r="X1" s="264"/>
      <c r="Y1" s="264"/>
      <c r="Z1" s="264"/>
      <c r="AA1" s="264"/>
      <c r="AB1" s="265"/>
      <c r="AC1" s="266"/>
      <c r="AD1" s="266"/>
    </row>
    <row r="2" spans="1:182" x14ac:dyDescent="0.2">
      <c r="A2" s="133"/>
      <c r="B2" s="133"/>
      <c r="C2" s="133"/>
      <c r="D2" s="133"/>
      <c r="E2" s="133"/>
      <c r="F2" s="264"/>
      <c r="G2" s="264"/>
      <c r="H2" s="264"/>
      <c r="I2" s="264"/>
      <c r="J2" s="264"/>
      <c r="K2" s="264"/>
      <c r="L2" s="264"/>
      <c r="M2" s="264"/>
      <c r="N2" s="264"/>
      <c r="O2" s="264"/>
      <c r="P2" s="264"/>
      <c r="Q2" s="264"/>
      <c r="R2" s="264"/>
      <c r="S2" s="264"/>
      <c r="T2" s="264"/>
      <c r="U2" s="264"/>
      <c r="V2" s="264"/>
      <c r="W2" s="264"/>
      <c r="X2" s="264"/>
      <c r="Y2" s="264"/>
      <c r="Z2" s="264"/>
      <c r="AA2" s="264"/>
      <c r="AB2" s="265"/>
      <c r="AC2" s="130"/>
      <c r="AD2" s="130"/>
    </row>
    <row r="3" spans="1:182" x14ac:dyDescent="0.2">
      <c r="A3" s="133"/>
      <c r="B3" s="133"/>
      <c r="C3" s="133"/>
      <c r="D3" s="133"/>
      <c r="E3" s="133"/>
      <c r="F3" s="264"/>
      <c r="G3" s="264"/>
      <c r="H3" s="264"/>
      <c r="I3" s="264"/>
      <c r="J3" s="264"/>
      <c r="K3" s="264"/>
      <c r="L3" s="264"/>
      <c r="M3" s="264"/>
      <c r="N3" s="264"/>
      <c r="O3" s="264"/>
      <c r="P3" s="264"/>
      <c r="Q3" s="264"/>
      <c r="R3" s="264"/>
      <c r="S3" s="264"/>
      <c r="T3" s="264"/>
      <c r="U3" s="264"/>
      <c r="V3" s="264"/>
      <c r="W3" s="264"/>
      <c r="X3" s="264"/>
      <c r="Y3" s="264"/>
      <c r="Z3" s="264"/>
      <c r="AA3" s="264"/>
      <c r="AB3" s="265"/>
      <c r="AC3" s="131"/>
      <c r="AD3" s="132"/>
    </row>
    <row r="4" spans="1:182" x14ac:dyDescent="0.2">
      <c r="A4" s="133"/>
      <c r="B4" s="133"/>
      <c r="C4" s="133"/>
      <c r="D4" s="133"/>
      <c r="E4" s="133"/>
      <c r="F4" s="264"/>
      <c r="G4" s="264"/>
      <c r="H4" s="264"/>
      <c r="I4" s="264"/>
      <c r="J4" s="264"/>
      <c r="K4" s="264"/>
      <c r="L4" s="264"/>
      <c r="M4" s="264"/>
      <c r="N4" s="264"/>
      <c r="O4" s="264"/>
      <c r="P4" s="264"/>
      <c r="Q4" s="264"/>
      <c r="R4" s="264"/>
      <c r="S4" s="264"/>
      <c r="T4" s="264"/>
      <c r="U4" s="264"/>
      <c r="V4" s="264"/>
      <c r="W4" s="264"/>
      <c r="X4" s="264"/>
      <c r="Y4" s="264"/>
      <c r="Z4" s="264"/>
      <c r="AA4" s="264"/>
      <c r="AB4" s="265"/>
      <c r="AC4" s="267"/>
      <c r="AD4" s="267"/>
    </row>
    <row r="5" spans="1:182" x14ac:dyDescent="0.2">
      <c r="A5" s="133"/>
      <c r="B5" s="133"/>
      <c r="C5" s="133"/>
      <c r="D5" s="133"/>
      <c r="E5" s="133"/>
      <c r="F5" s="264"/>
      <c r="G5" s="264"/>
      <c r="H5" s="264"/>
      <c r="I5" s="264"/>
      <c r="J5" s="264"/>
      <c r="K5" s="264"/>
      <c r="L5" s="264"/>
      <c r="M5" s="264"/>
      <c r="N5" s="264"/>
      <c r="O5" s="264"/>
      <c r="P5" s="264"/>
      <c r="Q5" s="264"/>
      <c r="R5" s="264"/>
      <c r="S5" s="264"/>
      <c r="T5" s="264"/>
      <c r="U5" s="264"/>
      <c r="V5" s="264"/>
      <c r="W5" s="264"/>
      <c r="X5" s="264"/>
      <c r="Y5" s="264"/>
      <c r="Z5" s="264"/>
      <c r="AA5" s="264"/>
      <c r="AB5" s="265"/>
      <c r="AC5" s="267"/>
      <c r="AD5" s="267"/>
    </row>
    <row r="6" spans="1:182" x14ac:dyDescent="0.2">
      <c r="A6" s="217"/>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31"/>
      <c r="AD6" s="231"/>
    </row>
    <row r="7" spans="1:182" ht="15" x14ac:dyDescent="0.2">
      <c r="A7" s="261" t="s">
        <v>4</v>
      </c>
      <c r="B7" s="262" t="s">
        <v>5</v>
      </c>
      <c r="C7" s="261" t="s">
        <v>6</v>
      </c>
      <c r="D7" s="262" t="s">
        <v>178</v>
      </c>
      <c r="E7" s="261" t="s">
        <v>7</v>
      </c>
      <c r="F7" s="268" t="s">
        <v>8</v>
      </c>
      <c r="G7" s="268"/>
      <c r="H7" s="261" t="s">
        <v>9</v>
      </c>
      <c r="I7" s="268" t="s">
        <v>10</v>
      </c>
      <c r="J7" s="268"/>
      <c r="K7" s="268"/>
      <c r="L7" s="268" t="s">
        <v>11</v>
      </c>
      <c r="M7" s="268"/>
      <c r="N7" s="268"/>
      <c r="O7" s="268"/>
      <c r="P7" s="268"/>
      <c r="Q7" s="268"/>
      <c r="R7" s="268"/>
      <c r="S7" s="268" t="s">
        <v>180</v>
      </c>
      <c r="T7" s="269" t="s">
        <v>12</v>
      </c>
      <c r="U7" s="269"/>
      <c r="V7" s="269"/>
      <c r="W7" s="269"/>
      <c r="X7" s="268" t="s">
        <v>13</v>
      </c>
      <c r="Y7" s="268"/>
      <c r="Z7" s="268"/>
      <c r="AA7" s="268"/>
      <c r="AB7" s="268"/>
      <c r="AC7" s="268"/>
      <c r="AD7" s="268"/>
    </row>
    <row r="8" spans="1:182" x14ac:dyDescent="0.2">
      <c r="A8" s="261"/>
      <c r="B8" s="262"/>
      <c r="C8" s="261"/>
      <c r="D8" s="262"/>
      <c r="E8" s="261"/>
      <c r="F8" s="268"/>
      <c r="G8" s="268"/>
      <c r="H8" s="261"/>
      <c r="I8" s="268"/>
      <c r="J8" s="268"/>
      <c r="K8" s="268"/>
      <c r="L8" s="268"/>
      <c r="M8" s="268"/>
      <c r="N8" s="268"/>
      <c r="O8" s="268"/>
      <c r="P8" s="268"/>
      <c r="Q8" s="268"/>
      <c r="R8" s="268"/>
      <c r="S8" s="268"/>
      <c r="T8" s="268" t="s">
        <v>174</v>
      </c>
      <c r="U8" s="268"/>
      <c r="V8" s="261" t="s">
        <v>26</v>
      </c>
      <c r="W8" s="261" t="s">
        <v>27</v>
      </c>
      <c r="X8" s="268"/>
      <c r="Y8" s="268"/>
      <c r="Z8" s="268"/>
      <c r="AA8" s="268"/>
      <c r="AB8" s="268"/>
      <c r="AC8" s="268"/>
      <c r="AD8" s="268"/>
      <c r="AE8" s="114"/>
      <c r="AF8" s="115"/>
      <c r="AG8" s="114"/>
      <c r="AH8" s="114"/>
      <c r="AI8" s="114"/>
      <c r="AJ8" s="114"/>
      <c r="AK8" s="114"/>
      <c r="AL8" s="114"/>
      <c r="AM8" s="114"/>
      <c r="AN8" s="114"/>
    </row>
    <row r="9" spans="1:182" ht="322.5" x14ac:dyDescent="0.2">
      <c r="A9" s="261"/>
      <c r="B9" s="262"/>
      <c r="C9" s="261"/>
      <c r="D9" s="262"/>
      <c r="E9" s="261"/>
      <c r="F9" s="116" t="s">
        <v>14</v>
      </c>
      <c r="G9" s="116" t="s">
        <v>15</v>
      </c>
      <c r="H9" s="261"/>
      <c r="I9" s="116" t="s">
        <v>16</v>
      </c>
      <c r="J9" s="116" t="s">
        <v>17</v>
      </c>
      <c r="K9" s="116" t="s">
        <v>18</v>
      </c>
      <c r="L9" s="116" t="s">
        <v>19</v>
      </c>
      <c r="M9" s="116" t="s">
        <v>20</v>
      </c>
      <c r="N9" s="117" t="s">
        <v>179</v>
      </c>
      <c r="O9" s="116" t="s">
        <v>21</v>
      </c>
      <c r="P9" s="116" t="s">
        <v>22</v>
      </c>
      <c r="Q9" s="116" t="s">
        <v>23</v>
      </c>
      <c r="R9" s="116" t="s">
        <v>24</v>
      </c>
      <c r="S9" s="118" t="s">
        <v>25</v>
      </c>
      <c r="T9" s="118" t="s">
        <v>175</v>
      </c>
      <c r="U9" s="116" t="s">
        <v>176</v>
      </c>
      <c r="V9" s="261"/>
      <c r="W9" s="261"/>
      <c r="X9" s="116" t="s">
        <v>28</v>
      </c>
      <c r="Y9" s="116" t="s">
        <v>29</v>
      </c>
      <c r="Z9" s="116" t="s">
        <v>30</v>
      </c>
      <c r="AA9" s="116" t="s">
        <v>31</v>
      </c>
      <c r="AB9" s="116" t="s">
        <v>32</v>
      </c>
      <c r="AC9" s="119" t="s">
        <v>133</v>
      </c>
      <c r="AD9" s="120" t="s">
        <v>147</v>
      </c>
      <c r="AE9" s="121"/>
      <c r="AF9" s="121"/>
      <c r="AG9" s="121"/>
      <c r="AH9" s="121"/>
      <c r="AI9" s="121"/>
      <c r="AJ9" s="121"/>
      <c r="AK9" s="121"/>
      <c r="AL9" s="121"/>
      <c r="AM9" s="114"/>
      <c r="AN9" s="114"/>
    </row>
    <row r="10" spans="1:182" s="20" customFormat="1" ht="220.5" x14ac:dyDescent="0.2">
      <c r="A10" s="122" t="s">
        <v>481</v>
      </c>
      <c r="B10" s="122" t="s">
        <v>491</v>
      </c>
      <c r="C10" s="69" t="s">
        <v>482</v>
      </c>
      <c r="D10" s="69" t="s">
        <v>483</v>
      </c>
      <c r="E10" s="123" t="s">
        <v>120</v>
      </c>
      <c r="F10" s="12" t="s">
        <v>484</v>
      </c>
      <c r="G10" s="124" t="s">
        <v>485</v>
      </c>
      <c r="H10" s="10" t="s">
        <v>486</v>
      </c>
      <c r="I10" s="10" t="s">
        <v>127</v>
      </c>
      <c r="J10" s="10" t="s">
        <v>487</v>
      </c>
      <c r="K10" s="10" t="s">
        <v>125</v>
      </c>
      <c r="L10" s="125">
        <v>6</v>
      </c>
      <c r="M10" s="125">
        <v>4</v>
      </c>
      <c r="N10" s="126">
        <f t="shared" ref="N10" si="0">L10*M10</f>
        <v>24</v>
      </c>
      <c r="O10" s="126" t="str">
        <f t="shared" ref="O10" si="1" xml:space="preserve"> IF(N10&lt;6,"BAJO", IF(N10&lt;10,"MEDIO",IF(N10&lt;19,"ALTO",IF(N10&lt;60,"MUY ALTO"))))</f>
        <v>MUY ALTO</v>
      </c>
      <c r="P10" s="123">
        <v>10</v>
      </c>
      <c r="Q10" s="126">
        <f t="shared" ref="Q10" si="2">N10*P10</f>
        <v>240</v>
      </c>
      <c r="R10" s="9" t="str">
        <f t="shared" ref="R10" si="3">IF(Q10&gt;=600,"I",IF(Q10&gt;=150,"II",IF(Q10&gt;=40,"III",IF(Q10&lt;=20,"IV"))))</f>
        <v>II</v>
      </c>
      <c r="S10" s="127" t="str">
        <f t="shared" ref="S10" si="4">IF(Q10&lt;=20,"ACEPTABLE",IF(Q10&lt;=120,"MEJORABLE",IF(Q10&lt;=500," ACEPTABLE CON CONTROL ESPECIFICO",IF(Q10&lt;=4000,"NO ACEPTABLE"))))</f>
        <v xml:space="preserve"> ACEPTABLE CON CONTROL ESPECIFICO</v>
      </c>
      <c r="T10" s="127">
        <v>30</v>
      </c>
      <c r="U10" s="91">
        <v>2</v>
      </c>
      <c r="V10" s="6" t="s">
        <v>488</v>
      </c>
      <c r="W10" s="91" t="s">
        <v>120</v>
      </c>
      <c r="X10" s="12" t="s">
        <v>487</v>
      </c>
      <c r="Y10" s="12" t="s">
        <v>487</v>
      </c>
      <c r="Z10" s="93" t="s">
        <v>487</v>
      </c>
      <c r="AA10" s="93" t="s">
        <v>125</v>
      </c>
      <c r="AB10" s="93" t="s">
        <v>125</v>
      </c>
      <c r="AC10" s="12" t="s">
        <v>489</v>
      </c>
      <c r="AD10" s="128" t="s">
        <v>492</v>
      </c>
      <c r="AE10" s="129"/>
      <c r="AF10" s="129"/>
      <c r="AG10" s="129"/>
      <c r="AH10" s="129"/>
      <c r="AI10" s="129"/>
      <c r="AJ10" s="129"/>
      <c r="AK10" s="129"/>
      <c r="AL10" s="129"/>
      <c r="AM10" s="129"/>
      <c r="AN10" s="12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19"/>
      <c r="DO10" s="19"/>
      <c r="DP10" s="19"/>
      <c r="DQ10" s="19"/>
      <c r="DR10" s="19"/>
      <c r="DS10" s="19"/>
      <c r="DT10" s="19"/>
      <c r="DU10" s="19"/>
      <c r="DV10" s="19"/>
      <c r="DW10" s="19"/>
      <c r="DX10" s="19"/>
      <c r="DY10" s="19"/>
      <c r="DZ10" s="19"/>
      <c r="EA10" s="19"/>
      <c r="EB10" s="19"/>
      <c r="EC10" s="19"/>
      <c r="ED10" s="19"/>
      <c r="EE10" s="19"/>
      <c r="EF10" s="19"/>
      <c r="EG10" s="19"/>
      <c r="EH10" s="19"/>
      <c r="EI10" s="19"/>
      <c r="EJ10" s="19"/>
      <c r="EK10" s="19"/>
      <c r="EL10" s="19"/>
      <c r="EM10" s="19"/>
      <c r="EN10" s="19"/>
      <c r="EO10" s="19"/>
      <c r="EP10" s="19"/>
      <c r="EQ10" s="19"/>
      <c r="ER10" s="19"/>
      <c r="ES10" s="19"/>
      <c r="ET10" s="19"/>
      <c r="EU10" s="19"/>
      <c r="EV10" s="19"/>
      <c r="EW10" s="19"/>
      <c r="EX10" s="19"/>
      <c r="EY10" s="19"/>
      <c r="EZ10" s="19"/>
      <c r="FA10" s="19"/>
      <c r="FB10" s="19"/>
      <c r="FC10" s="19"/>
      <c r="FD10" s="19"/>
      <c r="FE10" s="19"/>
      <c r="FF10" s="19"/>
      <c r="FG10" s="19"/>
      <c r="FH10" s="19"/>
      <c r="FI10" s="19"/>
      <c r="FJ10" s="19"/>
      <c r="FK10" s="19"/>
      <c r="FL10" s="19"/>
      <c r="FM10" s="19"/>
      <c r="FN10" s="19"/>
      <c r="FO10" s="19"/>
      <c r="FP10" s="19"/>
      <c r="FQ10" s="19"/>
      <c r="FR10" s="19"/>
      <c r="FS10" s="19"/>
      <c r="FT10" s="19"/>
      <c r="FU10" s="19"/>
      <c r="FV10" s="19"/>
      <c r="FW10" s="19"/>
      <c r="FX10" s="19"/>
      <c r="FY10" s="19"/>
      <c r="FZ10" s="19"/>
    </row>
  </sheetData>
  <mergeCells count="20">
    <mergeCell ref="X7:AD8"/>
    <mergeCell ref="T8:U8"/>
    <mergeCell ref="V8:V9"/>
    <mergeCell ref="W8:W9"/>
    <mergeCell ref="F7:G8"/>
    <mergeCell ref="H7:H9"/>
    <mergeCell ref="I7:K8"/>
    <mergeCell ref="L7:R8"/>
    <mergeCell ref="S7:S8"/>
    <mergeCell ref="T7:W7"/>
    <mergeCell ref="A1:E5"/>
    <mergeCell ref="F1:AB5"/>
    <mergeCell ref="AC1:AD1"/>
    <mergeCell ref="AC4:AD5"/>
    <mergeCell ref="A6:AD6"/>
    <mergeCell ref="A7:A9"/>
    <mergeCell ref="B7:B9"/>
    <mergeCell ref="C7:C9"/>
    <mergeCell ref="D7:D9"/>
    <mergeCell ref="E7:E9"/>
  </mergeCells>
  <conditionalFormatting sqref="R10">
    <cfRule type="containsText" dxfId="3" priority="1" operator="containsText" text="IV">
      <formula>NOT(ISERROR(SEARCH("IV",R10)))</formula>
    </cfRule>
    <cfRule type="containsText" dxfId="2" priority="2" operator="containsText" text="III">
      <formula>NOT(ISERROR(SEARCH("III",R10)))</formula>
    </cfRule>
    <cfRule type="containsText" dxfId="1" priority="3" operator="containsText" text="II">
      <formula>NOT(ISERROR(SEARCH("II",R10)))</formula>
    </cfRule>
    <cfRule type="containsText" dxfId="0" priority="4" operator="containsText" text="I">
      <formula>NOT(ISERROR(SEARCH("I",R10)))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INSTRUCTIVO</vt:lpstr>
      <vt:lpstr>OPERACIONES EMPRESA </vt:lpstr>
      <vt:lpstr>RESUMEN DE RIESGOS</vt:lpstr>
      <vt:lpstr>CONTROL DE CAMBIOS</vt:lpstr>
      <vt:lpstr>COVID19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Mariángeles Dávila</dc:creator>
  <cp:lastModifiedBy>INNOVASS SAS</cp:lastModifiedBy>
  <cp:lastPrinted>2016-10-24T16:25:03Z</cp:lastPrinted>
  <dcterms:created xsi:type="dcterms:W3CDTF">2013-06-23T02:39:20Z</dcterms:created>
  <dcterms:modified xsi:type="dcterms:W3CDTF">2022-12-26T20:04:29Z</dcterms:modified>
</cp:coreProperties>
</file>