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Licitaciones Nuevas\EMAVI Papeleria\"/>
    </mc:Choice>
  </mc:AlternateContent>
  <bookViews>
    <workbookView xWindow="0" yWindow="0" windowWidth="25125" windowHeight="12435"/>
  </bookViews>
  <sheets>
    <sheet name="162-00" sheetId="1" r:id="rId1"/>
    <sheet name="Hoja2" sheetId="2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I71" i="1" l="1"/>
  <c r="H70" i="1"/>
  <c r="H69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54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37" i="1"/>
  <c r="H35" i="1"/>
  <c r="J23" i="1"/>
  <c r="H26" i="1" l="1"/>
  <c r="H27" i="1"/>
  <c r="H28" i="1"/>
  <c r="H29" i="1"/>
  <c r="H30" i="1"/>
  <c r="H31" i="1"/>
  <c r="H32" i="1"/>
  <c r="H33" i="1"/>
  <c r="H25" i="1"/>
  <c r="H22" i="1"/>
  <c r="H23" i="1"/>
  <c r="H21" i="1"/>
  <c r="H19" i="1"/>
  <c r="H7" i="1"/>
  <c r="H8" i="1"/>
  <c r="H9" i="1"/>
  <c r="H10" i="1"/>
  <c r="H11" i="1"/>
  <c r="H12" i="1"/>
  <c r="H13" i="1"/>
  <c r="H14" i="1"/>
  <c r="H15" i="1"/>
  <c r="H16" i="1"/>
  <c r="H17" i="1"/>
  <c r="H6" i="1"/>
  <c r="J70" i="1" l="1"/>
  <c r="J67" i="1"/>
  <c r="J52" i="1"/>
  <c r="J35" i="1"/>
  <c r="J33" i="1"/>
  <c r="J19" i="1"/>
  <c r="J17" i="1"/>
  <c r="G71" i="1" l="1"/>
  <c r="H71" i="1"/>
</calcChain>
</file>

<file path=xl/sharedStrings.xml><?xml version="1.0" encoding="utf-8"?>
<sst xmlns="http://schemas.openxmlformats.org/spreadsheetml/2006/main" count="204" uniqueCount="119">
  <si>
    <t>ITEM</t>
  </si>
  <si>
    <t>UNDAD</t>
  </si>
  <si>
    <t>CANTIDAD</t>
  </si>
  <si>
    <t>VALOR IVA</t>
  </si>
  <si>
    <t>Nombre y firma Rep. Legal del Contratista</t>
  </si>
  <si>
    <t>Nit.</t>
  </si>
  <si>
    <t>Dirección</t>
  </si>
  <si>
    <t>Tel:</t>
  </si>
  <si>
    <t>VALORES TOTALES</t>
  </si>
  <si>
    <t>PROCESO 162-00-J-EMAVI-GRUAL-2019</t>
  </si>
  <si>
    <t>ADQUISICIÓN DE IMPLEMENTOS DE PAPAELERIA PARA LA EMAVI Y AREAS BAJO SU RESPONSABILIDAD</t>
  </si>
  <si>
    <t>DESCRIPCION</t>
  </si>
  <si>
    <t>ELEMENTO</t>
  </si>
  <si>
    <t>PASTA DE PAPEL, PAPEL Y CARTON RUBRO 02-02-01-003-002-01-10 HASTA POR $25.440.800</t>
  </si>
  <si>
    <t>CARPETA PARA ARCHIVO</t>
  </si>
  <si>
    <t xml:space="preserve"> </t>
  </si>
  <si>
    <t>PAPEL BOND 75GR CARTA</t>
  </si>
  <si>
    <t>PAPEL BOND 75GR OFICIO</t>
  </si>
  <si>
    <t>CAJAS PARA ARCHIVO</t>
  </si>
  <si>
    <t>SOBRE DE MANILA CARTA</t>
  </si>
  <si>
    <t>SOBRE DE MANILA OFICIO</t>
  </si>
  <si>
    <t>SOBRES BLANCOS</t>
  </si>
  <si>
    <t>BANDERITAS ADHESIVAS</t>
  </si>
  <si>
    <t xml:space="preserve">CARTULINA </t>
  </si>
  <si>
    <t>PINTURAS Y BARNICES Y PRODUCTOS RELACIONADOS RUBRO 02-02-01-003-005-01-10 HASTA POR $24.000</t>
  </si>
  <si>
    <t>TINTA PARA SELLO</t>
  </si>
  <si>
    <t>PRODUCTOS QUIMICOS N.C.P. RUBRO 02-02-01-003-005-04-10 HASTA POR $671.600</t>
  </si>
  <si>
    <t>PEGANTE EN BARRA</t>
  </si>
  <si>
    <t>PEGANTE LIQUIDO</t>
  </si>
  <si>
    <t>OTROS PRODUCTOS PLASTICOS RUBRO 02-02-01-003-006-09-10 HASTA POR $1.511.100</t>
  </si>
  <si>
    <t>BORRADOR DE NATA PZ 40</t>
  </si>
  <si>
    <t>GANCHO LEGAJADOR</t>
  </si>
  <si>
    <t>GANCHOS DE COSEDORA</t>
  </si>
  <si>
    <t>CINTA GRUESA 2”</t>
  </si>
  <si>
    <t>CINTA DELGADA 12MM</t>
  </si>
  <si>
    <t>CINTA DE ENMASCARAR</t>
  </si>
  <si>
    <t>PAPEL CONTAC</t>
  </si>
  <si>
    <t>LIBROS DE REGISTROS, CUADERNILLOS DE NOTAS Y OTROS ARTICULOS DE ESCRITORIO, DE PAPEL O CARTON RUBRO 02-02-01-003-002-07-10 HASTA POR $2.100.000</t>
  </si>
  <si>
    <t>LIBRO DE MINUTA</t>
  </si>
  <si>
    <t>OTROS ARTICULOS MANUFACTURADOS RUBRO 02-02-01-003-008-09-10 HASTA POR $2.288.000</t>
  </si>
  <si>
    <t>BOLÍGRAFO ROJO</t>
  </si>
  <si>
    <t>LÁPIZ CORRECTOR</t>
  </si>
  <si>
    <t>LÁPIZ DE MINA NEGRA</t>
  </si>
  <si>
    <t xml:space="preserve">MARCADOR NEGRO </t>
  </si>
  <si>
    <t>MARCADOR NEGRO PUNTA FINA</t>
  </si>
  <si>
    <t>PORTAMINAS 0.5MM</t>
  </si>
  <si>
    <t>MINAS 0.5MM PARA PORTAMINAS</t>
  </si>
  <si>
    <t>MARCADOR BORRABLE</t>
  </si>
  <si>
    <t>BOLIGRAFO NEGRO</t>
  </si>
  <si>
    <t>ALMOHADILLA PARA BORRAR</t>
  </si>
  <si>
    <t>MARCADORES RESALTADORES</t>
  </si>
  <si>
    <t>MARCADOR PERMANENTE</t>
  </si>
  <si>
    <t>LÁPIZ MINA NEGRA</t>
  </si>
  <si>
    <t>PRODUCTOS METALICOS ELABORADOS RUBRO 02-02-01-004-002-10 HASTA POR $1.508.500</t>
  </si>
  <si>
    <t>BISTURÍ</t>
  </si>
  <si>
    <t>CHINCHE</t>
  </si>
  <si>
    <t>CLIP ESTÁNDAR METALICO</t>
  </si>
  <si>
    <t>CLIP MARIPOSA</t>
  </si>
  <si>
    <t>TAJALÁPIZ METÁLICO</t>
  </si>
  <si>
    <t>PERFORADORA TRES HUECOS</t>
  </si>
  <si>
    <t xml:space="preserve">PERFORADORA DOS HUECOS </t>
  </si>
  <si>
    <t>SACAPUNTAS</t>
  </si>
  <si>
    <t xml:space="preserve">COSEDORA/GRAPADORA </t>
  </si>
  <si>
    <t xml:space="preserve">SACA GANCHOS PEQUEÑO </t>
  </si>
  <si>
    <t>MAQUINAS PARA OFICINA Y CONTABILIDAD Y SUS PARTES RUBRO 02-01-01-004-005-01-10 HASTA POR $1.456.000</t>
  </si>
  <si>
    <t>Unidad</t>
  </si>
  <si>
    <t>Caja</t>
  </si>
  <si>
    <t>Libro de 300 Folios Material Papel bond mínimo entre 56 a 60g, tapa en cartón plastificado Tamaño 32 a 34 cm largo por 20 a 23 de ancho para registro Contenido mínimo 300 folios rayados Presentación Unidad.</t>
  </si>
  <si>
    <t xml:space="preserve">Borrador a base de PVC y agentes plastificantes con desgrane fino para fácil borrado, no deja mancha y no rasga el papel. </t>
  </si>
  <si>
    <t xml:space="preserve">Gancho de referencia No. 26/6 alambre o grapa metálico galvanizado o cobrizado. Caja mínimo de 5000 grapas. </t>
  </si>
  <si>
    <t xml:space="preserve">Cinta adhesivo transparente, utilizadas para el cierre de cajas, agrupación de elementos y embalaje en general, de mínimo 40 micras. Medidas: 40MT de largo x 48MM de ancho. </t>
  </si>
  <si>
    <t xml:space="preserve">Cinta adhesivo transparente, utilizadas para el cierre de cajas, agrupación de elementos y embalaje en general, de mínimo 40 micras. Medidas: 40MT de largo x 12MM de ancho. </t>
  </si>
  <si>
    <t xml:space="preserve">Cinta adhesivo para enmascarar, utilizadas para el cierre de cajas, agrupación de elementos y embalaje en general, de mínimo 40 micras. Medidas: 40MT de largo x 12MM de ancho. </t>
  </si>
  <si>
    <t>Papel contac transparente autoadhesivo está diseñado para proteger cubiertas de libros, documentos, presentaciones o informes de derrames, manchas y desgaste regular. De medidas mínimo de 45CM de ancho  20MT de largo. Unidad: Rollo x 20 MTS.</t>
  </si>
  <si>
    <t>Papel bond de 75g. El material debe cumplir con la NTC 4436:1999 y la NTC 5397. Tamaño carta. Unidad: Resmas de mínimo 500 hojas.</t>
  </si>
  <si>
    <t>Papel bond de 75g. El material debe cumplir con la NTC 4436:1999 y la NTC 5397. Tamaño oficio. Unidad: Resmas de mínimo 500 hojas.</t>
  </si>
  <si>
    <t>Material: Cartón corrugado Dimensiones internas: ancho: 20 cm. x alto: 25 cm. X largo: 39 cm. Dimensiones externas: ancho: 21 cm. x alto: 26.5 cm. X largo: 40 cm. Incluye una apertura frontal con pliegue en el costado izquierdo y pestaña para su manipulación. Resistencia: compresión vertical: 790 kgf/m2; aplastamiento horizontal: 2 kgf/cm2. Con impresión una tinta de acuerdo a la muestra de la Fuerza Aérea Colombiana. Calibre aproximado de 720 mm</t>
  </si>
  <si>
    <t xml:space="preserve">Sobre de manila Carta Paquete X 100 Material Papel manila de 75GR Tamaño Carta, medidas aproximadas 22,5CM x 29CM Características físicas Tipo solapa universal Sin autoadhesivo. Caja: 100 Sobres  </t>
  </si>
  <si>
    <t xml:space="preserve">Sobre de manila Oficio Paquete X 100 Material Papel manila de 75GR Tamaño Carta, medidas aproximadas 22,5CM x 29CM Características físicas Tipo solapa universal Sin autoadhesivo. Caja: 100 Sobres. </t>
  </si>
  <si>
    <t xml:space="preserve">Sobre el papel bond Oficio. Material Papel bond de 75GR. Características físicas Tipo solapa universal Sin autoadhesivo. </t>
  </si>
  <si>
    <t xml:space="preserve">Minibanderitas mínimo x 100 Unidades por paquete en cuatro (4) colores surtidos, 35 unidades por cada color con adhesivo en la punta y en una cara de la banderita. Ideales para codificar información, colores neón, plástico componente adhesivo no toxico, tamaño entre 1CM a 2.2CM de ancho y 2.6 a 4.4CM de largo. Caja: Paquete o sobre de banderitas por 100 Unidades. </t>
  </si>
  <si>
    <t xml:space="preserve">Pliego de cartulina de calibre de 160GR de color blanco y azul. Medida: 70CM de largo x 100CM de ancho. </t>
  </si>
  <si>
    <t>Pliego</t>
  </si>
  <si>
    <t xml:space="preserve">Carpeta color blanco, calibre cartón 320GRS, material estable desacidificado, pH neutro. Dimensiones 24.8CM de ancho x 35CM de largo. El rotulo debe de ser de 14CM ancho x 10CM de largo. (Se adjunta imágenes). La carpeta está compuesta por dos aletas, con unos dobles en cada hoja y sus posteriores perforaciones para archivar documentos. </t>
  </si>
  <si>
    <t xml:space="preserve">Tinta para sello tipo gotero, contenido mínimo de 28CC a 30CC, color negro, pH 6.5 a 9.5 tiempo de secado máximo de 45SG inodora/olor característico, presentación en envase mínimo de 32CC a 38CC. </t>
  </si>
  <si>
    <t xml:space="preserve">Adhesivo en barra para pegar papeles, cartulinas. No forma grupos, No es toxico. No mancha. Cierre de tapa a presión. Desliza fácilmente de 40 gramos </t>
  </si>
  <si>
    <t xml:space="preserve">Pegante líquido para papel, no tóxico, lavable, secado rápido, fácil, aplicación inofensiva a la piel, no toxico. Contenido 100 ML en empaque individual. </t>
  </si>
  <si>
    <t>Corrector en Lápiz Contenido mínimo 7 a 12 ml Dimensión Largo del lápiz entre 1268 y 137 mm Diámetro de la punta metálica entre 0,8 y 1 mm</t>
  </si>
  <si>
    <t>Lápiz De Escritura Mina Negra Material Madera reforestada o resina sintética Borrador no tóxico Mina Color negro dureza HB o No 2 Dimensión Longitud 17.8 - 19.7CM y diámetro de mínimo 7,2MM Características físicas Forma redonda, triangular o hexagonal Borrador asegurado en casquillo de metal o plástico sin bordes afilados ni cortantes.  Caja:  12 Unidades</t>
  </si>
  <si>
    <t xml:space="preserve">Marcador permanente color negro Material Cuerpo y tapa en polipropileno. Tinta indeleble a base de alcohol de secado rápido, calor y humedad, para escribir sobre cualquier superficie Dimensión Longitud de cuerpo entre 120 - 155 mm, diámetro 12 - 18 mm Características físicas Punta gruesa biselada con trazo de 2,3 mm a 4,9 mm Cierre hermético.  </t>
  </si>
  <si>
    <t xml:space="preserve">Marcador permanente de punta delgada. Material, cuerpo y tapa en polipropileno; tinta color negro. Tinta indeleble a base de alcohol de secado rápido, para escribir sobre cualquier superficie. Cierre hermético. </t>
  </si>
  <si>
    <t>PORTAMINAS 0,5 MM Material Plástico Características físicas Diámetro para mina de 0,5mm; Zona de agarre en caucho o plástico; Con borrador; Punta retráctil; Clip de sujeción</t>
  </si>
  <si>
    <t xml:space="preserve">Repuestos para portaminas de calibre 0.5MM HB x 12 Unidades. La presentación de cada repuesto deberá venir por 12 Unidades. Caja: Tubo o empaque de minas por 12 unidades. </t>
  </si>
  <si>
    <t xml:space="preserve">MARCADOR BORRABLE DESECHABLE Material cuerpo y tapa en polipropileno Tinta Color: negro, azul, rojo, o verde borrable a base de alcohol, no mancha, para escribir sobre tableros porcelanizados o cualquier superficie lisa Dimensión longitud de cuerpo entre 115 - 155 mm y diámetro entre 12 - 18 mm Peso Punta gruesa biselada con trazo de 1,5 mm a 5,8 mm. Caja: 4 Unidades </t>
  </si>
  <si>
    <t xml:space="preserve">Borrador de tablero tipo felpa sintética y base plástica, tamaño grande ergonómico, de peso ligero, larga duración, de medidas mínimo 10CMS de ancho x 6CMS de largo. Con un espesor mínimo en la felpa de 1CM. </t>
  </si>
  <si>
    <t xml:space="preserve">Repuestos para portaminas de calibre 0.5MM HB x 12 Unidades. La presentación de cada repuesto (unidad) deberá venir por 12 Unidades. </t>
  </si>
  <si>
    <t>Corrector en Lápiz Contenido mínimo 7MM a 12MM Dimensión Largo del lápiz entre 126MM y 137MM Diámetro de la punta metálica entre 0.8MM y 1MM.</t>
  </si>
  <si>
    <t>Marcador resaltador de tinta de colores surtidos: amarillo, verde, naranja y rosado. En material filtrona en felpa acrílica o resina termoplástico. Dimensión mínima del cuerpo: largo 120-140MM. Diámetro 12-20MM. Características físicas punta biselada, para realizar dos trazos 0 3 trazos, rendimiento en metros mínimo de 130MTS. Caja: 4 Unidades</t>
  </si>
  <si>
    <t>MARCADOR PERMANENTE Material Cuerpo y tapa en polipropileno Tinta Color negro, verde, azul o rojo Tinta indeleble a base de alcohol de secado rápido, calor y humedad, para escribir sobre cualquier superficie Dimensión Longitud de cuerpo entre 120 - 155 mm, diámetro 12 - 18 mm Características físicas Punta gruesa biselada con trazo de 2,3 mm a 4,9 mm Cierre hermético. Caja: 4 Unidades</t>
  </si>
  <si>
    <t>Lápiz De Escritura Mina Negra Material Madera reforestada o resina sintética Borrador no tóxico Mina Color negro dureza HB o No 2 Dimensión Longitud 17.8 - 19.7CM y diámetro de mínimo 7,2MM Características físicas Forma redonda, triangular o hexagonal Borrador asegurado en casquillo de metal o plástico sin bordes afilados ni cortantes.  Caja: 12 Unidades</t>
  </si>
  <si>
    <t>PORTAMINAS 0,5 MM Material Plástico Características físicas Diámetro para mina de 0,5mm; Zona de agarre en caucho o plástico; Con borrador; Punta retráctil; Clip de sujeción. Caja: Tubo o empaque de minas por 12 unidades.</t>
  </si>
  <si>
    <t xml:space="preserve">COSEDORA De Oficina 20 Hojas Material En plástico ABS de alta resistencia Dimensión Rango entre 137 y 157 mm de largo x 50 a 52 mm de alto x 35- 39 mm de ancho Peso 147g Grapas 26/6 Características físicas Base antideslizante Capacidad de cocido 20 hojas. </t>
  </si>
  <si>
    <t xml:space="preserve">SACAGANCHOS Para Grapa Material Acero cromado combinado con plástico ABS de gran resistencia. </t>
  </si>
  <si>
    <t xml:space="preserve">Bisturí mínimo de 18MM cascara en plástico, cuchilla metálica, dimensión total de mínimo 10CM y 15CM, cuchilla de 18CMS de ancho, mínimo 8 segmentos de cuchilla, cuchilla corrediza y cambiable con bloqueo de la cuchilla y corte de esta. </t>
  </si>
  <si>
    <t>Chinche metálico con cubrimiento plastificado con PVC para asegurar diferentes tipos de papeles o cartones en tableros de corcho, madero o cartón, es ideal para fijar organizadamente diferente información que se desea exponer al público, su cabeza recubierta con PVC ayuda a su manipulación sea más cómoda y sin riesgos. Tamaño estándar, chinche metálico y punta fina. Unidad: caja de chinches por 50UNDS</t>
  </si>
  <si>
    <t xml:space="preserve">Clip plastificado estándar de colores surtidos. Organizador de hojas, plastificado en colores. Tamaño mínimo 33MM. Sujeta de 2 a 15 hojas de 75GRS. Caja: 100 Unidades. </t>
  </si>
  <si>
    <t xml:space="preserve">Clip tipo mariposa  estándar metálico. Organizador de hojas. Caja: 12 Unidades. </t>
  </si>
  <si>
    <t xml:space="preserve">Tajalápiz en material metálico, con cuchilla de acero inoxidable; características físicas 1 orificio para minas de 2MM forma anatómica para uso manual. </t>
  </si>
  <si>
    <t xml:space="preserve">Perforadora de 3 huecos metálica para oficina con capacidad de perforación de 3 huecos para 20 hojas. </t>
  </si>
  <si>
    <t xml:space="preserve">Perforadora de 2 huecos metálica para oficina con capacidad de perforación de 2 huecos para 20 hojas. </t>
  </si>
  <si>
    <r>
      <t>GANCHOS LEGAJADORES PLÁSTICOS: Gancho legajador plástico x 20 O X 100: Pisador y corredora polipropileno de alta densidad Distancia entre perforaciones de 7 y 8CM; transparente de dos piezas, Capacidad de almacenamiento Aproximadamente de 260 hojas bond de 60gr. Unidad:  Paquete x 20 ganchos o Unidades.</t>
    </r>
    <r>
      <rPr>
        <sz val="11"/>
        <color theme="1"/>
        <rFont val="Calibri"/>
        <family val="2"/>
        <scheme val="minor"/>
      </rPr>
      <t xml:space="preserve"> </t>
    </r>
  </si>
  <si>
    <t xml:space="preserve">GANCHOS LEGAJADORES PLÁSTICOS: Gancho legajador plástico x 20 O X 100: Pisador y corredora polipropileno de alta densidad Distancia entre perforaciones de 7 y 8CM; transparente de dos piezas, Capacidad de almacenamiento Aproximadamente de 260 hojas bond de 60gr.  Unidad:  Paquete x 20 ganchos o Unidades. </t>
  </si>
  <si>
    <t xml:space="preserve">Bolígrafo negro EL bolígrafo retráctil deben estar elaborados en material plástico, su fabricación y acabado no puede presentar defectos. Las partes del cuerpo del bolígrafo deben formar una unidad Fuerte y rígida, con suficiente resistencia para su uso. Sus partes deben tener acabado uniforme, tanto en color como En textura, libre de rupturas, fisuras o elementos extraños. No Puede contener elementos tóxicos. Caja: 12 Unidades. </t>
  </si>
  <si>
    <t xml:space="preserve">Bolígrafo rojo EL bolígrafo retráctil deben estar elaborados en material plástico, su fabricación y acabado no puede presentar defectos. Las partes del cuerpo del bolígrafo deben formar una unidad Fuerte y rígida, con suficiente resistencia para su uso. Sus partes deben tener acabado uniforme, tanto en color como En textura, libre de rupturas, fisuras o elementos extraños. No Puede contener elementos tóxicos. </t>
  </si>
  <si>
    <t xml:space="preserve">VALOR UNITARIO SIN IVA </t>
  </si>
  <si>
    <t>VALOR TOTAL IVA INCLUIDO</t>
  </si>
  <si>
    <t>Carrera 70C # 52-92 Normandia</t>
  </si>
  <si>
    <t>Oscar Leonardo Valentierra Izurieta</t>
  </si>
  <si>
    <t xml:space="preserve">900.059.924–1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</si>
</sst>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$&quot;\ * #,##0_-;\-&quot;$&quot;\ * #,##0_-;_-&quot;$&quot;\ * &quot;-&quot;_-;_-@_-"/>
  </numFmts>
  <fonts count="11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8"/>
      <color rgb="FF000000"/>
      <name val="Arial"/>
      <family val="2"/>
    </font>
    <font>
      <b/>
      <u/>
      <sz val="8"/>
      <color rgb="FF000000"/>
      <name val="Arial"/>
      <family val="2"/>
    </font>
    <font>
      <sz val="8"/>
      <color rgb="FF000000"/>
      <name val="Arial"/>
      <family val="2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2" fontId="8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42" fontId="0" fillId="0" borderId="1" xfId="1" applyFont="1" applyBorder="1"/>
    <xf numFmtId="42" fontId="2" fillId="0" borderId="4" xfId="1" applyFont="1" applyBorder="1" applyAlignment="1">
      <alignment horizontal="center" vertical="center" wrapText="1"/>
    </xf>
    <xf numFmtId="42" fontId="0" fillId="0" borderId="0" xfId="1" applyFont="1"/>
    <xf numFmtId="42" fontId="0" fillId="0" borderId="0" xfId="0" applyNumberFormat="1"/>
    <xf numFmtId="42" fontId="0" fillId="0" borderId="3" xfId="1" applyFont="1" applyBorder="1"/>
    <xf numFmtId="42" fontId="5" fillId="0" borderId="2" xfId="1" applyFont="1" applyBorder="1" applyAlignment="1">
      <alignment horizontal="center" vertical="center"/>
    </xf>
    <xf numFmtId="42" fontId="5" fillId="0" borderId="8" xfId="1" applyFont="1" applyBorder="1" applyAlignment="1">
      <alignment horizontal="center" vertical="center"/>
    </xf>
    <xf numFmtId="42" fontId="5" fillId="0" borderId="1" xfId="1" applyFont="1" applyBorder="1" applyAlignment="1">
      <alignment horizontal="center" vertical="center"/>
    </xf>
    <xf numFmtId="42" fontId="0" fillId="0" borderId="1" xfId="0" applyNumberFormat="1" applyBorder="1"/>
    <xf numFmtId="42" fontId="5" fillId="0" borderId="7" xfId="1" applyFont="1" applyBorder="1" applyAlignment="1">
      <alignment horizontal="center" vertical="center"/>
    </xf>
    <xf numFmtId="42" fontId="5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42" fontId="0" fillId="0" borderId="0" xfId="1" applyFont="1" applyBorder="1"/>
    <xf numFmtId="0" fontId="0" fillId="0" borderId="0" xfId="0" applyBorder="1"/>
    <xf numFmtId="42" fontId="9" fillId="0" borderId="1" xfId="1" applyFont="1" applyBorder="1"/>
    <xf numFmtId="42" fontId="9" fillId="0" borderId="1" xfId="0" applyNumberFormat="1" applyFont="1" applyBorder="1"/>
    <xf numFmtId="42" fontId="9" fillId="0" borderId="11" xfId="0" applyNumberFormat="1" applyFont="1" applyBorder="1"/>
    <xf numFmtId="0" fontId="10" fillId="0" borderId="0" xfId="0" applyFont="1"/>
    <xf numFmtId="0" fontId="0" fillId="0" borderId="0" xfId="0" applyAlignment="1">
      <alignment horizontal="left" wrapText="1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" xfId="0" applyBorder="1" applyAlignment="1">
      <alignment horizontal="left"/>
    </xf>
    <xf numFmtId="0" fontId="6" fillId="0" borderId="9" xfId="0" applyFont="1" applyBorder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772582</xdr:colOff>
      <xdr:row>72</xdr:row>
      <xdr:rowOff>1</xdr:rowOff>
    </xdr:from>
    <xdr:to>
      <xdr:col>3</xdr:col>
      <xdr:colOff>656165</xdr:colOff>
      <xdr:row>78</xdr:row>
      <xdr:rowOff>179917</xdr:rowOff>
    </xdr:to>
    <xdr:pic>
      <xdr:nvPicPr>
        <xdr:cNvPr id="8" name="Imagen 7" descr="C:\Users\pc\AppData\Local\Packages\Microsoft.MicrosoftEdge_8wekyb3d8bbwe\TempState\Downloads\WhatsApp Image 2019-04-07 at 5.36.08 PM.jpe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9665" y="43359918"/>
          <a:ext cx="1926167" cy="1322916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9</xdr:col>
      <xdr:colOff>76200</xdr:colOff>
      <xdr:row>10</xdr:row>
      <xdr:rowOff>66674</xdr:rowOff>
    </xdr:from>
    <xdr:to>
      <xdr:col>11</xdr:col>
      <xdr:colOff>305595</xdr:colOff>
      <xdr:row>10</xdr:row>
      <xdr:rowOff>942975</xdr:rowOff>
    </xdr:to>
    <xdr:pic>
      <xdr:nvPicPr>
        <xdr:cNvPr id="2" name="Imagen 4" descr="file-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4075" y="3524249"/>
          <a:ext cx="1753395" cy="8763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523875</xdr:colOff>
      <xdr:row>10</xdr:row>
      <xdr:rowOff>1990725</xdr:rowOff>
    </xdr:from>
    <xdr:to>
      <xdr:col>11</xdr:col>
      <xdr:colOff>714375</xdr:colOff>
      <xdr:row>10</xdr:row>
      <xdr:rowOff>3105150</xdr:rowOff>
    </xdr:to>
    <xdr:pic>
      <xdr:nvPicPr>
        <xdr:cNvPr id="3" name="Imagen 3" descr="file1-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1750" y="5448300"/>
          <a:ext cx="1714500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371475</xdr:colOff>
      <xdr:row>10</xdr:row>
      <xdr:rowOff>66675</xdr:rowOff>
    </xdr:from>
    <xdr:to>
      <xdr:col>13</xdr:col>
      <xdr:colOff>409575</xdr:colOff>
      <xdr:row>10</xdr:row>
      <xdr:rowOff>962025</xdr:rowOff>
    </xdr:to>
    <xdr:pic>
      <xdr:nvPicPr>
        <xdr:cNvPr id="4" name="3 Imagen" descr="C:\Users\juan.rubio\Desktop\file1-2.jpeg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63350" y="3524250"/>
          <a:ext cx="1562100" cy="8953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9</xdr:col>
      <xdr:colOff>52939</xdr:colOff>
      <xdr:row>5</xdr:row>
      <xdr:rowOff>105830</xdr:rowOff>
    </xdr:from>
    <xdr:to>
      <xdr:col>11</xdr:col>
      <xdr:colOff>282334</xdr:colOff>
      <xdr:row>5</xdr:row>
      <xdr:rowOff>982131</xdr:rowOff>
    </xdr:to>
    <xdr:pic>
      <xdr:nvPicPr>
        <xdr:cNvPr id="5" name="Imagen 4" descr="file-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6106" y="1608663"/>
          <a:ext cx="1753395" cy="8763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348214</xdr:colOff>
      <xdr:row>5</xdr:row>
      <xdr:rowOff>105831</xdr:rowOff>
    </xdr:from>
    <xdr:to>
      <xdr:col>13</xdr:col>
      <xdr:colOff>386314</xdr:colOff>
      <xdr:row>5</xdr:row>
      <xdr:rowOff>1001181</xdr:rowOff>
    </xdr:to>
    <xdr:pic>
      <xdr:nvPicPr>
        <xdr:cNvPr id="6" name="5 Imagen" descr="C:\Users\juan.rubio\Desktop\file1-2.jpeg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45381" y="1608664"/>
          <a:ext cx="1562100" cy="895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83"/>
  <sheetViews>
    <sheetView tabSelected="1" topLeftCell="A64" zoomScale="90" zoomScaleNormal="90" workbookViewId="0">
      <selection activeCell="O11" sqref="O11"/>
    </sheetView>
  </sheetViews>
  <sheetFormatPr baseColWidth="10" defaultRowHeight="15" x14ac:dyDescent="0.25"/>
  <cols>
    <col min="2" max="2" width="6.85546875" customWidth="1"/>
    <col min="3" max="3" width="30.5703125" customWidth="1"/>
    <col min="4" max="4" width="40.5703125" style="12" customWidth="1"/>
    <col min="5" max="5" width="7.7109375" customWidth="1"/>
    <col min="6" max="6" width="10.42578125" customWidth="1"/>
    <col min="7" max="7" width="16.28515625" style="15" customWidth="1"/>
    <col min="8" max="8" width="14" customWidth="1"/>
    <col min="9" max="9" width="15.5703125" style="15" customWidth="1"/>
    <col min="10" max="10" width="13.85546875" bestFit="1" customWidth="1"/>
  </cols>
  <sheetData>
    <row r="2" spans="2:15" x14ac:dyDescent="0.25">
      <c r="B2" s="32" t="s">
        <v>9</v>
      </c>
      <c r="C2" s="32"/>
      <c r="D2" s="32"/>
      <c r="E2" s="32"/>
      <c r="F2" s="32"/>
      <c r="G2" s="32"/>
      <c r="H2" s="32"/>
      <c r="I2" s="32"/>
    </row>
    <row r="3" spans="2:15" ht="49.5" customHeight="1" thickBot="1" x14ac:dyDescent="0.3">
      <c r="B3" s="33" t="s">
        <v>10</v>
      </c>
      <c r="C3" s="33"/>
      <c r="D3" s="33"/>
      <c r="E3" s="33"/>
      <c r="F3" s="33"/>
      <c r="G3" s="33"/>
      <c r="H3" s="33"/>
      <c r="I3" s="33"/>
    </row>
    <row r="4" spans="2:15" ht="40.5" customHeight="1" thickBot="1" x14ac:dyDescent="0.3">
      <c r="B4" s="2" t="s">
        <v>0</v>
      </c>
      <c r="C4" s="3" t="s">
        <v>12</v>
      </c>
      <c r="D4" s="3" t="s">
        <v>11</v>
      </c>
      <c r="E4" s="4" t="s">
        <v>1</v>
      </c>
      <c r="F4" s="4" t="s">
        <v>2</v>
      </c>
      <c r="G4" s="14" t="s">
        <v>114</v>
      </c>
      <c r="H4" s="4" t="s">
        <v>3</v>
      </c>
      <c r="I4" s="14" t="s">
        <v>115</v>
      </c>
    </row>
    <row r="5" spans="2:15" ht="15.75" thickBot="1" x14ac:dyDescent="0.3">
      <c r="B5" s="38" t="s">
        <v>13</v>
      </c>
      <c r="C5" s="39"/>
      <c r="D5" s="39"/>
      <c r="E5" s="39"/>
      <c r="F5" s="39"/>
      <c r="G5" s="39"/>
      <c r="H5" s="39"/>
      <c r="I5" s="40"/>
      <c r="M5" t="s">
        <v>15</v>
      </c>
    </row>
    <row r="6" spans="2:15" ht="87" customHeight="1" thickBot="1" x14ac:dyDescent="0.3">
      <c r="B6" s="7">
        <v>1</v>
      </c>
      <c r="C6" s="10" t="s">
        <v>14</v>
      </c>
      <c r="D6" s="11" t="s">
        <v>83</v>
      </c>
      <c r="E6" s="11" t="s">
        <v>65</v>
      </c>
      <c r="F6" s="11">
        <v>20</v>
      </c>
      <c r="G6" s="22">
        <v>40500</v>
      </c>
      <c r="H6" s="23">
        <f>I6-G6</f>
        <v>9500</v>
      </c>
      <c r="I6" s="18">
        <v>50000</v>
      </c>
    </row>
    <row r="7" spans="2:15" ht="34.5" thickBot="1" x14ac:dyDescent="0.3">
      <c r="B7" s="8">
        <v>2</v>
      </c>
      <c r="C7" s="10" t="s">
        <v>16</v>
      </c>
      <c r="D7" s="11" t="s">
        <v>74</v>
      </c>
      <c r="E7" s="11" t="s">
        <v>65</v>
      </c>
      <c r="F7" s="11">
        <v>75</v>
      </c>
      <c r="G7" s="22">
        <v>729000</v>
      </c>
      <c r="H7" s="23">
        <f t="shared" ref="H7:H17" si="0">I7-G7</f>
        <v>171000</v>
      </c>
      <c r="I7" s="19">
        <v>900000</v>
      </c>
      <c r="J7" s="16"/>
    </row>
    <row r="8" spans="2:15" ht="34.5" thickBot="1" x14ac:dyDescent="0.3">
      <c r="B8" s="7">
        <v>3</v>
      </c>
      <c r="C8" s="10" t="s">
        <v>17</v>
      </c>
      <c r="D8" s="11" t="s">
        <v>75</v>
      </c>
      <c r="E8" s="11" t="s">
        <v>65</v>
      </c>
      <c r="F8" s="11">
        <v>98</v>
      </c>
      <c r="G8" s="20">
        <v>1190700</v>
      </c>
      <c r="H8" s="23">
        <f t="shared" si="0"/>
        <v>279300</v>
      </c>
      <c r="I8" s="20">
        <v>1470000</v>
      </c>
      <c r="J8" s="16"/>
    </row>
    <row r="9" spans="2:15" ht="34.5" thickBot="1" x14ac:dyDescent="0.3">
      <c r="B9" s="5">
        <v>4</v>
      </c>
      <c r="C9" s="10" t="s">
        <v>16</v>
      </c>
      <c r="D9" s="11" t="s">
        <v>74</v>
      </c>
      <c r="E9" s="11" t="s">
        <v>65</v>
      </c>
      <c r="F9" s="11">
        <v>600</v>
      </c>
      <c r="G9" s="13">
        <v>5832000</v>
      </c>
      <c r="H9" s="23">
        <f t="shared" si="0"/>
        <v>1368000</v>
      </c>
      <c r="I9" s="13">
        <v>7200000</v>
      </c>
      <c r="J9" s="16"/>
    </row>
    <row r="10" spans="2:15" ht="34.5" thickBot="1" x14ac:dyDescent="0.3">
      <c r="B10" s="6">
        <v>5</v>
      </c>
      <c r="C10" s="10" t="s">
        <v>17</v>
      </c>
      <c r="D10" s="11" t="s">
        <v>75</v>
      </c>
      <c r="E10" s="11" t="s">
        <v>65</v>
      </c>
      <c r="F10" s="11">
        <v>250</v>
      </c>
      <c r="G10" s="13">
        <v>3037500</v>
      </c>
      <c r="H10" s="23">
        <f t="shared" si="0"/>
        <v>712500</v>
      </c>
      <c r="I10" s="13">
        <v>3750000</v>
      </c>
      <c r="J10" s="16"/>
    </row>
    <row r="11" spans="2:15" ht="79.5" thickBot="1" x14ac:dyDescent="0.3">
      <c r="B11" s="6">
        <v>6</v>
      </c>
      <c r="C11" s="10" t="s">
        <v>14</v>
      </c>
      <c r="D11" s="11" t="s">
        <v>83</v>
      </c>
      <c r="E11" s="11" t="s">
        <v>65</v>
      </c>
      <c r="F11" s="11">
        <v>4160</v>
      </c>
      <c r="G11" s="17">
        <v>8424000</v>
      </c>
      <c r="H11" s="23">
        <f t="shared" si="0"/>
        <v>1976000</v>
      </c>
      <c r="I11" s="13">
        <v>10400000</v>
      </c>
      <c r="O11" s="16"/>
    </row>
    <row r="12" spans="2:15" ht="102" thickBot="1" x14ac:dyDescent="0.3">
      <c r="B12" s="6">
        <v>7</v>
      </c>
      <c r="C12" s="10" t="s">
        <v>18</v>
      </c>
      <c r="D12" s="11" t="s">
        <v>76</v>
      </c>
      <c r="E12" s="11" t="s">
        <v>65</v>
      </c>
      <c r="F12" s="11">
        <v>400</v>
      </c>
      <c r="G12" s="17">
        <v>1134000</v>
      </c>
      <c r="H12" s="23">
        <f t="shared" si="0"/>
        <v>266000</v>
      </c>
      <c r="I12" s="13">
        <v>1400000</v>
      </c>
    </row>
    <row r="13" spans="2:15" ht="45.75" thickBot="1" x14ac:dyDescent="0.3">
      <c r="B13" s="6">
        <v>8</v>
      </c>
      <c r="C13" s="10" t="s">
        <v>19</v>
      </c>
      <c r="D13" s="11" t="s">
        <v>77</v>
      </c>
      <c r="E13" s="11" t="s">
        <v>66</v>
      </c>
      <c r="F13" s="11">
        <v>4</v>
      </c>
      <c r="G13" s="17">
        <v>25920</v>
      </c>
      <c r="H13" s="23">
        <f t="shared" si="0"/>
        <v>6080</v>
      </c>
      <c r="I13" s="13">
        <v>32000</v>
      </c>
    </row>
    <row r="14" spans="2:15" ht="45.75" thickBot="1" x14ac:dyDescent="0.3">
      <c r="B14" s="6">
        <v>9</v>
      </c>
      <c r="C14" s="10" t="s">
        <v>20</v>
      </c>
      <c r="D14" s="11" t="s">
        <v>78</v>
      </c>
      <c r="E14" s="11" t="s">
        <v>66</v>
      </c>
      <c r="F14" s="11">
        <v>4</v>
      </c>
      <c r="G14" s="17">
        <v>33048</v>
      </c>
      <c r="H14" s="23">
        <f t="shared" si="0"/>
        <v>7752</v>
      </c>
      <c r="I14" s="13">
        <v>40800</v>
      </c>
    </row>
    <row r="15" spans="2:15" ht="34.5" thickBot="1" x14ac:dyDescent="0.3">
      <c r="B15" s="6">
        <v>10</v>
      </c>
      <c r="C15" s="10" t="s">
        <v>21</v>
      </c>
      <c r="D15" s="11" t="s">
        <v>79</v>
      </c>
      <c r="E15" s="11" t="s">
        <v>65</v>
      </c>
      <c r="F15" s="11">
        <v>40</v>
      </c>
      <c r="G15" s="17">
        <v>6480</v>
      </c>
      <c r="H15" s="23">
        <f t="shared" si="0"/>
        <v>1520</v>
      </c>
      <c r="I15" s="13">
        <v>8000</v>
      </c>
    </row>
    <row r="16" spans="2:15" ht="92.25" customHeight="1" thickBot="1" x14ac:dyDescent="0.3">
      <c r="B16" s="6">
        <v>11</v>
      </c>
      <c r="C16" s="10" t="s">
        <v>22</v>
      </c>
      <c r="D16" s="11" t="s">
        <v>80</v>
      </c>
      <c r="E16" s="11" t="s">
        <v>66</v>
      </c>
      <c r="F16" s="11">
        <v>30</v>
      </c>
      <c r="G16" s="17">
        <v>121500</v>
      </c>
      <c r="H16" s="23">
        <f t="shared" si="0"/>
        <v>28500</v>
      </c>
      <c r="I16" s="13">
        <v>150000</v>
      </c>
    </row>
    <row r="17" spans="2:12" ht="39.75" customHeight="1" thickBot="1" x14ac:dyDescent="0.3">
      <c r="B17" s="6">
        <v>12</v>
      </c>
      <c r="C17" s="10" t="s">
        <v>23</v>
      </c>
      <c r="D17" s="11" t="s">
        <v>81</v>
      </c>
      <c r="E17" s="11" t="s">
        <v>82</v>
      </c>
      <c r="F17" s="11">
        <v>80</v>
      </c>
      <c r="G17" s="17">
        <v>32400</v>
      </c>
      <c r="H17" s="23">
        <f t="shared" si="0"/>
        <v>7600</v>
      </c>
      <c r="I17" s="13">
        <v>40000</v>
      </c>
      <c r="J17" s="16">
        <f>SUM(I6:I17)</f>
        <v>25440800</v>
      </c>
    </row>
    <row r="18" spans="2:12" ht="15.75" thickBot="1" x14ac:dyDescent="0.3">
      <c r="B18" s="38" t="s">
        <v>24</v>
      </c>
      <c r="C18" s="39"/>
      <c r="D18" s="39"/>
      <c r="E18" s="39"/>
      <c r="F18" s="39"/>
      <c r="G18" s="39"/>
      <c r="H18" s="39"/>
      <c r="I18" s="40"/>
    </row>
    <row r="19" spans="2:12" ht="45.75" thickBot="1" x14ac:dyDescent="0.3">
      <c r="B19" s="6">
        <v>13</v>
      </c>
      <c r="C19" s="10" t="s">
        <v>25</v>
      </c>
      <c r="D19" s="11" t="s">
        <v>84</v>
      </c>
      <c r="E19" s="11" t="s">
        <v>65</v>
      </c>
      <c r="F19" s="11">
        <v>4</v>
      </c>
      <c r="G19" s="17">
        <v>19440</v>
      </c>
      <c r="H19" s="21">
        <f>I19-G19</f>
        <v>4560</v>
      </c>
      <c r="I19" s="13">
        <v>24000</v>
      </c>
      <c r="J19" s="16">
        <f>SUM(I19)</f>
        <v>24000</v>
      </c>
      <c r="L19" t="s">
        <v>15</v>
      </c>
    </row>
    <row r="20" spans="2:12" ht="15.75" thickBot="1" x14ac:dyDescent="0.3">
      <c r="B20" s="38" t="s">
        <v>26</v>
      </c>
      <c r="C20" s="39"/>
      <c r="D20" s="39"/>
      <c r="E20" s="39"/>
      <c r="F20" s="39"/>
      <c r="G20" s="39"/>
      <c r="H20" s="39"/>
      <c r="I20" s="40"/>
    </row>
    <row r="21" spans="2:12" ht="34.5" thickBot="1" x14ac:dyDescent="0.3">
      <c r="B21" s="6">
        <v>14</v>
      </c>
      <c r="C21" s="10" t="s">
        <v>27</v>
      </c>
      <c r="D21" s="11" t="s">
        <v>85</v>
      </c>
      <c r="E21" s="11" t="s">
        <v>65</v>
      </c>
      <c r="F21" s="11">
        <v>20</v>
      </c>
      <c r="G21" s="17">
        <v>40500</v>
      </c>
      <c r="H21" s="21">
        <f>I21-G21</f>
        <v>9500</v>
      </c>
      <c r="I21" s="13">
        <v>50000</v>
      </c>
      <c r="J21" s="16"/>
    </row>
    <row r="22" spans="2:12" ht="34.5" thickBot="1" x14ac:dyDescent="0.3">
      <c r="B22" s="6">
        <v>15</v>
      </c>
      <c r="C22" s="10" t="s">
        <v>28</v>
      </c>
      <c r="D22" s="11" t="s">
        <v>86</v>
      </c>
      <c r="E22" s="11" t="s">
        <v>65</v>
      </c>
      <c r="F22" s="11">
        <v>40</v>
      </c>
      <c r="G22" s="17">
        <v>98496</v>
      </c>
      <c r="H22" s="21">
        <f t="shared" ref="H22:H23" si="1">I22-G22</f>
        <v>23104</v>
      </c>
      <c r="I22" s="13">
        <v>121600</v>
      </c>
    </row>
    <row r="23" spans="2:12" ht="34.5" thickBot="1" x14ac:dyDescent="0.3">
      <c r="B23" s="6">
        <v>16</v>
      </c>
      <c r="C23" s="10" t="s">
        <v>27</v>
      </c>
      <c r="D23" s="11" t="s">
        <v>85</v>
      </c>
      <c r="E23" s="11" t="s">
        <v>65</v>
      </c>
      <c r="F23" s="11">
        <v>200</v>
      </c>
      <c r="G23" s="17">
        <v>405000</v>
      </c>
      <c r="H23" s="21">
        <f t="shared" si="1"/>
        <v>95000</v>
      </c>
      <c r="I23" s="13">
        <v>500000</v>
      </c>
      <c r="J23" s="16">
        <f>SUM(I21:I23)</f>
        <v>671600</v>
      </c>
    </row>
    <row r="24" spans="2:12" ht="15.75" thickBot="1" x14ac:dyDescent="0.3">
      <c r="B24" s="38" t="s">
        <v>29</v>
      </c>
      <c r="C24" s="39"/>
      <c r="D24" s="39"/>
      <c r="E24" s="39"/>
      <c r="F24" s="39"/>
      <c r="G24" s="39"/>
      <c r="H24" s="39"/>
      <c r="I24" s="40"/>
    </row>
    <row r="25" spans="2:12" ht="34.5" thickBot="1" x14ac:dyDescent="0.3">
      <c r="B25" s="6">
        <v>17</v>
      </c>
      <c r="C25" s="10" t="s">
        <v>30</v>
      </c>
      <c r="D25" s="11" t="s">
        <v>68</v>
      </c>
      <c r="E25" s="9" t="s">
        <v>65</v>
      </c>
      <c r="F25" s="9">
        <v>40</v>
      </c>
      <c r="G25" s="17">
        <v>16200</v>
      </c>
      <c r="H25" s="21">
        <f>I25-G25</f>
        <v>3800</v>
      </c>
      <c r="I25" s="13">
        <v>20000</v>
      </c>
    </row>
    <row r="26" spans="2:12" ht="84" customHeight="1" thickBot="1" x14ac:dyDescent="0.3">
      <c r="B26" s="6">
        <v>18</v>
      </c>
      <c r="C26" s="10" t="s">
        <v>31</v>
      </c>
      <c r="D26" s="11" t="s">
        <v>110</v>
      </c>
      <c r="E26" s="9" t="s">
        <v>65</v>
      </c>
      <c r="F26" s="9">
        <v>2</v>
      </c>
      <c r="G26" s="17">
        <v>10125</v>
      </c>
      <c r="H26" s="21">
        <f t="shared" ref="H26:H33" si="2">I26-G26</f>
        <v>2375</v>
      </c>
      <c r="I26" s="13">
        <v>12500</v>
      </c>
      <c r="L26" s="16"/>
    </row>
    <row r="27" spans="2:12" ht="40.5" customHeight="1" thickBot="1" x14ac:dyDescent="0.3">
      <c r="B27" s="6">
        <v>19</v>
      </c>
      <c r="C27" s="10" t="s">
        <v>32</v>
      </c>
      <c r="D27" s="11" t="s">
        <v>69</v>
      </c>
      <c r="E27" s="9" t="s">
        <v>66</v>
      </c>
      <c r="F27" s="9">
        <v>80</v>
      </c>
      <c r="G27" s="17">
        <v>129600</v>
      </c>
      <c r="H27" s="21">
        <f t="shared" si="2"/>
        <v>30400</v>
      </c>
      <c r="I27" s="13">
        <v>160000</v>
      </c>
    </row>
    <row r="28" spans="2:12" ht="45.75" thickBot="1" x14ac:dyDescent="0.3">
      <c r="B28" s="6">
        <v>20</v>
      </c>
      <c r="C28" s="10" t="s">
        <v>33</v>
      </c>
      <c r="D28" s="11" t="s">
        <v>70</v>
      </c>
      <c r="E28" s="9" t="s">
        <v>65</v>
      </c>
      <c r="F28" s="9">
        <v>40</v>
      </c>
      <c r="G28" s="17">
        <v>93960</v>
      </c>
      <c r="H28" s="21">
        <f t="shared" si="2"/>
        <v>22040</v>
      </c>
      <c r="I28" s="13">
        <v>116000</v>
      </c>
      <c r="K28" t="s">
        <v>15</v>
      </c>
    </row>
    <row r="29" spans="2:12" ht="45.75" thickBot="1" x14ac:dyDescent="0.3">
      <c r="B29" s="6">
        <v>21</v>
      </c>
      <c r="C29" s="10" t="s">
        <v>34</v>
      </c>
      <c r="D29" s="11" t="s">
        <v>71</v>
      </c>
      <c r="E29" s="9" t="s">
        <v>65</v>
      </c>
      <c r="F29" s="9">
        <v>40</v>
      </c>
      <c r="G29" s="17">
        <v>22680</v>
      </c>
      <c r="H29" s="21">
        <f t="shared" si="2"/>
        <v>5320</v>
      </c>
      <c r="I29" s="13">
        <v>28000</v>
      </c>
    </row>
    <row r="30" spans="2:12" ht="45.75" thickBot="1" x14ac:dyDescent="0.3">
      <c r="B30" s="6">
        <v>22</v>
      </c>
      <c r="C30" s="10" t="s">
        <v>35</v>
      </c>
      <c r="D30" s="11" t="s">
        <v>72</v>
      </c>
      <c r="E30" s="9" t="s">
        <v>65</v>
      </c>
      <c r="F30" s="9">
        <v>40</v>
      </c>
      <c r="G30" s="17">
        <v>45360</v>
      </c>
      <c r="H30" s="21">
        <f t="shared" si="2"/>
        <v>10640</v>
      </c>
      <c r="I30" s="13">
        <v>56000</v>
      </c>
    </row>
    <row r="31" spans="2:12" ht="34.5" thickBot="1" x14ac:dyDescent="0.3">
      <c r="B31" s="6">
        <v>23</v>
      </c>
      <c r="C31" s="10" t="s">
        <v>30</v>
      </c>
      <c r="D31" s="11" t="s">
        <v>68</v>
      </c>
      <c r="E31" s="9" t="s">
        <v>65</v>
      </c>
      <c r="F31" s="9">
        <v>80</v>
      </c>
      <c r="G31" s="17">
        <v>32400</v>
      </c>
      <c r="H31" s="21">
        <f t="shared" si="2"/>
        <v>7600</v>
      </c>
      <c r="I31" s="13">
        <v>40000</v>
      </c>
    </row>
    <row r="32" spans="2:12" ht="88.5" customHeight="1" thickBot="1" x14ac:dyDescent="0.3">
      <c r="B32" s="6">
        <v>24</v>
      </c>
      <c r="C32" s="10" t="s">
        <v>31</v>
      </c>
      <c r="D32" s="11" t="s">
        <v>111</v>
      </c>
      <c r="E32" s="9" t="s">
        <v>65</v>
      </c>
      <c r="F32" s="9">
        <v>10</v>
      </c>
      <c r="G32" s="17">
        <v>63666</v>
      </c>
      <c r="H32" s="21">
        <f t="shared" si="2"/>
        <v>14934</v>
      </c>
      <c r="I32" s="13">
        <v>78600</v>
      </c>
      <c r="L32" s="16"/>
    </row>
    <row r="33" spans="2:10" ht="66.75" customHeight="1" thickBot="1" x14ac:dyDescent="0.3">
      <c r="B33" s="6">
        <v>25</v>
      </c>
      <c r="C33" s="10" t="s">
        <v>36</v>
      </c>
      <c r="D33" s="11" t="s">
        <v>73</v>
      </c>
      <c r="E33" s="9" t="s">
        <v>65</v>
      </c>
      <c r="F33" s="9">
        <v>20</v>
      </c>
      <c r="G33" s="17">
        <v>810000</v>
      </c>
      <c r="H33" s="21">
        <f t="shared" si="2"/>
        <v>190000</v>
      </c>
      <c r="I33" s="13">
        <v>1000000</v>
      </c>
      <c r="J33" s="16">
        <f>SUM(I25:I33)</f>
        <v>1511100</v>
      </c>
    </row>
    <row r="34" spans="2:10" ht="24.75" customHeight="1" thickBot="1" x14ac:dyDescent="0.3">
      <c r="B34" s="38" t="s">
        <v>37</v>
      </c>
      <c r="C34" s="39"/>
      <c r="D34" s="39"/>
      <c r="E34" s="39"/>
      <c r="F34" s="39"/>
      <c r="G34" s="39"/>
      <c r="H34" s="39"/>
      <c r="I34" s="40"/>
    </row>
    <row r="35" spans="2:10" ht="50.25" customHeight="1" thickBot="1" x14ac:dyDescent="0.3">
      <c r="B35" s="6">
        <v>26</v>
      </c>
      <c r="C35" s="10" t="s">
        <v>38</v>
      </c>
      <c r="D35" s="11" t="s">
        <v>67</v>
      </c>
      <c r="E35" s="9" t="s">
        <v>65</v>
      </c>
      <c r="F35" s="9">
        <v>300</v>
      </c>
      <c r="G35" s="17">
        <v>1701000</v>
      </c>
      <c r="H35" s="21">
        <f>I35-G35</f>
        <v>399000</v>
      </c>
      <c r="I35" s="13">
        <v>2100000</v>
      </c>
      <c r="J35" s="16">
        <f>SUM(I35)</f>
        <v>2100000</v>
      </c>
    </row>
    <row r="36" spans="2:10" ht="15.75" thickBot="1" x14ac:dyDescent="0.3">
      <c r="B36" s="38" t="s">
        <v>39</v>
      </c>
      <c r="C36" s="39"/>
      <c r="D36" s="39"/>
      <c r="E36" s="39"/>
      <c r="F36" s="39"/>
      <c r="G36" s="39"/>
      <c r="H36" s="39"/>
      <c r="I36" s="40"/>
    </row>
    <row r="37" spans="2:10" ht="90.75" thickBot="1" x14ac:dyDescent="0.3">
      <c r="B37" s="6">
        <v>27</v>
      </c>
      <c r="C37" s="10" t="s">
        <v>40</v>
      </c>
      <c r="D37" s="11" t="s">
        <v>113</v>
      </c>
      <c r="E37" s="9" t="s">
        <v>65</v>
      </c>
      <c r="F37" s="9">
        <v>30</v>
      </c>
      <c r="G37" s="17">
        <v>29160</v>
      </c>
      <c r="H37" s="21">
        <f>I37-G37</f>
        <v>6840</v>
      </c>
      <c r="I37" s="13">
        <v>36000</v>
      </c>
    </row>
    <row r="38" spans="2:10" ht="47.25" customHeight="1" thickBot="1" x14ac:dyDescent="0.3">
      <c r="B38" s="6">
        <v>28</v>
      </c>
      <c r="C38" s="10" t="s">
        <v>41</v>
      </c>
      <c r="D38" s="11" t="s">
        <v>87</v>
      </c>
      <c r="E38" s="9" t="s">
        <v>65</v>
      </c>
      <c r="F38" s="9">
        <v>30</v>
      </c>
      <c r="G38" s="17">
        <v>121500</v>
      </c>
      <c r="H38" s="21">
        <f t="shared" ref="H38:H52" si="3">I38-G38</f>
        <v>28500</v>
      </c>
      <c r="I38" s="13">
        <v>150000</v>
      </c>
    </row>
    <row r="39" spans="2:10" ht="81.75" customHeight="1" thickBot="1" x14ac:dyDescent="0.3">
      <c r="B39" s="6">
        <v>29</v>
      </c>
      <c r="C39" s="10" t="s">
        <v>42</v>
      </c>
      <c r="D39" s="11" t="s">
        <v>88</v>
      </c>
      <c r="E39" s="9" t="s">
        <v>66</v>
      </c>
      <c r="F39" s="9">
        <v>5</v>
      </c>
      <c r="G39" s="17">
        <v>28350</v>
      </c>
      <c r="H39" s="21">
        <f t="shared" si="3"/>
        <v>6650</v>
      </c>
      <c r="I39" s="13">
        <v>35000</v>
      </c>
      <c r="J39" s="16"/>
    </row>
    <row r="40" spans="2:10" ht="79.5" thickBot="1" x14ac:dyDescent="0.3">
      <c r="B40" s="6">
        <v>30</v>
      </c>
      <c r="C40" s="10" t="s">
        <v>43</v>
      </c>
      <c r="D40" s="11" t="s">
        <v>89</v>
      </c>
      <c r="E40" s="9" t="s">
        <v>65</v>
      </c>
      <c r="F40" s="9">
        <v>15</v>
      </c>
      <c r="G40" s="17">
        <v>14580</v>
      </c>
      <c r="H40" s="21">
        <f t="shared" si="3"/>
        <v>3420</v>
      </c>
      <c r="I40" s="13">
        <v>18000</v>
      </c>
      <c r="J40" s="16"/>
    </row>
    <row r="41" spans="2:10" ht="45.75" thickBot="1" x14ac:dyDescent="0.3">
      <c r="B41" s="6">
        <v>31</v>
      </c>
      <c r="C41" s="10" t="s">
        <v>44</v>
      </c>
      <c r="D41" s="11" t="s">
        <v>90</v>
      </c>
      <c r="E41" s="9" t="s">
        <v>65</v>
      </c>
      <c r="F41" s="9">
        <v>15</v>
      </c>
      <c r="G41" s="17">
        <v>18225</v>
      </c>
      <c r="H41" s="21">
        <f t="shared" si="3"/>
        <v>4275</v>
      </c>
      <c r="I41" s="13">
        <v>22500</v>
      </c>
      <c r="J41" s="16"/>
    </row>
    <row r="42" spans="2:10" ht="45.75" thickBot="1" x14ac:dyDescent="0.3">
      <c r="B42" s="6">
        <v>32</v>
      </c>
      <c r="C42" s="10" t="s">
        <v>45</v>
      </c>
      <c r="D42" s="11" t="s">
        <v>91</v>
      </c>
      <c r="E42" s="9" t="s">
        <v>65</v>
      </c>
      <c r="F42" s="9">
        <v>15</v>
      </c>
      <c r="G42" s="17">
        <v>14580</v>
      </c>
      <c r="H42" s="21">
        <f t="shared" si="3"/>
        <v>3420</v>
      </c>
      <c r="I42" s="13">
        <v>18000</v>
      </c>
    </row>
    <row r="43" spans="2:10" ht="45.75" thickBot="1" x14ac:dyDescent="0.3">
      <c r="B43" s="6">
        <v>33</v>
      </c>
      <c r="C43" s="10" t="s">
        <v>46</v>
      </c>
      <c r="D43" s="11" t="s">
        <v>92</v>
      </c>
      <c r="E43" s="9" t="s">
        <v>66</v>
      </c>
      <c r="F43" s="9">
        <v>25</v>
      </c>
      <c r="G43" s="17">
        <v>32400</v>
      </c>
      <c r="H43" s="21">
        <f t="shared" si="3"/>
        <v>7600</v>
      </c>
      <c r="I43" s="13">
        <v>40000</v>
      </c>
    </row>
    <row r="44" spans="2:10" ht="93.75" customHeight="1" thickBot="1" x14ac:dyDescent="0.3">
      <c r="B44" s="6">
        <v>34</v>
      </c>
      <c r="C44" s="10" t="s">
        <v>47</v>
      </c>
      <c r="D44" s="11" t="s">
        <v>93</v>
      </c>
      <c r="E44" s="9" t="s">
        <v>66</v>
      </c>
      <c r="F44" s="9">
        <v>40</v>
      </c>
      <c r="G44" s="17">
        <v>194400</v>
      </c>
      <c r="H44" s="21">
        <f t="shared" si="3"/>
        <v>45600</v>
      </c>
      <c r="I44" s="13">
        <v>240000</v>
      </c>
    </row>
    <row r="45" spans="2:10" ht="114" customHeight="1" thickBot="1" x14ac:dyDescent="0.3">
      <c r="B45" s="6">
        <v>35</v>
      </c>
      <c r="C45" s="10" t="s">
        <v>48</v>
      </c>
      <c r="D45" s="11" t="s">
        <v>112</v>
      </c>
      <c r="E45" s="9" t="s">
        <v>66</v>
      </c>
      <c r="F45" s="9">
        <v>50</v>
      </c>
      <c r="G45" s="17">
        <v>283500</v>
      </c>
      <c r="H45" s="21">
        <f t="shared" si="3"/>
        <v>66500</v>
      </c>
      <c r="I45" s="13">
        <v>350000</v>
      </c>
    </row>
    <row r="46" spans="2:10" ht="45.75" thickBot="1" x14ac:dyDescent="0.3">
      <c r="B46" s="6">
        <v>36</v>
      </c>
      <c r="C46" s="10" t="s">
        <v>49</v>
      </c>
      <c r="D46" s="11" t="s">
        <v>94</v>
      </c>
      <c r="E46" s="9" t="s">
        <v>65</v>
      </c>
      <c r="F46" s="9">
        <v>80</v>
      </c>
      <c r="G46" s="17">
        <v>77760</v>
      </c>
      <c r="H46" s="21">
        <f t="shared" si="3"/>
        <v>18240</v>
      </c>
      <c r="I46" s="13">
        <v>96000</v>
      </c>
    </row>
    <row r="47" spans="2:10" ht="34.5" thickBot="1" x14ac:dyDescent="0.3">
      <c r="B47" s="6">
        <v>37</v>
      </c>
      <c r="C47" s="10" t="s">
        <v>46</v>
      </c>
      <c r="D47" s="11" t="s">
        <v>95</v>
      </c>
      <c r="E47" s="9" t="s">
        <v>65</v>
      </c>
      <c r="F47" s="9">
        <v>40</v>
      </c>
      <c r="G47" s="17">
        <v>30375</v>
      </c>
      <c r="H47" s="21">
        <f t="shared" si="3"/>
        <v>7125</v>
      </c>
      <c r="I47" s="13">
        <v>37500</v>
      </c>
    </row>
    <row r="48" spans="2:10" ht="34.5" thickBot="1" x14ac:dyDescent="0.3">
      <c r="B48" s="6">
        <v>38</v>
      </c>
      <c r="C48" s="10" t="s">
        <v>41</v>
      </c>
      <c r="D48" s="11" t="s">
        <v>96</v>
      </c>
      <c r="E48" s="9" t="s">
        <v>65</v>
      </c>
      <c r="F48" s="9">
        <v>60</v>
      </c>
      <c r="G48" s="17">
        <v>243000</v>
      </c>
      <c r="H48" s="21">
        <f t="shared" si="3"/>
        <v>57000</v>
      </c>
      <c r="I48" s="13">
        <v>300000</v>
      </c>
      <c r="J48" s="16"/>
    </row>
    <row r="49" spans="2:11" ht="79.5" thickBot="1" x14ac:dyDescent="0.3">
      <c r="B49" s="6">
        <v>39</v>
      </c>
      <c r="C49" s="10" t="s">
        <v>50</v>
      </c>
      <c r="D49" s="11" t="s">
        <v>97</v>
      </c>
      <c r="E49" s="9" t="s">
        <v>66</v>
      </c>
      <c r="F49" s="9">
        <v>70</v>
      </c>
      <c r="G49" s="17">
        <v>340200</v>
      </c>
      <c r="H49" s="21">
        <f t="shared" si="3"/>
        <v>79800</v>
      </c>
      <c r="I49" s="13">
        <v>420000</v>
      </c>
    </row>
    <row r="50" spans="2:11" ht="97.5" customHeight="1" thickBot="1" x14ac:dyDescent="0.3">
      <c r="B50" s="6">
        <v>40</v>
      </c>
      <c r="C50" s="10" t="s">
        <v>51</v>
      </c>
      <c r="D50" s="11" t="s">
        <v>98</v>
      </c>
      <c r="E50" s="9" t="s">
        <v>66</v>
      </c>
      <c r="F50" s="9">
        <v>30</v>
      </c>
      <c r="G50" s="17">
        <v>194400</v>
      </c>
      <c r="H50" s="21">
        <f t="shared" si="3"/>
        <v>45600</v>
      </c>
      <c r="I50" s="13">
        <v>240000</v>
      </c>
      <c r="J50" s="16"/>
    </row>
    <row r="51" spans="2:11" ht="79.5" thickBot="1" x14ac:dyDescent="0.3">
      <c r="B51" s="6">
        <v>41</v>
      </c>
      <c r="C51" s="10" t="s">
        <v>52</v>
      </c>
      <c r="D51" s="11" t="s">
        <v>99</v>
      </c>
      <c r="E51" s="9" t="s">
        <v>66</v>
      </c>
      <c r="F51" s="9">
        <v>15</v>
      </c>
      <c r="G51" s="17">
        <v>85050</v>
      </c>
      <c r="H51" s="21">
        <f t="shared" si="3"/>
        <v>19950</v>
      </c>
      <c r="I51" s="13">
        <v>105000</v>
      </c>
      <c r="J51" s="16"/>
    </row>
    <row r="52" spans="2:11" ht="57" thickBot="1" x14ac:dyDescent="0.3">
      <c r="B52" s="6">
        <v>42</v>
      </c>
      <c r="C52" s="10" t="s">
        <v>45</v>
      </c>
      <c r="D52" s="11" t="s">
        <v>100</v>
      </c>
      <c r="E52" s="9" t="s">
        <v>66</v>
      </c>
      <c r="F52" s="9">
        <v>15</v>
      </c>
      <c r="G52" s="17">
        <v>145800</v>
      </c>
      <c r="H52" s="21">
        <f t="shared" si="3"/>
        <v>34200</v>
      </c>
      <c r="I52" s="13">
        <v>180000</v>
      </c>
      <c r="J52" s="16">
        <f>SUM(I37:I52)</f>
        <v>2288000</v>
      </c>
    </row>
    <row r="53" spans="2:11" ht="15.75" customHeight="1" thickBot="1" x14ac:dyDescent="0.3">
      <c r="B53" s="38" t="s">
        <v>53</v>
      </c>
      <c r="C53" s="39"/>
      <c r="D53" s="39"/>
      <c r="E53" s="39"/>
      <c r="F53" s="39"/>
      <c r="G53" s="39"/>
      <c r="H53" s="39"/>
      <c r="I53" s="40"/>
    </row>
    <row r="54" spans="2:11" ht="57" thickBot="1" x14ac:dyDescent="0.3">
      <c r="B54" s="6">
        <v>43</v>
      </c>
      <c r="C54" s="10" t="s">
        <v>54</v>
      </c>
      <c r="D54" s="11" t="s">
        <v>103</v>
      </c>
      <c r="E54" s="9" t="s">
        <v>65</v>
      </c>
      <c r="F54" s="9">
        <v>20</v>
      </c>
      <c r="G54" s="17">
        <v>16200</v>
      </c>
      <c r="H54" s="21">
        <f>I54-G54</f>
        <v>3800</v>
      </c>
      <c r="I54" s="13">
        <v>20000</v>
      </c>
      <c r="K54" t="s">
        <v>15</v>
      </c>
    </row>
    <row r="55" spans="2:11" ht="90.75" thickBot="1" x14ac:dyDescent="0.3">
      <c r="B55" s="6">
        <v>44</v>
      </c>
      <c r="C55" s="10" t="s">
        <v>55</v>
      </c>
      <c r="D55" s="11" t="s">
        <v>104</v>
      </c>
      <c r="E55" s="9" t="s">
        <v>65</v>
      </c>
      <c r="F55" s="9">
        <v>15</v>
      </c>
      <c r="G55" s="17">
        <v>24300</v>
      </c>
      <c r="H55" s="21">
        <f t="shared" ref="H55:H67" si="4">I55-G55</f>
        <v>5700</v>
      </c>
      <c r="I55" s="13">
        <v>30000</v>
      </c>
    </row>
    <row r="56" spans="2:11" ht="45.75" thickBot="1" x14ac:dyDescent="0.3">
      <c r="B56" s="6">
        <v>45</v>
      </c>
      <c r="C56" s="10" t="s">
        <v>56</v>
      </c>
      <c r="D56" s="11" t="s">
        <v>105</v>
      </c>
      <c r="E56" s="9" t="s">
        <v>66</v>
      </c>
      <c r="F56" s="9">
        <v>15</v>
      </c>
      <c r="G56" s="17">
        <v>36450</v>
      </c>
      <c r="H56" s="21">
        <f t="shared" si="4"/>
        <v>8550</v>
      </c>
      <c r="I56" s="13">
        <v>45000</v>
      </c>
    </row>
    <row r="57" spans="2:11" ht="23.25" thickBot="1" x14ac:dyDescent="0.3">
      <c r="B57" s="6">
        <v>46</v>
      </c>
      <c r="C57" s="10" t="s">
        <v>57</v>
      </c>
      <c r="D57" s="11" t="s">
        <v>106</v>
      </c>
      <c r="E57" s="9" t="s">
        <v>66</v>
      </c>
      <c r="F57" s="9">
        <v>15</v>
      </c>
      <c r="G57" s="17">
        <v>30375</v>
      </c>
      <c r="H57" s="21">
        <f t="shared" si="4"/>
        <v>7125</v>
      </c>
      <c r="I57" s="13">
        <v>37500</v>
      </c>
    </row>
    <row r="58" spans="2:11" ht="45.75" thickBot="1" x14ac:dyDescent="0.3">
      <c r="B58" s="6">
        <v>47</v>
      </c>
      <c r="C58" s="10" t="s">
        <v>56</v>
      </c>
      <c r="D58" s="11" t="s">
        <v>105</v>
      </c>
      <c r="E58" s="9" t="s">
        <v>66</v>
      </c>
      <c r="F58" s="9">
        <v>15</v>
      </c>
      <c r="G58" s="17">
        <v>36450</v>
      </c>
      <c r="H58" s="21">
        <f t="shared" si="4"/>
        <v>8550</v>
      </c>
      <c r="I58" s="13">
        <v>45000</v>
      </c>
    </row>
    <row r="59" spans="2:11" ht="34.5" thickBot="1" x14ac:dyDescent="0.3">
      <c r="B59" s="6">
        <v>48</v>
      </c>
      <c r="C59" s="10" t="s">
        <v>58</v>
      </c>
      <c r="D59" s="11" t="s">
        <v>107</v>
      </c>
      <c r="E59" s="9" t="s">
        <v>65</v>
      </c>
      <c r="F59" s="9">
        <v>10</v>
      </c>
      <c r="G59" s="17">
        <v>2430</v>
      </c>
      <c r="H59" s="21">
        <f t="shared" si="4"/>
        <v>570</v>
      </c>
      <c r="I59" s="13">
        <v>3000</v>
      </c>
      <c r="J59" s="16"/>
    </row>
    <row r="60" spans="2:11" ht="45.75" thickBot="1" x14ac:dyDescent="0.3">
      <c r="B60" s="6">
        <v>49</v>
      </c>
      <c r="C60" s="10" t="s">
        <v>56</v>
      </c>
      <c r="D60" s="11" t="s">
        <v>105</v>
      </c>
      <c r="E60" s="9" t="s">
        <v>66</v>
      </c>
      <c r="F60" s="9">
        <v>50</v>
      </c>
      <c r="G60" s="17">
        <v>121500</v>
      </c>
      <c r="H60" s="21">
        <f t="shared" si="4"/>
        <v>28500</v>
      </c>
      <c r="I60" s="13">
        <v>150000</v>
      </c>
    </row>
    <row r="61" spans="2:11" ht="23.25" thickBot="1" x14ac:dyDescent="0.3">
      <c r="B61" s="6">
        <v>50</v>
      </c>
      <c r="C61" s="10" t="s">
        <v>57</v>
      </c>
      <c r="D61" s="11" t="s">
        <v>106</v>
      </c>
      <c r="E61" s="9" t="s">
        <v>66</v>
      </c>
      <c r="F61" s="9">
        <v>30</v>
      </c>
      <c r="G61" s="17">
        <v>60750</v>
      </c>
      <c r="H61" s="21">
        <f t="shared" si="4"/>
        <v>14250</v>
      </c>
      <c r="I61" s="13">
        <v>75000</v>
      </c>
    </row>
    <row r="62" spans="2:11" ht="23.25" thickBot="1" x14ac:dyDescent="0.3">
      <c r="B62" s="6">
        <v>51</v>
      </c>
      <c r="C62" s="10" t="s">
        <v>59</v>
      </c>
      <c r="D62" s="11" t="s">
        <v>108</v>
      </c>
      <c r="E62" s="9" t="s">
        <v>65</v>
      </c>
      <c r="F62" s="9">
        <v>15</v>
      </c>
      <c r="G62" s="17">
        <v>247860</v>
      </c>
      <c r="H62" s="21">
        <f t="shared" si="4"/>
        <v>58140</v>
      </c>
      <c r="I62" s="13">
        <v>306000</v>
      </c>
    </row>
    <row r="63" spans="2:11" ht="23.25" thickBot="1" x14ac:dyDescent="0.3">
      <c r="B63" s="6">
        <v>52</v>
      </c>
      <c r="C63" s="10" t="s">
        <v>60</v>
      </c>
      <c r="D63" s="11" t="s">
        <v>109</v>
      </c>
      <c r="E63" s="9" t="s">
        <v>65</v>
      </c>
      <c r="F63" s="9">
        <v>70</v>
      </c>
      <c r="G63" s="17">
        <v>510300</v>
      </c>
      <c r="H63" s="21">
        <f t="shared" si="4"/>
        <v>119700</v>
      </c>
      <c r="I63" s="13">
        <v>630000</v>
      </c>
    </row>
    <row r="64" spans="2:11" ht="57" thickBot="1" x14ac:dyDescent="0.3">
      <c r="B64" s="6">
        <v>53</v>
      </c>
      <c r="C64" s="10" t="s">
        <v>54</v>
      </c>
      <c r="D64" s="11" t="s">
        <v>103</v>
      </c>
      <c r="E64" s="9" t="s">
        <v>65</v>
      </c>
      <c r="F64" s="9">
        <v>80</v>
      </c>
      <c r="G64" s="17">
        <v>64800</v>
      </c>
      <c r="H64" s="21">
        <f t="shared" si="4"/>
        <v>15200</v>
      </c>
      <c r="I64" s="13">
        <v>80000</v>
      </c>
    </row>
    <row r="65" spans="2:10" ht="34.5" thickBot="1" x14ac:dyDescent="0.3">
      <c r="B65" s="6">
        <v>54</v>
      </c>
      <c r="C65" s="10" t="s">
        <v>58</v>
      </c>
      <c r="D65" s="11" t="s">
        <v>107</v>
      </c>
      <c r="E65" s="9" t="s">
        <v>65</v>
      </c>
      <c r="F65" s="9">
        <v>40</v>
      </c>
      <c r="G65" s="17">
        <v>9720</v>
      </c>
      <c r="H65" s="21">
        <f t="shared" si="4"/>
        <v>2280</v>
      </c>
      <c r="I65" s="13">
        <v>12000</v>
      </c>
      <c r="J65" s="16"/>
    </row>
    <row r="66" spans="2:10" ht="34.5" thickBot="1" x14ac:dyDescent="0.3">
      <c r="B66" s="6">
        <v>55</v>
      </c>
      <c r="C66" s="10" t="s">
        <v>61</v>
      </c>
      <c r="D66" s="11" t="s">
        <v>107</v>
      </c>
      <c r="E66" s="9" t="s">
        <v>65</v>
      </c>
      <c r="F66" s="9">
        <v>50</v>
      </c>
      <c r="G66" s="17">
        <v>12150</v>
      </c>
      <c r="H66" s="21">
        <f t="shared" si="4"/>
        <v>2850</v>
      </c>
      <c r="I66" s="13">
        <v>15000</v>
      </c>
    </row>
    <row r="67" spans="2:10" ht="90.75" thickBot="1" x14ac:dyDescent="0.3">
      <c r="B67" s="6">
        <v>56</v>
      </c>
      <c r="C67" s="10" t="s">
        <v>55</v>
      </c>
      <c r="D67" s="11" t="s">
        <v>104</v>
      </c>
      <c r="E67" s="9" t="s">
        <v>65</v>
      </c>
      <c r="F67" s="9">
        <v>30</v>
      </c>
      <c r="G67" s="17">
        <v>48600</v>
      </c>
      <c r="H67" s="21">
        <f t="shared" si="4"/>
        <v>11400</v>
      </c>
      <c r="I67" s="13">
        <v>60000</v>
      </c>
      <c r="J67" s="16">
        <f>SUM(I54:I67)</f>
        <v>1508500</v>
      </c>
    </row>
    <row r="68" spans="2:10" ht="15.75" thickBot="1" x14ac:dyDescent="0.3">
      <c r="B68" s="38" t="s">
        <v>64</v>
      </c>
      <c r="C68" s="39"/>
      <c r="D68" s="39"/>
      <c r="E68" s="39"/>
      <c r="F68" s="39"/>
      <c r="G68" s="39"/>
      <c r="H68" s="39"/>
      <c r="I68" s="40"/>
    </row>
    <row r="69" spans="2:10" ht="57" thickBot="1" x14ac:dyDescent="0.3">
      <c r="B69" s="6">
        <v>57</v>
      </c>
      <c r="C69" s="10" t="s">
        <v>62</v>
      </c>
      <c r="D69" s="11" t="s">
        <v>101</v>
      </c>
      <c r="E69" s="9" t="s">
        <v>65</v>
      </c>
      <c r="F69" s="9">
        <v>60</v>
      </c>
      <c r="G69" s="17">
        <v>1117800</v>
      </c>
      <c r="H69" s="21">
        <f>I69-G69</f>
        <v>262200</v>
      </c>
      <c r="I69" s="13">
        <v>1380000</v>
      </c>
    </row>
    <row r="70" spans="2:10" ht="23.25" thickBot="1" x14ac:dyDescent="0.3">
      <c r="B70" s="6">
        <v>58</v>
      </c>
      <c r="C70" s="10" t="s">
        <v>63</v>
      </c>
      <c r="D70" s="11" t="s">
        <v>102</v>
      </c>
      <c r="E70" s="9" t="s">
        <v>65</v>
      </c>
      <c r="F70" s="9">
        <v>20</v>
      </c>
      <c r="G70" s="13">
        <v>61560</v>
      </c>
      <c r="H70" s="21">
        <f>I70-G70</f>
        <v>14440</v>
      </c>
      <c r="I70" s="13">
        <v>76000</v>
      </c>
      <c r="J70" s="16">
        <f>SUM(I69:I70)</f>
        <v>1456000</v>
      </c>
    </row>
    <row r="71" spans="2:10" ht="16.5" thickBot="1" x14ac:dyDescent="0.3">
      <c r="B71" s="34" t="s">
        <v>8</v>
      </c>
      <c r="C71" s="35"/>
      <c r="D71" s="35"/>
      <c r="E71" s="35"/>
      <c r="F71" s="36"/>
      <c r="G71" s="27">
        <f ca="1">SUM(G6:G71)</f>
        <v>28350000</v>
      </c>
      <c r="H71" s="28">
        <f ca="1">SUM(H6:H71)</f>
        <v>6650000</v>
      </c>
      <c r="I71" s="29">
        <f>SUM(J17:J70)</f>
        <v>35000000</v>
      </c>
    </row>
    <row r="72" spans="2:10" x14ac:dyDescent="0.25">
      <c r="B72" s="24"/>
      <c r="C72" s="24"/>
      <c r="D72" s="24"/>
      <c r="E72" s="24"/>
      <c r="F72" s="24"/>
      <c r="G72" s="25"/>
      <c r="H72" s="26"/>
      <c r="I72" s="25"/>
    </row>
    <row r="73" spans="2:10" x14ac:dyDescent="0.25">
      <c r="B73" s="24"/>
      <c r="C73" s="24"/>
      <c r="D73" s="24"/>
      <c r="E73" s="24"/>
      <c r="F73" s="24"/>
      <c r="G73" s="25"/>
      <c r="H73" s="26"/>
      <c r="I73" s="25"/>
    </row>
    <row r="74" spans="2:10" x14ac:dyDescent="0.25">
      <c r="B74" s="24"/>
      <c r="C74" s="24"/>
      <c r="D74" s="24"/>
      <c r="E74" s="24"/>
      <c r="F74" s="24"/>
      <c r="G74" s="25"/>
      <c r="H74" s="26"/>
      <c r="I74" s="25"/>
    </row>
    <row r="75" spans="2:10" x14ac:dyDescent="0.25">
      <c r="B75" s="24"/>
      <c r="C75" s="24"/>
      <c r="D75" s="24"/>
      <c r="E75" s="24"/>
      <c r="F75" s="24"/>
      <c r="G75" s="25"/>
      <c r="H75" s="26"/>
      <c r="I75" s="25"/>
    </row>
    <row r="79" spans="2:10" x14ac:dyDescent="0.25">
      <c r="B79" s="37"/>
      <c r="C79" s="37"/>
      <c r="D79" s="37"/>
    </row>
    <row r="80" spans="2:10" x14ac:dyDescent="0.25">
      <c r="B80" s="1" t="s">
        <v>4</v>
      </c>
      <c r="C80" s="1"/>
      <c r="D80" s="12" t="s">
        <v>117</v>
      </c>
    </row>
    <row r="81" spans="2:4" x14ac:dyDescent="0.25">
      <c r="B81" s="1" t="s">
        <v>5</v>
      </c>
      <c r="C81" s="1"/>
      <c r="D81" s="30" t="s">
        <v>118</v>
      </c>
    </row>
    <row r="82" spans="2:4" x14ac:dyDescent="0.25">
      <c r="B82" s="1" t="s">
        <v>6</v>
      </c>
      <c r="C82" s="1"/>
      <c r="D82" s="12" t="s">
        <v>116</v>
      </c>
    </row>
    <row r="83" spans="2:4" x14ac:dyDescent="0.25">
      <c r="B83" s="1" t="s">
        <v>7</v>
      </c>
      <c r="C83" s="1"/>
      <c r="D83" s="31">
        <v>3175149775</v>
      </c>
    </row>
  </sheetData>
  <mergeCells count="12">
    <mergeCell ref="B2:I2"/>
    <mergeCell ref="B3:I3"/>
    <mergeCell ref="B71:F71"/>
    <mergeCell ref="B79:D79"/>
    <mergeCell ref="B5:I5"/>
    <mergeCell ref="B18:I18"/>
    <mergeCell ref="B20:I20"/>
    <mergeCell ref="B24:I24"/>
    <mergeCell ref="B34:I34"/>
    <mergeCell ref="B36:I36"/>
    <mergeCell ref="B53:I53"/>
    <mergeCell ref="B68:I6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162-00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MY. GINA PAOLA GARZON MENDEZ</dc:creator>
  <cp:lastModifiedBy>Usuario de Windows</cp:lastModifiedBy>
  <dcterms:created xsi:type="dcterms:W3CDTF">2019-05-15T14:25:52Z</dcterms:created>
  <dcterms:modified xsi:type="dcterms:W3CDTF">2019-05-31T02:44:10Z</dcterms:modified>
</cp:coreProperties>
</file>