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SUBRED\diciembre\ADJUDICACION CP002\"/>
    </mc:Choice>
  </mc:AlternateContent>
  <bookViews>
    <workbookView xWindow="0" yWindow="0" windowWidth="24000" windowHeight="9045" tabRatio="799" activeTab="4"/>
  </bookViews>
  <sheets>
    <sheet name="HEALRCORP" sheetId="12" r:id="rId1"/>
    <sheet name="MEDICOX" sheetId="1" r:id="rId2"/>
    <sheet name="TECNICA " sheetId="2" r:id="rId3"/>
    <sheet name="SALAMANCA" sheetId="3" r:id="rId4"/>
    <sheet name="LM " sheetId="4" r:id="rId5"/>
    <sheet name="LABORATORIO G" sheetId="5" r:id="rId6"/>
    <sheet name="TWITY" sheetId="6" r:id="rId7"/>
    <sheet name="CTP " sheetId="7" r:id="rId8"/>
    <sheet name="DISCOLMEDICA " sheetId="8" r:id="rId9"/>
    <sheet name="QUIRUMEDICAS" sheetId="10" r:id="rId10"/>
    <sheet name="BIOPLAST" sheetId="11" r:id="rId11"/>
    <sheet name="items adjudicados" sheetId="14" r:id="rId12"/>
    <sheet name="ítems desiertos " sheetId="15" r:id="rId13"/>
    <sheet name="Hoja1" sheetId="16" r:id="rId14"/>
  </sheets>
  <externalReferences>
    <externalReference r:id="rId15"/>
  </externalReferences>
  <definedNames>
    <definedName name="_xlnm._FilterDatabase" localSheetId="10" hidden="1">BIOPLAST!$A$2:$Q$106</definedName>
    <definedName name="_xlnm._FilterDatabase" localSheetId="7" hidden="1">'CTP '!$A$2:$V$9</definedName>
    <definedName name="_xlnm._FilterDatabase" localSheetId="8" hidden="1">'DISCOLMEDICA '!$A$2:$R$124</definedName>
    <definedName name="_xlnm._FilterDatabase" localSheetId="0" hidden="1">HEALRCORP!$A$2:$I$19</definedName>
    <definedName name="_xlnm._FilterDatabase" localSheetId="11" hidden="1">'items adjudicados'!$A$1:$L$430</definedName>
    <definedName name="_xlnm._FilterDatabase" localSheetId="5" hidden="1">'LABORATORIO G'!$A$2:$R$55</definedName>
    <definedName name="_xlnm._FilterDatabase" localSheetId="4" hidden="1">'LM '!$A$2:$R$33</definedName>
    <definedName name="_xlnm._FilterDatabase" localSheetId="1" hidden="1">MEDICOX!$A$2:$T$60</definedName>
    <definedName name="_xlnm._FilterDatabase" localSheetId="9" hidden="1">QUIRUMEDICAS!$A$2:$R$15</definedName>
    <definedName name="_xlnm._FilterDatabase" localSheetId="3" hidden="1">SALAMANCA!$A$2:$U$89</definedName>
    <definedName name="_xlnm._FilterDatabase" localSheetId="2" hidden="1">'TECNICA '!$A$2:$U$16</definedName>
    <definedName name="_xlnm._FilterDatabase" localSheetId="6" hidden="1">TWITY!$A$2:$R$4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78" i="11" l="1"/>
  <c r="D78" i="11"/>
  <c r="B79" i="11"/>
  <c r="D79" i="11"/>
  <c r="B81" i="11"/>
  <c r="D81" i="11"/>
  <c r="B82" i="11"/>
  <c r="D82" i="11"/>
  <c r="B83" i="11"/>
  <c r="D83" i="11"/>
  <c r="B84" i="11"/>
  <c r="D84" i="11"/>
  <c r="F261" i="14"/>
  <c r="G107" i="11"/>
  <c r="D43" i="5"/>
  <c r="B43" i="5"/>
  <c r="D16" i="4"/>
  <c r="B16" i="4"/>
  <c r="D52" i="3"/>
  <c r="B52" i="3"/>
  <c r="D88" i="8"/>
  <c r="B88" i="8"/>
  <c r="D21" i="1"/>
  <c r="B21" i="1"/>
  <c r="G60" i="1"/>
  <c r="D4" i="5"/>
  <c r="B4" i="5"/>
  <c r="G55" i="5"/>
  <c r="B101" i="11" l="1"/>
  <c r="D101" i="11"/>
  <c r="D105" i="11"/>
  <c r="D98" i="11"/>
  <c r="D97" i="11"/>
  <c r="D96" i="11"/>
  <c r="D95" i="11"/>
  <c r="D94" i="11"/>
  <c r="D93" i="11"/>
  <c r="D92" i="11"/>
  <c r="D91" i="11"/>
  <c r="D77" i="11"/>
  <c r="D76" i="11"/>
  <c r="D75" i="11"/>
  <c r="D74" i="11"/>
  <c r="D73" i="11"/>
  <c r="D72" i="11"/>
  <c r="D71" i="11"/>
  <c r="D70" i="11"/>
  <c r="D68" i="11"/>
  <c r="D67" i="11"/>
  <c r="D66" i="11"/>
  <c r="D65" i="11"/>
  <c r="D64" i="11"/>
  <c r="D63" i="11"/>
  <c r="D62" i="11"/>
  <c r="D61" i="11"/>
  <c r="D60" i="11"/>
  <c r="D59" i="11"/>
  <c r="D58" i="11"/>
  <c r="D57" i="11"/>
  <c r="D56" i="11"/>
  <c r="D55" i="11"/>
  <c r="D54" i="11"/>
  <c r="D53" i="11"/>
  <c r="D52" i="11"/>
  <c r="D51" i="11"/>
  <c r="D50" i="11"/>
  <c r="D49" i="11"/>
  <c r="D48" i="11"/>
  <c r="D47" i="11"/>
  <c r="D46" i="11"/>
  <c r="D45" i="11"/>
  <c r="D43" i="11"/>
  <c r="D41" i="11"/>
  <c r="D40" i="11"/>
  <c r="D39" i="11"/>
  <c r="D37" i="11"/>
  <c r="D36" i="11"/>
  <c r="D35" i="11"/>
  <c r="D34" i="11"/>
  <c r="D33" i="11"/>
  <c r="D32" i="11"/>
  <c r="D31" i="11"/>
  <c r="D30" i="11"/>
  <c r="D29" i="11"/>
  <c r="D28" i="11"/>
  <c r="D26" i="11"/>
  <c r="D25" i="11"/>
  <c r="D24" i="11"/>
  <c r="D23" i="11"/>
  <c r="D22" i="11"/>
  <c r="D18" i="11"/>
  <c r="D17" i="11"/>
  <c r="D16" i="11"/>
  <c r="D15" i="11"/>
  <c r="D14" i="11"/>
  <c r="D13" i="11"/>
  <c r="D12" i="11"/>
  <c r="D11" i="11"/>
  <c r="D10" i="11"/>
  <c r="D9" i="11"/>
  <c r="D6" i="11"/>
  <c r="B105" i="11"/>
  <c r="B98" i="11"/>
  <c r="B97" i="11"/>
  <c r="B96" i="11"/>
  <c r="B95" i="11"/>
  <c r="B94" i="11"/>
  <c r="B93" i="11"/>
  <c r="B92" i="11"/>
  <c r="B91" i="11"/>
  <c r="B77" i="11"/>
  <c r="B76" i="11"/>
  <c r="B75" i="11"/>
  <c r="B74" i="11"/>
  <c r="B73" i="11"/>
  <c r="B72" i="11"/>
  <c r="B71" i="11"/>
  <c r="B70" i="11"/>
  <c r="B68" i="11"/>
  <c r="B67" i="11"/>
  <c r="B66" i="11"/>
  <c r="B65" i="11"/>
  <c r="B64" i="11"/>
  <c r="B63" i="11"/>
  <c r="B62" i="11"/>
  <c r="B61" i="11"/>
  <c r="B60" i="11"/>
  <c r="B59" i="11"/>
  <c r="B58" i="11"/>
  <c r="B57" i="11"/>
  <c r="B56" i="11"/>
  <c r="B55" i="11"/>
  <c r="B54" i="11"/>
  <c r="B53" i="11"/>
  <c r="B52" i="11"/>
  <c r="B51" i="11"/>
  <c r="B50" i="11"/>
  <c r="B49" i="11"/>
  <c r="B48" i="11"/>
  <c r="B47" i="11"/>
  <c r="B46" i="11"/>
  <c r="B45" i="11"/>
  <c r="B43" i="11"/>
  <c r="B41" i="11"/>
  <c r="B40" i="11"/>
  <c r="B39" i="11"/>
  <c r="B37" i="11"/>
  <c r="B36" i="11"/>
  <c r="B35" i="11"/>
  <c r="B34" i="11"/>
  <c r="B33" i="11"/>
  <c r="B32" i="11"/>
  <c r="B31" i="11"/>
  <c r="B30" i="11"/>
  <c r="B29" i="11"/>
  <c r="B28" i="11"/>
  <c r="B26" i="11"/>
  <c r="B25" i="11"/>
  <c r="B24" i="11"/>
  <c r="B23" i="11"/>
  <c r="B22" i="11"/>
  <c r="B18" i="11"/>
  <c r="B17" i="11"/>
  <c r="B16" i="11"/>
  <c r="B15" i="11"/>
  <c r="B14" i="11"/>
  <c r="B13" i="11"/>
  <c r="B12" i="11"/>
  <c r="B11" i="11"/>
  <c r="B10" i="11"/>
  <c r="B9" i="11"/>
  <c r="B6" i="11"/>
  <c r="D15" i="10"/>
  <c r="D14" i="10"/>
  <c r="D12" i="10"/>
  <c r="D11" i="10"/>
  <c r="D10" i="10"/>
  <c r="D9" i="10"/>
  <c r="D8" i="10"/>
  <c r="D5" i="10"/>
  <c r="D4" i="10"/>
  <c r="B15" i="10"/>
  <c r="B14" i="10"/>
  <c r="B12" i="10"/>
  <c r="B11" i="10"/>
  <c r="B10" i="10"/>
  <c r="B9" i="10"/>
  <c r="B8" i="10"/>
  <c r="B5" i="10"/>
  <c r="B4" i="10"/>
  <c r="D123" i="8"/>
  <c r="D122" i="8"/>
  <c r="D121" i="8"/>
  <c r="D120" i="8"/>
  <c r="D119" i="8"/>
  <c r="D118" i="8"/>
  <c r="D109" i="8"/>
  <c r="D108" i="8"/>
  <c r="D107" i="8"/>
  <c r="D106" i="8"/>
  <c r="D105" i="8"/>
  <c r="D104" i="8"/>
  <c r="D103" i="8"/>
  <c r="D102" i="8"/>
  <c r="D101" i="8"/>
  <c r="D95" i="8"/>
  <c r="D94" i="8"/>
  <c r="D93" i="8"/>
  <c r="D92" i="8"/>
  <c r="D86" i="8"/>
  <c r="D85" i="8"/>
  <c r="D77" i="8"/>
  <c r="D76" i="8"/>
  <c r="D74" i="8"/>
  <c r="D64" i="8"/>
  <c r="D63" i="8"/>
  <c r="D62" i="8"/>
  <c r="D59" i="8"/>
  <c r="D53" i="8"/>
  <c r="D51" i="8"/>
  <c r="D50" i="8"/>
  <c r="D49" i="8"/>
  <c r="D41" i="8"/>
  <c r="D40" i="8"/>
  <c r="D39" i="8"/>
  <c r="D38" i="8"/>
  <c r="D37" i="8"/>
  <c r="D36" i="8"/>
  <c r="D33" i="8"/>
  <c r="D32" i="8"/>
  <c r="D26" i="8"/>
  <c r="D25" i="8"/>
  <c r="D24" i="8"/>
  <c r="D21" i="8"/>
  <c r="D20" i="8"/>
  <c r="D19" i="8"/>
  <c r="D18" i="8"/>
  <c r="D17" i="8"/>
  <c r="D10" i="8"/>
  <c r="D9" i="8"/>
  <c r="D7" i="8"/>
  <c r="D5" i="8"/>
  <c r="D4" i="8"/>
  <c r="B123" i="8"/>
  <c r="B122" i="8"/>
  <c r="B121" i="8"/>
  <c r="B120" i="8"/>
  <c r="B119" i="8"/>
  <c r="B118" i="8"/>
  <c r="B109" i="8"/>
  <c r="B108" i="8"/>
  <c r="B107" i="8"/>
  <c r="B106" i="8"/>
  <c r="B105" i="8"/>
  <c r="B104" i="8"/>
  <c r="B103" i="8"/>
  <c r="B102" i="8"/>
  <c r="B101" i="8"/>
  <c r="B95" i="8"/>
  <c r="B94" i="8"/>
  <c r="B93" i="8"/>
  <c r="B92" i="8"/>
  <c r="B86" i="8"/>
  <c r="B85" i="8"/>
  <c r="B77" i="8"/>
  <c r="B76" i="8"/>
  <c r="B74" i="8"/>
  <c r="B64" i="8"/>
  <c r="B63" i="8"/>
  <c r="B62" i="8"/>
  <c r="B59" i="8"/>
  <c r="B53" i="8"/>
  <c r="B51" i="8"/>
  <c r="B50" i="8"/>
  <c r="B49" i="8"/>
  <c r="B41" i="8"/>
  <c r="B40" i="8"/>
  <c r="B39" i="8"/>
  <c r="B38" i="8"/>
  <c r="B37" i="8"/>
  <c r="B36" i="8"/>
  <c r="B33" i="8"/>
  <c r="B32" i="8"/>
  <c r="B26" i="8"/>
  <c r="B25" i="8"/>
  <c r="B24" i="8"/>
  <c r="B21" i="8"/>
  <c r="B20" i="8"/>
  <c r="B19" i="8"/>
  <c r="B18" i="8"/>
  <c r="B17" i="8"/>
  <c r="B10" i="8"/>
  <c r="B9" i="8"/>
  <c r="B7" i="8"/>
  <c r="B5" i="8"/>
  <c r="B4" i="8"/>
  <c r="D7" i="7"/>
  <c r="D6" i="7"/>
  <c r="D5" i="7"/>
  <c r="D4" i="7"/>
  <c r="B7" i="7"/>
  <c r="B6" i="7"/>
  <c r="B5" i="7"/>
  <c r="B4" i="7"/>
  <c r="D54" i="5"/>
  <c r="D47" i="5"/>
  <c r="D46" i="5"/>
  <c r="D45" i="5"/>
  <c r="D44" i="5"/>
  <c r="D42" i="5"/>
  <c r="D36" i="5"/>
  <c r="D35" i="5"/>
  <c r="D34" i="5"/>
  <c r="D33" i="5"/>
  <c r="D32" i="5"/>
  <c r="D31" i="5"/>
  <c r="D30" i="5"/>
  <c r="D29" i="5"/>
  <c r="D27" i="5"/>
  <c r="D26" i="5"/>
  <c r="D25" i="5"/>
  <c r="D23" i="5"/>
  <c r="D22" i="5"/>
  <c r="D21" i="5"/>
  <c r="D18" i="5"/>
  <c r="D16" i="5"/>
  <c r="D13" i="5"/>
  <c r="D12" i="5"/>
  <c r="D8" i="5"/>
  <c r="B54" i="5"/>
  <c r="B47" i="5"/>
  <c r="B46" i="5"/>
  <c r="B45" i="5"/>
  <c r="B44" i="5"/>
  <c r="B42" i="5"/>
  <c r="B36" i="5"/>
  <c r="B35" i="5"/>
  <c r="B34" i="5"/>
  <c r="B33" i="5"/>
  <c r="B32" i="5"/>
  <c r="B31" i="5"/>
  <c r="B30" i="5"/>
  <c r="B29" i="5"/>
  <c r="B27" i="5"/>
  <c r="B26" i="5"/>
  <c r="B25" i="5"/>
  <c r="B23" i="5"/>
  <c r="B22" i="5"/>
  <c r="B21" i="5"/>
  <c r="B18" i="5"/>
  <c r="B16" i="5"/>
  <c r="B13" i="5"/>
  <c r="B12" i="5"/>
  <c r="B8" i="5"/>
  <c r="D17" i="4"/>
  <c r="D12" i="4"/>
  <c r="D6" i="4"/>
  <c r="D4" i="4"/>
  <c r="B17" i="4"/>
  <c r="B12" i="4"/>
  <c r="B6" i="4"/>
  <c r="B4" i="4"/>
  <c r="D85" i="3"/>
  <c r="D84" i="3"/>
  <c r="D51" i="3"/>
  <c r="D49" i="3"/>
  <c r="D45" i="3"/>
  <c r="D44" i="3"/>
  <c r="D41" i="3"/>
  <c r="D40" i="3"/>
  <c r="D38" i="3"/>
  <c r="D32" i="3"/>
  <c r="D31" i="3"/>
  <c r="D29" i="3"/>
  <c r="D28" i="3"/>
  <c r="D27" i="3"/>
  <c r="D26" i="3"/>
  <c r="D25" i="3"/>
  <c r="D24" i="3"/>
  <c r="D21" i="3"/>
  <c r="D16" i="3"/>
  <c r="D15" i="3"/>
  <c r="D14" i="3"/>
  <c r="D13" i="3"/>
  <c r="D12" i="3"/>
  <c r="D11" i="3"/>
  <c r="D10" i="3"/>
  <c r="D7" i="3"/>
  <c r="B85" i="3"/>
  <c r="B84" i="3"/>
  <c r="B51" i="3"/>
  <c r="B49" i="3"/>
  <c r="B45" i="3"/>
  <c r="B44" i="3"/>
  <c r="B41" i="3"/>
  <c r="B40" i="3"/>
  <c r="B38" i="3"/>
  <c r="B32" i="3"/>
  <c r="B31" i="3"/>
  <c r="B29" i="3"/>
  <c r="B28" i="3"/>
  <c r="B27" i="3"/>
  <c r="B26" i="3"/>
  <c r="B25" i="3"/>
  <c r="B24" i="3"/>
  <c r="B21" i="3"/>
  <c r="B16" i="3"/>
  <c r="B15" i="3"/>
  <c r="B14" i="3"/>
  <c r="B13" i="3"/>
  <c r="B12" i="3"/>
  <c r="B11" i="3"/>
  <c r="B10" i="3"/>
  <c r="B7" i="3"/>
  <c r="D4" i="2"/>
  <c r="D5" i="2"/>
  <c r="D6" i="2"/>
  <c r="D7" i="2"/>
  <c r="D8" i="2"/>
  <c r="D9" i="2"/>
  <c r="D10" i="2"/>
  <c r="D11" i="2"/>
  <c r="D12" i="2"/>
  <c r="D13" i="2"/>
  <c r="D14" i="2"/>
  <c r="B4" i="2"/>
  <c r="B5" i="2"/>
  <c r="B6" i="2"/>
  <c r="B7" i="2"/>
  <c r="B8" i="2"/>
  <c r="B9" i="2"/>
  <c r="B10" i="2"/>
  <c r="B11" i="2"/>
  <c r="B12" i="2"/>
  <c r="B13" i="2"/>
  <c r="B14" i="2"/>
  <c r="D49" i="1"/>
  <c r="D48" i="1"/>
  <c r="D47" i="1"/>
  <c r="D45" i="1"/>
  <c r="D44" i="1"/>
  <c r="D43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6" i="1"/>
  <c r="D23" i="1"/>
  <c r="D22" i="1"/>
  <c r="D20" i="1"/>
  <c r="D18" i="1"/>
  <c r="D15" i="1"/>
  <c r="D14" i="1"/>
  <c r="D13" i="1"/>
  <c r="D12" i="1"/>
  <c r="D9" i="1"/>
  <c r="D8" i="1"/>
  <c r="D5" i="1"/>
  <c r="B49" i="1"/>
  <c r="B48" i="1"/>
  <c r="B47" i="1"/>
  <c r="B45" i="1"/>
  <c r="B44" i="1"/>
  <c r="B43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6" i="1"/>
  <c r="B23" i="1"/>
  <c r="B22" i="1"/>
  <c r="B20" i="1"/>
  <c r="B18" i="1"/>
  <c r="B15" i="1"/>
  <c r="B14" i="1"/>
  <c r="B13" i="1"/>
  <c r="B12" i="1"/>
  <c r="B9" i="1"/>
  <c r="B8" i="1"/>
  <c r="B5" i="1"/>
  <c r="D19" i="12"/>
  <c r="D16" i="12"/>
  <c r="B19" i="12"/>
  <c r="B16" i="12"/>
  <c r="D11" i="12"/>
  <c r="B11" i="12"/>
  <c r="D5" i="11"/>
  <c r="B5" i="11"/>
  <c r="G16" i="10"/>
  <c r="D3" i="10"/>
  <c r="B3" i="10"/>
  <c r="G124" i="8"/>
  <c r="D3" i="8"/>
  <c r="B3" i="8"/>
  <c r="G5" i="6"/>
  <c r="D3" i="6"/>
  <c r="B3" i="6"/>
  <c r="G9" i="7"/>
  <c r="D7" i="5"/>
  <c r="B7" i="5"/>
  <c r="G33" i="4"/>
  <c r="G89" i="3"/>
  <c r="D5" i="3"/>
  <c r="B5" i="3"/>
  <c r="G17" i="2"/>
  <c r="D4" i="1"/>
  <c r="D3" i="2"/>
  <c r="B3" i="2"/>
  <c r="B4" i="1"/>
  <c r="G20" i="12"/>
</calcChain>
</file>

<file path=xl/sharedStrings.xml><?xml version="1.0" encoding="utf-8"?>
<sst xmlns="http://schemas.openxmlformats.org/spreadsheetml/2006/main" count="2002" uniqueCount="501">
  <si>
    <t>JERINGA  5CC DESECHABLE DE 3 PARTES</t>
  </si>
  <si>
    <t>JERINGA 10CC DESECHABLE DE 3 PARTES</t>
  </si>
  <si>
    <t>JERINGA 20CC DESECHABLE  DE 3 PARTES</t>
  </si>
  <si>
    <t>JERINGA 50 CC DESECHABLE DE 3 PARTES</t>
  </si>
  <si>
    <t>41 PUNTOS</t>
  </si>
  <si>
    <t>47 PUNTOS</t>
  </si>
  <si>
    <t>38 PUNTOS</t>
  </si>
  <si>
    <t>45 PUNTOS</t>
  </si>
  <si>
    <t>JERINGA DE INSULINA 1CC  AGUJA REMOVIBLE N° 27 G X ½</t>
  </si>
  <si>
    <t>JERINGA 3 CC DESECHABLE 3 PARTES</t>
  </si>
  <si>
    <t>EQUIPO DE MACROGOTEO PARA LA ADMINISTRACIÓN DE SOLUCIONES INTRAVENOSAS</t>
  </si>
  <si>
    <t>44 PUNTOS</t>
  </si>
  <si>
    <t>ALGODON EN TORUNDA 500 GR</t>
  </si>
  <si>
    <t>43 PUNTOS</t>
  </si>
  <si>
    <t>KIT DE CITOLOGIA (ESPECULO VIRGINALCEPILLOLAMINILLA ESMERILADAESPATULACAJILLA DE TRANSP.GUANTE PLASTICO)  TALLA M</t>
  </si>
  <si>
    <t>ESPECULO VAGINAL DESECHABLE TALLA M</t>
  </si>
  <si>
    <t>50 PUNTOS</t>
  </si>
  <si>
    <t>LLAVE 3 VIAS</t>
  </si>
  <si>
    <t>GORRO DESECHABLE EN POLIPROPILENO QUE PERMITA LA VENTILACIONRESISTENCIA Y RUPTURA</t>
  </si>
  <si>
    <t>40 PUNTOS</t>
  </si>
  <si>
    <t xml:space="preserve">BURETA CON FILTRO DE AIRE, CAPACIDAD DE 150 ML, PUNTO DE INYECCION PARA INFUSION INTERMITENTE, ESTERILIZADOS CON OXIDO DE ETILENO DE PVC ATOXICO, FILTRO HIDROFOBICO.      </t>
  </si>
  <si>
    <t>ESPARADRAPO EN TELA</t>
  </si>
  <si>
    <t>ALCOHOL GLICERINADO A BASE DE ETANOL, ISOPROPANOL Ó N-PROPANOL, Ó UNA COMBINACIÓN ENTRE LAS DOS + GLICERINA. PRESENTACIÓN DE 500 CC FRASCO</t>
  </si>
  <si>
    <t>ALCOHOL GLICERINADO A BASE DE ETANOL, ISOPROPANOL Ó N-PROPANOL, Ó UNA COMBINACIÓN ENTRE LAS DOS + GLICERINA. PRESENTACIÓN DE 240 CC HASTA 300 CC, FRASCO DE  TAPA CLIP.</t>
  </si>
  <si>
    <t>ALCOHOL ANTISEPTICO AL 70% x 750 cc</t>
  </si>
  <si>
    <t>30 PUNTOS</t>
  </si>
  <si>
    <t>ÍTEM</t>
  </si>
  <si>
    <t>DESCRIPCIÓN</t>
  </si>
  <si>
    <t>VALOR UNITARIO</t>
  </si>
  <si>
    <t>IVA</t>
  </si>
  <si>
    <t>VALOR UNITARIO MÁS IVA</t>
  </si>
  <si>
    <t>VALOR TOTAL</t>
  </si>
  <si>
    <t>PUNTAJE</t>
  </si>
  <si>
    <t>APOSITO ESTERIL TRANSPARENTE 7X9 cm CON REFUERZO DE FIXOMULL INCORPORADO CON ABERTURA EN LA PARTE DE REFUERZO DE FIXOMULL - USOADULTO</t>
  </si>
  <si>
    <t>APOSITO PELICULA TRANSPARENTE ESTERIL 8.5CM HASTA 9 CM X 11.5CM HASTA 12 CM, CON REFUERZO INCORPORADO, Y CON TIRILLAS DE FIJACIÓN Y MARCACIÓN</t>
  </si>
  <si>
    <t>APOSITO 'NO TEJIDO" CON ADHESIVO HIPOALERGENICO PARA HERIDAS POSOPERATORIAS 30X10</t>
  </si>
  <si>
    <t>APOSITO TRANSPARENTE 6 cm x 7 cm (+/- 1 cm) CON REFUERZO INCORPORADO Y CON TIRILLAS DE FIJACIÓN Y MARCACIÓN</t>
  </si>
  <si>
    <t>APOSITO DE HIDROFIBRA CON PLATA IONICA 15 X 15  cm</t>
  </si>
  <si>
    <t>APOSITO HIDROCOLOIDE EN GEL TRANSPARENTE 10 X 10 cm</t>
  </si>
  <si>
    <t>ESPARADRAPO ANTIALERGICO 5X10-TRANSPARENTE FIXOMULL</t>
  </si>
  <si>
    <t>BATA MANGA LARGA NO ESTERIL35 -50 gr EN MATERIAL ANTIFLUIDO SMMSPUÑOS TEJIDOS RESORTADOSDE 10 CM DE LARGO 6 TIRAS DE AMARRE PARTE POSTERIOR.</t>
  </si>
  <si>
    <t>CLORHEXIDINA GLUCONATO  4% JABÓN FRASCO DE 60 ML.</t>
  </si>
  <si>
    <t>CLORHEXIDINA GLUCONATO 4 % JABON QUIRURGICO 120 ml</t>
  </si>
  <si>
    <t>CLORHEXIDINA 2 G + ALCOHOL ISOPROPILICO 70% FRASCO 60 ML   BACCIDINE</t>
  </si>
  <si>
    <t xml:space="preserve">DESINFECTANTE CON GLUTARALDEHIDO+ FORMALDEHIDO PARA DISPOSITIVOS MÉDICOS FRASCO DE 3 A 5 L </t>
  </si>
  <si>
    <t>APOSITO TRANSPARENTE 6 CM X 8CM CON REFUERZO DE FIXOMULL</t>
  </si>
  <si>
    <t xml:space="preserve">DETERGENTELIQUIDO NEUTRO CONCENTRADO BIODEGRADABLE GALON 3750 mL </t>
  </si>
  <si>
    <t xml:space="preserve">GASA PRECORTADA NO ESTERIL NO TEJIDA 8 PLIEGUES 7.5 X 7.5CM  </t>
  </si>
  <si>
    <t>DESINCRUSTANTE REMOVEDOR DE OXIDO Y CORROSION PARA INSTRUMENTAL QUIRURGICO</t>
  </si>
  <si>
    <t>VENDA DE ALGODON 5  X 5 YARDAS</t>
  </si>
  <si>
    <t>46 PUNTOS</t>
  </si>
  <si>
    <t>BOLSA PARA COLOSTOMIA 57MM</t>
  </si>
  <si>
    <t>BARRERA PARA COLOSTOMIA N° 57 (CARAYA)</t>
  </si>
  <si>
    <t>BOLSA PARA COLOSTOMIA 70MM</t>
  </si>
  <si>
    <t>BARRERA PARA COLOSTOMIA N° 70 (CARAYA)</t>
  </si>
  <si>
    <t>FIJADOR ABSORBIBLE PARA MALLA QUIRUGICA DE 5 mm CON DOS PUNTOS DE FIJACION DE 12 A 15DISPAROS</t>
  </si>
  <si>
    <t>KIT TROCAR PARA LAPAROSCOPIA Y GINECOLOGIA (DOS TROCAR DE 5mm +UN TROCAR DE 10 -12mm)</t>
  </si>
  <si>
    <t>SISTEMA DE DRENAJE PARA HERIDAS CON ACCESORIOS1/4</t>
  </si>
  <si>
    <t>19 PUNTOS</t>
  </si>
  <si>
    <t>SISTEMA DE DRENAJE PARA HERIDAS CON ACCESORIOS3/16</t>
  </si>
  <si>
    <t xml:space="preserve">KIT COLELAP ( 2 CAMISA DE 12 MM CON UN TROCAR CON CUCHILLA, MAS 2 CAMISAS DE 5 MM CON UN TROCAR CON CUCHILLA) </t>
  </si>
  <si>
    <t>SISTEMA DE DRENAJE TORAXICO DE ALTA CAPACIDAD</t>
  </si>
  <si>
    <t>SONDA DE ALIMENTACION PUNTA TUNGSTENO N° 10 FR</t>
  </si>
  <si>
    <t>SONDA DE GASTROSTOMIA Nº 14 FR</t>
  </si>
  <si>
    <t>SONDA DE GASTROSTOMIA Nº 16 FR</t>
  </si>
  <si>
    <t>SUTURA ABSORBIBLE DE CATGUT CROMICO 3/0 AGUJA CURVA REDONDA1/2 CIRCULODE 15-17 HEBRA DE 70-75CM</t>
  </si>
  <si>
    <t xml:space="preserve">SUTURA ABSORBIBLE DE CATGUT CROMICO 0 AGUJA CURVA REDONDA 1/2CIRCULODE 65 mm HEBRA DE 70-75CM </t>
  </si>
  <si>
    <t>SUTURA ABSORBIBLE DE CATGUT CROMICO 2/0 AGUJA REDONDA 1/2 CIRCULO 24- 26 MMHEBRA 70-75CM G123T</t>
  </si>
  <si>
    <t>SUTURA NO ABSORBIBLE DE POLIESTER 0 RECUBIERTO CON POLIBUTILATO AGUJA REFORZADA REDONDA 1/2 CIRCULO 24-26 MM HEBRA 70-75CM</t>
  </si>
  <si>
    <t>SUTURA NO ABSORBIBLE DE POLIESTER 2/0 RECUBIERTO CON POLIBUTILATO AGUJA REFORZADA REDONDA 1/2 CIRCULO 24-26 MM HEBRA 70-75CM</t>
  </si>
  <si>
    <t>SUTURA NO ABSORBIBLE DE POLIPROPILENO 3/0 AGUJA CORTANTE 3/8 CIRCULO24 -26 MMHEBRA 45CM</t>
  </si>
  <si>
    <t>SUTURA NO ABSORBIBLE SEDA NEGRA TRENZADA 2/0 AGUJA REVERSO CORTANTE 3/8 CIRCULO 24MM HEBRA70-75</t>
  </si>
  <si>
    <t>SUTURA NO ABSORBIBLE SEDA NEGRA TRENZADA 2/0 AGUJA RECTA 60MM HEBRA 70-75CM</t>
  </si>
  <si>
    <t>TROCAR DE 5 MM SIN CUCHILLA CAMISAS ESTABILIZADORA LONGITUD 100mm (B5LT)</t>
  </si>
  <si>
    <t>SUTURA SINTETICA ABSORBIBLE DE ACIDO POLIGLICOLICO ANTIBACTERIAL3/0AGUJA CURVA REDONDA 1/2 CIRCULO 24 - 26 MM HEBRA DE 70 CM</t>
  </si>
  <si>
    <t>SUTURA SINTETICA ABSORBIBLE DE ACIDO POLIGLICOLICO ANTIBACTERIAL 1 AGUJA CURVA REDONDA 1/2 CIRCULO 34 - 37 MM HEBRA DE 90 CM  VCP347H</t>
  </si>
  <si>
    <t>EQUIPO EN Y PARA IRRIGACION</t>
  </si>
  <si>
    <t>PAPEL PARA ELECTRO DANATECH 80MM</t>
  </si>
  <si>
    <t>ELECTRODO PEDIATRICO</t>
  </si>
  <si>
    <t>APOSITO HIDRATANTE PARA HERIDAS DERMICAS TUBO 85 Gr SAF - GEL</t>
  </si>
  <si>
    <t>CATETER EPICUTANEO 2FR 24G</t>
  </si>
  <si>
    <t>49,8 PUNTOS</t>
  </si>
  <si>
    <t>INCENTIVO RESPIRATORIO  DE RESISTENCIA GRADUABLE</t>
  </si>
  <si>
    <t>SONDA DE SUCCION CERRADA Nº 16 FR</t>
  </si>
  <si>
    <t>CAL SODADA PARA ANESTESIA X 33LB</t>
  </si>
  <si>
    <t>CIRCUITO UNIVERSAL DESECHABLE PARA VENTILACIÓN ADULTO</t>
  </si>
  <si>
    <t>MASCARILLA FACIAL PARA ANESTESIA Nº 1 NEONATAL</t>
  </si>
  <si>
    <t>MASCARILLA FACIAL PARA ANESTESIA Nº 2</t>
  </si>
  <si>
    <t>MASCARILLA FACIAL PARA ANESTESIA Nº 3</t>
  </si>
  <si>
    <t>MASCARILLA FACIAL PARA ANESTESIA Nº 4</t>
  </si>
  <si>
    <t>MASCARILLA FACIAL PARA ANESTESIA Nº 5</t>
  </si>
  <si>
    <t>MASCARILLA FACIAL PARA ANESTESIA No.0 NEONATAL</t>
  </si>
  <si>
    <t>TUBO ENDOBRONQUIAL DOBLE LUZ Nº 35 FR IZQUIERDO</t>
  </si>
  <si>
    <t>TUBO ENDOBRONQUIAL DOBLE LUZ Nº 37 FR IZQUIERDO</t>
  </si>
  <si>
    <t>34 PUNTOS</t>
  </si>
  <si>
    <t>31 PUNTOS</t>
  </si>
  <si>
    <t>32 PUNTOS</t>
  </si>
  <si>
    <t>29 PUNTOS</t>
  </si>
  <si>
    <t>48 PUNTOS</t>
  </si>
  <si>
    <t>CUELLO RIGIDO DE FILADELFIA TALLA S</t>
  </si>
  <si>
    <t>BRAZALETE 2 VIAS NEONATAL DESECHABLE No.3</t>
  </si>
  <si>
    <t>BRAZALETE 1 VIAS NEONATAL DESECHABLE</t>
  </si>
  <si>
    <t>BRAZALETE 2 VIAS NEONATAL DESECHABLE</t>
  </si>
  <si>
    <t>BRAZALETE 2 VIAS NEONATAL DESECHABLE No.4</t>
  </si>
  <si>
    <t xml:space="preserve">CIRCUITO DE ALTO FLUJO ADULTO PARA CANULAS ADULTAS OPTIFLOW CON AIRVO 2 </t>
  </si>
  <si>
    <t>CIRCUITO RESPIRATORIO INFANTE PEDIATRICO 900PT531- RT330/ CIRCUITO RESPIRATORIO ALTO FLUJO PEDIATRICO</t>
  </si>
  <si>
    <t xml:space="preserve">CIRCUITO RESPIRATORIO PEDIATRICO-ADULTO DESECHABLE CON CAMARA DE HUMIDIFICACION  AUTO LLENABLE  PARA VENTILACION CONVENCIONAL </t>
  </si>
  <si>
    <t>KIT CPAP NASAL DESECHABLE TALLA M</t>
  </si>
  <si>
    <t>KIT REANIMACION CON PIEZA EN T PUERTO DE SUCCION MASCARA 42 MM NEOPUFF FISHER &amp; PAYKEL (KITNEO42L)</t>
  </si>
  <si>
    <t>KIT REANIMACION CON PIEZA EN T PUERTO DE SUCCION MASCARA 50 MM NEOPUFF FISHER &amp; PAYKEL (KITNEO50L)</t>
  </si>
  <si>
    <t>CIRCUITO DESECHABLE PARA VENTILADOR DE ALTA FRECUENCIA SLE 5000  RT268COMPATIBLE CON SLE 5000</t>
  </si>
  <si>
    <t>CIRCUITO RESPIRATORIO INFANTE PEDIATRICO COMPATIBLE CON GENERADOR DE ALTO FLUJO MODELO AIRVO 2</t>
  </si>
  <si>
    <t xml:space="preserve">CIRCUITO PARA VENTILADOR DE TRANSPORTE ADULTO - PEDIATRICO - MODELO UNIVERSAL - VENT EAGLE 2 - IMPACT </t>
  </si>
  <si>
    <t>AGUJA HIPODERMICA 18G 1</t>
  </si>
  <si>
    <t>AGUJA HIPODERMICA 19G 1</t>
  </si>
  <si>
    <t>AGUJA HIPODERMICA19G 1 1/2</t>
  </si>
  <si>
    <t>AGUJA HIPODERMICA 20G 1 1/2</t>
  </si>
  <si>
    <t>AGUJA HIPODERMICA 21G 1</t>
  </si>
  <si>
    <t>AGUJA HIPODERMICA 21G 1 1/2</t>
  </si>
  <si>
    <t>AGUJA HIPODERMICA 22G 1 1/2</t>
  </si>
  <si>
    <t>AGUJA HIPODERMICA 23G 1</t>
  </si>
  <si>
    <t>AGUJA HIPODERMICA23G 1 1/2</t>
  </si>
  <si>
    <t>EQUIPO DE MICROGOTEO EQUIPO PARA ADMINISTRACION DE SOLUCIONES</t>
  </si>
  <si>
    <t>ALGODON TIPO HOSPITALARIO450- 500gr</t>
  </si>
  <si>
    <t>ESPARADRAPO DE PAPEL COLOR PIEL HIPOALERGICO 2,5 cm x 9 metros hasta 10  metros</t>
  </si>
  <si>
    <t>FIJADOR PARA CITOLOGIA</t>
  </si>
  <si>
    <t>GUANTES QUIRURGICO ESTERILN° 6.0 PAR</t>
  </si>
  <si>
    <t>GUANTES QUIRURGICO ESTERILN° 6.5 PAR</t>
  </si>
  <si>
    <t>GUANTES QUIRURGICO ESTERIL N° 7.0 PAR</t>
  </si>
  <si>
    <t>GUANTES QUIRURGICO ESTERIL N° 7.5 PAR</t>
  </si>
  <si>
    <t>GUANTES QUIRURGICO ESTERIL N° 8.0 PAR</t>
  </si>
  <si>
    <t>GUANTES QUIRURGICO ESTERIL N° 8.5 PAR</t>
  </si>
  <si>
    <t>CATETER INTRAVENOSO No. 24 DE POLIURETANO SIN DISPOSITIVO DE SEGURIDAD</t>
  </si>
  <si>
    <t>28 PUNTOS</t>
  </si>
  <si>
    <t>SONDA NASOGASTRICA N° 6 FR</t>
  </si>
  <si>
    <t>SONDA NASOGASTRICA N° 8 FR</t>
  </si>
  <si>
    <t xml:space="preserve">SONDA FOLEY 2 VIAS Nº 8 </t>
  </si>
  <si>
    <t>SONDA FOLEY 2 VIAS Nº10</t>
  </si>
  <si>
    <t>SONDA FOLEY 2 VIAS Nº 16</t>
  </si>
  <si>
    <t>SONDA FOLEY 3 VIAS Nº 24</t>
  </si>
  <si>
    <t>GUANTES PARA EXAMEN NO ESTERIL TALLA L</t>
  </si>
  <si>
    <t>BOLSA DE DRENAJE URINARIO ADULTO</t>
  </si>
  <si>
    <t>COMPRESA DE 4 PLIEGUES ESTERIL 45CM X 45CM INDICADOR RADIOPACO LIBRE DE LATEX X 5 UNIDADES</t>
  </si>
  <si>
    <t>INDICADOR CONTROL BIOLOGICO E INCUBADORA PARA ESTERILIZACION LECTURA RAPIDA</t>
  </si>
  <si>
    <t>CINTA AUTOADHESIVA DE CONTROL QUIMICOPARAVAPOR LIBRE DE PLOMO</t>
  </si>
  <si>
    <t>37 PUNTOS</t>
  </si>
  <si>
    <t xml:space="preserve">INDICADOR BIOLOGICO PARA ESTERILIZACION EN PEROXIDO DE HIDROGENO </t>
  </si>
  <si>
    <t>INDICADOR CONTROL BIOLOGICO DE VAPOR AMPOLLA LECTURA RAPIDA PARA AUTOCLAVE GRAVITACIONAL</t>
  </si>
  <si>
    <t>TEST BOWIE &amp; DICK KIT DIARIO PARA PRUEBA AUTOCLAVE DE PREVACIO</t>
  </si>
  <si>
    <t>VENDA DE ALGODON 3X 5 YARDAS</t>
  </si>
  <si>
    <t>VENDA DE ALGODON 4X 5 YARDAS</t>
  </si>
  <si>
    <t>42 PUNTOS</t>
  </si>
  <si>
    <t>BARRERA PARA COLOSTOMIA No 30 A 32</t>
  </si>
  <si>
    <t>BARRERA PARA COLOSTOMIA N° 45 (CARAYA)</t>
  </si>
  <si>
    <t>33 PUNTOS</t>
  </si>
  <si>
    <t>CATETER SET DE CATETERIZACION ARTERIAL No.20 G X 8 CM</t>
  </si>
  <si>
    <t>CATETER VENOSO CENTRAL BILUMEN N° 4FR X 13CM-16CM PEDIATRICO</t>
  </si>
  <si>
    <t>VENDA DE YESO 5 X 5</t>
  </si>
  <si>
    <t>VENDA DE YESO 6 X 5</t>
  </si>
  <si>
    <t>39 PUNTOS</t>
  </si>
  <si>
    <t>PASTA PROTECTORA DE PIEL (STOMAHESIVE) TUBO ALUMINIO 2 oz (56.7 g)</t>
  </si>
  <si>
    <t>CATETER UMBILICAL 3.5</t>
  </si>
  <si>
    <t>CATETER UMBILICAL 5.0</t>
  </si>
  <si>
    <t>49 PUNTOS</t>
  </si>
  <si>
    <t>KIT VENTURY PEDIATRICO</t>
  </si>
  <si>
    <t>MASCARA OXIGENO ADULTO</t>
  </si>
  <si>
    <t>MASCARA OXIGENO PEDIATRICA</t>
  </si>
  <si>
    <t>MASCARA PARA OXIGENO CON RESERVORIO PEDIATRICA</t>
  </si>
  <si>
    <t>GUIA DE INTUBACION PEDIATRICA 6 FR</t>
  </si>
  <si>
    <t>SONDA DE SUCCION Nº10</t>
  </si>
  <si>
    <t>SONDA DE SUCCION Nº12</t>
  </si>
  <si>
    <t>SONDA DE SUCCION Nº16</t>
  </si>
  <si>
    <t>SONDA DE SUCCION Nº6</t>
  </si>
  <si>
    <t>SONDA DE SUCCION Nº8</t>
  </si>
  <si>
    <t>SONDA NELATON N°10</t>
  </si>
  <si>
    <t>MASCARA CON RESERVORIO ADULTO</t>
  </si>
  <si>
    <t>MASCARA LARINGEA N° 1.5 - DESECHABLE</t>
  </si>
  <si>
    <t>MASCARA LARINGEA N° 2 - DESECHABLE</t>
  </si>
  <si>
    <t>MASCARA LARINGEA N° 2,5 - DESECHABLE</t>
  </si>
  <si>
    <t>MASCARA LARINGEA N° 3 - DESECHABLE</t>
  </si>
  <si>
    <t>MASCARA LARINGEA N° 4 - DESECHABLE</t>
  </si>
  <si>
    <t>MASCARA LARINGEA N° 5 - DESECHABLE</t>
  </si>
  <si>
    <t>TUBO ENDOTRAQUEAL ESPIRALADO METALICO CON BALON Nº 7.0</t>
  </si>
  <si>
    <t>35 PUNTOS</t>
  </si>
  <si>
    <t xml:space="preserve"> 31 PUNTOS</t>
  </si>
  <si>
    <t>TUBO ENDOTRAQUEAL N. 4.0 SIN BALON, APIROGENO, RADIOPACO Y ESTERIL</t>
  </si>
  <si>
    <t>TUBO ENDOTRAQUEAL N. 4.5 SIN BALON, APIROGENO, RADIOPACO Y ESTERIL</t>
  </si>
  <si>
    <t>TUBO ENDOTRAQUEAL ESPIRALADO METALICO CON BALON Nº 7.5</t>
  </si>
  <si>
    <t>TUBO ENDOTRAQUEAL ESPIRALADO METALICO CON BALON Nº 8.0</t>
  </si>
  <si>
    <t>CUELLO RIGIDO DE  FILADELFIA TALLA L</t>
  </si>
  <si>
    <t>CUELLO RIGIDO DE FILADELFIA TALLA M</t>
  </si>
  <si>
    <t>GEL TRANSPORTE INSTRUMENTAL PRE-KLENZ</t>
  </si>
  <si>
    <t xml:space="preserve">DETERGENTE PENTAENZIMATICOBIODEGRADABLEL PARA LAVADO DE INSTRUMENTAL </t>
  </si>
  <si>
    <t>DETERGENTE PENTAENZIMATICO BIODEGRADABLE X 1.000 CC</t>
  </si>
  <si>
    <t>AGUJA PARA BLOQUEO DE NERVIO 21GX100MM</t>
  </si>
  <si>
    <t>AGUJA PARA PUNCION LUMBAR N° 20</t>
  </si>
  <si>
    <t>AGUJA PARA PUNCION LUMBAR N° 22</t>
  </si>
  <si>
    <t>AGUJA PARA PUNCION LUMBAR N° 25</t>
  </si>
  <si>
    <t>AGUJA PARA PUNCION LUMBAR N°26G</t>
  </si>
  <si>
    <t>AGUJA PARA PUNCION LUMBAR N° 27</t>
  </si>
  <si>
    <t>25 PUNTOS</t>
  </si>
  <si>
    <t>KIT DE TRAQUEOSTOMIA PERCUTANEO ( GUIA, AGUJA, CAMISA, BISTURY, JERINGA, CANULA DE PUNCION CON CASTETER DE TEFLON, DILATADOR CORTO 14, CATETER GUIA CON BLOQUEO DE SEGURIDAD, DILATADOR HIDROFILICO Y CANULA DE TRAQUEOSTOMIA N 8 NO FENESTRADA)</t>
  </si>
  <si>
    <t>BOLSA LINER ENTRE 1.000cc HASTA 1.300 cc SEMIRIGIDO, CON VALVULA DE SOBRELLENADO (INCLUYE CANISTER Y GEL SOLIDIFICANTE)</t>
  </si>
  <si>
    <t>BOLSA LINER 3000</t>
  </si>
  <si>
    <t>BOLSA LINER 2000 ML</t>
  </si>
  <si>
    <t>CATETER VENOSO CENTRAL 7FR X 20 BILUMEN RECUBIERTO CON CLORHEXIDINA Y SULFADIAZINA</t>
  </si>
  <si>
    <t>CANULA DE TRAQUEOSTOMIA ADULTO NO FENESTRADA CON BALON N° 7.0</t>
  </si>
  <si>
    <t>2 PUNTOS</t>
  </si>
  <si>
    <t>TUBO DE SUCCION SILICONADO TRANSPARENTE DIAMETRO 1 8CM X 3M ESTERIL CON EMPATES</t>
  </si>
  <si>
    <t>TUBO DE SUCCION SILICONADO TRANSPARENTE X 3M ESTERILCON CANULA DE SUCCION YANCAWER TRANSPARENTE CON EMPATES</t>
  </si>
  <si>
    <t>CANULA DE TRAQUEOSTOMIA ADULTO NO FENESTRADA CON BALON N° 8.0</t>
  </si>
  <si>
    <t>TRANSDUCTOR DE PRESION DPT-248</t>
  </si>
  <si>
    <t>INHALOCAMARA PEDIATRICA REF:11-1122 CON MASCARA EN SILICONA SILBATO INDICADOR</t>
  </si>
  <si>
    <t>SONDA DE SUCCION CERRADA Nº 5 FR</t>
  </si>
  <si>
    <t>CIRCUITO DE ANESTESIA PEDIATRICO</t>
  </si>
  <si>
    <t>CIRCUITO PARA VENTILACIÓN PEDIATRICO</t>
  </si>
  <si>
    <t>24 PUNTOS</t>
  </si>
  <si>
    <t>18 PUNTOS</t>
  </si>
  <si>
    <t>PROPONENTE 6
LM INSTRUMENTS S.A
NIT:800077635 - 1</t>
  </si>
  <si>
    <t>SABANAS MORTAJA</t>
  </si>
  <si>
    <t>EQUIPO DE EXTENSION PARA ANESTESIA PEDIATRICA DE 76 CM DE 2 ML CON LUER LOOK</t>
  </si>
  <si>
    <t xml:space="preserve">BOLSA DE DRENAJE URINARIO PEDIATRICO </t>
  </si>
  <si>
    <t>36 PUNTOS</t>
  </si>
  <si>
    <t>ENVOLVEDERA DE TELA NO TEJIDAS FIBRAS SINTETICAS DE POLIPROPILENO TRES CAPAS 50 A 60 GR 100cm X 105 CM</t>
  </si>
  <si>
    <t>ENVOLVEDERA DE TELA NO TEJIDAS FIBRAS SINTETICAS DE POLIPROPILENO 48 A 60 gr50cm X 50cm</t>
  </si>
  <si>
    <t>GASATEJIDA 8 PLIEGUES 7.5 X 7.5CM X 5 UNIDADES ESTERIL</t>
  </si>
  <si>
    <t>INDICADOR QUIMICO A VAPOR CLASE 4 CAJA X 250</t>
  </si>
  <si>
    <t>INDICADOR QUÍMICO DE CONTROL PARA ESTERILIZACIÓN A VAPOR CLASE  5 x 250</t>
  </si>
  <si>
    <t>PAQUETE PARA CESAREA:PAQUETE DE TELA NO TEJIDA GRADO MEDICO ESTERIL CUYO MATERIAL DEBE DE SER PERMEABLE REPELENTE A LA PENETRACION DE LIQUIDOS Y FLUIDOS, DE COLOR ANTIREFLEJANTE, NO TRASPARENTE, ANTIESTATICA, RESISTENTE A LA TENSION EN USO NORMAL, LIBRE DE LATEX Y DE PELUSA NO FAMABLE: CONTENIDO:1 E</t>
  </si>
  <si>
    <t>PAQUETE DE CIRUGIA GENERAL  PAQUETE DE TELA NO TEJIDA GRADO MEDICO ESTERIL CUYO MATERIAL DEBE DE SER PERMEABLE, REPELENTE A LA PENETRACION DE LIQUIDOS Y FLUIDOS, DE COLOR ANTIREFLEJANTE, NO TRANSPARANTE, ANTIESTATICA, RESISTENTE A LA TENSION EN USO NORMA,L LIBRE DE LATEX Y DE PELUSA NO FAMABLE: CONT</t>
  </si>
  <si>
    <t>TIRAS INDICADOR QUIMICO PARA PEROXIDO DE HIDROGENO</t>
  </si>
  <si>
    <t>16 PUNTOS</t>
  </si>
  <si>
    <t>PAQUETE DE ROPA QUIRURGICA ESTERIL DESECHABLE PARA PARTO NORMAL En tela no tejida grado medico Esteril, en material impermeable repelente a la penetracion de liquidos y fluidos, de color Antireflejante,no transparante, antiestatica, resistente a la tension en uso normal,  libre de latex y de pelusa no famable: Contenido:1- envolvedera o cubiertas  para mesa de riñon o media luna en polipropileno laminado de 110  cms  x  160  cms, 1 bata quirurgica de 132 de largo x 150 de ancho con 4 tiras de amarre en la parte posterior,  puños resortados de 8 a 10 cms de largo 100% en algodon, con toalla para secado de manos en tela absorbente de 45 x 45 cms, 3 campos auxiliares  de 80 x 95 cms con adhesivo para su fijacion, 1 campo auxiliar sin adhesivo,  2 polainas ginecologicas o pierneras de 100 cms de largo x 90  cms  empaquetado el contenido en bolsa grado medico Intrafil..(Las medidas son aproximadas con indicador del sistema de esterilizacion y listado de contenido)</t>
  </si>
  <si>
    <t>CINTA IMPRESIÓN VERIDOC Y VALIDOC</t>
  </si>
  <si>
    <t>GASA 8 PLIEGUES TEJIDA 7.5 x 7.5 cm x3 UNIDADES ESTERILES</t>
  </si>
  <si>
    <t>TIRA QUIMICA DE CONTROLDE EFECTIVIDAD DE LIMPIEZA DE LAVADO DE INSTRUMENTAL Y DISPOSITIVOS MEDICOS PARA MAQUINA ULTRASONICA  CAJA X 100 UNIDADES</t>
  </si>
  <si>
    <t>SISTEMA DE ETIQUETADO Y DOCUMENTACIÓN PARA PROCESOS DE ESTERILIZACIÓN DE VAPOR, OXIDO ETILENO Y PERÓXIDO DE HIDROGENO</t>
  </si>
  <si>
    <t>LIGA CLIP DE TITANIO TAMAÑO MEDIANO LARGO CON RANURAS TRANSVERSALES Y LATERALES(LT300)</t>
  </si>
  <si>
    <t>LUBRICANTE DE INSTRUMENTOS E INHIBIDOR DE OXIDACION Y ENDURECIMIENTO NO GRASOSO SURGILIP</t>
  </si>
  <si>
    <t>ADAPTADOR MOUNT CON CODO ANGULADO DE 90 GRADOS</t>
  </si>
  <si>
    <t>LIGACLIP PARA LIGADURA EN POLIMERO NO ABSORBIBLE TAMAÑO L (CIERRE DE VASOS DE 5-13CM) HEM-O-LOCKMORADO</t>
  </si>
  <si>
    <t>LIGACLIP PARA LIGADURA EN POLIMERO NO ABSORBIBLE TAMAÑO XL (CIERRE DE VASOS DE 7-16CM (HEMO LOCK)DORADO</t>
  </si>
  <si>
    <t>LINEA DE MUESTREO ADULTO REF: 9200-10-10533</t>
  </si>
  <si>
    <t>LINEA MONITOREO PRESION MACHO-MACHO 48</t>
  </si>
  <si>
    <t>APOSITO OCLUSIVO HIDROCOLOIDE CON INDICADOR DE CAMBIO 15 x 15 cm +/- 3 cm</t>
  </si>
  <si>
    <t>APOSITO  CON HIDROCOLOIDE GRUESO ESTERIL 15X20 CM HASTA 20 CENTIMETROS</t>
  </si>
  <si>
    <t>APÓSITO DE POLIURETANO ESTÉRIL, TRANSPARENTE CON MARCO DE REFERENCIA QUE FACILITA LA APLICACIÓN. 10 X 10 CM HASTA 12 X 12CM</t>
  </si>
  <si>
    <t>APOSITO ANTIMICROBIANO CON PLATA Y ALGINATO 10CM*10 CM</t>
  </si>
  <si>
    <t>APOSITO DE COLAGENO 6X8 CMT A  11.1 CM</t>
  </si>
  <si>
    <t>APOSITO ADHESIVO SUPER ABSORVENTE DE SILICONA CON ESPUMA DE POLIURETANO CON GRANOS ADSORBENTE DE 12.9  A 15 CM X 12.9 A 15 CM</t>
  </si>
  <si>
    <t>49,7 PUNTOS</t>
  </si>
  <si>
    <t>22 PUNTOS</t>
  </si>
  <si>
    <t>27 PUNTOS</t>
  </si>
  <si>
    <t xml:space="preserve"> 48 PUNTOS</t>
  </si>
  <si>
    <t>LINEA MONITOREO PRESION MACHO-HEMBRA 48</t>
  </si>
  <si>
    <t xml:space="preserve">PROPONENTE 8
TWITY S.A.S
NIT:800197239 - </t>
  </si>
  <si>
    <t xml:space="preserve">MALLA DE BAJA DENSIDAD PARCIALMENTE ABSORBIBLE COMPUESTA DE POLIPROPILENO Y POLIGLECAPRONE DE 10 X 15 CM </t>
  </si>
  <si>
    <t xml:space="preserve">MALLA DE POLIPROPILENO PARA LA REPARACION DE LA PARED ABDOMINAL 15CM X 15XM </t>
  </si>
  <si>
    <t>CATETER VENOSO CENTRAL BILUMEN N° 4FR X 5CM PEDIATRICO</t>
  </si>
  <si>
    <t>CATETER VENOSO CENTRAL BILUMEN N° 7FR X 16CM-20CM ADULTO</t>
  </si>
  <si>
    <t>CATETER VENOSO CENTRAL MONOLUMEN DE INSERCION PERIFERICA</t>
  </si>
  <si>
    <t>CATETER VENOSO CENTRAL MONOLUMEN N° 20G X 8CM-13CM</t>
  </si>
  <si>
    <t>CATETER VENOSO CENTRAL MONOLUMEN N° 24G X 8CM-13CM</t>
  </si>
  <si>
    <t>CATETER VENOSO CENTRAL TRILUMEN N° 7FR X 20CM</t>
  </si>
  <si>
    <t>9 PUNTOS</t>
  </si>
  <si>
    <t>PROPONENTE 9
CTP MEDICAL S.A
NIT: 8001211</t>
  </si>
  <si>
    <t>PROPONENTE 10
DISCOLMEDICA 
NIT: 828002423</t>
  </si>
  <si>
    <t>AGUJA HIPODERMICA 18G 1 1/2</t>
  </si>
  <si>
    <t>DISPOSITIVO INTRAUTERINO T DE COBRE</t>
  </si>
  <si>
    <t>GUANTE QUIRURGICA ESTERIL DOBLE GUANTE DE PROTECCION VIRAL TALLA 7.5</t>
  </si>
  <si>
    <t>MANGUERA PARA OXIGENO 2 MTS</t>
  </si>
  <si>
    <t>SONDA NASOGASTRICA N° 10 FR</t>
  </si>
  <si>
    <t>SONDA NASOGASTRICA N° 12 FR</t>
  </si>
  <si>
    <t>SONDA NASOGASTRICA N° 14 FR</t>
  </si>
  <si>
    <t>SONDA NASOGASTRICA N° 16 FR</t>
  </si>
  <si>
    <t>SONDA NASOGASTRICA N° 18 FR</t>
  </si>
  <si>
    <t>SONDA NASOGASTRICA N° 20 FR</t>
  </si>
  <si>
    <t xml:space="preserve">SONDA FOLEY 2 VIAS Nº 6 </t>
  </si>
  <si>
    <t xml:space="preserve">SONDA FOLEY 2 VIAS Nº 22 </t>
  </si>
  <si>
    <t>CONECTOR COMPATIBLE CON AGUJAS TOTALMENTE TRANSPARENTE DE BAJA PURGA. COMPATIBLE CON CONEXIONES LUERLOOK</t>
  </si>
  <si>
    <t>BATA PARA PACIENTEADULTO MANGA CORTA O SISA 4 TIRAS DE AMARRENO ESTERIL35gr</t>
  </si>
  <si>
    <t xml:space="preserve">CLORHEXIDINAGLUCONATO 2% ALCOHOL ISOPROPILICO70% </t>
  </si>
  <si>
    <t>COMPRESA DE 4 PLIEGUES NO ESTERIL 45CM X 45CM INDICADOR RADIOPACO LIBRE DE LATEX</t>
  </si>
  <si>
    <t xml:space="preserve">AGUJA DE BIOPSIA 18G X 150MM </t>
  </si>
  <si>
    <t>BOLSA PARA COLOSTOMIA 45MM</t>
  </si>
  <si>
    <t>SUTURA SINTETICA ABSORBIBLE DE ACIDO POLIGLICOLICO ANTIBACTERIAL 0 AGUJA CURVA REDONDA 1/2 CIRCULO 34 A 37 MM HEBRA DE 90 CM REF.J346H</t>
  </si>
  <si>
    <t>SUTURA SINTETICA ABSORBIBLE DE ACIDO POLIGLICOLICO ANTIBACTERIAL 2/0 AGUJA CURVA REDONDA 1/2 CIRCULO 34-37 MM HEBRA 70 CM (REF XYVCP339H)</t>
  </si>
  <si>
    <t>SUTURA SINTETICA ABSORBIBLE DE ACIDO POLIGLICOLICO 4/0 AGUJA CURVA REDONDA 1/2 CIRCULO 15-17 MM HEBRA DE 70 CM VCP304H</t>
  </si>
  <si>
    <t>23 PUNTOS</t>
  </si>
  <si>
    <t>VENDA DE YESO 4 X 5</t>
  </si>
  <si>
    <t>VENDA ELASTICA 3X5</t>
  </si>
  <si>
    <t>VENDA ELASTICA 4X5</t>
  </si>
  <si>
    <t>VENDA ELASTICA 5 X5</t>
  </si>
  <si>
    <t>VENDA ELASTICA 6 X 5</t>
  </si>
  <si>
    <t xml:space="preserve">PAPEL PARA ELECTROCARDIOGRAFO EDAN SE-3 REF. PAPEL 80mm X 30mts </t>
  </si>
  <si>
    <t>PAPEL PARA MONITOR FETAL F3/F6/F9 (IMI)</t>
  </si>
  <si>
    <t>LAPIZ PARA ELECTROBISTURI ESTERIL</t>
  </si>
  <si>
    <t>RESUCITADOR NEONATAL DESECHABLE</t>
  </si>
  <si>
    <t>CANULA NASAL DE ALTO FLUJO PEDIATRICA  OPT318 ( VERDE)</t>
  </si>
  <si>
    <t>SONDA NELATON N°12</t>
  </si>
  <si>
    <t>SONDA NELATON N°16</t>
  </si>
  <si>
    <t>SONDA NELATON Nº18</t>
  </si>
  <si>
    <t xml:space="preserve"> 35 PUNTOS</t>
  </si>
  <si>
    <t>ALCOHOL GLICERINADO A BASE DE ETANOL, ISOPROPANOL Ó N-PROPANOL, Ó UNA COMBINACIÓN ENTRE LAS DOS + GLICERINA. PRESENTACIÓN DE 1.000 CC</t>
  </si>
  <si>
    <t>CLORHEXIDINA 4% JABON 1000  ML (SISTEMA PUSH)</t>
  </si>
  <si>
    <t>CLORHEXIDINA 4% JABON 1000  ML (SISTEMA SENSOR)</t>
  </si>
  <si>
    <t xml:space="preserve">DESINFECTANTE DE ALTO NIVEL GLUTARALDEHIDO  0,1 GR + FORMALDEHIDO 0,04 GR POR CADA 100 ML X 1.000 ML </t>
  </si>
  <si>
    <t>DESINFECTANTE DE ALTO NIVEL CON GLUTARALDEHIDO PARA AREAS, SUPERFICIES HOSPITALARIAS FRASCO DE 3 A 5 L</t>
  </si>
  <si>
    <t>ESPARADRAPO ELASTICO ADHESIVO ROLLO DE 10 CM X 10 M.</t>
  </si>
  <si>
    <t>CINTA MICROPORE 1-2.5CM X 9M(1"X10YD)</t>
  </si>
  <si>
    <t>SONDA FOLEY 3 VIAS Nº 22</t>
  </si>
  <si>
    <t>TORNIQUETE PLANO STRETCH LIBRE DE LATEX</t>
  </si>
  <si>
    <t>DELANTAL PLASTICOPARA CIRUGIA DESECHABLE</t>
  </si>
  <si>
    <t>BOLSA PARA COLOSTOMIA 31-32MM</t>
  </si>
  <si>
    <t>BARRERA PARA COLOSTOMIA N° 80 (CARAYA)</t>
  </si>
  <si>
    <t>BOLSA PARA COLOSTOMIA 80MM</t>
  </si>
  <si>
    <t>SISTEMA DE DRENAJE PARA HERIDAS CON ACCESORIOS1/8</t>
  </si>
  <si>
    <t>MALLA SEPARADORA DE TEJIDOS DE POLIPROPILENO DE 30 X 30-35 CM RECTANGULAR</t>
  </si>
  <si>
    <t>CATETER INTRAVENOSO No. 22 DE POLIURETANO SIN DISPOSITIVO DE SEGURIDAD</t>
  </si>
  <si>
    <t>VESTIDO DE MAYO ANTIFLUIDOS CUELLO VPARA MEDICO CON UN BOLSILLO EN CAMISA Y PANTALON CON RESORTE Y BOLSILLO. TALLAS XL</t>
  </si>
  <si>
    <t>PAPEL PARA ELECTROCARDIOGRAFO SCHILLER AT-1 REF PAPEL 90MM X 90MM X 400 HOJAS PLEGADO TIPO Z</t>
  </si>
  <si>
    <t>PLACA PARA ELECTROBISTURI CON CABLE PEDIATRICA</t>
  </si>
  <si>
    <t>GUIA DE INTUBACION ADULTO 14 FR</t>
  </si>
  <si>
    <t>TUBO ENDOTRAQUEAL N. 2.5 SIN BALON, APIROGENO, RADIOPACO Y ESTERIL</t>
  </si>
  <si>
    <t>TUBO ENDOTRAQUEAL N. 4.5 CON BALON, APIROGENO, RADIOPACO Y ESTERIL</t>
  </si>
  <si>
    <t>VALOR A ADJUDICAR</t>
  </si>
  <si>
    <t>PROPONENTE 4
TECNICA ELECTROMEDICA S.A
NIT:830004892 - 2</t>
  </si>
  <si>
    <t>PROPONENTE 5
RAFAEL ANTONIO SALAMANCA / DEPOSITO DE DROGAS BOYACA
 NIT: 17068260-3</t>
  </si>
  <si>
    <t>PROPONENTE 7
LABORATORIO GOTHAPLAST LTDA 
NIT:830061856 - 1</t>
  </si>
  <si>
    <t>KIT DE CITOLOGIA (ESPECULO VIRGINALCEPILLOLAMINILLA ESMERILADAESPATULACAJILLA DE TRANSP.GUANTE PLASTICO) TALLA M</t>
  </si>
  <si>
    <t>INCENTIVO RESPIRATORIO DE RESISTENCIA GRADUABLE</t>
  </si>
  <si>
    <t>JERINGA ASEPTO PLASTICAESTERIL</t>
  </si>
  <si>
    <t>EQUIPO PARA MEDIR LA PRESION VENOSA CENTRAL MEDIFIX PVC</t>
  </si>
  <si>
    <t>GUANTE PLASTICO PARA REVISION UTERINA</t>
  </si>
  <si>
    <t>GUANTE QUIRURGICA ESTERIL DOBLE GUANTE DE PROTECCION VIRAL TALLA 6.5</t>
  </si>
  <si>
    <t>GUANTE QUIRURGICA ESTERIL DOBLE GUANTE DE PROTECCION VIRAL TALLA 7</t>
  </si>
  <si>
    <t>GUANTE QUIRURGICO ESTERIL DOBLE GUANTE DE PROTECCION VIRAL TALLA 8</t>
  </si>
  <si>
    <t>SET PARA PERFUSOR NEONATOS DE 50CC</t>
  </si>
  <si>
    <t>SET PARA PERFUSOR NEONATOS DE 20CC</t>
  </si>
  <si>
    <t>CIDEX OPA TIRAS REACTIVAS</t>
  </si>
  <si>
    <t>DESINFECTANTE DE ALTO NIVELORTOFALALDEHIDO EN SOLUCION GALON x 3750</t>
  </si>
  <si>
    <t>PAÑO DE LIMPIEZA WYPALL ROLLO 300 M</t>
  </si>
  <si>
    <t>CINTA EN ROLLO PARA MARCAR INSTRUMENTAL</t>
  </si>
  <si>
    <t>KIT DE CEPILLOS DE LIMPIEZA CON CERDAS DE NYLON ANTIMICROBIANAS DE MASCARAS LARINGEAS (CEPILLADO DE VARIAS MEDIDAS CON CEPILLO DE DOBLE PUNTA)</t>
  </si>
  <si>
    <t>KIT DE CEPILLOS DE LIMPIEZA CON CERDAS DE NYLON ANTIMICROBIANAS PARA REAMER ACETABULARES (EXTREMO CIRCULAR 44 MM * EXTREMO RECTO 8 MM)</t>
  </si>
  <si>
    <t>KIT DE CEPILLOS   PARA LAVADO MANUAL DE INSTRUMENTAL (GRANDE Y PEQUEÑO)</t>
  </si>
  <si>
    <t>SISTEMA DE TRATAMIENTO DE LIMPIEZA ESPUMOSA PARA AUTOCLAVES 650ML</t>
  </si>
  <si>
    <t>GASATEJIDA 12 PLIEGUES ESTERIL CON INDICADORRADIOPACO 10 x 10 cm (SOBRE X 5)</t>
  </si>
  <si>
    <t>SIERRA DE GIGLI 4 HILOS 50CM</t>
  </si>
  <si>
    <t>AGUJA DE BIOPSIA MEDULA OSEA 11G X 100MM DI 3.00MM</t>
  </si>
  <si>
    <t xml:space="preserve">TROCAR KII OPTICO ROSCA EN Z 12X100MM </t>
  </si>
  <si>
    <t>CATETER DE DRENAJE MULTIPROPOSITO N° 8FR</t>
  </si>
  <si>
    <t>CATETER DOBLE J 6Fr X 24cm</t>
  </si>
  <si>
    <t>CATETER VENOSO CENTRAL 2 VIAS 9FR X 10CM</t>
  </si>
  <si>
    <t xml:space="preserve">HEMOSTATICO ABSORBIBLE DE CELULOSA OXIDADA REGENERADA TIPO MALLA SUELTA 10 X 20CM </t>
  </si>
  <si>
    <t>HOJA DE BISTURI Nº10</t>
  </si>
  <si>
    <t>HOJA DE BISTURI Nº11</t>
  </si>
  <si>
    <t>HOJA DE BISTURI Nº12</t>
  </si>
  <si>
    <t>HOJA DE BISTURI Nº15</t>
  </si>
  <si>
    <t>HOJA DE BISTURI Nº20</t>
  </si>
  <si>
    <t>HOJA DE BISTURI Nº22</t>
  </si>
  <si>
    <t>CERA PARA HUESO 2.5gr W31G</t>
  </si>
  <si>
    <t xml:space="preserve">DISPOSITIVO PARA RETRACCION DE INCISIONES Y PROTECCION DE HERIDAS 2-4 CM </t>
  </si>
  <si>
    <t>DREN DE PEN ROSE 1 PULGADA ESTERIL</t>
  </si>
  <si>
    <t>DREN DE PEN ROSE 3/4 DRENE</t>
  </si>
  <si>
    <t xml:space="preserve">FIJADOR ABSORBIBLE PARA MALLA QUIRUGICA DE 5 mm CON DOS PUNTOS DE FIJACION DE 25 A 30 DISPAROS </t>
  </si>
  <si>
    <t xml:space="preserve">GRAPADORA CIRCULAR 25 MM CON AJUSTE DE ALTURA DE GRAPA DE 1 0MM A 2 5 MM </t>
  </si>
  <si>
    <t xml:space="preserve">GRAPADORA CIRCULAR 29 MM CON AJUSTE DE ALTURA DE GRAPA DE 1, 0 MM A 2, 5 MM </t>
  </si>
  <si>
    <t xml:space="preserve">GRAPADORA LINEAL CORTANTE DE 55 -60 MMCON AJUSTE DE ALTURA DE GRAPA </t>
  </si>
  <si>
    <t xml:space="preserve">GRAPADORA LINEAL CORTANTE DE 75- 80 MMCON AJUSTE DE ALTURA DE GRAPA </t>
  </si>
  <si>
    <t>CANISTER PARA TERAPIA CON PRESION NEGATIVA EN HERIDAS 1000ML - 1200ML</t>
  </si>
  <si>
    <t xml:space="preserve">ENDOCORTADORA ARTICULADA ESTANDAR 45MM </t>
  </si>
  <si>
    <t xml:space="preserve">ENSEAL G2 NAVAJA CURVA CON VA PARA SISTEMA PARA SELLADO DE TEJIDOS </t>
  </si>
  <si>
    <t xml:space="preserve">KIT PARA SISTEMA DE PRESION NEGATIVA LARGE- GASA </t>
  </si>
  <si>
    <t>KIT PARA SISTEMA DE PRESION NEGATIVA XLARGE ESPUMA</t>
  </si>
  <si>
    <t>KIT SISTEMA DE DRENAJE PARA HERIDAS PRESION NEGATIVA (ESPUMA DE POLIURETANO, CAMPO FENESTRADO; 2 DRENES PAD, 1 TUBERIA DE SUCCION</t>
  </si>
  <si>
    <t>KIT PARA SISTEMA DE PRESION NEGATIVA MEDIUM ESPUMA</t>
  </si>
  <si>
    <t xml:space="preserve">KIT TUBERIA EN Y PARA TERAPIA ELECTRICA DE  PRESION NEGATIVA PARA  (ESPUMA DE POLIURETANO,  FENESTRAFDO; 2 DRENgS  TUBÉRIA DE SUCCION Y  TRANSPARENTES)  SISTEMA DE  BOMBA CON  HERIDAS.  CAMPO  PAT, 1  PELICULAS  </t>
  </si>
  <si>
    <t xml:space="preserve">MALLA SEPARADORA DE TEJIDOS COMPUESTA DE POLIDIOXANONA POLIGLECAPRONE Y POLIPROPILENO DE BAJA DENSIDAD. DE 15-20 X 20- 25 CM OVALADA </t>
  </si>
  <si>
    <t>RECARGA 75-80 MM AJUSTABLE A 3 ALTURAS COMPATIBLE CON GRAPADORA LINEAL CORTANTE 75MM SR75</t>
  </si>
  <si>
    <t>RECARGA DE 55-60 MM3 ALTURAS COMPATIBLE CON GRAPADORA LINEAL CORTANTE 55MM SR55</t>
  </si>
  <si>
    <t>RECARGA PARAENDOCORTADORALINEAL CORTANTE TEJIDO NORMAL 6 LINEAS DE GRAPA 45mm</t>
  </si>
  <si>
    <t>RECARGA DE AUTOSUTURA PARA CIRUGIA LAPAROSCOPICA  PARA TEJIDO GRUESO   45-  60 CM</t>
  </si>
  <si>
    <t xml:space="preserve">RECARGA PARAENDOCORTADORA LINEAL CORTANTE TEJIDOINTERMEDIO 6 LINEAS DE GRAPA 45MM DORADA </t>
  </si>
  <si>
    <t xml:space="preserve">RECARGA PARA ENDOCORTADORALINEAL CORTANTE TEJIDO VASCULAR 6 LINEAS DE GRAPA 45MM CON PUNTA DIATADORA </t>
  </si>
  <si>
    <t xml:space="preserve">SISTEMA DE DRENAJEDE LIQUIDO CEFALORAQUIDEO MONITOREO BECKER EXTERNO </t>
  </si>
  <si>
    <t>SONDA DE ALIMENTACION PUNTA TUNGSTENO N° 12 FR</t>
  </si>
  <si>
    <t>SUTURA ABSORBIBLE DE CATGUT CROMICO 0 AGUJA REDONDA 1/2 CIRCULO 34-37 MM HEBRA 90 CM</t>
  </si>
  <si>
    <t xml:space="preserve">SUTURA ABSORBIBLE DE CATGUT CROMICO 1 AGUJA REDONDA 1/2CIRCULO 34-37 MM HEBRA 90CM </t>
  </si>
  <si>
    <t>SUTURA ABSORBIBLE DE CATGUT CROMICO 2/0 CURVA REDONDA 1/2 CIRCULODE 34-36 HEBRA DE 90CM</t>
  </si>
  <si>
    <t xml:space="preserve">SUTURA ABSORBIBLE DE CATGUT CROMICO 3/0AGUJA REDONDA 1/2 CIRCULO 24-26 MMHEBRA 70-75CM </t>
  </si>
  <si>
    <t>SUTURA ABSORBIBLE DE CATGUT CROMICO 4/0 AGUJA REDONDA 1/2 CIRCULO 24- 26 MMHEBRA 70-75CM</t>
  </si>
  <si>
    <t xml:space="preserve">SUTURA ABSORBIBLE DE CATGUT CROMICO 5/0 AGUJA REDONDA 1/2 CIRCULO 15- 17 MMHEBRA 70-75CM </t>
  </si>
  <si>
    <t xml:space="preserve">SUTURA EN ACERO QUIRUGICO PARA ESTERNON CALIBRE 5 AGUJA PUNTA TROCAR DE 45-48mm 1/2 CIRCULO 4 ALAMBRES X LONGITUD DE 45 cm </t>
  </si>
  <si>
    <t xml:space="preserve">SUTURA MONOFILAMENTO ABSORBIBLE DE POLIDIOXANONA 4/0 DOBLE AGUJA REDONDA 1/2 CIRCULO 15-17MM HEBRA 90 CM </t>
  </si>
  <si>
    <t xml:space="preserve">SUTURA MONOFILAMENTO ABSORBIBLE DE POLIDIOXANONA 5/0 DOBLE AGUJA REDONDA 1/2 CIRCULO 15-17MM HEBRA 90 CM </t>
  </si>
  <si>
    <t>SUTURA MONOFILAMENTO ABSORBIBLE DE POLIDIOXANONA ANTIBACTERIAL 0 AGUJA REDONDA 1/2 CIRCULO 34-37MM HEBRA 90CMPDP340H</t>
  </si>
  <si>
    <t>SUTURA MONOFILAMENTO ABSORBIBLE DE POLIDIOXANONA ANTIBACTERIAL 1 AGUJA REDONDA 1/2 CIRCULO 34-37MM HEBRA 70-75CM</t>
  </si>
  <si>
    <t>SUTURA MONOFILAMENTO ABSORBIBLE DE POLIDIOXANONA ANTIBACTERIAL 1 AGUJA REDONDA 1/2 CIRCULO 70MM HEBRA 244CM LOOP</t>
  </si>
  <si>
    <t>SUTURA MONOFILAMENTO ABSORBIBLE DE POLIDIOXANONA ANTIBACTERIAL  3/0 AGUJA REDONDA DE 24-26MM 1/2 CIRCULO HEBRA DE 70CM</t>
  </si>
  <si>
    <t>SUTURA MONOFILAMENTO ABSORBIBLE DE GLICONATO 3/0 AGUJA REVERSO CORTANTE 3/8 CIRCULO 19-20MM HEBRA 70-75CM</t>
  </si>
  <si>
    <t>SUTURA MONOFILAMENTO ABSORBIBLE DE POLIGLECAPRONE 4/0 ANTIBACTERIAL AGUJA REVERSO CORTANTE 3/8 CIRCULO 19MM HEBRA 70-75CM</t>
  </si>
  <si>
    <t>SUTURA MONOFILAMENTO ABSORBIBLE DE POLIGLECAPRONE 5/0 ANTIBACTERIAL AGUJA REVERSO CORTANTE 3/8 CIRCULO 16-19MM HEBRA 45CM</t>
  </si>
  <si>
    <t xml:space="preserve">SUTURA NO ABSORBIBLE DE NYLON MONOFILAMENTO NEGRO 8/0AGUJA REDONDA 3/8 CIRCULO 6-7MMHEBRA 13CM </t>
  </si>
  <si>
    <t>SUTURA NO ABSORBIBLE DE POLIESTER 0 RECUBIERTO CON POLIBUTILATO AGUJA REFORZADA REDONDA 1/2 CIRCULO 34-37 MM HEBRA 70-75CM</t>
  </si>
  <si>
    <t>SUTURA NO ABSORBIBLE DE POLIPROPILENO 0 AGUJA REDONDA 1/2 CIRCULO 34 - 37MMHEBRA 75CM</t>
  </si>
  <si>
    <t>SUTURA NO ABSORBIBLE DE POLIPROPILENO 1 AGUJA REDONDA 1/2 CIRCULO 34 -37MMHEBRA 75CM</t>
  </si>
  <si>
    <t xml:space="preserve">SUTURA NO ABSORBIBLE DE POLIPROPILENO 2/0 AGUJA CORTANTE 3/8 CIRCULO24-26 MMHEBRA 70-75CM </t>
  </si>
  <si>
    <t>SUTURA NO ABSORBIBLE DE POLIPROPILENO 2/0 AGUJA REDONDA 1/2 CIRCULO 34-37MMHEBRA 70- 75CM</t>
  </si>
  <si>
    <t xml:space="preserve">SUTURA NO ABSORBIBLE DE POLIPROPILENO 3/0AGUJA RECTA 60MM HEBRA 70-75CM </t>
  </si>
  <si>
    <t>SUTURA NO ABSORBIBLE DE POLIPROPILENO 3/0 DOBLE AGUJA REDONDA 1/2 CIRCULO 24 -27MM HEBRA 90CM</t>
  </si>
  <si>
    <t>SUTURA NO ABSORBIBLE DE POLIPROPILENO 4/0 AGUJA CORTANTE 3/8 CIRCULO16MMHEBRA 45CM</t>
  </si>
  <si>
    <t xml:space="preserve">SUTURA NO ABSORBIBLE DE POLIPROPILENO 4/0 AGUJA CORTANTE 3/8 CIRCULO19-20MMHEBRA 45CM </t>
  </si>
  <si>
    <t>SUTURA NO ABSORBIBLE DE POLIPROPILENO 5/0 AGUJA CURVA CORTANTE 3/8 CIRCULO 15-16 MM HEBRA 45CM</t>
  </si>
  <si>
    <t>SUTURA NO ABSORBIBLE DE POLIPROPILENO 5/0 CURVA CORTANTE 3/8 CIRCULO DE 12-13MM HEBRA 45CM</t>
  </si>
  <si>
    <t>SUTURA NO ABSORBIBLE DE POLIPROPILENO 5/0 CURVA CORTANTE 3/8 CIRCULO DE 19-20MM HEBRA 70-75CM</t>
  </si>
  <si>
    <t>SUTURA NO ABSORBIBLE DE POLIPROPILENO 5/0 CURVA CORTANTE 3/8 CIRCULO DE 19-20MM HEBRA 45CM</t>
  </si>
  <si>
    <t>SUTURA NO ABSORBIBLE DE POLIPROPILENO 5/0 DOBLE AGUJA REDONDA 1/2 CIRCULO 15-17 MM HEBRA 70-75CM</t>
  </si>
  <si>
    <t>SUTURA NO ABSORBIBLE DE POLIPROPILENO 6/0 AGUJA CURVA CORTANTE 3/8 CIRCULO 11-13MMHEBRA 45CM</t>
  </si>
  <si>
    <t>SUTURA NO ABSORBIBLE DE POLIPROPILENO 6/0 DOBLE AGUJA REDONDA 3/8 CIRCULO 12- 13 MM HEBRA 70-75CM</t>
  </si>
  <si>
    <t xml:space="preserve">SUTURA NO ABSORBIBLE DE POLIPROPILENO 7/0 DOBLE AGUJA REDONDA 3/8 CIRCULO 12-13MM HEBRA60CM </t>
  </si>
  <si>
    <t>SUTURA NO ABSORBIBLE DE POLIPROPILENO 8/0 DOBLE AGUJA REDONDA 3/8 CIRCULO 9-10 MM HEBRA60CM</t>
  </si>
  <si>
    <t xml:space="preserve">SUTURA NO ABSORBIBLE NYLON NEGRO TRENZADO CALIBRE 4/0 AGUJA REDONDA 1/2 CIRCULO 13MM KIT DE 8 HEBRAS 45CM </t>
  </si>
  <si>
    <t>SUTURA NO ABSORBIBLE SEDA NEGRA TRENZADA 0 AGUJA REDONDA 1/2 CIRCULO 26MM HEBRA 75CM</t>
  </si>
  <si>
    <t>SUTURA NO ABSORBIBLE SEDA NEGRA TRENZADA 0 AGUJA REVERSO CORTANTE 3/8 CIRCULO 28-30MM  HEBRA  70- 75CM</t>
  </si>
  <si>
    <t>SUTURA NO ABSORBIBLE SEDA NEGRA TRENZADA 0 PRECORTADA 10-12 HEBRAS 75 CM</t>
  </si>
  <si>
    <t>SUTURA NO ABSORBIBLE SEDA NEGRA TRENZADA 1 PRECORTADA 10 -12 HEBRAS 75 CM</t>
  </si>
  <si>
    <t xml:space="preserve">SUTURA NO ABSORBIBLE SEDA NEGRA TRENZADA 2/0 AGUJA REDONDA 1/2 CIRCULO 24-26 MM HEBRA 70-75CM </t>
  </si>
  <si>
    <t>SUTURA NO ABSORBIBLE SEDA NEGRA TRENZADA 3/0AGUJA REVERSO CORTANTE 3/8CIRCULO 24MM HEBRA 45CM</t>
  </si>
  <si>
    <t>PROTESIS 14MMX7MMX40CM VASCULAR BIFURCADA</t>
  </si>
  <si>
    <t>COTONOIDE 20 x 20 mm, MAS O MENOS 5mm DE CONTORNO (ESPONJA QUIRURGICA)</t>
  </si>
  <si>
    <t>COTONOIDE 12 x 25 mm, MAS O MENOS 5mm DE CONTORNO ((ESPONJA QUIRURGICA)</t>
  </si>
  <si>
    <t>COTONOIDE 12 x 12 mm, MAS O MENOS 5mm DE CONTORNO (ESPONJA QUIRURGICA)</t>
  </si>
  <si>
    <t>COTONOIDE 12 x 75 mm, MAS O MENOS 5mm DE CONTORNO (ESPONJA QUIRURGICA)</t>
  </si>
  <si>
    <t>COTONOIDE 20 x 75 mm, MAS O MENOS 5mm DE CONTORNO (ESPONJA QUIRURGICA)</t>
  </si>
  <si>
    <t xml:space="preserve">HEMOSTATICO DE MALLA DENSA ABSORBIBLE DE CELULOSA OXIDADA REGENERADA TIPO MALLA DENSA 15 X 22.5CM </t>
  </si>
  <si>
    <t xml:space="preserve">HEMOSTATICO DE MALLA DENSA ABSORBIBLE DE CELULOSA OXIDADA REGENERADA TIPO MALLA DENSA 7.5 X 10CM </t>
  </si>
  <si>
    <t xml:space="preserve">HEMOSTATICO ABSORBIBLE DE CELULOSA OXIDADA REGENERADA TIPO MALLA SUELTA 5 X 7.5CM </t>
  </si>
  <si>
    <t>ASA EN SILICONA AZÚL PARA REPARACIÓN DE ESTRUCTURAS VASCULARES</t>
  </si>
  <si>
    <t>ASA EN SILICONA ROJA PARA REPARACIÓN DE ESTRUCTURAS VASCULARES</t>
  </si>
  <si>
    <t>SUTURA NO ABSORBIBLE DE POLIPROPILENO 0 AGUJA REDONDA 1/2 CIRCULO 26- 27MM  HEBRA 75MM</t>
  </si>
  <si>
    <t>SUTURA NO ABSORBIBLE SEDA NEGRA TRENZADA 3/0AGUJA REVERSO CORTANTE 3/8CIRCULO 24MM HEBRA 75CM</t>
  </si>
  <si>
    <t>SUTURA NO ABSORBIBLE SEDA NEGRA TRENZADA 3/0 AGUJA RECTA 60MM HEBRA 70-75CM</t>
  </si>
  <si>
    <t>SUTURA NO ABSORBIBLE SEDA NEGRA TRENZADA 4/0 AGUJA REDONDA 1/2 CIRCULO 26-27MM HEBRA 75CM</t>
  </si>
  <si>
    <t>SUTURA NO ABSORBIBLE SEDA NEGRA TRENZADA 4/0 CURVA CORTANTE 3/8 CIRCULO 19MM HEBRA 45 CM</t>
  </si>
  <si>
    <t>SUTURA SINTETICA ABSORBIBLE DE ACIDO POLIGLICOLICO6/0 AGUJA REDONDA DE1/2 CIRCULO DE 15 A 17MM HEBRA DE 70 CM J302H</t>
  </si>
  <si>
    <t>SUTURA SINTETICA ABSORBIBLE DE ACIDO POLIGLICOLICO ANTIBACTERIAL0 AGUJA CURVA REDONDA 1/2 CIRCULO 34 A 37 MM HEBRA DE 70 CM VCP340H</t>
  </si>
  <si>
    <t>SUTURA SINTETICA ABSORBIBLE DE ACIDO POLIGLICOLICO ANTIBACTERIAL2/0 AGUJA CURVA REDONDA 1/2 CIRCULO 24 - 26 MM HEBRA DE 70 CM</t>
  </si>
  <si>
    <t>SUTURA SINTETICA ABSORBIBLE DE ACIDO POLIGLICOLICO ANTIBACTERIAL3/0AGUJA CURVA REDONDA 1/2 CIRCULO19 - 22 HEBRA DE 70 CM</t>
  </si>
  <si>
    <t>SUTURA SINTETICA ABSORBIBLE DE ACIDO POLIGLICOLICO ANTIBACTERIAL 5/0 AGUJA CURVA REDONDA 1/2 CIRCULO 15-17 MM HEBRA DE 70 CM (REF VCP303H)</t>
  </si>
  <si>
    <t>TIJERA TECNOLOGIA ULTRASONICO LAPAROSCOPIA DE 36 cm HAR36</t>
  </si>
  <si>
    <t>TIJERA TECNOLOGIA ULTRASONICO PARA CABEZA Y CUELLO DE 9 cm HAR9F</t>
  </si>
  <si>
    <t>TROCAR DE 12 MM CON PUNTA DILATADORA CON CUCHILLA LONGITUD 100mm KIT 2 CAMISAS ESTABILIZADORA 1 TROCAR K12LT</t>
  </si>
  <si>
    <t>SUTURA NO ABSORBIBLE DE POLIPROPILENO 4/0 AGUJA CORTANTE 3/8 CIRCULO19-20MMHEBRA 70-75CM</t>
  </si>
  <si>
    <t>KIT APOSITO ESPUMA TUBULAR TERAPIA DE INSTALACION VAC ULTRA MEDIANA</t>
  </si>
  <si>
    <t>CASSET DE CONTROL DE LA INSTALACION PROGRAMADA EN EL EQUIPO EN LA TERAPIA VERAFLO</t>
  </si>
  <si>
    <t>AGUJA DE ASPIRACION MEDULA OSEA N° 14 G HASTA 15 G X 40 MM (1 1/2)</t>
  </si>
  <si>
    <t>MECHANASAL EN GASA 100% EN ALGODON X 2 UINIDADES ESTERIL</t>
  </si>
  <si>
    <t>MECHAS GINECOLOGICAS DE GASA 100% EN ALGODON ESTERIL</t>
  </si>
  <si>
    <t>PAPEL PARA ELECTROCARDIOGRAFO MARCA COMEN MODELO CM600 REF. PAPEL110MM X 140MM X 140MM PLEGADO EN Z TÉRMICO</t>
  </si>
  <si>
    <t>SENSOR DE FLUJO PARA VENTILADOR HAMILTON</t>
  </si>
  <si>
    <t xml:space="preserve">CABLE SENSOR DE TEMPERATURA </t>
  </si>
  <si>
    <t>ELECTRODO DE DESFIBRILADOR  MINDRAY BENEHEART D3</t>
  </si>
  <si>
    <t>PLACA PARA ELECTROBISTURI SIN CABLE PEDIATRICA</t>
  </si>
  <si>
    <t>PLACA PARA ELECTROBISTURY ADULTO SIN CABLE.</t>
  </si>
  <si>
    <t>HOJA PARA INTUBACION OROTRAQUEAL No. 4. CON CANAL. DIAMETRO 7.5 - 8.5 MILIMETROS. DESECHABLE .EN POLICARBONATO</t>
  </si>
  <si>
    <t>BRAZALETE1 VIA ADULTO ESTANDAR 25 5CM - 47CM REUSABLE</t>
  </si>
  <si>
    <t>BRAZALETE 1 VIA NEONATAL No. 2 REUSABLE</t>
  </si>
  <si>
    <t>BRAZALETE 1 VIA NEONATAL No. 3 REUSABLE</t>
  </si>
  <si>
    <t>TRAMPA DE CAPNOGRAFIA PARA MONITOR MULTIPARAMETROS BENEVIEW</t>
  </si>
  <si>
    <t>COPA Y PIN  CON HEPARINA AZUL</t>
  </si>
  <si>
    <t>COPA Y PIN SIN HEPARINA BLANCO</t>
  </si>
  <si>
    <t>ACTIVADOR KAOLIN</t>
  </si>
  <si>
    <t>APOSITO HIDROACTIVO 20CM X 20CM - 22.5 CM X 22.5 CM</t>
  </si>
  <si>
    <t>APÓSITO ADHESIVO PELÍCULA TRANSPARENTE CON GUÍAS COMPLETAMENTE ADHERIBLES 45X55 CM</t>
  </si>
  <si>
    <t xml:space="preserve">MATRIZ ESTERIL LIOFILIZADA COMPUESTA DEL 55% DE COLAGENO, 44% CELULOSA OXIDAD REGENERADA Y 1% PLATA DE 28 CM </t>
  </si>
  <si>
    <t>APOSITO HIDROCELULAR CON PLATA 17.5X17.5</t>
  </si>
  <si>
    <t>CANULA NASAL DE ALTO FLUJO NEONATAL REF BC 2435 PUNTA MORADA</t>
  </si>
  <si>
    <t>CANULA NASAL DE ALTO FLUJO INFANTE  OPT316   (MORADA)</t>
  </si>
  <si>
    <t>CINTA UMBILICAL DE ALGODON DOS TIRAS 0.30 X 45CM (REF U10T)</t>
  </si>
  <si>
    <t>CANULA NASAL DE ALTO FLUJO PREMATURO  OPT312 (ROJA)</t>
  </si>
  <si>
    <t>CANULA NASAL DE ALTO FLUJO NEONATAL  OPT314 (AMARILLA)</t>
  </si>
  <si>
    <t>FILTRO MICROBIAL PARA PRUEBAS DE FUNCION PULMONAR CAJA X 50 UNIDADES</t>
  </si>
  <si>
    <t>TUBO EN T Nº 14</t>
  </si>
  <si>
    <t>TUBO EN T Nº 16</t>
  </si>
  <si>
    <t>TUBO DE VENTILACION EN T</t>
  </si>
  <si>
    <t>KIT CPAP NASAL DESECHABLE TALLA L Ó MEDIDA DE PERIMETRO CEFALICO 29-36 (INCLUYE SISTEMA INTERFASE VENTILACIÓN NO INVASIVA NEONATAL CPAP,  GORRO, MASCARA NEONATAL NO INVASIVA, PRONG)</t>
  </si>
  <si>
    <t>SENSOR DE FLUJO PARA VENTILADOR SLE 5000 DESECHABLE</t>
  </si>
  <si>
    <t>CIRCUITO RESPIRATORIO NEONATAL DESECHABLE CON LINEA INSPIRATORIA CALENTADA Y CAMARA AUTOLLENABLE INCLUYE TRAMPA DE AGUA EN LA VIA RESPIRATORIA</t>
  </si>
  <si>
    <t>INMOVILIZADOR CERVICAL DE PHILADELPHIA TALLA L</t>
  </si>
  <si>
    <t>DESIERTOS</t>
  </si>
  <si>
    <t>TOTAL ADJUDICADO</t>
  </si>
  <si>
    <t xml:space="preserve">VALOR A ADJUDICAR POR 36 DIAS </t>
  </si>
  <si>
    <t xml:space="preserve">CODIGO </t>
  </si>
  <si>
    <t xml:space="preserve">CANTIDAD </t>
  </si>
  <si>
    <t>CODIGO</t>
  </si>
  <si>
    <t>CANTIDAD</t>
  </si>
  <si>
    <t>PROPONENTE 3 
 MEDICOX OC S.A.S 
NIT: 8030142530 3</t>
  </si>
  <si>
    <t xml:space="preserve">PROPONENTE 11
QUIRUMEDICAS LTDA 
NIT: 860047163  </t>
  </si>
  <si>
    <t>PROPONENTE 12
BIOPLAST S.A.S.
NIT: 830040574</t>
  </si>
  <si>
    <t>PROPONENTE 1
HEALTHCORP S.A.S 
NIT:901065278-8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</si>
</sst>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44" formatCode="_-&quot;$&quot;* #,##0.00_-;\-&quot;$&quot;* #,##0.00_-;_-&quot;$&quot;* &quot;-&quot;??_-;_-@_-"/>
    <numFmt numFmtId="164" formatCode="_-&quot;$&quot;\ * #,##0_-;\-&quot;$&quot;\ * #,##0_-;_-&quot;$&quot;\ * &quot;-&quot;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0"/>
      <color rgb="FF008080"/>
      <name val="Times New Roman"/>
      <family val="1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name val="Times New Roman"/>
      <family val="1"/>
    </font>
    <font>
      <u/>
      <sz val="6"/>
      <color rgb="FF008080"/>
      <name val="Times New Roman"/>
      <family val="1"/>
    </font>
    <font>
      <sz val="6"/>
      <color rgb="FF000000"/>
      <name val="Times New Roman"/>
      <family val="1"/>
    </font>
    <font>
      <sz val="6"/>
      <color theme="1"/>
      <name val="Times New Roman"/>
      <family val="1"/>
    </font>
    <font>
      <b/>
      <sz val="6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Calibri"/>
      <family val="2"/>
      <scheme val="minor"/>
    </font>
    <font>
      <u/>
      <sz val="12"/>
      <color rgb="FF008080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name val="Calibri"/>
      <family val="2"/>
      <scheme val="minor"/>
    </font>
    <font>
      <u/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u/>
      <sz val="1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5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</cellStyleXfs>
  <cellXfs count="406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4" fillId="0" borderId="3" xfId="3" applyFont="1" applyBorder="1" applyAlignment="1" applyProtection="1">
      <alignment horizontal="center"/>
      <protection locked="0"/>
    </xf>
    <xf numFmtId="41" fontId="4" fillId="0" borderId="2" xfId="3" applyNumberFormat="1" applyFont="1" applyBorder="1" applyAlignment="1">
      <alignment horizontal="center"/>
    </xf>
    <xf numFmtId="0" fontId="2" fillId="2" borderId="3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left" vertical="center" wrapText="1"/>
    </xf>
    <xf numFmtId="0" fontId="4" fillId="0" borderId="0" xfId="0" applyFont="1" applyAlignment="1">
      <alignment wrapText="1"/>
    </xf>
    <xf numFmtId="0" fontId="4" fillId="0" borderId="7" xfId="3" applyFont="1" applyBorder="1" applyAlignment="1" applyProtection="1">
      <alignment horizontal="center" wrapText="1"/>
      <protection locked="0"/>
    </xf>
    <xf numFmtId="41" fontId="4" fillId="0" borderId="7" xfId="3" applyNumberFormat="1" applyFont="1" applyBorder="1" applyAlignment="1">
      <alignment horizontal="center" wrapText="1"/>
    </xf>
    <xf numFmtId="0" fontId="5" fillId="0" borderId="16" xfId="3" applyFont="1" applyBorder="1" applyAlignment="1" applyProtection="1">
      <alignment horizontal="left" wrapText="1"/>
      <protection locked="0"/>
    </xf>
    <xf numFmtId="41" fontId="4" fillId="0" borderId="16" xfId="3" applyNumberFormat="1" applyFont="1" applyBorder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0" fontId="5" fillId="0" borderId="4" xfId="3" applyFont="1" applyBorder="1" applyProtection="1">
      <protection locked="0"/>
    </xf>
    <xf numFmtId="0" fontId="5" fillId="0" borderId="5" xfId="3" applyFont="1" applyBorder="1" applyProtection="1">
      <protection locked="0"/>
    </xf>
    <xf numFmtId="0" fontId="5" fillId="0" borderId="6" xfId="3" applyFont="1" applyBorder="1" applyProtection="1">
      <protection locked="0"/>
    </xf>
    <xf numFmtId="0" fontId="4" fillId="0" borderId="0" xfId="3" applyFont="1" applyAlignment="1" applyProtection="1">
      <alignment horizontal="center"/>
      <protection locked="0"/>
    </xf>
    <xf numFmtId="0" fontId="4" fillId="0" borderId="3" xfId="0" applyFont="1" applyBorder="1" applyAlignment="1">
      <alignment wrapText="1"/>
    </xf>
    <xf numFmtId="41" fontId="4" fillId="0" borderId="0" xfId="3" applyNumberFormat="1" applyFont="1" applyAlignment="1">
      <alignment horizontal="center"/>
    </xf>
    <xf numFmtId="0" fontId="4" fillId="0" borderId="2" xfId="0" applyFont="1" applyBorder="1" applyAlignment="1">
      <alignment wrapText="1"/>
    </xf>
    <xf numFmtId="0" fontId="4" fillId="0" borderId="16" xfId="0" applyFont="1" applyBorder="1" applyAlignment="1">
      <alignment wrapText="1"/>
    </xf>
    <xf numFmtId="0" fontId="5" fillId="0" borderId="0" xfId="3" applyFont="1" applyProtection="1">
      <protection locked="0"/>
    </xf>
    <xf numFmtId="0" fontId="4" fillId="0" borderId="4" xfId="0" applyFont="1" applyBorder="1" applyAlignment="1">
      <alignment wrapText="1"/>
    </xf>
    <xf numFmtId="41" fontId="4" fillId="0" borderId="23" xfId="1" applyFont="1" applyFill="1" applyBorder="1" applyAlignment="1" applyProtection="1">
      <alignment horizontal="center"/>
      <protection locked="0"/>
    </xf>
    <xf numFmtId="0" fontId="4" fillId="0" borderId="23" xfId="3" applyFont="1" applyBorder="1" applyAlignment="1" applyProtection="1">
      <alignment horizontal="center"/>
      <protection locked="0"/>
    </xf>
    <xf numFmtId="0" fontId="4" fillId="0" borderId="4" xfId="3" applyFont="1" applyBorder="1" applyAlignment="1" applyProtection="1">
      <alignment horizontal="center"/>
      <protection locked="0"/>
    </xf>
    <xf numFmtId="0" fontId="4" fillId="0" borderId="5" xfId="3" applyFont="1" applyBorder="1" applyAlignment="1" applyProtection="1">
      <alignment horizontal="center"/>
      <protection locked="0"/>
    </xf>
    <xf numFmtId="0" fontId="4" fillId="0" borderId="1" xfId="0" applyFont="1" applyBorder="1" applyAlignment="1">
      <alignment wrapText="1"/>
    </xf>
    <xf numFmtId="41" fontId="4" fillId="0" borderId="0" xfId="1" applyFont="1" applyFill="1" applyBorder="1" applyAlignment="1" applyProtection="1">
      <alignment horizontal="center"/>
      <protection locked="0"/>
    </xf>
    <xf numFmtId="0" fontId="4" fillId="0" borderId="23" xfId="0" applyFont="1" applyBorder="1" applyAlignment="1">
      <alignment wrapText="1"/>
    </xf>
    <xf numFmtId="41" fontId="5" fillId="0" borderId="0" xfId="1" applyFont="1" applyFill="1" applyBorder="1" applyAlignment="1" applyProtection="1">
      <protection locked="0"/>
    </xf>
    <xf numFmtId="0" fontId="4" fillId="0" borderId="14" xfId="0" applyFont="1" applyBorder="1" applyAlignment="1">
      <alignment horizontal="left" wrapText="1"/>
    </xf>
    <xf numFmtId="0" fontId="4" fillId="0" borderId="10" xfId="0" applyFont="1" applyBorder="1" applyAlignment="1">
      <alignment wrapText="1"/>
    </xf>
    <xf numFmtId="0" fontId="4" fillId="0" borderId="11" xfId="0" applyFont="1" applyBorder="1" applyAlignment="1">
      <alignment wrapText="1"/>
    </xf>
    <xf numFmtId="0" fontId="4" fillId="0" borderId="15" xfId="0" applyFont="1" applyBorder="1" applyAlignment="1">
      <alignment horizontal="left" wrapText="1"/>
    </xf>
    <xf numFmtId="0" fontId="0" fillId="0" borderId="3" xfId="0" applyBorder="1"/>
    <xf numFmtId="0" fontId="4" fillId="0" borderId="5" xfId="3" applyFont="1" applyBorder="1" applyProtection="1">
      <protection locked="0"/>
    </xf>
    <xf numFmtId="0" fontId="4" fillId="0" borderId="4" xfId="3" applyFont="1" applyBorder="1" applyProtection="1">
      <protection locked="0"/>
    </xf>
    <xf numFmtId="0" fontId="4" fillId="0" borderId="3" xfId="3" applyFont="1" applyBorder="1" applyProtection="1">
      <protection locked="0"/>
    </xf>
    <xf numFmtId="0" fontId="4" fillId="0" borderId="0" xfId="3" applyFont="1" applyProtection="1">
      <protection locked="0"/>
    </xf>
    <xf numFmtId="41" fontId="4" fillId="0" borderId="5" xfId="3" applyNumberFormat="1" applyFont="1" applyBorder="1" applyAlignment="1">
      <alignment horizontal="center"/>
    </xf>
    <xf numFmtId="41" fontId="4" fillId="0" borderId="6" xfId="3" applyNumberFormat="1" applyFont="1" applyBorder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wrapText="1"/>
    </xf>
    <xf numFmtId="0" fontId="10" fillId="0" borderId="13" xfId="3" applyFont="1" applyBorder="1" applyAlignment="1" applyProtection="1">
      <alignment horizontal="right" wrapText="1"/>
      <protection locked="0"/>
    </xf>
    <xf numFmtId="0" fontId="9" fillId="0" borderId="2" xfId="3" applyFont="1" applyBorder="1" applyAlignment="1" applyProtection="1">
      <alignment horizontal="right" wrapText="1"/>
      <protection locked="0"/>
    </xf>
    <xf numFmtId="41" fontId="9" fillId="0" borderId="2" xfId="3" applyNumberFormat="1" applyFont="1" applyBorder="1" applyAlignment="1">
      <alignment horizontal="right" wrapText="1"/>
    </xf>
    <xf numFmtId="0" fontId="10" fillId="0" borderId="14" xfId="3" applyFont="1" applyBorder="1" applyAlignment="1" applyProtection="1">
      <alignment horizontal="right" wrapText="1"/>
      <protection locked="0"/>
    </xf>
    <xf numFmtId="0" fontId="9" fillId="0" borderId="2" xfId="0" applyFont="1" applyBorder="1" applyAlignment="1">
      <alignment horizontal="right" wrapText="1"/>
    </xf>
    <xf numFmtId="0" fontId="9" fillId="0" borderId="14" xfId="0" applyFont="1" applyBorder="1" applyAlignment="1">
      <alignment horizontal="right" wrapText="1"/>
    </xf>
    <xf numFmtId="0" fontId="9" fillId="0" borderId="3" xfId="0" applyFont="1" applyBorder="1" applyAlignment="1">
      <alignment horizontal="center" vertical="center" wrapText="1"/>
    </xf>
    <xf numFmtId="0" fontId="9" fillId="0" borderId="7" xfId="0" applyFont="1" applyBorder="1" applyAlignment="1">
      <alignment wrapText="1"/>
    </xf>
    <xf numFmtId="0" fontId="9" fillId="0" borderId="7" xfId="0" applyFont="1" applyBorder="1" applyAlignment="1">
      <alignment horizontal="right" wrapText="1"/>
    </xf>
    <xf numFmtId="0" fontId="9" fillId="0" borderId="15" xfId="0" applyFont="1" applyBorder="1" applyAlignment="1">
      <alignment horizontal="right" wrapText="1"/>
    </xf>
    <xf numFmtId="0" fontId="10" fillId="0" borderId="15" xfId="3" applyFont="1" applyBorder="1" applyAlignment="1" applyProtection="1">
      <alignment horizontal="right" wrapText="1"/>
      <protection locked="0"/>
    </xf>
    <xf numFmtId="0" fontId="12" fillId="0" borderId="0" xfId="0" applyFont="1"/>
    <xf numFmtId="0" fontId="13" fillId="2" borderId="31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vertical="center" wrapText="1"/>
    </xf>
    <xf numFmtId="0" fontId="3" fillId="0" borderId="32" xfId="0" applyFont="1" applyBorder="1" applyAlignment="1">
      <alignment horizontal="center" vertical="center" wrapText="1"/>
    </xf>
    <xf numFmtId="3" fontId="3" fillId="0" borderId="32" xfId="0" applyNumberFormat="1" applyFont="1" applyBorder="1" applyAlignment="1">
      <alignment horizontal="center" vertical="center" wrapText="1"/>
    </xf>
    <xf numFmtId="0" fontId="11" fillId="0" borderId="32" xfId="0" applyFont="1" applyBorder="1" applyAlignment="1">
      <alignment vertical="center" wrapText="1"/>
    </xf>
    <xf numFmtId="0" fontId="3" fillId="0" borderId="32" xfId="0" applyFont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3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2" fillId="2" borderId="27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left" vertical="center" wrapText="1"/>
    </xf>
    <xf numFmtId="0" fontId="4" fillId="0" borderId="28" xfId="3" applyFont="1" applyBorder="1" applyAlignment="1" applyProtection="1">
      <alignment horizontal="center" wrapText="1"/>
      <protection locked="0"/>
    </xf>
    <xf numFmtId="41" fontId="4" fillId="0" borderId="28" xfId="3" applyNumberFormat="1" applyFont="1" applyBorder="1" applyAlignment="1">
      <alignment horizontal="center" wrapText="1"/>
    </xf>
    <xf numFmtId="0" fontId="5" fillId="0" borderId="34" xfId="3" applyFont="1" applyBorder="1" applyAlignment="1" applyProtection="1">
      <alignment horizontal="left" wrapText="1"/>
      <protection locked="0"/>
    </xf>
    <xf numFmtId="0" fontId="4" fillId="0" borderId="27" xfId="0" applyFont="1" applyBorder="1" applyAlignment="1">
      <alignment wrapText="1"/>
    </xf>
    <xf numFmtId="0" fontId="4" fillId="0" borderId="28" xfId="0" applyFont="1" applyBorder="1" applyAlignment="1">
      <alignment wrapText="1"/>
    </xf>
    <xf numFmtId="0" fontId="4" fillId="0" borderId="34" xfId="0" applyFont="1" applyBorder="1" applyAlignment="1">
      <alignment horizontal="left" wrapText="1"/>
    </xf>
    <xf numFmtId="0" fontId="2" fillId="2" borderId="35" xfId="0" applyFont="1" applyFill="1" applyBorder="1" applyAlignment="1">
      <alignment horizontal="center" vertical="center" wrapText="1"/>
    </xf>
    <xf numFmtId="0" fontId="3" fillId="2" borderId="36" xfId="0" applyFont="1" applyFill="1" applyBorder="1" applyAlignment="1">
      <alignment horizontal="left" vertical="center" wrapText="1"/>
    </xf>
    <xf numFmtId="0" fontId="4" fillId="0" borderId="36" xfId="3" applyFont="1" applyBorder="1" applyAlignment="1" applyProtection="1">
      <alignment horizontal="center" wrapText="1"/>
      <protection locked="0"/>
    </xf>
    <xf numFmtId="41" fontId="4" fillId="0" borderId="36" xfId="3" applyNumberFormat="1" applyFont="1" applyBorder="1" applyAlignment="1">
      <alignment horizontal="center" wrapText="1"/>
    </xf>
    <xf numFmtId="0" fontId="5" fillId="0" borderId="37" xfId="3" applyFont="1" applyBorder="1" applyAlignment="1" applyProtection="1">
      <alignment horizontal="left" wrapText="1"/>
      <protection locked="0"/>
    </xf>
    <xf numFmtId="0" fontId="4" fillId="0" borderId="7" xfId="0" applyFont="1" applyBorder="1" applyAlignment="1">
      <alignment wrapText="1"/>
    </xf>
    <xf numFmtId="0" fontId="4" fillId="0" borderId="16" xfId="0" applyFont="1" applyBorder="1" applyAlignment="1">
      <alignment horizontal="left" wrapText="1"/>
    </xf>
    <xf numFmtId="0" fontId="4" fillId="0" borderId="35" xfId="0" applyFont="1" applyBorder="1" applyAlignment="1">
      <alignment wrapText="1"/>
    </xf>
    <xf numFmtId="0" fontId="4" fillId="0" borderId="36" xfId="0" applyFont="1" applyBorder="1" applyAlignment="1">
      <alignment wrapText="1"/>
    </xf>
    <xf numFmtId="0" fontId="4" fillId="0" borderId="37" xfId="0" applyFont="1" applyBorder="1" applyAlignment="1">
      <alignment horizontal="left" wrapText="1"/>
    </xf>
    <xf numFmtId="0" fontId="7" fillId="2" borderId="27" xfId="0" applyFont="1" applyFill="1" applyBorder="1" applyAlignment="1">
      <alignment horizontal="center" vertical="center" wrapText="1"/>
    </xf>
    <xf numFmtId="0" fontId="8" fillId="2" borderId="28" xfId="0" applyFont="1" applyFill="1" applyBorder="1" applyAlignment="1">
      <alignment horizontal="left" vertical="center" wrapText="1"/>
    </xf>
    <xf numFmtId="0" fontId="9" fillId="0" borderId="28" xfId="3" applyFont="1" applyBorder="1" applyAlignment="1" applyProtection="1">
      <alignment horizontal="right" wrapText="1"/>
      <protection locked="0"/>
    </xf>
    <xf numFmtId="41" fontId="9" fillId="0" borderId="28" xfId="3" applyNumberFormat="1" applyFont="1" applyBorder="1" applyAlignment="1">
      <alignment horizontal="right" wrapText="1"/>
    </xf>
    <xf numFmtId="0" fontId="9" fillId="0" borderId="27" xfId="0" applyFont="1" applyBorder="1" applyAlignment="1">
      <alignment horizontal="center" vertical="center" wrapText="1"/>
    </xf>
    <xf numFmtId="0" fontId="9" fillId="0" borderId="28" xfId="0" applyFont="1" applyBorder="1" applyAlignment="1">
      <alignment wrapText="1"/>
    </xf>
    <xf numFmtId="0" fontId="9" fillId="0" borderId="28" xfId="0" applyFont="1" applyBorder="1" applyAlignment="1">
      <alignment horizontal="right" wrapText="1"/>
    </xf>
    <xf numFmtId="0" fontId="7" fillId="2" borderId="3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left" vertical="center" wrapText="1"/>
    </xf>
    <xf numFmtId="0" fontId="9" fillId="0" borderId="7" xfId="3" applyFont="1" applyBorder="1" applyAlignment="1" applyProtection="1">
      <alignment horizontal="right" wrapText="1"/>
      <protection locked="0"/>
    </xf>
    <xf numFmtId="41" fontId="9" fillId="0" borderId="7" xfId="3" applyNumberFormat="1" applyFont="1" applyBorder="1" applyAlignment="1">
      <alignment horizontal="right" wrapText="1"/>
    </xf>
    <xf numFmtId="0" fontId="7" fillId="2" borderId="35" xfId="0" applyFont="1" applyFill="1" applyBorder="1" applyAlignment="1">
      <alignment horizontal="center" vertical="center" wrapText="1"/>
    </xf>
    <xf numFmtId="0" fontId="8" fillId="2" borderId="36" xfId="0" applyFont="1" applyFill="1" applyBorder="1" applyAlignment="1">
      <alignment horizontal="left" vertical="center" wrapText="1"/>
    </xf>
    <xf numFmtId="0" fontId="9" fillId="0" borderId="36" xfId="3" applyFont="1" applyBorder="1" applyAlignment="1" applyProtection="1">
      <alignment horizontal="right" wrapText="1"/>
      <protection locked="0"/>
    </xf>
    <xf numFmtId="41" fontId="9" fillId="0" borderId="36" xfId="3" applyNumberFormat="1" applyFont="1" applyBorder="1" applyAlignment="1">
      <alignment horizontal="right" wrapText="1"/>
    </xf>
    <xf numFmtId="0" fontId="8" fillId="0" borderId="7" xfId="0" applyFont="1" applyBorder="1" applyAlignment="1">
      <alignment horizontal="left" vertical="center" wrapText="1"/>
    </xf>
    <xf numFmtId="0" fontId="9" fillId="0" borderId="35" xfId="0" applyFont="1" applyBorder="1" applyAlignment="1">
      <alignment horizontal="center" vertical="center" wrapText="1"/>
    </xf>
    <xf numFmtId="0" fontId="9" fillId="0" borderId="36" xfId="0" applyFont="1" applyBorder="1" applyAlignment="1">
      <alignment wrapText="1"/>
    </xf>
    <xf numFmtId="0" fontId="9" fillId="0" borderId="36" xfId="0" applyFont="1" applyBorder="1" applyAlignment="1">
      <alignment horizontal="right" wrapText="1"/>
    </xf>
    <xf numFmtId="0" fontId="7" fillId="2" borderId="12" xfId="0" applyFont="1" applyFill="1" applyBorder="1" applyAlignment="1">
      <alignment horizontal="center" vertical="center" wrapText="1"/>
    </xf>
    <xf numFmtId="0" fontId="8" fillId="2" borderId="41" xfId="0" applyFont="1" applyFill="1" applyBorder="1" applyAlignment="1">
      <alignment horizontal="left" vertical="center" wrapText="1"/>
    </xf>
    <xf numFmtId="0" fontId="9" fillId="0" borderId="41" xfId="3" applyFont="1" applyBorder="1" applyAlignment="1" applyProtection="1">
      <alignment horizontal="right" wrapText="1"/>
      <protection locked="0"/>
    </xf>
    <xf numFmtId="41" fontId="9" fillId="0" borderId="41" xfId="3" applyNumberFormat="1" applyFont="1" applyBorder="1" applyAlignment="1">
      <alignment horizontal="right" wrapText="1"/>
    </xf>
    <xf numFmtId="0" fontId="8" fillId="0" borderId="28" xfId="0" applyFont="1" applyBorder="1" applyAlignment="1">
      <alignment horizontal="left" vertical="center" wrapText="1"/>
    </xf>
    <xf numFmtId="0" fontId="8" fillId="0" borderId="36" xfId="0" applyFont="1" applyBorder="1" applyAlignment="1">
      <alignment horizontal="left" vertical="center" wrapText="1"/>
    </xf>
    <xf numFmtId="41" fontId="12" fillId="0" borderId="0" xfId="1" applyFont="1"/>
    <xf numFmtId="0" fontId="12" fillId="0" borderId="0" xfId="0" applyFont="1" applyAlignment="1">
      <alignment wrapText="1"/>
    </xf>
    <xf numFmtId="0" fontId="15" fillId="2" borderId="1" xfId="0" applyFont="1" applyFill="1" applyBorder="1" applyAlignment="1">
      <alignment horizontal="center" vertical="center" wrapText="1"/>
    </xf>
    <xf numFmtId="0" fontId="16" fillId="0" borderId="0" xfId="0" applyFont="1"/>
    <xf numFmtId="0" fontId="17" fillId="2" borderId="1" xfId="0" applyFont="1" applyFill="1" applyBorder="1" applyAlignment="1">
      <alignment horizontal="center" vertical="center" wrapText="1"/>
    </xf>
    <xf numFmtId="0" fontId="15" fillId="2" borderId="13" xfId="0" applyFont="1" applyFill="1" applyBorder="1" applyAlignment="1">
      <alignment horizontal="left" vertical="center" wrapText="1"/>
    </xf>
    <xf numFmtId="0" fontId="15" fillId="2" borderId="14" xfId="0" applyFont="1" applyFill="1" applyBorder="1" applyAlignment="1">
      <alignment horizontal="left" vertical="center" wrapText="1"/>
    </xf>
    <xf numFmtId="0" fontId="15" fillId="2" borderId="10" xfId="0" applyFont="1" applyFill="1" applyBorder="1" applyAlignment="1">
      <alignment horizontal="center" vertical="center" wrapText="1"/>
    </xf>
    <xf numFmtId="0" fontId="15" fillId="2" borderId="15" xfId="0" applyFont="1" applyFill="1" applyBorder="1" applyAlignment="1">
      <alignment horizontal="left" vertical="center" wrapText="1"/>
    </xf>
    <xf numFmtId="0" fontId="15" fillId="2" borderId="8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right" vertical="center" wrapText="1"/>
    </xf>
    <xf numFmtId="0" fontId="14" fillId="2" borderId="2" xfId="0" applyFont="1" applyFill="1" applyBorder="1" applyAlignment="1">
      <alignment vertical="center" wrapText="1"/>
    </xf>
    <xf numFmtId="3" fontId="14" fillId="0" borderId="2" xfId="0" applyNumberFormat="1" applyFont="1" applyBorder="1" applyAlignment="1">
      <alignment horizontal="center" vertical="center" wrapText="1"/>
    </xf>
    <xf numFmtId="0" fontId="14" fillId="0" borderId="2" xfId="0" applyFont="1" applyBorder="1" applyAlignment="1">
      <alignment horizontal="right" vertical="center" wrapText="1"/>
    </xf>
    <xf numFmtId="0" fontId="14" fillId="0" borderId="2" xfId="0" applyFont="1" applyBorder="1" applyAlignment="1">
      <alignment vertical="center" wrapText="1"/>
    </xf>
    <xf numFmtId="3" fontId="14" fillId="0" borderId="2" xfId="0" applyNumberFormat="1" applyFont="1" applyBorder="1" applyAlignment="1">
      <alignment horizontal="right" vertical="center" wrapText="1"/>
    </xf>
    <xf numFmtId="3" fontId="14" fillId="0" borderId="2" xfId="0" applyNumberFormat="1" applyFont="1" applyBorder="1" applyAlignment="1">
      <alignment vertical="center" wrapText="1"/>
    </xf>
    <xf numFmtId="0" fontId="3" fillId="0" borderId="28" xfId="0" applyFont="1" applyBorder="1" applyAlignment="1">
      <alignment vertical="center" wrapText="1"/>
    </xf>
    <xf numFmtId="0" fontId="3" fillId="0" borderId="28" xfId="0" applyFont="1" applyBorder="1" applyAlignment="1">
      <alignment horizontal="right" vertical="center" wrapText="1"/>
    </xf>
    <xf numFmtId="0" fontId="3" fillId="2" borderId="7" xfId="0" applyFont="1" applyFill="1" applyBorder="1" applyAlignment="1">
      <alignment vertical="center" wrapText="1"/>
    </xf>
    <xf numFmtId="0" fontId="3" fillId="0" borderId="7" xfId="0" applyFont="1" applyBorder="1" applyAlignment="1">
      <alignment horizontal="right" vertical="center" wrapText="1"/>
    </xf>
    <xf numFmtId="0" fontId="11" fillId="0" borderId="18" xfId="0" applyFont="1" applyBorder="1" applyAlignment="1">
      <alignment horizontal="center" vertical="center" wrapText="1"/>
    </xf>
    <xf numFmtId="1" fontId="3" fillId="0" borderId="7" xfId="0" applyNumberFormat="1" applyFont="1" applyBorder="1" applyAlignment="1">
      <alignment horizontal="right" vertical="center" wrapText="1"/>
    </xf>
    <xf numFmtId="1" fontId="3" fillId="0" borderId="2" xfId="0" applyNumberFormat="1" applyFont="1" applyBorder="1" applyAlignment="1">
      <alignment horizontal="right" vertical="center" wrapText="1"/>
    </xf>
    <xf numFmtId="1" fontId="14" fillId="0" borderId="2" xfId="0" applyNumberFormat="1" applyFont="1" applyBorder="1" applyAlignment="1">
      <alignment horizontal="center" vertical="center" wrapText="1"/>
    </xf>
    <xf numFmtId="1" fontId="3" fillId="0" borderId="2" xfId="0" applyNumberFormat="1" applyFont="1" applyBorder="1" applyAlignment="1">
      <alignment horizontal="center" vertical="center" wrapText="1"/>
    </xf>
    <xf numFmtId="1" fontId="14" fillId="0" borderId="2" xfId="0" applyNumberFormat="1" applyFont="1" applyBorder="1" applyAlignment="1">
      <alignment horizontal="right" vertical="center" wrapText="1"/>
    </xf>
    <xf numFmtId="1" fontId="3" fillId="0" borderId="28" xfId="0" applyNumberFormat="1" applyFont="1" applyBorder="1" applyAlignment="1">
      <alignment horizontal="right" vertical="center" wrapText="1"/>
    </xf>
    <xf numFmtId="1" fontId="11" fillId="0" borderId="18" xfId="0" applyNumberFormat="1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13" fillId="2" borderId="32" xfId="0" applyFont="1" applyFill="1" applyBorder="1" applyAlignment="1">
      <alignment horizontal="center" vertical="center" wrapText="1"/>
    </xf>
    <xf numFmtId="0" fontId="2" fillId="2" borderId="44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46" xfId="0" applyFont="1" applyFill="1" applyBorder="1" applyAlignment="1">
      <alignment horizontal="center" vertical="center" wrapText="1"/>
    </xf>
    <xf numFmtId="0" fontId="4" fillId="0" borderId="45" xfId="0" applyFont="1" applyBorder="1" applyAlignment="1">
      <alignment wrapText="1"/>
    </xf>
    <xf numFmtId="0" fontId="4" fillId="0" borderId="46" xfId="0" applyFont="1" applyBorder="1" applyAlignment="1">
      <alignment wrapText="1"/>
    </xf>
    <xf numFmtId="0" fontId="4" fillId="0" borderId="42" xfId="0" applyFont="1" applyBorder="1" applyAlignment="1">
      <alignment wrapText="1"/>
    </xf>
    <xf numFmtId="0" fontId="4" fillId="0" borderId="44" xfId="0" applyFont="1" applyBorder="1" applyAlignment="1">
      <alignment wrapText="1"/>
    </xf>
    <xf numFmtId="0" fontId="7" fillId="2" borderId="23" xfId="0" applyFont="1" applyFill="1" applyBorder="1" applyAlignment="1">
      <alignment horizontal="center" vertical="center" wrapText="1"/>
    </xf>
    <xf numFmtId="0" fontId="7" fillId="2" borderId="46" xfId="0" applyFont="1" applyFill="1" applyBorder="1" applyAlignment="1">
      <alignment horizontal="center" vertical="center" wrapText="1"/>
    </xf>
    <xf numFmtId="0" fontId="7" fillId="2" borderId="44" xfId="0" applyFont="1" applyFill="1" applyBorder="1" applyAlignment="1">
      <alignment horizontal="center" vertical="center" wrapText="1"/>
    </xf>
    <xf numFmtId="0" fontId="9" fillId="0" borderId="46" xfId="0" applyFont="1" applyBorder="1" applyAlignment="1">
      <alignment horizontal="center" vertical="center" wrapText="1"/>
    </xf>
    <xf numFmtId="0" fontId="9" fillId="0" borderId="4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44" xfId="0" applyFont="1" applyBorder="1" applyAlignment="1">
      <alignment horizontal="center" vertical="center" wrapText="1"/>
    </xf>
    <xf numFmtId="0" fontId="7" fillId="2" borderId="42" xfId="0" applyFont="1" applyFill="1" applyBorder="1" applyAlignment="1">
      <alignment horizontal="center" vertical="center" wrapText="1"/>
    </xf>
    <xf numFmtId="0" fontId="7" fillId="2" borderId="48" xfId="0" applyFont="1" applyFill="1" applyBorder="1" applyAlignment="1">
      <alignment horizontal="center" vertical="center" wrapText="1"/>
    </xf>
    <xf numFmtId="0" fontId="19" fillId="0" borderId="22" xfId="0" applyFont="1" applyBorder="1" applyAlignment="1">
      <alignment vertical="center" wrapText="1"/>
    </xf>
    <xf numFmtId="0" fontId="20" fillId="0" borderId="0" xfId="0" applyFont="1"/>
    <xf numFmtId="164" fontId="20" fillId="0" borderId="0" xfId="2" applyFont="1"/>
    <xf numFmtId="0" fontId="19" fillId="0" borderId="31" xfId="0" applyFont="1" applyBorder="1" applyAlignment="1">
      <alignment horizontal="center" vertical="center" wrapText="1"/>
    </xf>
    <xf numFmtId="0" fontId="19" fillId="0" borderId="32" xfId="0" applyFont="1" applyBorder="1" applyAlignment="1">
      <alignment horizontal="center" vertical="center" wrapText="1"/>
    </xf>
    <xf numFmtId="164" fontId="19" fillId="0" borderId="32" xfId="2" applyFont="1" applyBorder="1" applyAlignment="1">
      <alignment horizontal="center" vertical="center" wrapText="1"/>
    </xf>
    <xf numFmtId="0" fontId="21" fillId="2" borderId="31" xfId="0" applyFont="1" applyFill="1" applyBorder="1" applyAlignment="1">
      <alignment horizontal="center" vertical="center" wrapText="1"/>
    </xf>
    <xf numFmtId="0" fontId="21" fillId="2" borderId="32" xfId="0" applyFont="1" applyFill="1" applyBorder="1" applyAlignment="1">
      <alignment horizontal="center" vertical="center" wrapText="1"/>
    </xf>
    <xf numFmtId="0" fontId="20" fillId="2" borderId="32" xfId="0" applyFont="1" applyFill="1" applyBorder="1" applyAlignment="1">
      <alignment vertical="center" wrapText="1"/>
    </xf>
    <xf numFmtId="164" fontId="20" fillId="0" borderId="32" xfId="2" applyFont="1" applyBorder="1" applyAlignment="1">
      <alignment horizontal="center" vertical="center" wrapText="1"/>
    </xf>
    <xf numFmtId="0" fontId="19" fillId="0" borderId="32" xfId="0" applyFont="1" applyBorder="1" applyAlignment="1">
      <alignment vertical="center" wrapText="1"/>
    </xf>
    <xf numFmtId="0" fontId="19" fillId="0" borderId="33" xfId="0" applyFont="1" applyBorder="1" applyAlignment="1">
      <alignment vertical="center" wrapText="1"/>
    </xf>
    <xf numFmtId="0" fontId="20" fillId="0" borderId="0" xfId="0" applyFont="1" applyAlignment="1">
      <alignment wrapText="1"/>
    </xf>
    <xf numFmtId="41" fontId="20" fillId="0" borderId="0" xfId="1" applyFont="1" applyFill="1" applyBorder="1" applyAlignment="1" applyProtection="1">
      <alignment horizontal="center"/>
      <protection locked="0"/>
    </xf>
    <xf numFmtId="0" fontId="19" fillId="0" borderId="17" xfId="0" applyFont="1" applyBorder="1" applyAlignment="1">
      <alignment horizontal="center" vertical="center" wrapText="1"/>
    </xf>
    <xf numFmtId="0" fontId="19" fillId="0" borderId="43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164" fontId="19" fillId="0" borderId="18" xfId="2" applyFont="1" applyBorder="1" applyAlignment="1">
      <alignment horizontal="center" vertical="center" wrapText="1"/>
    </xf>
    <xf numFmtId="164" fontId="19" fillId="0" borderId="19" xfId="2" applyFont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21" fillId="2" borderId="8" xfId="0" applyFont="1" applyFill="1" applyBorder="1" applyAlignment="1">
      <alignment horizontal="center" vertical="center" wrapText="1"/>
    </xf>
    <xf numFmtId="0" fontId="20" fillId="2" borderId="9" xfId="0" applyFont="1" applyFill="1" applyBorder="1" applyAlignment="1">
      <alignment horizontal="left" vertical="center" wrapText="1"/>
    </xf>
    <xf numFmtId="164" fontId="20" fillId="0" borderId="9" xfId="2" applyFont="1" applyFill="1" applyBorder="1" applyAlignment="1" applyProtection="1">
      <alignment horizontal="center" wrapText="1"/>
      <protection locked="0"/>
    </xf>
    <xf numFmtId="164" fontId="20" fillId="0" borderId="9" xfId="2" applyFont="1" applyFill="1" applyBorder="1" applyAlignment="1" applyProtection="1">
      <alignment horizontal="center" wrapText="1"/>
    </xf>
    <xf numFmtId="164" fontId="20" fillId="0" borderId="13" xfId="2" applyFont="1" applyFill="1" applyBorder="1" applyAlignment="1" applyProtection="1">
      <alignment horizontal="center" wrapText="1"/>
    </xf>
    <xf numFmtId="0" fontId="19" fillId="0" borderId="38" xfId="3" applyFont="1" applyBorder="1" applyAlignment="1" applyProtection="1">
      <alignment horizontal="left" wrapText="1"/>
      <protection locked="0"/>
    </xf>
    <xf numFmtId="0" fontId="21" fillId="2" borderId="10" xfId="0" applyFont="1" applyFill="1" applyBorder="1" applyAlignment="1">
      <alignment horizontal="center" vertical="center" wrapText="1"/>
    </xf>
    <xf numFmtId="0" fontId="20" fillId="2" borderId="11" xfId="0" applyFont="1" applyFill="1" applyBorder="1" applyAlignment="1">
      <alignment horizontal="left" vertical="center" wrapText="1"/>
    </xf>
    <xf numFmtId="164" fontId="20" fillId="0" borderId="11" xfId="2" applyFont="1" applyFill="1" applyBorder="1" applyAlignment="1" applyProtection="1">
      <alignment horizontal="center" wrapText="1"/>
      <protection locked="0"/>
    </xf>
    <xf numFmtId="164" fontId="20" fillId="0" borderId="11" xfId="2" applyFont="1" applyFill="1" applyBorder="1" applyAlignment="1" applyProtection="1">
      <alignment horizontal="center" wrapText="1"/>
    </xf>
    <xf numFmtId="164" fontId="20" fillId="0" borderId="15" xfId="2" applyFont="1" applyFill="1" applyBorder="1" applyAlignment="1" applyProtection="1">
      <alignment horizontal="center" wrapText="1"/>
    </xf>
    <xf numFmtId="0" fontId="19" fillId="0" borderId="39" xfId="3" applyFont="1" applyBorder="1" applyAlignment="1" applyProtection="1">
      <alignment horizontal="left" wrapText="1"/>
      <protection locked="0"/>
    </xf>
    <xf numFmtId="0" fontId="20" fillId="0" borderId="9" xfId="0" applyFont="1" applyBorder="1" applyAlignment="1">
      <alignment horizontal="left" vertical="center" wrapText="1"/>
    </xf>
    <xf numFmtId="0" fontId="20" fillId="0" borderId="10" xfId="0" applyFont="1" applyBorder="1" applyAlignment="1">
      <alignment wrapText="1"/>
    </xf>
    <xf numFmtId="0" fontId="20" fillId="0" borderId="11" xfId="0" applyFont="1" applyBorder="1" applyAlignment="1">
      <alignment wrapText="1"/>
    </xf>
    <xf numFmtId="164" fontId="20" fillId="0" borderId="11" xfId="2" applyFont="1" applyBorder="1" applyAlignment="1">
      <alignment wrapText="1"/>
    </xf>
    <xf numFmtId="164" fontId="20" fillId="0" borderId="15" xfId="2" applyFont="1" applyBorder="1" applyAlignment="1">
      <alignment wrapText="1"/>
    </xf>
    <xf numFmtId="0" fontId="20" fillId="0" borderId="39" xfId="0" applyFont="1" applyBorder="1" applyAlignment="1">
      <alignment horizontal="left" wrapText="1"/>
    </xf>
    <xf numFmtId="0" fontId="20" fillId="0" borderId="8" xfId="0" applyFont="1" applyBorder="1" applyAlignment="1">
      <alignment wrapText="1"/>
    </xf>
    <xf numFmtId="0" fontId="20" fillId="0" borderId="9" xfId="0" applyFont="1" applyBorder="1" applyAlignment="1">
      <alignment wrapText="1"/>
    </xf>
    <xf numFmtId="164" fontId="20" fillId="0" borderId="9" xfId="2" applyFont="1" applyBorder="1" applyAlignment="1">
      <alignment wrapText="1"/>
    </xf>
    <xf numFmtId="164" fontId="20" fillId="0" borderId="13" xfId="2" applyFont="1" applyBorder="1" applyAlignment="1">
      <alignment wrapText="1"/>
    </xf>
    <xf numFmtId="0" fontId="20" fillId="0" borderId="38" xfId="0" applyFont="1" applyBorder="1" applyAlignment="1">
      <alignment horizontal="left" wrapText="1"/>
    </xf>
    <xf numFmtId="0" fontId="20" fillId="0" borderId="1" xfId="0" applyFont="1" applyBorder="1" applyAlignment="1">
      <alignment wrapText="1"/>
    </xf>
    <xf numFmtId="0" fontId="20" fillId="0" borderId="2" xfId="0" applyFont="1" applyBorder="1" applyAlignment="1">
      <alignment wrapText="1"/>
    </xf>
    <xf numFmtId="164" fontId="20" fillId="0" borderId="2" xfId="2" applyFont="1" applyBorder="1" applyAlignment="1">
      <alignment wrapText="1"/>
    </xf>
    <xf numFmtId="164" fontId="20" fillId="0" borderId="14" xfId="2" applyFont="1" applyBorder="1" applyAlignment="1">
      <alignment wrapText="1"/>
    </xf>
    <xf numFmtId="0" fontId="20" fillId="0" borderId="6" xfId="0" applyFont="1" applyBorder="1" applyAlignment="1">
      <alignment horizontal="left" wrapText="1"/>
    </xf>
    <xf numFmtId="0" fontId="20" fillId="0" borderId="17" xfId="0" applyFont="1" applyBorder="1" applyAlignment="1">
      <alignment wrapText="1"/>
    </xf>
    <xf numFmtId="0" fontId="20" fillId="0" borderId="18" xfId="0" applyFont="1" applyBorder="1" applyAlignment="1">
      <alignment wrapText="1"/>
    </xf>
    <xf numFmtId="164" fontId="20" fillId="0" borderId="18" xfId="2" applyFont="1" applyBorder="1" applyAlignment="1">
      <alignment wrapText="1"/>
    </xf>
    <xf numFmtId="164" fontId="20" fillId="0" borderId="19" xfId="2" applyFont="1" applyBorder="1" applyAlignment="1">
      <alignment wrapText="1"/>
    </xf>
    <xf numFmtId="0" fontId="20" fillId="0" borderId="22" xfId="0" applyFont="1" applyBorder="1" applyAlignment="1">
      <alignment horizontal="left" wrapText="1"/>
    </xf>
    <xf numFmtId="41" fontId="19" fillId="0" borderId="0" xfId="1" applyFont="1" applyFill="1" applyBorder="1" applyAlignment="1" applyProtection="1">
      <protection locked="0"/>
    </xf>
    <xf numFmtId="0" fontId="20" fillId="0" borderId="0" xfId="0" applyFont="1" applyAlignment="1">
      <alignment horizontal="left" wrapText="1"/>
    </xf>
    <xf numFmtId="164" fontId="20" fillId="0" borderId="0" xfId="2" applyFont="1" applyAlignment="1">
      <alignment wrapText="1"/>
    </xf>
    <xf numFmtId="0" fontId="19" fillId="0" borderId="24" xfId="0" applyFont="1" applyBorder="1" applyAlignment="1">
      <alignment horizontal="center" vertical="center" wrapText="1"/>
    </xf>
    <xf numFmtId="0" fontId="19" fillId="0" borderId="47" xfId="0" applyFont="1" applyBorder="1" applyAlignment="1">
      <alignment horizontal="center" vertical="center" wrapText="1"/>
    </xf>
    <xf numFmtId="0" fontId="19" fillId="0" borderId="25" xfId="0" applyFont="1" applyBorder="1" applyAlignment="1">
      <alignment horizontal="center" vertical="center" wrapText="1"/>
    </xf>
    <xf numFmtId="164" fontId="19" fillId="0" borderId="25" xfId="2" applyFont="1" applyBorder="1" applyAlignment="1">
      <alignment horizontal="center" vertical="center" wrapText="1"/>
    </xf>
    <xf numFmtId="164" fontId="19" fillId="0" borderId="26" xfId="2" applyFont="1" applyBorder="1" applyAlignment="1">
      <alignment horizontal="center" vertical="center" wrapText="1"/>
    </xf>
    <xf numFmtId="0" fontId="19" fillId="0" borderId="33" xfId="0" applyFont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20" fillId="2" borderId="2" xfId="0" applyFont="1" applyFill="1" applyBorder="1" applyAlignment="1">
      <alignment horizontal="left" vertical="center" wrapText="1"/>
    </xf>
    <xf numFmtId="164" fontId="20" fillId="0" borderId="2" xfId="2" applyFont="1" applyFill="1" applyBorder="1" applyAlignment="1" applyProtection="1">
      <alignment horizontal="center" wrapText="1"/>
      <protection locked="0"/>
    </xf>
    <xf numFmtId="164" fontId="20" fillId="0" borderId="2" xfId="2" applyFont="1" applyFill="1" applyBorder="1" applyAlignment="1" applyProtection="1">
      <alignment horizontal="center" wrapText="1"/>
    </xf>
    <xf numFmtId="164" fontId="20" fillId="0" borderId="14" xfId="2" applyFont="1" applyFill="1" applyBorder="1" applyAlignment="1" applyProtection="1">
      <alignment horizontal="center" wrapText="1"/>
    </xf>
    <xf numFmtId="0" fontId="19" fillId="0" borderId="6" xfId="3" applyFont="1" applyBorder="1" applyAlignment="1" applyProtection="1">
      <alignment horizontal="left" wrapText="1"/>
      <protection locked="0"/>
    </xf>
    <xf numFmtId="0" fontId="20" fillId="0" borderId="2" xfId="0" applyFont="1" applyBorder="1" applyAlignment="1">
      <alignment horizontal="left" vertical="center" wrapText="1"/>
    </xf>
    <xf numFmtId="0" fontId="21" fillId="2" borderId="17" xfId="0" applyFont="1" applyFill="1" applyBorder="1" applyAlignment="1">
      <alignment horizontal="center" vertical="center" wrapText="1"/>
    </xf>
    <xf numFmtId="0" fontId="20" fillId="2" borderId="18" xfId="0" applyFont="1" applyFill="1" applyBorder="1" applyAlignment="1">
      <alignment horizontal="left" vertical="center" wrapText="1"/>
    </xf>
    <xf numFmtId="164" fontId="20" fillId="0" borderId="18" xfId="2" applyFont="1" applyFill="1" applyBorder="1" applyAlignment="1" applyProtection="1">
      <alignment horizontal="right" wrapText="1"/>
      <protection locked="0"/>
    </xf>
    <xf numFmtId="164" fontId="20" fillId="0" borderId="18" xfId="2" applyFont="1" applyFill="1" applyBorder="1" applyAlignment="1" applyProtection="1">
      <alignment horizontal="right" wrapText="1"/>
    </xf>
    <xf numFmtId="164" fontId="20" fillId="0" borderId="19" xfId="2" applyFont="1" applyFill="1" applyBorder="1" applyAlignment="1" applyProtection="1">
      <alignment horizontal="right" wrapText="1"/>
    </xf>
    <xf numFmtId="0" fontId="19" fillId="0" borderId="6" xfId="3" applyFont="1" applyBorder="1" applyAlignment="1" applyProtection="1">
      <alignment horizontal="right" wrapText="1"/>
      <protection locked="0"/>
    </xf>
    <xf numFmtId="0" fontId="20" fillId="0" borderId="8" xfId="0" applyFont="1" applyBorder="1" applyAlignment="1">
      <alignment horizontal="center" vertical="center" wrapText="1"/>
    </xf>
    <xf numFmtId="164" fontId="20" fillId="0" borderId="9" xfId="2" applyFont="1" applyBorder="1" applyAlignment="1">
      <alignment horizontal="right" wrapText="1"/>
    </xf>
    <xf numFmtId="164" fontId="20" fillId="0" borderId="13" xfId="2" applyFont="1" applyBorder="1" applyAlignment="1">
      <alignment horizontal="right" wrapText="1"/>
    </xf>
    <xf numFmtId="0" fontId="20" fillId="0" borderId="6" xfId="0" applyFont="1" applyBorder="1" applyAlignment="1">
      <alignment horizontal="right" wrapText="1"/>
    </xf>
    <xf numFmtId="0" fontId="20" fillId="0" borderId="1" xfId="0" applyFont="1" applyBorder="1" applyAlignment="1">
      <alignment horizontal="center" vertical="center" wrapText="1"/>
    </xf>
    <xf numFmtId="164" fontId="20" fillId="0" borderId="2" xfId="2" applyFont="1" applyBorder="1" applyAlignment="1">
      <alignment horizontal="right" wrapText="1"/>
    </xf>
    <xf numFmtId="164" fontId="20" fillId="0" borderId="14" xfId="2" applyFont="1" applyBorder="1" applyAlignment="1">
      <alignment horizontal="right" wrapText="1"/>
    </xf>
    <xf numFmtId="0" fontId="20" fillId="0" borderId="10" xfId="0" applyFont="1" applyBorder="1" applyAlignment="1">
      <alignment horizontal="center" vertical="center" wrapText="1"/>
    </xf>
    <xf numFmtId="164" fontId="20" fillId="0" borderId="11" xfId="2" applyFont="1" applyBorder="1" applyAlignment="1">
      <alignment horizontal="right" wrapText="1"/>
    </xf>
    <xf numFmtId="164" fontId="20" fillId="0" borderId="15" xfId="2" applyFont="1" applyBorder="1" applyAlignment="1">
      <alignment horizontal="right" wrapText="1"/>
    </xf>
    <xf numFmtId="0" fontId="20" fillId="0" borderId="17" xfId="0" applyFont="1" applyBorder="1" applyAlignment="1">
      <alignment horizontal="center" vertical="center" wrapText="1"/>
    </xf>
    <xf numFmtId="164" fontId="20" fillId="0" borderId="18" xfId="2" applyFont="1" applyBorder="1" applyAlignment="1">
      <alignment horizontal="right" wrapText="1"/>
    </xf>
    <xf numFmtId="164" fontId="20" fillId="0" borderId="19" xfId="2" applyFont="1" applyBorder="1" applyAlignment="1">
      <alignment horizontal="right" wrapText="1"/>
    </xf>
    <xf numFmtId="0" fontId="20" fillId="0" borderId="0" xfId="0" applyFont="1" applyAlignment="1">
      <alignment horizontal="center" vertical="center"/>
    </xf>
    <xf numFmtId="0" fontId="19" fillId="0" borderId="38" xfId="3" applyFont="1" applyBorder="1" applyAlignment="1" applyProtection="1">
      <alignment horizontal="right" wrapText="1"/>
      <protection locked="0"/>
    </xf>
    <xf numFmtId="0" fontId="20" fillId="0" borderId="40" xfId="0" applyFont="1" applyBorder="1" applyAlignment="1">
      <alignment horizontal="right" wrapText="1"/>
    </xf>
    <xf numFmtId="0" fontId="20" fillId="0" borderId="3" xfId="0" applyFont="1" applyBorder="1" applyAlignment="1">
      <alignment horizontal="center" vertical="center" wrapText="1"/>
    </xf>
    <xf numFmtId="0" fontId="20" fillId="0" borderId="23" xfId="0" applyFont="1" applyBorder="1" applyAlignment="1">
      <alignment horizontal="center" vertical="center" wrapText="1"/>
    </xf>
    <xf numFmtId="0" fontId="20" fillId="0" borderId="7" xfId="0" applyFont="1" applyBorder="1" applyAlignment="1">
      <alignment wrapText="1"/>
    </xf>
    <xf numFmtId="164" fontId="20" fillId="0" borderId="7" xfId="2" applyFont="1" applyBorder="1" applyAlignment="1">
      <alignment horizontal="right" wrapText="1"/>
    </xf>
    <xf numFmtId="0" fontId="20" fillId="0" borderId="14" xfId="0" applyFont="1" applyBorder="1" applyAlignment="1">
      <alignment horizontal="right" wrapText="1"/>
    </xf>
    <xf numFmtId="0" fontId="20" fillId="0" borderId="42" xfId="0" applyFont="1" applyBorder="1" applyAlignment="1">
      <alignment horizontal="center" vertical="center" wrapText="1"/>
    </xf>
    <xf numFmtId="164" fontId="20" fillId="0" borderId="9" xfId="2" applyFont="1" applyFill="1" applyBorder="1" applyAlignment="1" applyProtection="1">
      <alignment horizontal="right" wrapText="1"/>
      <protection locked="0"/>
    </xf>
    <xf numFmtId="164" fontId="20" fillId="0" borderId="9" xfId="2" applyFont="1" applyFill="1" applyBorder="1" applyAlignment="1" applyProtection="1">
      <alignment horizontal="right" wrapText="1"/>
    </xf>
    <xf numFmtId="164" fontId="20" fillId="0" borderId="13" xfId="2" applyFont="1" applyFill="1" applyBorder="1" applyAlignment="1" applyProtection="1">
      <alignment horizontal="right" wrapText="1"/>
    </xf>
    <xf numFmtId="0" fontId="20" fillId="0" borderId="11" xfId="0" applyFont="1" applyBorder="1" applyAlignment="1">
      <alignment horizontal="left" vertical="center" wrapText="1"/>
    </xf>
    <xf numFmtId="164" fontId="20" fillId="0" borderId="11" xfId="2" applyFont="1" applyFill="1" applyBorder="1" applyAlignment="1" applyProtection="1">
      <alignment horizontal="right" wrapText="1"/>
      <protection locked="0"/>
    </xf>
    <xf numFmtId="164" fontId="20" fillId="0" borderId="11" xfId="2" applyFont="1" applyFill="1" applyBorder="1" applyAlignment="1" applyProtection="1">
      <alignment horizontal="right" wrapText="1"/>
    </xf>
    <xf numFmtId="164" fontId="20" fillId="0" borderId="15" xfId="2" applyFont="1" applyFill="1" applyBorder="1" applyAlignment="1" applyProtection="1">
      <alignment horizontal="right" wrapText="1"/>
    </xf>
    <xf numFmtId="0" fontId="20" fillId="0" borderId="39" xfId="0" applyFont="1" applyBorder="1" applyAlignment="1">
      <alignment horizontal="right" wrapText="1"/>
    </xf>
    <xf numFmtId="164" fontId="20" fillId="0" borderId="2" xfId="2" applyFont="1" applyFill="1" applyBorder="1" applyAlignment="1" applyProtection="1">
      <alignment horizontal="right" wrapText="1"/>
      <protection locked="0"/>
    </xf>
    <xf numFmtId="164" fontId="20" fillId="0" borderId="2" xfId="2" applyFont="1" applyFill="1" applyBorder="1" applyAlignment="1" applyProtection="1">
      <alignment horizontal="right" wrapText="1"/>
    </xf>
    <xf numFmtId="164" fontId="20" fillId="0" borderId="14" xfId="2" applyFont="1" applyFill="1" applyBorder="1" applyAlignment="1" applyProtection="1">
      <alignment horizontal="right" wrapText="1"/>
    </xf>
    <xf numFmtId="44" fontId="4" fillId="0" borderId="36" xfId="4" applyFont="1" applyBorder="1" applyAlignment="1">
      <alignment wrapText="1"/>
    </xf>
    <xf numFmtId="0" fontId="21" fillId="5" borderId="8" xfId="0" applyFont="1" applyFill="1" applyBorder="1" applyAlignment="1">
      <alignment horizontal="center" vertical="center" wrapText="1"/>
    </xf>
    <xf numFmtId="0" fontId="21" fillId="5" borderId="10" xfId="0" applyFont="1" applyFill="1" applyBorder="1" applyAlignment="1">
      <alignment horizontal="center" vertical="center" wrapText="1"/>
    </xf>
    <xf numFmtId="0" fontId="20" fillId="5" borderId="8" xfId="0" applyFont="1" applyFill="1" applyBorder="1" applyAlignment="1">
      <alignment horizontal="center" vertical="center" wrapText="1"/>
    </xf>
    <xf numFmtId="0" fontId="20" fillId="5" borderId="10" xfId="0" applyFont="1" applyFill="1" applyBorder="1" applyAlignment="1">
      <alignment horizontal="center" vertical="center" wrapText="1"/>
    </xf>
    <xf numFmtId="0" fontId="20" fillId="5" borderId="17" xfId="0" applyFont="1" applyFill="1" applyBorder="1" applyAlignment="1">
      <alignment horizontal="center" vertical="center" wrapText="1"/>
    </xf>
    <xf numFmtId="0" fontId="20" fillId="5" borderId="1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15" fillId="2" borderId="16" xfId="0" applyFont="1" applyFill="1" applyBorder="1" applyAlignment="1">
      <alignment horizontal="left" vertical="center" wrapText="1"/>
    </xf>
    <xf numFmtId="0" fontId="21" fillId="2" borderId="3" xfId="0" applyFont="1" applyFill="1" applyBorder="1" applyAlignment="1">
      <alignment horizontal="center" vertical="center" wrapText="1"/>
    </xf>
    <xf numFmtId="0" fontId="20" fillId="2" borderId="7" xfId="0" applyFont="1" applyFill="1" applyBorder="1" applyAlignment="1">
      <alignment horizontal="left" vertical="center" wrapText="1"/>
    </xf>
    <xf numFmtId="164" fontId="20" fillId="0" borderId="7" xfId="2" applyFont="1" applyFill="1" applyBorder="1" applyAlignment="1" applyProtection="1">
      <alignment horizontal="right" wrapText="1"/>
      <protection locked="0"/>
    </xf>
    <xf numFmtId="164" fontId="20" fillId="0" borderId="7" xfId="2" applyFont="1" applyFill="1" applyBorder="1" applyAlignment="1" applyProtection="1">
      <alignment horizontal="right" wrapText="1"/>
    </xf>
    <xf numFmtId="164" fontId="20" fillId="0" borderId="16" xfId="2" applyFont="1" applyFill="1" applyBorder="1" applyAlignment="1" applyProtection="1">
      <alignment horizontal="right" wrapText="1"/>
    </xf>
    <xf numFmtId="0" fontId="19" fillId="0" borderId="2" xfId="0" applyFont="1" applyBorder="1" applyAlignment="1">
      <alignment horizontal="center" vertical="center" wrapText="1"/>
    </xf>
    <xf numFmtId="164" fontId="19" fillId="0" borderId="2" xfId="2" applyFont="1" applyBorder="1" applyAlignment="1">
      <alignment horizontal="center" vertical="center" wrapText="1"/>
    </xf>
    <xf numFmtId="44" fontId="3" fillId="0" borderId="16" xfId="4" applyFont="1" applyBorder="1" applyAlignment="1">
      <alignment horizontal="right" vertical="center" wrapText="1"/>
    </xf>
    <xf numFmtId="44" fontId="3" fillId="0" borderId="14" xfId="4" applyFont="1" applyBorder="1" applyAlignment="1">
      <alignment horizontal="right" vertical="center" wrapText="1"/>
    </xf>
    <xf numFmtId="44" fontId="14" fillId="0" borderId="14" xfId="4" applyFont="1" applyBorder="1" applyAlignment="1">
      <alignment horizontal="center" vertical="center" wrapText="1"/>
    </xf>
    <xf numFmtId="44" fontId="3" fillId="0" borderId="14" xfId="4" applyFont="1" applyBorder="1" applyAlignment="1">
      <alignment horizontal="center" vertical="center" wrapText="1"/>
    </xf>
    <xf numFmtId="44" fontId="14" fillId="0" borderId="14" xfId="4" applyFont="1" applyBorder="1" applyAlignment="1">
      <alignment horizontal="right" vertical="center" wrapText="1"/>
    </xf>
    <xf numFmtId="44" fontId="3" fillId="0" borderId="34" xfId="4" applyFont="1" applyBorder="1" applyAlignment="1">
      <alignment horizontal="right" vertical="center" wrapText="1"/>
    </xf>
    <xf numFmtId="41" fontId="11" fillId="0" borderId="49" xfId="1" applyFont="1" applyBorder="1" applyAlignment="1">
      <alignment horizontal="center" vertical="center" wrapText="1"/>
    </xf>
    <xf numFmtId="41" fontId="14" fillId="0" borderId="49" xfId="1" applyFont="1" applyBorder="1"/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6" fillId="2" borderId="0" xfId="0" applyFont="1" applyFill="1" applyAlignment="1">
      <alignment horizontal="center" vertical="center" wrapText="1"/>
    </xf>
    <xf numFmtId="164" fontId="6" fillId="0" borderId="19" xfId="2" applyFont="1" applyFill="1" applyBorder="1" applyAlignment="1" applyProtection="1">
      <alignment horizontal="right" wrapText="1"/>
    </xf>
    <xf numFmtId="0" fontId="19" fillId="0" borderId="24" xfId="0" applyFont="1" applyFill="1" applyBorder="1" applyAlignment="1">
      <alignment horizontal="center" vertical="center" wrapText="1"/>
    </xf>
    <xf numFmtId="0" fontId="19" fillId="0" borderId="47" xfId="0" applyFont="1" applyFill="1" applyBorder="1" applyAlignment="1">
      <alignment horizontal="center" vertical="center" wrapText="1"/>
    </xf>
    <xf numFmtId="0" fontId="19" fillId="0" borderId="25" xfId="0" applyFont="1" applyFill="1" applyBorder="1" applyAlignment="1">
      <alignment horizontal="center" vertical="center" wrapText="1"/>
    </xf>
    <xf numFmtId="164" fontId="19" fillId="0" borderId="25" xfId="2" applyFont="1" applyFill="1" applyBorder="1" applyAlignment="1">
      <alignment horizontal="center" vertical="center" wrapText="1"/>
    </xf>
    <xf numFmtId="164" fontId="19" fillId="0" borderId="26" xfId="2" applyFont="1" applyFill="1" applyBorder="1" applyAlignment="1">
      <alignment horizontal="center" vertical="center" wrapText="1"/>
    </xf>
    <xf numFmtId="0" fontId="21" fillId="0" borderId="17" xfId="0" applyFont="1" applyFill="1" applyBorder="1" applyAlignment="1">
      <alignment horizontal="center" vertical="center" wrapText="1"/>
    </xf>
    <xf numFmtId="0" fontId="21" fillId="0" borderId="32" xfId="0" applyFont="1" applyFill="1" applyBorder="1" applyAlignment="1">
      <alignment horizontal="center" vertical="center" wrapText="1"/>
    </xf>
    <xf numFmtId="0" fontId="20" fillId="0" borderId="18" xfId="0" applyFont="1" applyFill="1" applyBorder="1" applyAlignment="1">
      <alignment horizontal="left" vertical="center" wrapText="1"/>
    </xf>
    <xf numFmtId="0" fontId="20" fillId="0" borderId="17" xfId="0" applyFont="1" applyFill="1" applyBorder="1" applyAlignment="1">
      <alignment horizontal="center" vertical="center" wrapText="1"/>
    </xf>
    <xf numFmtId="0" fontId="20" fillId="0" borderId="18" xfId="0" applyFont="1" applyFill="1" applyBorder="1" applyAlignment="1">
      <alignment wrapText="1"/>
    </xf>
    <xf numFmtId="164" fontId="6" fillId="0" borderId="18" xfId="2" applyFont="1" applyFill="1" applyBorder="1" applyAlignment="1">
      <alignment horizontal="right" wrapText="1"/>
    </xf>
    <xf numFmtId="164" fontId="6" fillId="0" borderId="19" xfId="2" applyFont="1" applyFill="1" applyBorder="1" applyAlignment="1">
      <alignment horizontal="right" wrapText="1"/>
    </xf>
    <xf numFmtId="164" fontId="20" fillId="0" borderId="18" xfId="2" applyFont="1" applyFill="1" applyBorder="1" applyAlignment="1">
      <alignment horizontal="right" wrapText="1"/>
    </xf>
    <xf numFmtId="164" fontId="20" fillId="0" borderId="19" xfId="2" applyFont="1" applyFill="1" applyBorder="1" applyAlignment="1">
      <alignment horizontal="right" wrapText="1"/>
    </xf>
    <xf numFmtId="0" fontId="19" fillId="0" borderId="17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left" vertical="center"/>
    </xf>
    <xf numFmtId="41" fontId="4" fillId="0" borderId="7" xfId="3" applyNumberFormat="1" applyFont="1" applyBorder="1" applyAlignment="1">
      <alignment horizontal="center"/>
    </xf>
    <xf numFmtId="0" fontId="5" fillId="0" borderId="51" xfId="3" applyFont="1" applyBorder="1" applyProtection="1">
      <protection locked="0"/>
    </xf>
    <xf numFmtId="0" fontId="5" fillId="0" borderId="50" xfId="3" applyFont="1" applyBorder="1" applyProtection="1">
      <protection locked="0"/>
    </xf>
    <xf numFmtId="0" fontId="5" fillId="0" borderId="40" xfId="3" applyFont="1" applyBorder="1" applyProtection="1">
      <protection locked="0"/>
    </xf>
    <xf numFmtId="0" fontId="6" fillId="2" borderId="3" xfId="0" applyFont="1" applyFill="1" applyBorder="1" applyAlignment="1">
      <alignment horizontal="center" vertical="center"/>
    </xf>
    <xf numFmtId="0" fontId="21" fillId="2" borderId="0" xfId="0" applyFont="1" applyFill="1" applyBorder="1" applyAlignment="1">
      <alignment horizontal="center" vertical="center"/>
    </xf>
    <xf numFmtId="0" fontId="20" fillId="2" borderId="0" xfId="0" applyFont="1" applyFill="1" applyBorder="1" applyAlignment="1">
      <alignment horizontal="left" vertical="center"/>
    </xf>
    <xf numFmtId="0" fontId="20" fillId="0" borderId="0" xfId="3" applyFont="1" applyBorder="1" applyAlignment="1" applyProtection="1">
      <alignment horizontal="center"/>
      <protection locked="0"/>
    </xf>
    <xf numFmtId="41" fontId="20" fillId="0" borderId="0" xfId="3" applyNumberFormat="1" applyFont="1" applyBorder="1" applyAlignment="1">
      <alignment horizontal="center"/>
    </xf>
    <xf numFmtId="0" fontId="19" fillId="0" borderId="0" xfId="3" applyFont="1" applyBorder="1" applyProtection="1">
      <protection locked="0"/>
    </xf>
    <xf numFmtId="0" fontId="20" fillId="0" borderId="0" xfId="0" applyFont="1" applyBorder="1" applyAlignment="1">
      <alignment wrapText="1"/>
    </xf>
    <xf numFmtId="0" fontId="4" fillId="0" borderId="0" xfId="3" applyFont="1" applyBorder="1" applyAlignment="1" applyProtection="1">
      <alignment horizontal="center"/>
      <protection locked="0"/>
    </xf>
    <xf numFmtId="41" fontId="4" fillId="0" borderId="0" xfId="3" applyNumberFormat="1" applyFont="1" applyBorder="1" applyAlignment="1">
      <alignment horizontal="center"/>
    </xf>
    <xf numFmtId="0" fontId="5" fillId="0" borderId="0" xfId="3" applyFont="1" applyBorder="1" applyProtection="1">
      <protection locked="0"/>
    </xf>
    <xf numFmtId="0" fontId="4" fillId="0" borderId="0" xfId="0" applyFont="1" applyBorder="1" applyAlignment="1">
      <alignment wrapText="1"/>
    </xf>
    <xf numFmtId="0" fontId="2" fillId="2" borderId="35" xfId="0" applyFont="1" applyFill="1" applyBorder="1" applyAlignment="1">
      <alignment horizontal="center" vertical="center"/>
    </xf>
    <xf numFmtId="0" fontId="3" fillId="2" borderId="36" xfId="0" applyFont="1" applyFill="1" applyBorder="1" applyAlignment="1">
      <alignment horizontal="left" vertical="center"/>
    </xf>
    <xf numFmtId="0" fontId="2" fillId="2" borderId="27" xfId="0" applyFont="1" applyFill="1" applyBorder="1" applyAlignment="1">
      <alignment horizontal="center" vertical="center"/>
    </xf>
    <xf numFmtId="0" fontId="3" fillId="2" borderId="28" xfId="0" applyFont="1" applyFill="1" applyBorder="1" applyAlignment="1">
      <alignment horizontal="left" vertical="center"/>
    </xf>
    <xf numFmtId="0" fontId="6" fillId="2" borderId="35" xfId="0" applyFont="1" applyFill="1" applyBorder="1" applyAlignment="1">
      <alignment horizontal="center" vertical="center"/>
    </xf>
    <xf numFmtId="41" fontId="4" fillId="0" borderId="44" xfId="1" applyFont="1" applyFill="1" applyBorder="1" applyAlignment="1" applyProtection="1">
      <alignment horizontal="center"/>
      <protection locked="0"/>
    </xf>
    <xf numFmtId="0" fontId="4" fillId="0" borderId="44" xfId="3" applyFont="1" applyBorder="1" applyAlignment="1" applyProtection="1">
      <alignment horizontal="center"/>
      <protection locked="0"/>
    </xf>
    <xf numFmtId="41" fontId="4" fillId="0" borderId="36" xfId="3" applyNumberFormat="1" applyFont="1" applyBorder="1" applyAlignment="1">
      <alignment horizontal="center"/>
    </xf>
    <xf numFmtId="41" fontId="4" fillId="0" borderId="37" xfId="3" applyNumberFormat="1" applyFont="1" applyBorder="1" applyAlignment="1">
      <alignment horizontal="center"/>
    </xf>
    <xf numFmtId="0" fontId="5" fillId="0" borderId="52" xfId="3" applyFont="1" applyBorder="1" applyProtection="1">
      <protection locked="0"/>
    </xf>
    <xf numFmtId="0" fontId="5" fillId="0" borderId="53" xfId="3" applyFont="1" applyBorder="1" applyProtection="1">
      <protection locked="0"/>
    </xf>
    <xf numFmtId="0" fontId="19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/>
    </xf>
    <xf numFmtId="0" fontId="20" fillId="2" borderId="0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0" fillId="0" borderId="35" xfId="0" applyBorder="1"/>
    <xf numFmtId="0" fontId="0" fillId="0" borderId="28" xfId="0" applyBorder="1"/>
    <xf numFmtId="0" fontId="0" fillId="0" borderId="37" xfId="0" applyBorder="1"/>
    <xf numFmtId="0" fontId="0" fillId="0" borderId="54" xfId="0" applyBorder="1"/>
    <xf numFmtId="0" fontId="0" fillId="0" borderId="55" xfId="0" applyBorder="1"/>
    <xf numFmtId="0" fontId="0" fillId="0" borderId="56" xfId="0" applyBorder="1"/>
    <xf numFmtId="0" fontId="0" fillId="0" borderId="7" xfId="0" applyBorder="1"/>
    <xf numFmtId="0" fontId="20" fillId="0" borderId="0" xfId="0" applyFont="1" applyBorder="1"/>
    <xf numFmtId="0" fontId="4" fillId="0" borderId="50" xfId="3" applyFont="1" applyBorder="1" applyProtection="1">
      <protection locked="0"/>
    </xf>
    <xf numFmtId="0" fontId="4" fillId="0" borderId="50" xfId="3" applyFont="1" applyBorder="1" applyAlignment="1" applyProtection="1">
      <alignment horizontal="center"/>
      <protection locked="0"/>
    </xf>
    <xf numFmtId="41" fontId="4" fillId="0" borderId="50" xfId="3" applyNumberFormat="1" applyFont="1" applyBorder="1" applyAlignment="1">
      <alignment horizontal="center"/>
    </xf>
    <xf numFmtId="41" fontId="4" fillId="0" borderId="40" xfId="3" applyNumberFormat="1" applyFont="1" applyBorder="1" applyAlignment="1">
      <alignment horizontal="center"/>
    </xf>
    <xf numFmtId="0" fontId="20" fillId="0" borderId="0" xfId="3" applyFont="1" applyBorder="1" applyProtection="1">
      <protection locked="0"/>
    </xf>
    <xf numFmtId="0" fontId="0" fillId="0" borderId="0" xfId="0" applyBorder="1"/>
    <xf numFmtId="0" fontId="4" fillId="0" borderId="0" xfId="3" applyFont="1" applyBorder="1" applyProtection="1">
      <protection locked="0"/>
    </xf>
    <xf numFmtId="0" fontId="6" fillId="2" borderId="0" xfId="0" applyFont="1" applyFill="1" applyBorder="1" applyAlignment="1">
      <alignment horizontal="center" vertical="center"/>
    </xf>
    <xf numFmtId="0" fontId="20" fillId="0" borderId="20" xfId="0" applyFont="1" applyBorder="1" applyAlignment="1">
      <alignment horizontal="center"/>
    </xf>
    <xf numFmtId="0" fontId="20" fillId="0" borderId="21" xfId="0" applyFont="1" applyBorder="1" applyAlignment="1">
      <alignment horizontal="center"/>
    </xf>
    <xf numFmtId="164" fontId="20" fillId="0" borderId="21" xfId="2" applyFont="1" applyBorder="1" applyAlignment="1">
      <alignment horizontal="center"/>
    </xf>
    <xf numFmtId="164" fontId="20" fillId="0" borderId="22" xfId="2" applyFont="1" applyBorder="1" applyAlignment="1">
      <alignment horizontal="center"/>
    </xf>
    <xf numFmtId="164" fontId="20" fillId="0" borderId="20" xfId="2" applyFont="1" applyBorder="1" applyAlignment="1">
      <alignment horizontal="center"/>
    </xf>
    <xf numFmtId="0" fontId="19" fillId="4" borderId="20" xfId="0" applyFont="1" applyFill="1" applyBorder="1" applyAlignment="1">
      <alignment horizontal="center" vertical="center" wrapText="1"/>
    </xf>
    <xf numFmtId="0" fontId="19" fillId="4" borderId="21" xfId="0" applyFont="1" applyFill="1" applyBorder="1" applyAlignment="1">
      <alignment horizontal="center" vertical="center" wrapText="1"/>
    </xf>
    <xf numFmtId="164" fontId="19" fillId="4" borderId="21" xfId="2" applyFont="1" applyFill="1" applyBorder="1" applyAlignment="1">
      <alignment horizontal="center" vertical="center" wrapText="1"/>
    </xf>
    <xf numFmtId="164" fontId="19" fillId="4" borderId="22" xfId="2" applyFont="1" applyFill="1" applyBorder="1" applyAlignment="1">
      <alignment horizontal="center" vertical="center" wrapText="1"/>
    </xf>
    <xf numFmtId="0" fontId="19" fillId="4" borderId="29" xfId="0" applyFont="1" applyFill="1" applyBorder="1" applyAlignment="1">
      <alignment horizontal="center" vertical="center" wrapText="1"/>
    </xf>
    <xf numFmtId="0" fontId="19" fillId="4" borderId="30" xfId="0" applyFont="1" applyFill="1" applyBorder="1" applyAlignment="1">
      <alignment horizontal="center" vertical="center" wrapText="1"/>
    </xf>
    <xf numFmtId="164" fontId="19" fillId="4" borderId="30" xfId="2" applyFont="1" applyFill="1" applyBorder="1" applyAlignment="1">
      <alignment horizontal="center" vertical="center" wrapText="1"/>
    </xf>
    <xf numFmtId="164" fontId="19" fillId="4" borderId="33" xfId="2" applyFont="1" applyFill="1" applyBorder="1" applyAlignment="1">
      <alignment horizontal="center" vertical="center" wrapText="1"/>
    </xf>
    <xf numFmtId="0" fontId="19" fillId="3" borderId="20" xfId="0" applyFont="1" applyFill="1" applyBorder="1" applyAlignment="1">
      <alignment horizontal="center" vertical="center" wrapText="1"/>
    </xf>
    <xf numFmtId="0" fontId="19" fillId="3" borderId="21" xfId="0" applyFont="1" applyFill="1" applyBorder="1" applyAlignment="1">
      <alignment horizontal="center" vertical="center" wrapText="1"/>
    </xf>
    <xf numFmtId="164" fontId="19" fillId="3" borderId="21" xfId="2" applyFont="1" applyFill="1" applyBorder="1" applyAlignment="1">
      <alignment horizontal="center" vertical="center" wrapText="1"/>
    </xf>
    <xf numFmtId="164" fontId="19" fillId="3" borderId="22" xfId="2" applyFont="1" applyFill="1" applyBorder="1" applyAlignment="1">
      <alignment horizontal="center" vertical="center" wrapText="1"/>
    </xf>
    <xf numFmtId="0" fontId="20" fillId="0" borderId="20" xfId="0" applyFont="1" applyFill="1" applyBorder="1" applyAlignment="1">
      <alignment horizontal="center"/>
    </xf>
    <xf numFmtId="0" fontId="20" fillId="0" borderId="21" xfId="0" applyFont="1" applyFill="1" applyBorder="1" applyAlignment="1">
      <alignment horizontal="center"/>
    </xf>
    <xf numFmtId="164" fontId="20" fillId="0" borderId="21" xfId="2" applyFont="1" applyFill="1" applyBorder="1" applyAlignment="1">
      <alignment horizontal="center"/>
    </xf>
    <xf numFmtId="164" fontId="20" fillId="0" borderId="22" xfId="2" applyFont="1" applyFill="1" applyBorder="1" applyAlignment="1">
      <alignment horizontal="center"/>
    </xf>
    <xf numFmtId="164" fontId="20" fillId="0" borderId="20" xfId="2" applyFont="1" applyFill="1" applyBorder="1" applyAlignment="1">
      <alignment horizontal="center"/>
    </xf>
    <xf numFmtId="0" fontId="19" fillId="6" borderId="20" xfId="0" applyFont="1" applyFill="1" applyBorder="1" applyAlignment="1">
      <alignment horizontal="center" vertical="center" wrapText="1"/>
    </xf>
    <xf numFmtId="0" fontId="19" fillId="6" borderId="21" xfId="0" applyFont="1" applyFill="1" applyBorder="1" applyAlignment="1">
      <alignment horizontal="center" vertical="center" wrapText="1"/>
    </xf>
    <xf numFmtId="164" fontId="19" fillId="6" borderId="21" xfId="2" applyFont="1" applyFill="1" applyBorder="1" applyAlignment="1">
      <alignment horizontal="center" vertical="center" wrapText="1"/>
    </xf>
    <xf numFmtId="164" fontId="19" fillId="6" borderId="22" xfId="2" applyFont="1" applyFill="1" applyBorder="1" applyAlignment="1">
      <alignment horizontal="center" vertical="center" wrapText="1"/>
    </xf>
    <xf numFmtId="0" fontId="19" fillId="6" borderId="29" xfId="0" applyFont="1" applyFill="1" applyBorder="1" applyAlignment="1">
      <alignment horizontal="center" vertical="center" wrapText="1"/>
    </xf>
    <xf numFmtId="0" fontId="19" fillId="6" borderId="30" xfId="0" applyFont="1" applyFill="1" applyBorder="1" applyAlignment="1">
      <alignment horizontal="center" vertical="center" wrapText="1"/>
    </xf>
    <xf numFmtId="164" fontId="19" fillId="6" borderId="30" xfId="2" applyFont="1" applyFill="1" applyBorder="1" applyAlignment="1">
      <alignment horizontal="center" vertical="center" wrapText="1"/>
    </xf>
    <xf numFmtId="164" fontId="19" fillId="6" borderId="33" xfId="2" applyFont="1" applyFill="1" applyBorder="1" applyAlignment="1">
      <alignment horizontal="center" vertical="center" wrapText="1"/>
    </xf>
    <xf numFmtId="0" fontId="14" fillId="0" borderId="17" xfId="0" applyFont="1" applyBorder="1" applyAlignment="1">
      <alignment horizontal="center"/>
    </xf>
    <xf numFmtId="0" fontId="14" fillId="0" borderId="18" xfId="0" applyFont="1" applyBorder="1" applyAlignment="1">
      <alignment horizontal="center"/>
    </xf>
    <xf numFmtId="0" fontId="16" fillId="0" borderId="20" xfId="0" applyFont="1" applyBorder="1" applyAlignment="1">
      <alignment horizontal="center"/>
    </xf>
    <xf numFmtId="0" fontId="16" fillId="0" borderId="22" xfId="0" applyFont="1" applyBorder="1" applyAlignment="1">
      <alignment horizontal="center"/>
    </xf>
    <xf numFmtId="0" fontId="4" fillId="0" borderId="55" xfId="3" applyFont="1" applyBorder="1" applyAlignment="1" applyProtection="1">
      <alignment horizontal="center"/>
      <protection locked="0"/>
    </xf>
    <xf numFmtId="41" fontId="4" fillId="0" borderId="55" xfId="3" applyNumberFormat="1" applyFont="1" applyBorder="1" applyAlignment="1">
      <alignment horizontal="center"/>
    </xf>
    <xf numFmtId="41" fontId="4" fillId="0" borderId="56" xfId="3" applyNumberFormat="1" applyFont="1" applyBorder="1" applyAlignment="1">
      <alignment horizontal="center"/>
    </xf>
    <xf numFmtId="0" fontId="5" fillId="0" borderId="35" xfId="3" applyFont="1" applyBorder="1" applyProtection="1">
      <protection locked="0"/>
    </xf>
    <xf numFmtId="0" fontId="5" fillId="0" borderId="28" xfId="3" applyFont="1" applyBorder="1" applyProtection="1">
      <protection locked="0"/>
    </xf>
    <xf numFmtId="0" fontId="5" fillId="0" borderId="37" xfId="3" applyFont="1" applyBorder="1" applyProtection="1">
      <protection locked="0"/>
    </xf>
  </cellXfs>
  <cellStyles count="5">
    <cellStyle name="Millares [0]" xfId="1" builtinId="6"/>
    <cellStyle name="Moneda" xfId="4" builtinId="4"/>
    <cellStyle name="Moneda [0]" xfId="2" builtinId="7"/>
    <cellStyle name="Normal" xfId="0" builtinId="0"/>
    <cellStyle name="Normal 2" xfId="3"/>
  </cellStyles>
  <dxfs count="2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-CMP-007\Desktop\INVITACIONES%20A%20COTIZAR\2022\CP-002-2022%20MATERIAL%20M&#201;DICO%20QUIR&#218;RGICO\EVALUACIONES\FINALES\Libro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Económico   (2)"/>
      <sheetName val="Anexo Económico  "/>
      <sheetName val="Hoja3"/>
      <sheetName val="Hoja2"/>
    </sheetNames>
    <sheetDataSet>
      <sheetData sheetId="0" refreshError="1">
        <row r="5">
          <cell r="A5">
            <v>1</v>
          </cell>
          <cell r="B5" t="str">
            <v>121QQ030958</v>
          </cell>
          <cell r="C5" t="str">
            <v>AGUJA HIPODERMICA 18G 1</v>
          </cell>
          <cell r="D5" t="str">
            <v>UNIDAD</v>
          </cell>
          <cell r="E5">
            <v>2400</v>
          </cell>
        </row>
        <row r="6">
          <cell r="A6">
            <v>2</v>
          </cell>
          <cell r="B6" t="str">
            <v>121QQ030959</v>
          </cell>
          <cell r="C6" t="str">
            <v>AGUJA HIPODERMICA 18G 1 1/2</v>
          </cell>
          <cell r="D6" t="str">
            <v>UNIDAD</v>
          </cell>
          <cell r="E6">
            <v>7000</v>
          </cell>
        </row>
        <row r="7">
          <cell r="A7">
            <v>3</v>
          </cell>
          <cell r="B7" t="str">
            <v>121QQ030960</v>
          </cell>
          <cell r="C7" t="str">
            <v>AGUJA HIPODERMICA 19G 1</v>
          </cell>
          <cell r="D7" t="str">
            <v>UNIDAD</v>
          </cell>
          <cell r="E7">
            <v>900</v>
          </cell>
        </row>
        <row r="8">
          <cell r="A8">
            <v>4</v>
          </cell>
          <cell r="B8" t="str">
            <v>121QQ030955</v>
          </cell>
          <cell r="C8" t="str">
            <v>AGUJA HIPODERMICA19G 1 1/2</v>
          </cell>
          <cell r="D8" t="str">
            <v>UNIDAD</v>
          </cell>
          <cell r="E8">
            <v>1000</v>
          </cell>
        </row>
        <row r="9">
          <cell r="A9">
            <v>5</v>
          </cell>
          <cell r="B9" t="str">
            <v>121QQ030962</v>
          </cell>
          <cell r="C9" t="str">
            <v>AGUJA HIPODERMICA 20G 1 1/2</v>
          </cell>
          <cell r="D9" t="str">
            <v>UNIDAD</v>
          </cell>
          <cell r="E9">
            <v>100</v>
          </cell>
        </row>
        <row r="10">
          <cell r="A10">
            <v>6</v>
          </cell>
          <cell r="B10" t="str">
            <v>121QQ030963</v>
          </cell>
          <cell r="C10" t="str">
            <v>AGUJA HIPODERMICA 21G 1</v>
          </cell>
          <cell r="D10" t="str">
            <v>UNIDAD</v>
          </cell>
          <cell r="E10">
            <v>2000</v>
          </cell>
        </row>
        <row r="11">
          <cell r="A11">
            <v>7</v>
          </cell>
          <cell r="B11" t="str">
            <v>121QQ030964</v>
          </cell>
          <cell r="C11" t="str">
            <v>AGUJA HIPODERMICA 21G 1 1/2</v>
          </cell>
          <cell r="D11" t="str">
            <v>UNIDAD</v>
          </cell>
          <cell r="E11">
            <v>300</v>
          </cell>
        </row>
        <row r="12">
          <cell r="A12">
            <v>8</v>
          </cell>
          <cell r="B12" t="str">
            <v>121QQ030966</v>
          </cell>
          <cell r="C12" t="str">
            <v>AGUJA HIPODERMICA 22G 1 1/2</v>
          </cell>
          <cell r="D12" t="str">
            <v>UNIDAD</v>
          </cell>
          <cell r="E12">
            <v>500</v>
          </cell>
        </row>
        <row r="13">
          <cell r="A13">
            <v>9</v>
          </cell>
          <cell r="B13" t="str">
            <v>121QQ030967</v>
          </cell>
          <cell r="C13" t="str">
            <v>AGUJA HIPODERMICA 23G 1</v>
          </cell>
          <cell r="D13" t="str">
            <v>UNIDAD</v>
          </cell>
          <cell r="E13">
            <v>15000</v>
          </cell>
        </row>
        <row r="14">
          <cell r="A14">
            <v>10</v>
          </cell>
          <cell r="B14" t="str">
            <v>121QQ030956</v>
          </cell>
          <cell r="C14" t="str">
            <v>AGUJA HIPODERMICA23G 1 1/2</v>
          </cell>
          <cell r="D14" t="str">
            <v>UNIDAD</v>
          </cell>
          <cell r="E14">
            <v>600</v>
          </cell>
        </row>
        <row r="15">
          <cell r="A15">
            <v>11</v>
          </cell>
          <cell r="B15" t="str">
            <v>121QQ031444</v>
          </cell>
          <cell r="C15" t="str">
            <v>JERINGA  5CC DESECHABLE DE 3 PARTES</v>
          </cell>
          <cell r="D15" t="str">
            <v>UNIDAD</v>
          </cell>
          <cell r="E15">
            <v>40000</v>
          </cell>
        </row>
        <row r="16">
          <cell r="A16">
            <v>12</v>
          </cell>
          <cell r="B16" t="str">
            <v>121QQ031439</v>
          </cell>
          <cell r="C16" t="str">
            <v>JERINGA 10CC DESECHABLE DE 3 PARTES</v>
          </cell>
          <cell r="D16" t="str">
            <v>UNIDAD</v>
          </cell>
          <cell r="E16">
            <v>120000</v>
          </cell>
        </row>
        <row r="17">
          <cell r="A17">
            <v>13</v>
          </cell>
          <cell r="B17" t="str">
            <v>121QQ031442</v>
          </cell>
          <cell r="C17" t="str">
            <v>JERINGA 20CC DESECHABLE  DE 3 PARTES</v>
          </cell>
          <cell r="D17" t="str">
            <v>UNIDAD</v>
          </cell>
          <cell r="E17">
            <v>5800</v>
          </cell>
        </row>
        <row r="18">
          <cell r="A18">
            <v>14</v>
          </cell>
          <cell r="B18" t="str">
            <v>121QQ031443</v>
          </cell>
          <cell r="C18" t="str">
            <v>JERINGA 50 CC DESECHABLE DE 3 PARTES</v>
          </cell>
          <cell r="D18" t="str">
            <v>UNIDAD</v>
          </cell>
          <cell r="E18">
            <v>1200</v>
          </cell>
        </row>
        <row r="19">
          <cell r="A19">
            <v>15</v>
          </cell>
          <cell r="B19" t="str">
            <v>121QQ031446</v>
          </cell>
          <cell r="C19" t="str">
            <v>JERINGA ASEPTO PLASTICAESTERIL</v>
          </cell>
          <cell r="D19" t="str">
            <v>UNIDAD</v>
          </cell>
          <cell r="E19">
            <v>50</v>
          </cell>
        </row>
        <row r="20">
          <cell r="A20">
            <v>16</v>
          </cell>
          <cell r="B20" t="str">
            <v>121QQ031434</v>
          </cell>
          <cell r="C20" t="str">
            <v>JERINGA DE INSULINA 1CC  AGUJA REMOVIBLE N° 27 G X ½</v>
          </cell>
          <cell r="D20" t="str">
            <v>UNIDAD</v>
          </cell>
          <cell r="E20">
            <v>14000</v>
          </cell>
        </row>
        <row r="21">
          <cell r="A21">
            <v>17</v>
          </cell>
          <cell r="B21" t="str">
            <v>121QQ031435</v>
          </cell>
          <cell r="C21" t="str">
            <v>JERINGA 3 CC DESECHABLE 3 PARTES</v>
          </cell>
          <cell r="D21" t="str">
            <v>UNIDAD</v>
          </cell>
          <cell r="E21">
            <v>18000</v>
          </cell>
        </row>
        <row r="22">
          <cell r="A22">
            <v>18</v>
          </cell>
          <cell r="B22" t="str">
            <v>121QQ031315</v>
          </cell>
          <cell r="C22" t="str">
            <v>EQUIPO DE MACROGOTEO PARA LA ADMINISTRACIÓN DE SOLUCIONES INTRAVENOSAS</v>
          </cell>
          <cell r="D22" t="str">
            <v>UNIDAD</v>
          </cell>
          <cell r="E22">
            <v>7800</v>
          </cell>
        </row>
        <row r="23">
          <cell r="A23">
            <v>19</v>
          </cell>
          <cell r="B23" t="str">
            <v>121QQ031316</v>
          </cell>
          <cell r="C23" t="str">
            <v>EQUIPO DE MICROGOTEO EQUIPO PARA ADMINISTRACION DE SOLUCIONES</v>
          </cell>
          <cell r="D23" t="str">
            <v>UNIDAD</v>
          </cell>
          <cell r="E23">
            <v>30</v>
          </cell>
        </row>
        <row r="24">
          <cell r="A24">
            <v>20</v>
          </cell>
          <cell r="B24" t="str">
            <v>121QQ030991</v>
          </cell>
          <cell r="C24" t="str">
            <v>ALGODON EN TORUNDA 500 GR</v>
          </cell>
          <cell r="D24" t="str">
            <v>PAQUETE</v>
          </cell>
          <cell r="E24">
            <v>188</v>
          </cell>
        </row>
        <row r="25">
          <cell r="A25">
            <v>21</v>
          </cell>
          <cell r="B25" t="str">
            <v>121QQ030992</v>
          </cell>
          <cell r="C25" t="str">
            <v>ALGODON TIPO HOSPITALARIO450- 500gr</v>
          </cell>
          <cell r="D25" t="str">
            <v>UNIDAD</v>
          </cell>
          <cell r="E25">
            <v>192</v>
          </cell>
        </row>
        <row r="26">
          <cell r="A26">
            <v>22</v>
          </cell>
          <cell r="B26" t="str">
            <v>121QQ031013</v>
          </cell>
          <cell r="C26" t="str">
            <v>APOSITO ESTERIL TRANSPARENTE 7X9 cm CON REFUERZO DE FIXOMULL INCORPORADO CON ABERTURA EN LA PARTE DE REFUERZO DE FIXOMULL - USOADULTO</v>
          </cell>
          <cell r="D26" t="str">
            <v>UNIDAD</v>
          </cell>
          <cell r="E26">
            <v>7000</v>
          </cell>
        </row>
        <row r="27">
          <cell r="A27">
            <v>23</v>
          </cell>
          <cell r="B27" t="str">
            <v>121QQ031023</v>
          </cell>
          <cell r="C27" t="str">
            <v>APOSITO PELICULA TRANSPARENTE ESTERIL 8.5CM HASTA 9 CM X 11.5CM HASTA 12 CM, CON REFUERZO INCORPORADO, Y CON TIRILLAS DE FIJACIÓN Y MARCACIÓN</v>
          </cell>
          <cell r="D27" t="str">
            <v>UNIDAD</v>
          </cell>
          <cell r="E27">
            <v>3600</v>
          </cell>
        </row>
        <row r="28">
          <cell r="A28">
            <v>24</v>
          </cell>
          <cell r="B28" t="str">
            <v>121QQ031019</v>
          </cell>
          <cell r="C28" t="str">
            <v>APOSITO 'NO TEJIDO" CON ADHESIVO HIPOALERGENICO PARA HERIDAS POSOPERATORIAS 30X10</v>
          </cell>
          <cell r="D28" t="str">
            <v>UNIDAD</v>
          </cell>
          <cell r="E28">
            <v>350</v>
          </cell>
        </row>
        <row r="29">
          <cell r="A29">
            <v>25</v>
          </cell>
          <cell r="B29" t="str">
            <v>121QQ031328</v>
          </cell>
          <cell r="C29" t="str">
            <v>EQUIPO PARA MEDIR LA PRESION VENOSA CENTRAL MEDIFIX PVC</v>
          </cell>
          <cell r="D29" t="str">
            <v>UNIDAD</v>
          </cell>
          <cell r="E29">
            <v>50</v>
          </cell>
        </row>
        <row r="30">
          <cell r="A30">
            <v>26</v>
          </cell>
          <cell r="B30" t="str">
            <v>121QQ031331</v>
          </cell>
          <cell r="C30" t="str">
            <v>ESPARADRAPO ANTIALERGICO 5X10-TRANSPARENTE FIXOMULL</v>
          </cell>
          <cell r="D30" t="str">
            <v>ROLLO</v>
          </cell>
          <cell r="E30">
            <v>180</v>
          </cell>
        </row>
        <row r="31">
          <cell r="A31">
            <v>27</v>
          </cell>
          <cell r="B31" t="str">
            <v>121QQ031332</v>
          </cell>
          <cell r="C31" t="str">
            <v>ESPARADRAPO ELASTICO ADHESIVO ROLLO DE 10 CM X 10 M.</v>
          </cell>
          <cell r="D31" t="str">
            <v>ROLLO</v>
          </cell>
          <cell r="E31">
            <v>220</v>
          </cell>
        </row>
        <row r="32">
          <cell r="A32">
            <v>28</v>
          </cell>
          <cell r="B32" t="str">
            <v>121QQ034960</v>
          </cell>
          <cell r="C32" t="str">
            <v>ESPARADRAPO DE PAPEL COLOR PIEL HIPOALERGICO 2,5 cm x 9 metros hasta 10  metros</v>
          </cell>
          <cell r="D32" t="str">
            <v>ROLLO</v>
          </cell>
          <cell r="E32">
            <v>360</v>
          </cell>
        </row>
        <row r="33">
          <cell r="A33">
            <v>29</v>
          </cell>
          <cell r="B33" t="str">
            <v>121QQ031206</v>
          </cell>
          <cell r="C33" t="str">
            <v>CINTA MICROPORE 1-2.5CM X 9M(1"X10YD)</v>
          </cell>
          <cell r="D33" t="str">
            <v>ROLLO</v>
          </cell>
          <cell r="E33">
            <v>188</v>
          </cell>
        </row>
        <row r="34">
          <cell r="A34">
            <v>30</v>
          </cell>
          <cell r="B34" t="str">
            <v>121QQ031458</v>
          </cell>
          <cell r="C34" t="str">
            <v>KIT DE CITOLOGIA (ESPECULO VIRGINALCEPILLOLAMINILLA ESMERILADAESPATULACAJILLA DE TRANSP.GUANTE PLASTICO)  TALLA M</v>
          </cell>
          <cell r="D34" t="str">
            <v>KIT</v>
          </cell>
          <cell r="E34">
            <v>2400</v>
          </cell>
        </row>
        <row r="35">
          <cell r="A35">
            <v>31</v>
          </cell>
          <cell r="B35" t="str">
            <v>121QQ031334</v>
          </cell>
          <cell r="C35" t="str">
            <v>ESPECULO VAGINAL DESECHABLE TALLA M</v>
          </cell>
          <cell r="D35" t="str">
            <v>UNIDAD</v>
          </cell>
          <cell r="E35">
            <v>450</v>
          </cell>
        </row>
        <row r="36">
          <cell r="A36">
            <v>32</v>
          </cell>
          <cell r="B36" t="str">
            <v>121QQ031342</v>
          </cell>
          <cell r="C36" t="str">
            <v>FIJADOR PARA CITOLOGIA</v>
          </cell>
          <cell r="D36" t="str">
            <v>UNIDAD</v>
          </cell>
          <cell r="E36">
            <v>30</v>
          </cell>
        </row>
        <row r="37">
          <cell r="A37">
            <v>33</v>
          </cell>
          <cell r="B37" t="str">
            <v>121QQ031271</v>
          </cell>
          <cell r="C37" t="str">
            <v>DISPOSITIVO INTRAUTERINO T DE COBRE</v>
          </cell>
          <cell r="D37" t="str">
            <v>UNIDAD</v>
          </cell>
          <cell r="E37">
            <v>180</v>
          </cell>
        </row>
        <row r="38">
          <cell r="A38">
            <v>34</v>
          </cell>
          <cell r="B38" t="str">
            <v>121QQ031488</v>
          </cell>
          <cell r="C38" t="str">
            <v>LLAVE 3 VIAS</v>
          </cell>
          <cell r="D38" t="str">
            <v>UNIDAD</v>
          </cell>
          <cell r="E38">
            <v>4200</v>
          </cell>
        </row>
        <row r="39">
          <cell r="A39">
            <v>35</v>
          </cell>
          <cell r="B39" t="str">
            <v>121QQ031368</v>
          </cell>
          <cell r="C39" t="str">
            <v>GORRO DESECHABLE EN POLIPROPILENO QUE PERMITA LA VENTILACIONRESISTENCIA Y RUPTURA</v>
          </cell>
          <cell r="D39" t="str">
            <v>UNIDAD</v>
          </cell>
          <cell r="E39">
            <v>17000</v>
          </cell>
        </row>
        <row r="40">
          <cell r="A40">
            <v>36</v>
          </cell>
          <cell r="B40" t="str">
            <v>121QQ031379</v>
          </cell>
          <cell r="C40" t="str">
            <v>GUANTE PLASTICO PARA REVISION UTERINA</v>
          </cell>
          <cell r="D40" t="str">
            <v>PAR</v>
          </cell>
          <cell r="E40">
            <v>500</v>
          </cell>
        </row>
        <row r="41">
          <cell r="A41">
            <v>37</v>
          </cell>
          <cell r="B41" t="str">
            <v>121QQ034903</v>
          </cell>
          <cell r="C41" t="str">
            <v>GUANTE QUIRURGICA ESTERIL DOBLE GUANTE DE PROTECCION VIRAL TALLA 6.5</v>
          </cell>
          <cell r="D41" t="str">
            <v>UNIDAD</v>
          </cell>
          <cell r="E41">
            <v>100</v>
          </cell>
        </row>
        <row r="42">
          <cell r="A42">
            <v>38</v>
          </cell>
          <cell r="B42" t="str">
            <v>121QQ031380</v>
          </cell>
          <cell r="C42" t="str">
            <v>GUANTE QUIRURGICA ESTERIL DOBLE GUANTE DE PROTECCION VIRAL TALLA 7</v>
          </cell>
          <cell r="D42" t="str">
            <v>UNIDAD</v>
          </cell>
          <cell r="E42">
            <v>100</v>
          </cell>
        </row>
        <row r="43">
          <cell r="A43">
            <v>39</v>
          </cell>
          <cell r="B43" t="str">
            <v>121QQ035050</v>
          </cell>
          <cell r="C43" t="str">
            <v>GUANTE QUIRURGICA ESTERIL DOBLE GUANTE DE PROTECCION VIRAL TALLA 7.5</v>
          </cell>
          <cell r="D43" t="str">
            <v>UNIDAD</v>
          </cell>
          <cell r="E43">
            <v>50</v>
          </cell>
        </row>
        <row r="44">
          <cell r="A44">
            <v>40</v>
          </cell>
          <cell r="B44" t="str">
            <v>121QQ031381</v>
          </cell>
          <cell r="C44" t="str">
            <v>GUANTE QUIRURGICO ESTERIL DOBLE GUANTE DE PROTECCION VIRAL TALLA 8</v>
          </cell>
          <cell r="D44" t="str">
            <v>UNIDAD</v>
          </cell>
          <cell r="E44">
            <v>50</v>
          </cell>
        </row>
        <row r="45">
          <cell r="A45">
            <v>41</v>
          </cell>
          <cell r="B45" t="str">
            <v>121QQ031389</v>
          </cell>
          <cell r="C45" t="str">
            <v>GUANTES QUIRURGICO ESTERILN° 6.0 PAR</v>
          </cell>
          <cell r="D45" t="str">
            <v>PAR</v>
          </cell>
          <cell r="E45">
            <v>1000</v>
          </cell>
        </row>
        <row r="46">
          <cell r="A46">
            <v>42</v>
          </cell>
          <cell r="B46" t="str">
            <v>121QQ031390</v>
          </cell>
          <cell r="C46" t="str">
            <v>GUANTES QUIRURGICO ESTERILN° 6.5 PAR</v>
          </cell>
          <cell r="D46" t="str">
            <v>PAR</v>
          </cell>
          <cell r="E46">
            <v>10000</v>
          </cell>
        </row>
        <row r="47">
          <cell r="A47">
            <v>43</v>
          </cell>
          <cell r="B47" t="str">
            <v>121QQ031391</v>
          </cell>
          <cell r="C47" t="str">
            <v>GUANTES QUIRURGICO ESTERIL N° 7.0 PAR</v>
          </cell>
          <cell r="D47" t="str">
            <v>PAR</v>
          </cell>
          <cell r="E47">
            <v>10000</v>
          </cell>
        </row>
        <row r="48">
          <cell r="A48">
            <v>44</v>
          </cell>
          <cell r="B48" t="str">
            <v>121QQ031392</v>
          </cell>
          <cell r="C48" t="str">
            <v>GUANTES QUIRURGICO ESTERIL N° 7.5 PAR</v>
          </cell>
          <cell r="D48" t="str">
            <v>PAR</v>
          </cell>
          <cell r="E48">
            <v>10000</v>
          </cell>
        </row>
        <row r="49">
          <cell r="A49">
            <v>45</v>
          </cell>
          <cell r="B49" t="str">
            <v>121QQ031393</v>
          </cell>
          <cell r="C49" t="str">
            <v>GUANTES QUIRURGICO ESTERIL N° 8.0 PAR</v>
          </cell>
          <cell r="D49" t="str">
            <v>PAR</v>
          </cell>
          <cell r="E49">
            <v>2400</v>
          </cell>
        </row>
        <row r="50">
          <cell r="A50">
            <v>46</v>
          </cell>
          <cell r="B50" t="str">
            <v>121QQ031394</v>
          </cell>
          <cell r="C50" t="str">
            <v>GUANTES QUIRURGICO ESTERIL N° 8.5 PAR</v>
          </cell>
          <cell r="D50" t="str">
            <v>PAR</v>
          </cell>
          <cell r="E50">
            <v>400</v>
          </cell>
        </row>
        <row r="51">
          <cell r="A51">
            <v>47</v>
          </cell>
          <cell r="B51" t="str">
            <v>121QQ035379</v>
          </cell>
          <cell r="C51" t="str">
            <v>CATETER INTRAVENOSO No. 24 DE POLIURETANO SIN DISPOSITIVO DE SEGURIDAD</v>
          </cell>
          <cell r="D51" t="str">
            <v>UNIDAD</v>
          </cell>
          <cell r="E51">
            <v>50</v>
          </cell>
        </row>
        <row r="52">
          <cell r="A52">
            <v>48</v>
          </cell>
          <cell r="B52" t="str">
            <v>121QQ031505</v>
          </cell>
          <cell r="C52" t="str">
            <v>MANGUERA PARA OXIGENO 2 MTS</v>
          </cell>
          <cell r="D52" t="str">
            <v>UNIDAD</v>
          </cell>
          <cell r="E52">
            <v>100</v>
          </cell>
        </row>
        <row r="53">
          <cell r="A53">
            <v>49</v>
          </cell>
          <cell r="B53" t="str">
            <v>121QQ031659</v>
          </cell>
          <cell r="C53" t="str">
            <v>SABANAS MORTAJA</v>
          </cell>
          <cell r="D53" t="str">
            <v>UNIDAD</v>
          </cell>
          <cell r="E53">
            <v>200</v>
          </cell>
        </row>
        <row r="54">
          <cell r="A54">
            <v>50</v>
          </cell>
          <cell r="B54" t="str">
            <v>121QQ031671</v>
          </cell>
          <cell r="C54" t="str">
            <v>SET PARA PERFUSOR NEONATOS DE 50CC</v>
          </cell>
          <cell r="D54" t="str">
            <v>KIT</v>
          </cell>
          <cell r="E54">
            <v>400</v>
          </cell>
        </row>
        <row r="55">
          <cell r="A55">
            <v>51</v>
          </cell>
          <cell r="B55" t="str">
            <v>121QQ031672</v>
          </cell>
          <cell r="C55" t="str">
            <v>SET PARA PERFUSOR NEONATOS DE 20CC</v>
          </cell>
          <cell r="D55" t="str">
            <v>KIT</v>
          </cell>
          <cell r="E55">
            <v>400</v>
          </cell>
        </row>
        <row r="56">
          <cell r="A56">
            <v>52</v>
          </cell>
          <cell r="B56" t="str">
            <v>121QQ031731</v>
          </cell>
          <cell r="C56" t="str">
            <v>SONDA NASOGASTRICA N° 6 FR</v>
          </cell>
          <cell r="D56" t="str">
            <v>UNIDAD</v>
          </cell>
          <cell r="E56">
            <v>50</v>
          </cell>
        </row>
        <row r="57">
          <cell r="A57">
            <v>53</v>
          </cell>
          <cell r="B57" t="str">
            <v>121QQ031732</v>
          </cell>
          <cell r="C57" t="str">
            <v>SONDA NASOGASTRICA N° 8 FR</v>
          </cell>
          <cell r="D57" t="str">
            <v>UNIDAD</v>
          </cell>
          <cell r="E57">
            <v>80</v>
          </cell>
        </row>
        <row r="58">
          <cell r="A58">
            <v>54</v>
          </cell>
          <cell r="B58" t="str">
            <v>121QQ031725</v>
          </cell>
          <cell r="C58" t="str">
            <v>SONDA NASOGASTRICA N° 10 FR</v>
          </cell>
          <cell r="D58" t="str">
            <v>UNIDAD</v>
          </cell>
          <cell r="E58">
            <v>50</v>
          </cell>
        </row>
        <row r="59">
          <cell r="A59">
            <v>55</v>
          </cell>
          <cell r="B59" t="str">
            <v>121QQ031726</v>
          </cell>
          <cell r="C59" t="str">
            <v>SONDA NASOGASTRICA N° 12 FR</v>
          </cell>
          <cell r="D59" t="str">
            <v>UNIDAD</v>
          </cell>
          <cell r="E59">
            <v>20</v>
          </cell>
        </row>
        <row r="60">
          <cell r="A60">
            <v>56</v>
          </cell>
          <cell r="B60" t="str">
            <v>121QQ031727</v>
          </cell>
          <cell r="C60" t="str">
            <v>SONDA NASOGASTRICA N° 14 FR</v>
          </cell>
          <cell r="D60" t="str">
            <v>UNIDAD</v>
          </cell>
          <cell r="E60">
            <v>100</v>
          </cell>
        </row>
        <row r="61">
          <cell r="A61">
            <v>57</v>
          </cell>
          <cell r="B61" t="str">
            <v>121QQ031728</v>
          </cell>
          <cell r="C61" t="str">
            <v>SONDA NASOGASTRICA N° 16 FR</v>
          </cell>
          <cell r="D61" t="str">
            <v>UNIDAD</v>
          </cell>
          <cell r="E61">
            <v>100</v>
          </cell>
        </row>
        <row r="62">
          <cell r="A62">
            <v>58</v>
          </cell>
          <cell r="B62" t="str">
            <v>121QQ031729</v>
          </cell>
          <cell r="C62" t="str">
            <v>SONDA NASOGASTRICA N° 18 FR</v>
          </cell>
          <cell r="D62" t="str">
            <v>UNIDAD</v>
          </cell>
          <cell r="E62">
            <v>160</v>
          </cell>
        </row>
        <row r="63">
          <cell r="A63">
            <v>59</v>
          </cell>
          <cell r="B63" t="str">
            <v>121QQ031730</v>
          </cell>
          <cell r="C63" t="str">
            <v>SONDA NASOGASTRICA N° 20 FR</v>
          </cell>
          <cell r="D63" t="str">
            <v>UNIDAD</v>
          </cell>
          <cell r="E63">
            <v>100</v>
          </cell>
        </row>
        <row r="64">
          <cell r="A64">
            <v>60</v>
          </cell>
          <cell r="B64" t="str">
            <v>121QQ031715</v>
          </cell>
          <cell r="C64" t="str">
            <v xml:space="preserve">SONDA FOLEY 2 VIAS Nº 6 </v>
          </cell>
          <cell r="D64" t="str">
            <v>UNIDAD</v>
          </cell>
          <cell r="E64">
            <v>20</v>
          </cell>
        </row>
        <row r="65">
          <cell r="A65">
            <v>61</v>
          </cell>
          <cell r="B65" t="str">
            <v>121QQ031716</v>
          </cell>
          <cell r="C65" t="str">
            <v xml:space="preserve">SONDA FOLEY 2 VIAS Nº 8 </v>
          </cell>
          <cell r="D65" t="str">
            <v>UNIDAD</v>
          </cell>
          <cell r="E65">
            <v>50</v>
          </cell>
        </row>
        <row r="66">
          <cell r="A66">
            <v>62</v>
          </cell>
          <cell r="B66" t="str">
            <v>121QQ031717</v>
          </cell>
          <cell r="C66" t="str">
            <v>SONDA FOLEY 2 VIAS Nº10</v>
          </cell>
          <cell r="D66" t="str">
            <v>UNIDAD</v>
          </cell>
          <cell r="E66">
            <v>20</v>
          </cell>
        </row>
        <row r="67">
          <cell r="A67">
            <v>63</v>
          </cell>
          <cell r="B67" t="str">
            <v>121QQ031710</v>
          </cell>
          <cell r="C67" t="str">
            <v>SONDA FOLEY 2 VIAS Nº 16</v>
          </cell>
          <cell r="D67" t="str">
            <v>UNIDAD</v>
          </cell>
          <cell r="E67">
            <v>300</v>
          </cell>
        </row>
        <row r="68">
          <cell r="A68">
            <v>64</v>
          </cell>
          <cell r="B68" t="str">
            <v>121QQ031713</v>
          </cell>
          <cell r="C68" t="str">
            <v xml:space="preserve">SONDA FOLEY 2 VIAS Nº 22 </v>
          </cell>
          <cell r="D68" t="str">
            <v>UNIDAD</v>
          </cell>
          <cell r="E68">
            <v>50</v>
          </cell>
        </row>
        <row r="69">
          <cell r="A69">
            <v>65</v>
          </cell>
          <cell r="B69" t="str">
            <v>121QQ031720</v>
          </cell>
          <cell r="C69" t="str">
            <v>SONDA FOLEY 3 VIAS Nº 22</v>
          </cell>
          <cell r="D69" t="str">
            <v>UNIDAD</v>
          </cell>
          <cell r="E69">
            <v>40</v>
          </cell>
        </row>
        <row r="70">
          <cell r="A70">
            <v>66</v>
          </cell>
          <cell r="B70" t="str">
            <v>121QQ031721</v>
          </cell>
          <cell r="C70" t="str">
            <v>SONDA FOLEY 3 VIAS Nº 24</v>
          </cell>
          <cell r="D70" t="str">
            <v>UNIDAD</v>
          </cell>
          <cell r="E70">
            <v>50</v>
          </cell>
        </row>
        <row r="71">
          <cell r="A71">
            <v>67</v>
          </cell>
          <cell r="B71" t="str">
            <v>121QQ035404</v>
          </cell>
          <cell r="C71" t="str">
            <v>TORNIQUETE PLANO STRETCH LIBRE DE LATEX</v>
          </cell>
          <cell r="D71" t="str">
            <v>UNIDAD</v>
          </cell>
          <cell r="E71">
            <v>50</v>
          </cell>
        </row>
        <row r="72">
          <cell r="A72">
            <v>68</v>
          </cell>
          <cell r="B72" t="str">
            <v>121QQ031259</v>
          </cell>
          <cell r="C72" t="str">
            <v>DELANTAL PLASTICOPARA CIRUGIA DESECHABLE</v>
          </cell>
          <cell r="D72" t="str">
            <v>UNIDAD</v>
          </cell>
          <cell r="E72">
            <v>200</v>
          </cell>
        </row>
        <row r="73">
          <cell r="A73">
            <v>69</v>
          </cell>
          <cell r="B73" t="str">
            <v>121QQ031338</v>
          </cell>
          <cell r="C73" t="str">
            <v>EQUIPO DE EXTENSION PARA ANESTESIA PEDIATRICA DE 76 CM DE 2 ML CON LUER LOOK</v>
          </cell>
          <cell r="D73" t="str">
            <v>UNIDAD</v>
          </cell>
          <cell r="E73">
            <v>500</v>
          </cell>
        </row>
        <row r="74">
          <cell r="A74">
            <v>70</v>
          </cell>
          <cell r="B74" t="str">
            <v>121QQ031106</v>
          </cell>
          <cell r="C74" t="str">
            <v xml:space="preserve">BURETA CON FILTRO DE AIRE, CAPACIDAD DE 150 ML, PUNTO DE INYECCION PARA INFUSION INTERMITENTE, ESTERILIZADOS CON OXIDO DE ETILENO DE PVC ATOXICO, FILTRO HIDROFOBICO.      </v>
          </cell>
          <cell r="D74" t="str">
            <v>UNIDAD</v>
          </cell>
          <cell r="E74">
            <v>7200</v>
          </cell>
        </row>
        <row r="75">
          <cell r="A75">
            <v>71</v>
          </cell>
          <cell r="B75" t="str">
            <v>121QQ031333</v>
          </cell>
          <cell r="C75" t="str">
            <v>ESPARADRAPO EN TELA</v>
          </cell>
          <cell r="D75" t="str">
            <v>ROLLO</v>
          </cell>
          <cell r="E75">
            <v>900</v>
          </cell>
        </row>
        <row r="76">
          <cell r="A76">
            <v>72</v>
          </cell>
          <cell r="B76" t="str">
            <v>121QQ031384</v>
          </cell>
          <cell r="C76" t="str">
            <v>GUANTES PARA EXAMEN NO ESTERIL TALLA L</v>
          </cell>
          <cell r="D76" t="str">
            <v>UNIDAD</v>
          </cell>
          <cell r="E76">
            <v>700</v>
          </cell>
        </row>
        <row r="77">
          <cell r="A77">
            <v>73</v>
          </cell>
          <cell r="B77" t="str">
            <v>121QQ035120</v>
          </cell>
          <cell r="C77" t="str">
            <v>CIDEX OPA TIRAS REACTIVAS</v>
          </cell>
          <cell r="D77" t="str">
            <v>UNIDAD</v>
          </cell>
          <cell r="E77">
            <v>120</v>
          </cell>
        </row>
        <row r="78">
          <cell r="A78">
            <v>74</v>
          </cell>
          <cell r="B78" t="str">
            <v>121QQ030943</v>
          </cell>
          <cell r="C78" t="str">
            <v>CONECTOR COMPATIBLE CON AGUJAS TOTALMENTE TRANSPARENTE DE BAJA PURGA. COMPATIBLE CON CONEXIONES LUERLOOK</v>
          </cell>
          <cell r="D78" t="str">
            <v>UNIDAD</v>
          </cell>
          <cell r="E78">
            <v>7000</v>
          </cell>
        </row>
        <row r="79">
          <cell r="A79">
            <v>75</v>
          </cell>
          <cell r="B79" t="str">
            <v>121QQ030981</v>
          </cell>
          <cell r="C79" t="str">
            <v>ALCOHOL GLICERINADO A BASE DE ETANOL, ISOPROPANOL Ó N-PROPANOL, Ó UNA COMBINACIÓN ENTRE LAS DOS + GLICERINA. PRESENTACIÓN DE 500 CC FRASCO</v>
          </cell>
          <cell r="D79" t="str">
            <v>FRASCO</v>
          </cell>
          <cell r="E79">
            <v>240</v>
          </cell>
        </row>
        <row r="80">
          <cell r="A80">
            <v>76</v>
          </cell>
          <cell r="B80" t="str">
            <v>121QQ030987</v>
          </cell>
          <cell r="C80" t="str">
            <v>ALCOHOL GLICERINADO A BASE DE ETANOL, ISOPROPANOL Ó N-PROPANOL, Ó UNA COMBINACIÓN ENTRE LAS DOS + GLICERINA. PRESENTACIÓN DE 240 CC HASTA 300 CC, FRASCO DE  TAPA CLIP.</v>
          </cell>
          <cell r="D80" t="str">
            <v>FRASCO</v>
          </cell>
          <cell r="E80">
            <v>1440</v>
          </cell>
        </row>
        <row r="81">
          <cell r="A81">
            <v>77</v>
          </cell>
          <cell r="B81" t="str">
            <v>121QQ030983</v>
          </cell>
          <cell r="C81" t="str">
            <v>ALCOHOL ANTISEPTICO AL 70% x 750 cc</v>
          </cell>
          <cell r="D81" t="str">
            <v>FRASCO</v>
          </cell>
          <cell r="E81">
            <v>720</v>
          </cell>
        </row>
        <row r="82">
          <cell r="A82">
            <v>78</v>
          </cell>
          <cell r="B82" t="str">
            <v>121QQ034940</v>
          </cell>
          <cell r="C82" t="str">
            <v>ALCOHOL GLICERINADO A BASE DE ETANOL, ISOPROPANOL Ó N-PROPANOL, Ó UNA COMBINACIÓN ENTRE LAS DOS + GLICERINA. PRESENTACIÓN DE 1.000 CC</v>
          </cell>
          <cell r="D82" t="str">
            <v>GALON</v>
          </cell>
          <cell r="E82">
            <v>600</v>
          </cell>
        </row>
        <row r="83">
          <cell r="A83">
            <v>79</v>
          </cell>
          <cell r="B83" t="str">
            <v>121QQ031046</v>
          </cell>
          <cell r="C83" t="str">
            <v>BATA PARA PACIENTEADULTO MANGA CORTA O SISA 4 TIRAS DE AMARRENO ESTERIL35gr</v>
          </cell>
          <cell r="D83" t="str">
            <v>UNIDAD</v>
          </cell>
          <cell r="E83">
            <v>4800</v>
          </cell>
        </row>
        <row r="84">
          <cell r="A84">
            <v>80</v>
          </cell>
          <cell r="B84" t="str">
            <v>121QQ031047</v>
          </cell>
          <cell r="C84" t="str">
            <v>BATA MANGA LARGA NO ESTERIL35 -50 gr EN MATERIAL ANTIFLUIDO SMMSPUÑOS TEJIDOS RESORTADOSDE 10 CM DE LARGO 6 TIRAS DE AMARRE PARTE POSTERIOR.</v>
          </cell>
          <cell r="D84" t="str">
            <v>UNIDAD</v>
          </cell>
          <cell r="E84">
            <v>18000</v>
          </cell>
        </row>
        <row r="85">
          <cell r="A85">
            <v>81</v>
          </cell>
          <cell r="B85" t="str">
            <v>121QQ031055</v>
          </cell>
          <cell r="C85" t="str">
            <v>BOLSA DE DRENAJE URINARIO ADULTO</v>
          </cell>
          <cell r="D85" t="str">
            <v>UNIDAD</v>
          </cell>
          <cell r="E85">
            <v>1500</v>
          </cell>
        </row>
        <row r="86">
          <cell r="A86">
            <v>82</v>
          </cell>
          <cell r="B86" t="str">
            <v>121QQ031057</v>
          </cell>
          <cell r="C86" t="str">
            <v xml:space="preserve">BOLSA DE DRENAJE URINARIO PEDIATRICO </v>
          </cell>
          <cell r="D86" t="str">
            <v>UNIDAD</v>
          </cell>
          <cell r="E86">
            <v>250</v>
          </cell>
        </row>
        <row r="87">
          <cell r="A87">
            <v>83</v>
          </cell>
          <cell r="B87" t="str">
            <v>121QQ031230</v>
          </cell>
          <cell r="C87" t="str">
            <v xml:space="preserve">CLORHEXIDINAGLUCONATO 2% ALCOHOL ISOPROPILICO70% </v>
          </cell>
          <cell r="D87" t="str">
            <v>SOBRE</v>
          </cell>
          <cell r="E87">
            <v>42000</v>
          </cell>
        </row>
        <row r="88">
          <cell r="A88">
            <v>84</v>
          </cell>
          <cell r="B88" t="str">
            <v>121QQ031235</v>
          </cell>
          <cell r="C88" t="str">
            <v>CLORHEXIDINA GLUCONATO  4% JABÓN FRASCO DE 60 ML.</v>
          </cell>
          <cell r="D88" t="str">
            <v>FRASCO</v>
          </cell>
          <cell r="E88">
            <v>3200</v>
          </cell>
        </row>
        <row r="89">
          <cell r="A89">
            <v>85</v>
          </cell>
          <cell r="B89" t="str">
            <v>121QQ031237</v>
          </cell>
          <cell r="C89" t="str">
            <v>CLORHEXIDINA GLUCONATO 4 % JABON QUIRURGICO 120 ml</v>
          </cell>
          <cell r="D89" t="str">
            <v>FRASCO</v>
          </cell>
          <cell r="E89">
            <v>720</v>
          </cell>
        </row>
        <row r="90">
          <cell r="A90">
            <v>86</v>
          </cell>
          <cell r="B90" t="str">
            <v>121QQ034941</v>
          </cell>
          <cell r="C90" t="str">
            <v>CLORHEXIDINA 4% JABON 1000  ML (SISTEMA PUSH)</v>
          </cell>
          <cell r="D90" t="str">
            <v>UNIDAD</v>
          </cell>
          <cell r="E90">
            <v>700</v>
          </cell>
        </row>
        <row r="91">
          <cell r="A91">
            <v>87</v>
          </cell>
          <cell r="B91" t="str">
            <v>121QQ035160</v>
          </cell>
          <cell r="C91" t="str">
            <v>CLORHEXIDINA 2 G + ALCOHOL ISOPROPILICO 70% FRASCO 60 ML   BACCIDINE</v>
          </cell>
          <cell r="D91" t="str">
            <v>UNIDAD</v>
          </cell>
          <cell r="E91">
            <v>2500</v>
          </cell>
        </row>
        <row r="92">
          <cell r="A92">
            <v>88</v>
          </cell>
          <cell r="B92" t="str">
            <v>121QQ035172</v>
          </cell>
          <cell r="C92" t="str">
            <v>CLORHEXIDINA 4% JABON 1000  ML (SISTEMA SENSOR)</v>
          </cell>
          <cell r="D92" t="str">
            <v>UNIDAD</v>
          </cell>
          <cell r="E92">
            <v>420</v>
          </cell>
        </row>
        <row r="93">
          <cell r="A93">
            <v>89</v>
          </cell>
          <cell r="B93" t="str">
            <v>121QQ031261</v>
          </cell>
          <cell r="C93" t="str">
            <v>DESINFECTANTE DE ALTO NIVELORTOFALALDEHIDO EN SOLUCION GALON x 3750</v>
          </cell>
          <cell r="D93" t="str">
            <v>GALON</v>
          </cell>
          <cell r="E93">
            <v>36</v>
          </cell>
        </row>
        <row r="94">
          <cell r="A94">
            <v>90</v>
          </cell>
          <cell r="B94" t="str">
            <v>121QQ034877</v>
          </cell>
          <cell r="C94" t="str">
            <v>PAÑO DE LIMPIEZA WYPALL ROLLO 300 M</v>
          </cell>
          <cell r="D94" t="str">
            <v>UNIDAD</v>
          </cell>
          <cell r="E94">
            <v>200</v>
          </cell>
        </row>
        <row r="95">
          <cell r="A95">
            <v>91</v>
          </cell>
          <cell r="B95" t="str">
            <v>121QQ035004</v>
          </cell>
          <cell r="C95" t="str">
            <v xml:space="preserve">DESINFECTANTE DE ALTO NIVEL GLUTARALDEHIDO  0,1 GR + FORMALDEHIDO 0,04 GR POR CADA 100 ML X 1.000 ML </v>
          </cell>
          <cell r="D95" t="str">
            <v>UNIDAD</v>
          </cell>
          <cell r="E95">
            <v>400</v>
          </cell>
        </row>
        <row r="96">
          <cell r="A96">
            <v>92</v>
          </cell>
          <cell r="B96" t="str">
            <v>121QQ031263</v>
          </cell>
          <cell r="C96" t="str">
            <v xml:space="preserve">DESINFECTANTE CON GLUTARALDEHIDO+ FORMALDEHIDO PARA DISPOSITIVOS MÉDICOS FRASCO DE 3 A 5 L </v>
          </cell>
          <cell r="D96" t="str">
            <v>GALON</v>
          </cell>
          <cell r="E96">
            <v>200</v>
          </cell>
        </row>
        <row r="97">
          <cell r="A97">
            <v>93</v>
          </cell>
          <cell r="B97" t="str">
            <v>121QQ035197</v>
          </cell>
          <cell r="C97" t="str">
            <v>APOSITO TRANSPARENTE 6 CM X 8CM CON REFUERZO DE FIXOMULL</v>
          </cell>
          <cell r="D97" t="str">
            <v>UNIDAD</v>
          </cell>
          <cell r="E97">
            <v>800</v>
          </cell>
        </row>
        <row r="98">
          <cell r="A98">
            <v>94</v>
          </cell>
          <cell r="B98" t="str">
            <v>121QQ031626</v>
          </cell>
          <cell r="C98" t="str">
            <v xml:space="preserve">DETERGENTELIQUIDO NEUTRO CONCENTRADO BIODEGRADABLE GALON 3750 mL </v>
          </cell>
          <cell r="D98" t="str">
            <v>GALON</v>
          </cell>
          <cell r="E98">
            <v>32</v>
          </cell>
        </row>
        <row r="99">
          <cell r="A99">
            <v>95</v>
          </cell>
          <cell r="B99" t="str">
            <v>121QQ031241</v>
          </cell>
          <cell r="C99" t="str">
            <v>COMPRESA DE 4 PLIEGUES ESTERIL 45CM X 45CM INDICADOR RADIOPACO LIBRE DE LATEX X 5 UNIDADES</v>
          </cell>
          <cell r="D99" t="str">
            <v>PAQUETE</v>
          </cell>
          <cell r="E99">
            <v>8000</v>
          </cell>
        </row>
        <row r="100">
          <cell r="A100">
            <v>96</v>
          </cell>
          <cell r="B100" t="str">
            <v>121QQ031242</v>
          </cell>
          <cell r="C100" t="str">
            <v>COMPRESA DE 4 PLIEGUES NO ESTERIL 45CM X 45CM INDICADOR RADIOPACO LIBRE DE LATEX</v>
          </cell>
          <cell r="D100" t="str">
            <v>UNIDAD</v>
          </cell>
          <cell r="E100">
            <v>16000</v>
          </cell>
        </row>
        <row r="101">
          <cell r="A101">
            <v>97</v>
          </cell>
          <cell r="B101" t="str">
            <v>121QQ031303</v>
          </cell>
          <cell r="C101" t="str">
            <v>ENVOLVEDERA DE TELA NO TEJIDAS FIBRAS SINTETICAS DE POLIPROPILENO TRES CAPAS 50 A 60 GR 100cm X 105 CM</v>
          </cell>
          <cell r="D101" t="str">
            <v>UNIDAD</v>
          </cell>
          <cell r="E101">
            <v>4000</v>
          </cell>
        </row>
        <row r="102">
          <cell r="A102">
            <v>98</v>
          </cell>
          <cell r="B102" t="str">
            <v>121QQ031304</v>
          </cell>
          <cell r="C102" t="str">
            <v>ENVOLVEDERA DE TELA NO TEJIDAS FIBRAS SINTETICAS DE POLIPROPILENO 48 A 60 gr50cm X 50cm</v>
          </cell>
          <cell r="D102" t="str">
            <v>UNIDAD</v>
          </cell>
          <cell r="E102">
            <v>4000</v>
          </cell>
        </row>
        <row r="103">
          <cell r="A103">
            <v>99</v>
          </cell>
          <cell r="B103" t="str">
            <v>121QQ031358</v>
          </cell>
          <cell r="C103" t="str">
            <v>GASATEJIDA 8 PLIEGUES 7.5 X 7.5CM X 5 UNIDADES ESTERIL</v>
          </cell>
          <cell r="D103" t="str">
            <v>SOBRE</v>
          </cell>
          <cell r="E103">
            <v>33600</v>
          </cell>
        </row>
        <row r="104">
          <cell r="A104">
            <v>100</v>
          </cell>
          <cell r="B104" t="str">
            <v>121QQ031360</v>
          </cell>
          <cell r="C104" t="str">
            <v xml:space="preserve">GASA PRECORTADA NO ESTERIL NO TEJIDA 8 PLIEGUES 7.5 X 7.5CM  </v>
          </cell>
          <cell r="D104" t="str">
            <v>UNIDAD</v>
          </cell>
          <cell r="E104">
            <v>90</v>
          </cell>
        </row>
        <row r="105">
          <cell r="A105">
            <v>101</v>
          </cell>
          <cell r="B105" t="str">
            <v>121QQ031417</v>
          </cell>
          <cell r="C105" t="str">
            <v>INDICADOR CONTROL BIOLOGICO E INCUBADORA PARA ESTERILIZACION LECTURA RAPIDA</v>
          </cell>
          <cell r="D105" t="str">
            <v>UNIDAD</v>
          </cell>
          <cell r="E105">
            <v>500</v>
          </cell>
        </row>
        <row r="106">
          <cell r="A106">
            <v>102</v>
          </cell>
          <cell r="B106" t="str">
            <v>121QQ031418</v>
          </cell>
          <cell r="C106" t="str">
            <v>INDICADOR QUIMICO A VAPOR CLASE 4 CAJA X 250</v>
          </cell>
          <cell r="D106" t="str">
            <v>UNIDAD</v>
          </cell>
          <cell r="E106">
            <v>20000</v>
          </cell>
        </row>
        <row r="107">
          <cell r="A107">
            <v>103</v>
          </cell>
          <cell r="B107" t="str">
            <v>121QQ031419</v>
          </cell>
          <cell r="C107" t="str">
            <v>INDICADOR QUÍMICO DE CONTROL PARA ESTERILIZACIÓN A VAPOR CLASE  5 x 250</v>
          </cell>
          <cell r="D107" t="str">
            <v>UNIDAD</v>
          </cell>
          <cell r="E107">
            <v>15000</v>
          </cell>
        </row>
        <row r="108">
          <cell r="A108">
            <v>104</v>
          </cell>
          <cell r="B108" t="str">
            <v>121QQ031601</v>
          </cell>
          <cell r="C108" t="str">
            <v>PAQUETE PARA CESAREA:PAQUETE DE TELA NO TEJIDA GRADO MEDICO ESTERIL CUYO MATERIAL DEBE DE SER PERMEABLE REPELENTE A LA PENETRACION DE LIQUIDOS Y FLUIDOS, DE COLOR ANTIREFLEJANTE, NO TRASPARENTE, ANTIESTATICA, RESISTENTE A LA TENSION EN USO NORMAL, LIBRE DE LATEX Y DE PELUSA NO FAMABLE: CONTENIDO:1 E</v>
          </cell>
          <cell r="D108" t="str">
            <v>PAQUETE</v>
          </cell>
          <cell r="E108">
            <v>240</v>
          </cell>
        </row>
        <row r="109">
          <cell r="A109">
            <v>105</v>
          </cell>
          <cell r="B109" t="str">
            <v>121QQ031602</v>
          </cell>
          <cell r="C109" t="str">
            <v>PAQUETE DE CIRUGIA GENERAL  PAQUETE DE TELA NO TEJIDA GRADO MEDICO ESTERIL CUYO MATERIAL DEBE DE SER PERMEABLE, REPELENTE A LA PENETRACION DE LIQUIDOS Y FLUIDOS, DE COLOR ANTIREFLEJANTE, NO TRANSPARANTE, ANTIESTATICA, RESISTENTE A LA TENSION EN USO NORMA,L LIBRE DE LATEX Y DE PELUSA NO FAMABLE: CONT</v>
          </cell>
          <cell r="D109" t="str">
            <v>PAQUETE</v>
          </cell>
          <cell r="E109">
            <v>550</v>
          </cell>
        </row>
        <row r="110">
          <cell r="A110">
            <v>106</v>
          </cell>
          <cell r="B110" t="str">
            <v>121QQ034950</v>
          </cell>
          <cell r="C110" t="str">
            <v>CINTA AUTOADHESIVA DE CONTROL QUIMICOPARAVAPOR LIBRE DE PLOMO</v>
          </cell>
          <cell r="D110" t="str">
            <v>UNIDAD</v>
          </cell>
          <cell r="E110">
            <v>120</v>
          </cell>
        </row>
        <row r="111">
          <cell r="A111">
            <v>107</v>
          </cell>
          <cell r="B111" t="str">
            <v>121QQ034952</v>
          </cell>
          <cell r="C111" t="str">
            <v>CINTA EN ROLLO PARA MARCAR INSTRUMENTAL</v>
          </cell>
          <cell r="D111" t="str">
            <v>UNIDAD</v>
          </cell>
          <cell r="E111">
            <v>20</v>
          </cell>
        </row>
        <row r="112">
          <cell r="A112">
            <v>108</v>
          </cell>
          <cell r="B112" t="str">
            <v>121QQ034975</v>
          </cell>
          <cell r="C112" t="str">
            <v xml:space="preserve">INDICADOR BIOLOGICO PARA ESTERILIZACION EN PEROXIDO DE HIDROGENO </v>
          </cell>
          <cell r="D112" t="str">
            <v>UNIDAD</v>
          </cell>
          <cell r="E112">
            <v>180</v>
          </cell>
        </row>
        <row r="113">
          <cell r="A113">
            <v>109</v>
          </cell>
          <cell r="B113" t="str">
            <v>121QQ034993</v>
          </cell>
          <cell r="C113" t="str">
            <v>INDICADOR CONTROL BIOLOGICO DE VAPOR AMPOLLA LECTURA RAPIDA PARA AUTOCLAVE GRAVITACIONAL</v>
          </cell>
          <cell r="D113" t="str">
            <v>UNIDAD</v>
          </cell>
          <cell r="E113">
            <v>750</v>
          </cell>
        </row>
        <row r="114">
          <cell r="A114">
            <v>110</v>
          </cell>
          <cell r="B114" t="str">
            <v>121QQ031880</v>
          </cell>
          <cell r="C114" t="str">
            <v>TIRAS INDICADOR QUIMICO PARA PEROXIDO DE HIDROGENO</v>
          </cell>
          <cell r="D114" t="str">
            <v>UNIDAD</v>
          </cell>
          <cell r="E114">
            <v>3000</v>
          </cell>
        </row>
        <row r="115">
          <cell r="A115">
            <v>111</v>
          </cell>
          <cell r="B115" t="str">
            <v>121QQ035032</v>
          </cell>
          <cell r="C115" t="str">
            <v>GEL TRANSPORTE INSTRUMENTAL PRE-KLENZ</v>
          </cell>
          <cell r="D115" t="str">
            <v>UNIDAD</v>
          </cell>
          <cell r="E115">
            <v>144</v>
          </cell>
        </row>
        <row r="116">
          <cell r="A116">
            <v>112</v>
          </cell>
          <cell r="B116" t="str">
            <v>121QQ035076</v>
          </cell>
          <cell r="C116" t="str">
            <v>DESINCRUSTANTE REMOVEDOR DE OXIDO Y CORROSION PARA INSTRUMENTAL QUIRURGICO</v>
          </cell>
          <cell r="D116" t="str">
            <v>UNIDAD</v>
          </cell>
          <cell r="E116">
            <v>5</v>
          </cell>
        </row>
        <row r="117">
          <cell r="A117">
            <v>113</v>
          </cell>
          <cell r="B117" t="str">
            <v>121QQ031268</v>
          </cell>
          <cell r="C117" t="str">
            <v xml:space="preserve">DETERGENTE PENTAENZIMATICOBIODEGRADABLEL PARA LAVADO DE INSTRUMENTAL </v>
          </cell>
          <cell r="D117" t="str">
            <v>GALON</v>
          </cell>
          <cell r="E117">
            <v>92</v>
          </cell>
        </row>
        <row r="118">
          <cell r="A118">
            <v>114</v>
          </cell>
          <cell r="B118" t="str">
            <v>121QQ031603</v>
          </cell>
          <cell r="C118" t="str">
            <v>PAQUETE DE ROPA QUIRURGICA ESTERIL DESECHABLE PARA PARTO NORMAL En tela no tejida grado medico Esteril, en material impermeable repelente a la penetracion de liquidos y fluidos, de color Antireflejante,no transparante, antiestatica, resistente a la tension en uso normal,  libre de latex y de pelusa no famable: Contenido:1- envolvedera o cubiertas  para mesa de riñon o media luna en polipropileno laminado de 110  cms  x  160  cms, 1 bata quirurgica de 132 de largo x 150 de ancho con 4 tiras de amarre en la parte posterior,  puños resortados de 8 a 10 cms de largo 100% en algodon, con toalla para secado de manos en tela absorbente de 45 x 45 cms, 3 campos auxiliares  de 80 x 95 cms con adhesivo para su fijacion, 1 campo auxiliar sin adhesivo,  2 polainas ginecologicas o pierneras de 100 cms de largo x 90  cms  empaquetado el contenido en bolsa grado medico Intrafil..(Las medidas son aproximadas con indicador del sistema de esterilizacion y listado de contenido)</v>
          </cell>
          <cell r="D118" t="str">
            <v>PAQUETE</v>
          </cell>
          <cell r="E118">
            <v>320</v>
          </cell>
        </row>
        <row r="119">
          <cell r="A119">
            <v>115</v>
          </cell>
          <cell r="B119" t="str">
            <v>121QQ035142</v>
          </cell>
          <cell r="C119" t="str">
            <v>KIT DE CEPILLOS DE LIMPIEZA CON CERDAS DE NYLON ANTIMICROBIANAS DE MASCARAS LARINGEAS (CEPILLADO DE VARIAS MEDIDAS CON CEPILLO DE DOBLE PUNTA)</v>
          </cell>
          <cell r="D119" t="str">
            <v>UNIDAD</v>
          </cell>
          <cell r="E119">
            <v>10</v>
          </cell>
        </row>
        <row r="120">
          <cell r="A120">
            <v>116</v>
          </cell>
          <cell r="B120" t="str">
            <v>121QQ035143</v>
          </cell>
          <cell r="C120" t="str">
            <v>KIT DE CEPILLOS DE LIMPIEZA CON CERDAS DE NYLON ANTIMICROBIANAS PARA REAMER ACETABULARES (EXTREMO CIRCULAR 44 MM * EXTREMO RECTO 8 MM)</v>
          </cell>
          <cell r="D120" t="str">
            <v>UNIDAD</v>
          </cell>
          <cell r="E120">
            <v>5</v>
          </cell>
        </row>
        <row r="121">
          <cell r="A121">
            <v>117</v>
          </cell>
          <cell r="B121" t="str">
            <v>121QQ035153</v>
          </cell>
          <cell r="C121" t="str">
            <v>CINTA IMPRESIÓN VERIDOC Y VALIDOC</v>
          </cell>
          <cell r="D121" t="str">
            <v>UNIDAD</v>
          </cell>
          <cell r="E121">
            <v>4</v>
          </cell>
        </row>
        <row r="122">
          <cell r="A122">
            <v>118</v>
          </cell>
          <cell r="B122" t="str">
            <v>121QQ035209</v>
          </cell>
          <cell r="C122" t="str">
            <v>TEST BOWIE &amp; DICK KIT DIARIO PARA PRUEBA AUTOCLAVE DE PREVACIO</v>
          </cell>
          <cell r="D122" t="str">
            <v>KIT</v>
          </cell>
          <cell r="E122">
            <v>300</v>
          </cell>
        </row>
        <row r="123">
          <cell r="A123">
            <v>119</v>
          </cell>
          <cell r="B123" t="str">
            <v>121QQ035195</v>
          </cell>
          <cell r="C123" t="str">
            <v>GASA 8 PLIEGUES TEJIDA 7.5 x 7.5 cm x3 UNIDADES ESTERILES</v>
          </cell>
          <cell r="D123" t="str">
            <v>UNIDAD</v>
          </cell>
          <cell r="E123">
            <v>33000</v>
          </cell>
        </row>
        <row r="124">
          <cell r="A124">
            <v>120</v>
          </cell>
          <cell r="B124" t="str">
            <v>121QQ035260</v>
          </cell>
          <cell r="C124" t="str">
            <v>TIRA QUIMICA DE CONTROLDE EFECTIVIDAD DE LIMPIEZA DE LAVADO DE INSTRUMENTAL Y DISPOSITIVOS MEDICOS PARA MAQUINA ULTRASONICA  CAJA X 100 UNIDADES</v>
          </cell>
          <cell r="D124" t="str">
            <v>UNIDAD</v>
          </cell>
          <cell r="E124">
            <v>6</v>
          </cell>
        </row>
        <row r="125">
          <cell r="A125">
            <v>121</v>
          </cell>
          <cell r="B125" t="str">
            <v>121QQ035407</v>
          </cell>
          <cell r="C125" t="str">
            <v>KIT DE CEPILLOS   PARA LAVADO MANUAL DE INSTRUMENTAL (GRANDE Y PEQUEÑO)</v>
          </cell>
          <cell r="D125" t="str">
            <v>UNIDAD</v>
          </cell>
          <cell r="E125">
            <v>10</v>
          </cell>
        </row>
        <row r="126">
          <cell r="A126">
            <v>122</v>
          </cell>
          <cell r="B126" t="str">
            <v>121QQ035455</v>
          </cell>
          <cell r="C126" t="str">
            <v>DESINFECTANTE DE ALTO NIVEL CON GLUTARALDEHIDO PARA AREAS, SUPERFICIES HOSPITALARIAS FRASCO DE 3 A 5 L</v>
          </cell>
          <cell r="D126" t="str">
            <v>UNIDAD</v>
          </cell>
          <cell r="E126">
            <v>120</v>
          </cell>
        </row>
        <row r="127">
          <cell r="A127">
            <v>123</v>
          </cell>
          <cell r="B127" t="str">
            <v>121QQ035341</v>
          </cell>
          <cell r="C127" t="str">
            <v>DETERGENTE PENTAENZIMATICO BIODEGRADABLE X 1.000 CC</v>
          </cell>
          <cell r="D127" t="str">
            <v>UNIDAD</v>
          </cell>
          <cell r="E127">
            <v>60</v>
          </cell>
        </row>
        <row r="128">
          <cell r="A128">
            <v>124</v>
          </cell>
          <cell r="B128" t="str">
            <v>121QQ031658</v>
          </cell>
          <cell r="C128" t="str">
            <v>SISTEMA DE ETIQUETADO Y DOCUMENTACIÓN PARA PROCESOS DE ESTERILIZACIÓN DE VAPOR, OXIDO ETILENO Y PERÓXIDO DE HIDROGENO</v>
          </cell>
          <cell r="D128" t="str">
            <v>UNIDAD</v>
          </cell>
          <cell r="E128">
            <v>15</v>
          </cell>
        </row>
        <row r="129">
          <cell r="A129">
            <v>125</v>
          </cell>
          <cell r="B129" t="str">
            <v>121QQ031679</v>
          </cell>
          <cell r="C129" t="str">
            <v>SISTEMA DE TRATAMIENTO DE LIMPIEZA ESPUMOSA PARA AUTOCLAVES 650ML</v>
          </cell>
          <cell r="D129" t="str">
            <v>UNIDAD</v>
          </cell>
          <cell r="E129">
            <v>10</v>
          </cell>
        </row>
        <row r="130">
          <cell r="A130">
            <v>126</v>
          </cell>
          <cell r="B130" t="str">
            <v>121QQ031964</v>
          </cell>
          <cell r="C130" t="str">
            <v>VENDA DE ALGODON 5  X 5 YARDAS</v>
          </cell>
          <cell r="D130" t="str">
            <v>UNIDAD</v>
          </cell>
          <cell r="E130">
            <v>1500</v>
          </cell>
        </row>
        <row r="131">
          <cell r="A131">
            <v>127</v>
          </cell>
          <cell r="B131" t="str">
            <v>121QQ031356</v>
          </cell>
          <cell r="C131" t="str">
            <v>GASATEJIDA 12 PLIEGUES ESTERIL CON INDICADORRADIOPACO 10 x 10 cm (SOBRE X 5)</v>
          </cell>
          <cell r="D131" t="str">
            <v>UNIDAD</v>
          </cell>
          <cell r="E131">
            <v>50</v>
          </cell>
        </row>
        <row r="132">
          <cell r="A132">
            <v>128</v>
          </cell>
          <cell r="B132" t="str">
            <v>121QQ031962</v>
          </cell>
          <cell r="C132" t="str">
            <v>VENDA DE ALGODON 3X 5 YARDAS</v>
          </cell>
          <cell r="D132" t="str">
            <v>UNIDAD</v>
          </cell>
          <cell r="E132">
            <v>210</v>
          </cell>
        </row>
        <row r="133">
          <cell r="A133">
            <v>129</v>
          </cell>
          <cell r="B133" t="str">
            <v>121QQ031963</v>
          </cell>
          <cell r="C133" t="str">
            <v>VENDA DE ALGODON 4X 5 YARDAS</v>
          </cell>
          <cell r="D133" t="str">
            <v>UNIDAD</v>
          </cell>
          <cell r="E133">
            <v>900</v>
          </cell>
        </row>
        <row r="134">
          <cell r="A134">
            <v>130</v>
          </cell>
          <cell r="B134" t="str">
            <v>121QO010639</v>
          </cell>
          <cell r="C134" t="str">
            <v>SIERRA DE GIGLI 4 HILOS 50CM</v>
          </cell>
          <cell r="D134" t="str">
            <v>UNIDAD</v>
          </cell>
          <cell r="E134">
            <v>5</v>
          </cell>
        </row>
        <row r="135">
          <cell r="A135">
            <v>131</v>
          </cell>
          <cell r="B135" t="str">
            <v>121QQ030951</v>
          </cell>
          <cell r="C135" t="str">
            <v xml:space="preserve">AGUJA DE BIOPSIA 18G X 150MM </v>
          </cell>
          <cell r="D135" t="str">
            <v>UNIDAD</v>
          </cell>
          <cell r="E135">
            <v>10</v>
          </cell>
        </row>
        <row r="136">
          <cell r="A136">
            <v>132</v>
          </cell>
          <cell r="B136" t="str">
            <v>121QQ030952</v>
          </cell>
          <cell r="C136" t="str">
            <v>AGUJA DE BIOPSIA MEDULA OSEA 11G X 100MM DI 3.00MM</v>
          </cell>
          <cell r="D136" t="str">
            <v>UNIDAD</v>
          </cell>
          <cell r="E136">
            <v>25</v>
          </cell>
        </row>
        <row r="137">
          <cell r="A137">
            <v>133</v>
          </cell>
          <cell r="B137" t="str">
            <v>121QQ035135</v>
          </cell>
          <cell r="C137" t="str">
            <v xml:space="preserve">TROCAR KII OPTICO ROSCA EN Z 12X100MM </v>
          </cell>
          <cell r="D137" t="str">
            <v>UNIDAD</v>
          </cell>
          <cell r="E137">
            <v>48</v>
          </cell>
        </row>
        <row r="138">
          <cell r="A138">
            <v>134</v>
          </cell>
          <cell r="B138" t="str">
            <v>121QQ030968</v>
          </cell>
          <cell r="C138" t="str">
            <v>AGUJA PARA BLOQUEO DE NERVIO 21GX100MM</v>
          </cell>
          <cell r="D138" t="str">
            <v>UNIDAD</v>
          </cell>
          <cell r="E138">
            <v>10</v>
          </cell>
        </row>
        <row r="139">
          <cell r="A139">
            <v>135</v>
          </cell>
          <cell r="B139" t="str">
            <v>121QQ030969</v>
          </cell>
          <cell r="C139" t="str">
            <v>AGUJA PARA PUNCION LUMBAR N° 20</v>
          </cell>
          <cell r="D139" t="str">
            <v>UNIDAD</v>
          </cell>
          <cell r="E139">
            <v>120</v>
          </cell>
        </row>
        <row r="140">
          <cell r="A140">
            <v>136</v>
          </cell>
          <cell r="B140" t="str">
            <v>121QQ030970</v>
          </cell>
          <cell r="C140" t="str">
            <v>AGUJA PARA PUNCION LUMBAR N° 22</v>
          </cell>
          <cell r="D140" t="str">
            <v>UNIDAD</v>
          </cell>
          <cell r="E140">
            <v>10</v>
          </cell>
        </row>
        <row r="141">
          <cell r="A141">
            <v>137</v>
          </cell>
          <cell r="B141" t="str">
            <v>121QQ030971</v>
          </cell>
          <cell r="C141" t="str">
            <v>AGUJA PARA PUNCION LUMBAR N° 25</v>
          </cell>
          <cell r="D141" t="str">
            <v>UNIDAD</v>
          </cell>
          <cell r="E141">
            <v>60</v>
          </cell>
        </row>
        <row r="142">
          <cell r="A142">
            <v>138</v>
          </cell>
          <cell r="B142" t="str">
            <v>121QQ030972</v>
          </cell>
          <cell r="C142" t="str">
            <v>AGUJA PARA PUNCION LUMBAR N°26G</v>
          </cell>
          <cell r="D142" t="str">
            <v>UNIDAD</v>
          </cell>
          <cell r="E142">
            <v>200</v>
          </cell>
        </row>
        <row r="143">
          <cell r="A143">
            <v>139</v>
          </cell>
          <cell r="B143" t="str">
            <v>121QQ030973</v>
          </cell>
          <cell r="C143" t="str">
            <v>AGUJA PARA PUNCION LUMBAR N° 27</v>
          </cell>
          <cell r="D143" t="str">
            <v>UNIDAD</v>
          </cell>
          <cell r="E143">
            <v>1100</v>
          </cell>
        </row>
        <row r="144">
          <cell r="A144">
            <v>140</v>
          </cell>
          <cell r="B144" t="str">
            <v>121QQ031065</v>
          </cell>
          <cell r="C144" t="str">
            <v>BOLSA PARA COLOSTOMIA 31-32MM</v>
          </cell>
          <cell r="D144" t="str">
            <v>UNIDAD</v>
          </cell>
          <cell r="E144">
            <v>30</v>
          </cell>
        </row>
        <row r="145">
          <cell r="A145">
            <v>141</v>
          </cell>
          <cell r="B145" t="str">
            <v>121QQ035380</v>
          </cell>
          <cell r="C145" t="str">
            <v>BARRERA PARA COLOSTOMIA No 30 A 32</v>
          </cell>
          <cell r="D145" t="str">
            <v>UNIDAD</v>
          </cell>
          <cell r="E145">
            <v>30</v>
          </cell>
        </row>
        <row r="146">
          <cell r="A146">
            <v>142</v>
          </cell>
          <cell r="B146" t="str">
            <v>121QQ031066</v>
          </cell>
          <cell r="C146" t="str">
            <v>BOLSA PARA COLOSTOMIA 45MM</v>
          </cell>
          <cell r="D146" t="str">
            <v>UNIDAD</v>
          </cell>
          <cell r="E146">
            <v>40</v>
          </cell>
        </row>
        <row r="147">
          <cell r="A147">
            <v>143</v>
          </cell>
          <cell r="B147" t="str">
            <v>121QQ031041</v>
          </cell>
          <cell r="C147" t="str">
            <v>BARRERA PARA COLOSTOMIA N° 45 (CARAYA)</v>
          </cell>
          <cell r="D147" t="str">
            <v>UNIDAD</v>
          </cell>
          <cell r="E147">
            <v>40</v>
          </cell>
        </row>
        <row r="148">
          <cell r="A148">
            <v>144</v>
          </cell>
          <cell r="B148" t="str">
            <v>121QQ031068</v>
          </cell>
          <cell r="C148" t="str">
            <v>BOLSA PARA COLOSTOMIA 57MM</v>
          </cell>
          <cell r="D148" t="str">
            <v>UNIDAD</v>
          </cell>
          <cell r="E148">
            <v>60</v>
          </cell>
        </row>
        <row r="149">
          <cell r="A149">
            <v>145</v>
          </cell>
          <cell r="B149" t="str">
            <v>121QQ031043</v>
          </cell>
          <cell r="C149" t="str">
            <v>BARRERA PARA COLOSTOMIA N° 57 (CARAYA)</v>
          </cell>
          <cell r="D149" t="str">
            <v>UNIDAD</v>
          </cell>
          <cell r="E149">
            <v>60</v>
          </cell>
        </row>
        <row r="150">
          <cell r="A150">
            <v>146</v>
          </cell>
          <cell r="B150" t="str">
            <v>121QQ031070</v>
          </cell>
          <cell r="C150" t="str">
            <v>BOLSA PARA COLOSTOMIA 70MM</v>
          </cell>
          <cell r="D150" t="str">
            <v>UNIDAD</v>
          </cell>
          <cell r="E150">
            <v>60</v>
          </cell>
        </row>
        <row r="151">
          <cell r="A151">
            <v>147</v>
          </cell>
          <cell r="B151" t="str">
            <v>121QQ031044</v>
          </cell>
          <cell r="C151" t="str">
            <v>BARRERA PARA COLOSTOMIA N° 70 (CARAYA)</v>
          </cell>
          <cell r="D151" t="str">
            <v>UNIDAD</v>
          </cell>
          <cell r="E151">
            <v>60</v>
          </cell>
        </row>
        <row r="152">
          <cell r="A152">
            <v>148</v>
          </cell>
          <cell r="B152" t="str">
            <v>121QQ034894</v>
          </cell>
          <cell r="C152" t="str">
            <v>BARRERA PARA COLOSTOMIA N° 80 (CARAYA)</v>
          </cell>
          <cell r="D152" t="str">
            <v>UNIDAD</v>
          </cell>
          <cell r="E152">
            <v>40</v>
          </cell>
        </row>
        <row r="153">
          <cell r="A153">
            <v>149</v>
          </cell>
          <cell r="B153" t="str">
            <v>121QQ034895</v>
          </cell>
          <cell r="C153" t="str">
            <v>BOLSA PARA COLOSTOMIA 80MM</v>
          </cell>
          <cell r="D153" t="str">
            <v>UNIDAD</v>
          </cell>
          <cell r="E153">
            <v>40</v>
          </cell>
        </row>
        <row r="154">
          <cell r="A154">
            <v>150</v>
          </cell>
          <cell r="B154" t="str">
            <v>121QQ031157</v>
          </cell>
          <cell r="C154" t="str">
            <v>CATETER DE DRENAJE MULTIPROPOSITO N° 8FR</v>
          </cell>
          <cell r="D154" t="str">
            <v>UNIDAD</v>
          </cell>
          <cell r="E154">
            <v>10</v>
          </cell>
        </row>
        <row r="155">
          <cell r="A155">
            <v>151</v>
          </cell>
          <cell r="B155" t="str">
            <v>121QQ031158</v>
          </cell>
          <cell r="C155" t="str">
            <v>CATETER DOBLE J 6Fr X 24cm</v>
          </cell>
          <cell r="D155" t="str">
            <v>UNIDAD</v>
          </cell>
          <cell r="E155">
            <v>6</v>
          </cell>
        </row>
        <row r="156">
          <cell r="A156">
            <v>152</v>
          </cell>
          <cell r="B156" t="str">
            <v>121QQ031182</v>
          </cell>
          <cell r="C156" t="str">
            <v>CATETER SET DE CATETERIZACION ARTERIAL No.20 G X 8 CM</v>
          </cell>
          <cell r="D156" t="str">
            <v>UNIDAD</v>
          </cell>
          <cell r="E156">
            <v>50</v>
          </cell>
        </row>
        <row r="157">
          <cell r="A157">
            <v>153</v>
          </cell>
          <cell r="B157" t="str">
            <v>121QQ031188</v>
          </cell>
          <cell r="C157" t="str">
            <v>CATETER VENOSO CENTRAL 2 VIAS 9FR X 10CM</v>
          </cell>
          <cell r="D157" t="str">
            <v>UNIDAD</v>
          </cell>
          <cell r="E157">
            <v>10</v>
          </cell>
        </row>
        <row r="158">
          <cell r="A158">
            <v>154</v>
          </cell>
          <cell r="B158" t="str">
            <v>121QQ031189</v>
          </cell>
          <cell r="C158" t="str">
            <v>CATETER VENOSO CENTRAL BILUMEN N° 4FR X 13CM-16CM PEDIATRICO</v>
          </cell>
          <cell r="D158" t="str">
            <v>UNIDAD</v>
          </cell>
          <cell r="E158">
            <v>15</v>
          </cell>
        </row>
        <row r="159">
          <cell r="A159">
            <v>155</v>
          </cell>
          <cell r="B159" t="str">
            <v>121QQ031190</v>
          </cell>
          <cell r="C159" t="str">
            <v>CATETER VENOSO CENTRAL BILUMEN N° 4FR X 5CM PEDIATRICO</v>
          </cell>
          <cell r="D159" t="str">
            <v>UNIDAD</v>
          </cell>
          <cell r="E159">
            <v>10</v>
          </cell>
        </row>
        <row r="160">
          <cell r="A160">
            <v>156</v>
          </cell>
          <cell r="B160" t="str">
            <v>121QQ031191</v>
          </cell>
          <cell r="C160" t="str">
            <v>CATETER VENOSO CENTRAL BILUMEN N° 7FR X 16CM-20CM ADULTO</v>
          </cell>
          <cell r="D160" t="str">
            <v>UNIDAD</v>
          </cell>
          <cell r="E160">
            <v>200</v>
          </cell>
        </row>
        <row r="161">
          <cell r="A161">
            <v>157</v>
          </cell>
          <cell r="B161" t="str">
            <v>121QQ031192</v>
          </cell>
          <cell r="C161" t="str">
            <v>CATETER VENOSO CENTRAL MONOLUMEN DE INSERCION PERIFERICA</v>
          </cell>
          <cell r="D161" t="str">
            <v>UNIDAD</v>
          </cell>
          <cell r="E161">
            <v>60</v>
          </cell>
        </row>
        <row r="162">
          <cell r="A162">
            <v>158</v>
          </cell>
          <cell r="B162" t="str">
            <v>121QQ031195</v>
          </cell>
          <cell r="C162" t="str">
            <v>CATETER VENOSO CENTRAL MONOLUMEN N° 20G X 8CM-13CM</v>
          </cell>
          <cell r="D162" t="str">
            <v>UNIDAD</v>
          </cell>
          <cell r="E162">
            <v>10</v>
          </cell>
        </row>
        <row r="163">
          <cell r="A163">
            <v>159</v>
          </cell>
          <cell r="B163" t="str">
            <v>121QQ031196</v>
          </cell>
          <cell r="C163" t="str">
            <v>CATETER VENOSO CENTRAL MONOLUMEN N° 24G X 8CM-13CM</v>
          </cell>
          <cell r="D163" t="str">
            <v>UNIDAD</v>
          </cell>
          <cell r="E163">
            <v>5</v>
          </cell>
        </row>
        <row r="164">
          <cell r="A164">
            <v>160</v>
          </cell>
          <cell r="B164" t="str">
            <v>121QQ031198</v>
          </cell>
          <cell r="C164" t="str">
            <v>CATETER VENOSO CENTRAL TRILUMEN N° 7FR X 20CM</v>
          </cell>
          <cell r="D164" t="str">
            <v>UNIDAD</v>
          </cell>
          <cell r="E164">
            <v>100</v>
          </cell>
        </row>
        <row r="165">
          <cell r="A165">
            <v>161</v>
          </cell>
          <cell r="B165" t="str">
            <v>121QQ031404</v>
          </cell>
          <cell r="C165" t="str">
            <v xml:space="preserve">HEMOSTATICO ABSORBIBLE DE CELULOSA OXIDADA REGENERADA TIPO MALLA SUELTA 10 X 20CM </v>
          </cell>
          <cell r="D165" t="str">
            <v>UNIDAD</v>
          </cell>
          <cell r="E165">
            <v>120</v>
          </cell>
        </row>
        <row r="166">
          <cell r="A166">
            <v>162</v>
          </cell>
          <cell r="B166" t="str">
            <v>121QQ031405</v>
          </cell>
          <cell r="C166" t="str">
            <v>HOJA DE BISTURI Nº10</v>
          </cell>
          <cell r="D166" t="str">
            <v>UNIDAD</v>
          </cell>
          <cell r="E166">
            <v>700</v>
          </cell>
        </row>
        <row r="167">
          <cell r="A167">
            <v>163</v>
          </cell>
          <cell r="B167" t="str">
            <v>121QQ031406</v>
          </cell>
          <cell r="C167" t="str">
            <v>HOJA DE BISTURI Nº11</v>
          </cell>
          <cell r="D167" t="str">
            <v>UNIDAD</v>
          </cell>
          <cell r="E167">
            <v>500</v>
          </cell>
        </row>
        <row r="168">
          <cell r="A168">
            <v>164</v>
          </cell>
          <cell r="B168" t="str">
            <v>121QQ031407</v>
          </cell>
          <cell r="C168" t="str">
            <v>HOJA DE BISTURI Nº12</v>
          </cell>
          <cell r="D168" t="str">
            <v>UNIDAD</v>
          </cell>
          <cell r="E168">
            <v>300</v>
          </cell>
        </row>
        <row r="169">
          <cell r="A169">
            <v>165</v>
          </cell>
          <cell r="B169" t="str">
            <v>121QQ031408</v>
          </cell>
          <cell r="C169" t="str">
            <v>HOJA DE BISTURI Nº15</v>
          </cell>
          <cell r="D169" t="str">
            <v>UNIDAD</v>
          </cell>
          <cell r="E169">
            <v>2100</v>
          </cell>
        </row>
        <row r="170">
          <cell r="A170">
            <v>166</v>
          </cell>
          <cell r="B170" t="str">
            <v>121QQ031409</v>
          </cell>
          <cell r="C170" t="str">
            <v>HOJA DE BISTURI Nº20</v>
          </cell>
          <cell r="D170" t="str">
            <v>UNIDAD</v>
          </cell>
          <cell r="E170">
            <v>1200</v>
          </cell>
        </row>
        <row r="171">
          <cell r="A171">
            <v>167</v>
          </cell>
          <cell r="B171" t="str">
            <v>121QQ031410</v>
          </cell>
          <cell r="C171" t="str">
            <v>HOJA DE BISTURI Nº22</v>
          </cell>
          <cell r="D171" t="str">
            <v>UNIDAD</v>
          </cell>
          <cell r="E171">
            <v>400</v>
          </cell>
        </row>
        <row r="172">
          <cell r="A172">
            <v>168</v>
          </cell>
          <cell r="B172" t="str">
            <v>121QQ031201</v>
          </cell>
          <cell r="C172" t="str">
            <v>CERA PARA HUESO 2.5gr W31G</v>
          </cell>
          <cell r="D172" t="str">
            <v>UNIDAD</v>
          </cell>
          <cell r="E172">
            <v>40</v>
          </cell>
        </row>
        <row r="173">
          <cell r="A173">
            <v>169</v>
          </cell>
          <cell r="B173" t="str">
            <v>121QQ031474</v>
          </cell>
          <cell r="C173" t="str">
            <v>APOSITO TRANSPARENTE 6 cm x 7 cm (+/- 1 cm) CON REFUERZO INCORPORADO Y CON TIRILLAS DE FIJACIÓN Y MARCACIÓN</v>
          </cell>
          <cell r="D173" t="str">
            <v>UNIDAD</v>
          </cell>
          <cell r="E173">
            <v>3100</v>
          </cell>
        </row>
        <row r="174">
          <cell r="A174">
            <v>170</v>
          </cell>
          <cell r="B174" t="str">
            <v>121QQ031475</v>
          </cell>
          <cell r="C174" t="str">
            <v>LIGA CLIP DE TITANIO TAMAÑO MEDIANO LARGO CON RANURAS TRANSVERSALES Y LATERALES(LT300)</v>
          </cell>
          <cell r="D174" t="str">
            <v>UNIDAD</v>
          </cell>
          <cell r="E174">
            <v>360</v>
          </cell>
        </row>
        <row r="175">
          <cell r="A175">
            <v>171</v>
          </cell>
          <cell r="B175" t="str">
            <v>121QQ031273</v>
          </cell>
          <cell r="C175" t="str">
            <v xml:space="preserve">DISPOSITIVO PARA RETRACCION DE INCISIONES Y PROTECCION DE HERIDAS 2-4 CM </v>
          </cell>
          <cell r="D175" t="str">
            <v>UNIDAD</v>
          </cell>
          <cell r="E175">
            <v>5</v>
          </cell>
        </row>
        <row r="176">
          <cell r="A176">
            <v>172</v>
          </cell>
          <cell r="B176" t="str">
            <v>121QQ031274</v>
          </cell>
          <cell r="C176" t="str">
            <v>DREN DE PEN ROSE 1 PULGADA ESTERIL</v>
          </cell>
          <cell r="D176" t="str">
            <v>UNIDAD</v>
          </cell>
          <cell r="E176">
            <v>20</v>
          </cell>
        </row>
        <row r="177">
          <cell r="A177">
            <v>173</v>
          </cell>
          <cell r="B177" t="str">
            <v>121QQ034944</v>
          </cell>
          <cell r="C177" t="str">
            <v>DREN DE PEN ROSE 3/4 DRENE</v>
          </cell>
          <cell r="D177" t="str">
            <v>UNIDAD</v>
          </cell>
          <cell r="E177">
            <v>20</v>
          </cell>
        </row>
        <row r="178">
          <cell r="A178">
            <v>174</v>
          </cell>
          <cell r="B178" t="str">
            <v>121QQ031340</v>
          </cell>
          <cell r="C178" t="str">
            <v>FIJADOR ABSORBIBLE PARA MALLA QUIRUGICA DE 5 mm CON DOS PUNTOS DE FIJACION DE 12 A 15DISPAROS</v>
          </cell>
          <cell r="D178" t="str">
            <v>UNIDAD</v>
          </cell>
          <cell r="E178">
            <v>10</v>
          </cell>
        </row>
        <row r="179">
          <cell r="A179">
            <v>175</v>
          </cell>
          <cell r="B179" t="str">
            <v>121QQ031341</v>
          </cell>
          <cell r="C179" t="str">
            <v xml:space="preserve">FIJADOR ABSORBIBLE PARA MALLA QUIRUGICA DE 5 mm CON DOS PUNTOS DE FIJACION DE 25 A 30 DISPAROS </v>
          </cell>
          <cell r="D179" t="str">
            <v>UNIDAD</v>
          </cell>
          <cell r="E179">
            <v>5</v>
          </cell>
        </row>
        <row r="180">
          <cell r="A180">
            <v>176</v>
          </cell>
          <cell r="B180" t="str">
            <v>121QQ031371</v>
          </cell>
          <cell r="C180" t="str">
            <v xml:space="preserve">GRAPADORA CIRCULAR 25 MM CON AJUSTE DE ALTURA DE GRAPA DE 1 0MM A 2 5 MM </v>
          </cell>
          <cell r="D180" t="str">
            <v>UNIDAD</v>
          </cell>
          <cell r="E180">
            <v>2</v>
          </cell>
        </row>
        <row r="181">
          <cell r="A181">
            <v>177</v>
          </cell>
          <cell r="B181" t="str">
            <v>121QQ031372</v>
          </cell>
          <cell r="C181" t="str">
            <v xml:space="preserve">GRAPADORA CIRCULAR 29 MM CON AJUSTE DE ALTURA DE GRAPA DE 1, 0 MM A 2, 5 MM </v>
          </cell>
          <cell r="D181" t="str">
            <v>UNIDAD</v>
          </cell>
          <cell r="E181">
            <v>2</v>
          </cell>
        </row>
        <row r="182">
          <cell r="A182">
            <v>178</v>
          </cell>
          <cell r="B182" t="str">
            <v>121QQ031376</v>
          </cell>
          <cell r="C182" t="str">
            <v xml:space="preserve">GRAPADORA LINEAL CORTANTE DE 55 -60 MMCON AJUSTE DE ALTURA DE GRAPA </v>
          </cell>
          <cell r="D182" t="str">
            <v>UNIDAD</v>
          </cell>
          <cell r="E182">
            <v>15</v>
          </cell>
        </row>
        <row r="183">
          <cell r="A183">
            <v>179</v>
          </cell>
          <cell r="B183" t="str">
            <v>121QQ031377</v>
          </cell>
          <cell r="C183" t="str">
            <v xml:space="preserve">GRAPADORA LINEAL CORTANTE DE 75- 80 MMCON AJUSTE DE ALTURA DE GRAPA </v>
          </cell>
          <cell r="D183" t="str">
            <v>UNIDAD</v>
          </cell>
          <cell r="E183">
            <v>15</v>
          </cell>
        </row>
        <row r="184">
          <cell r="A184">
            <v>180</v>
          </cell>
          <cell r="B184" t="str">
            <v>121QQ031116</v>
          </cell>
          <cell r="C184" t="str">
            <v>CANISTER PARA TERAPIA CON PRESION NEGATIVA EN HERIDAS 1000ML - 1200ML</v>
          </cell>
          <cell r="D184" t="str">
            <v>UNIDAD</v>
          </cell>
          <cell r="E184">
            <v>40</v>
          </cell>
        </row>
        <row r="185">
          <cell r="A185">
            <v>181</v>
          </cell>
          <cell r="B185" t="str">
            <v>121QQ031299</v>
          </cell>
          <cell r="C185" t="str">
            <v xml:space="preserve">ENDOCORTADORA ARTICULADA ESTANDAR 45MM </v>
          </cell>
          <cell r="D185" t="str">
            <v>UNIDAD</v>
          </cell>
          <cell r="E185">
            <v>4</v>
          </cell>
        </row>
        <row r="186">
          <cell r="A186">
            <v>182</v>
          </cell>
          <cell r="B186" t="str">
            <v>121QQ031461</v>
          </cell>
          <cell r="C186" t="str">
            <v>KIT DE TRAQUEOSTOMIA PERCUTANEO ( GUIA, AGUJA, CAMISA, BISTURY, JERINGA, CANULA DE PUNCION CON CASTETER DE TEFLON, DILATADOR CORTO 14, CATETER GUIA CON BLOQUEO DE SEGURIDAD, DILATADOR HIDROFILICO Y CANULA DE TRAQUEOSTOMIA N 8 NO FENESTRADA)</v>
          </cell>
          <cell r="D186" t="str">
            <v>KIT</v>
          </cell>
          <cell r="E186">
            <v>20</v>
          </cell>
        </row>
        <row r="187">
          <cell r="A187">
            <v>183</v>
          </cell>
          <cell r="B187" t="str">
            <v>121QQ031462</v>
          </cell>
          <cell r="C187" t="str">
            <v>KIT TROCAR PARA LAPAROSCOPIA Y GINECOLOGIA (DOS TROCAR DE 5mm +UN TROCAR DE 10 -12mm)</v>
          </cell>
          <cell r="D187" t="str">
            <v>KIT</v>
          </cell>
          <cell r="E187">
            <v>12</v>
          </cell>
        </row>
        <row r="188">
          <cell r="A188">
            <v>184</v>
          </cell>
          <cell r="B188" t="str">
            <v>121QQ031302</v>
          </cell>
          <cell r="C188" t="str">
            <v xml:space="preserve">ENSEAL G2 NAVAJA CURVA CON VA PARA SISTEMA PARA SELLADO DE TEJIDOS </v>
          </cell>
          <cell r="D188" t="str">
            <v>UNIDAD</v>
          </cell>
          <cell r="E188">
            <v>4</v>
          </cell>
        </row>
        <row r="189">
          <cell r="A189">
            <v>185</v>
          </cell>
          <cell r="B189" t="str">
            <v>121QQ031675</v>
          </cell>
          <cell r="C189" t="str">
            <v>SISTEMA DE DRENAJE PARA HERIDAS CON ACCESORIOS1/4</v>
          </cell>
          <cell r="D189" t="str">
            <v>UNIDAD</v>
          </cell>
          <cell r="E189">
            <v>40</v>
          </cell>
        </row>
        <row r="190">
          <cell r="A190">
            <v>186</v>
          </cell>
          <cell r="B190" t="str">
            <v>121QQ031676</v>
          </cell>
          <cell r="C190" t="str">
            <v>SISTEMA DE DRENAJE PARA HERIDAS CON ACCESORIOS1/8</v>
          </cell>
          <cell r="D190" t="str">
            <v>UNIDAD</v>
          </cell>
          <cell r="E190">
            <v>15</v>
          </cell>
        </row>
        <row r="191">
          <cell r="A191">
            <v>187</v>
          </cell>
          <cell r="B191" t="str">
            <v>121QQ031677</v>
          </cell>
          <cell r="C191" t="str">
            <v>SISTEMA DE DRENAJE PARA HERIDAS CON ACCESORIOS3/16</v>
          </cell>
          <cell r="D191" t="str">
            <v>UNIDAD</v>
          </cell>
          <cell r="E191">
            <v>8</v>
          </cell>
        </row>
        <row r="192">
          <cell r="A192">
            <v>188</v>
          </cell>
          <cell r="B192" t="str">
            <v>121QQ031449</v>
          </cell>
          <cell r="C192" t="str">
            <v xml:space="preserve">KIT PARA SISTEMA DE PRESION NEGATIVA LARGE- GASA </v>
          </cell>
          <cell r="D192" t="str">
            <v>UNIDAD</v>
          </cell>
          <cell r="E192">
            <v>5</v>
          </cell>
        </row>
        <row r="193">
          <cell r="A193">
            <v>189</v>
          </cell>
          <cell r="B193" t="str">
            <v>121QQ031465</v>
          </cell>
          <cell r="C193" t="str">
            <v>KIT PARA SISTEMA DE PRESION NEGATIVA XLARGE ESPUMA</v>
          </cell>
          <cell r="D193" t="str">
            <v>KIT</v>
          </cell>
          <cell r="E193">
            <v>5</v>
          </cell>
        </row>
        <row r="194">
          <cell r="A194">
            <v>190</v>
          </cell>
          <cell r="B194" t="str">
            <v>121QQ035020</v>
          </cell>
          <cell r="C194" t="str">
            <v>KIT SISTEMA DE DRENAJE PARA HERIDAS PRESION NEGATIVA (ESPUMA DE POLIURETANO, CAMPO FENESTRADO; 2 DRENES PAD, 1 TUBERIA DE SUCCION</v>
          </cell>
          <cell r="D194" t="str">
            <v>KIT</v>
          </cell>
          <cell r="E194">
            <v>10</v>
          </cell>
        </row>
        <row r="195">
          <cell r="A195">
            <v>191</v>
          </cell>
          <cell r="B195" t="str">
            <v>121QQ034916</v>
          </cell>
          <cell r="C195" t="str">
            <v>KIT PARA SISTEMA DE PRESION NEGATIVA MEDIUM ESPUMA</v>
          </cell>
          <cell r="D195" t="str">
            <v>UNIDAD</v>
          </cell>
          <cell r="E195">
            <v>10</v>
          </cell>
        </row>
        <row r="196">
          <cell r="A196">
            <v>192</v>
          </cell>
          <cell r="B196" t="str">
            <v>121QQ035086</v>
          </cell>
          <cell r="C196" t="str">
            <v xml:space="preserve">KIT TUBERIA EN Y PARA TERAPIA ELECTRICA DE  PRESION NEGATIVA PARA  (ESPUMA DE POLIURETANO,  FENESTRAFDO; 2 DRENgS  TUBÉRIA DE SUCCION Y  TRANSPARENTES)  SISTEMA DE  BOMBA CON  HERIDAS.  CAMPO  PAT, 1  PELICULAS  </v>
          </cell>
          <cell r="D196" t="str">
            <v>KIT</v>
          </cell>
          <cell r="E196">
            <v>5</v>
          </cell>
        </row>
        <row r="197">
          <cell r="A197">
            <v>193</v>
          </cell>
          <cell r="B197" t="str">
            <v>121QQ031485</v>
          </cell>
          <cell r="C197" t="str">
            <v>BOLSA LINER ENTRE 1.000cc HASTA 1.300 cc SEMIRIGIDO, CON VALVULA DE SOBRELLENADO (INCLUYE CANISTER Y GEL SOLIDIFICANTE)</v>
          </cell>
          <cell r="D197" t="str">
            <v>KIT</v>
          </cell>
          <cell r="E197">
            <v>120</v>
          </cell>
        </row>
        <row r="198">
          <cell r="A198">
            <v>194</v>
          </cell>
          <cell r="B198" t="str">
            <v>121QQ031487</v>
          </cell>
          <cell r="C198" t="str">
            <v>BOLSA LINER 3000</v>
          </cell>
          <cell r="D198" t="str">
            <v>UNIDAD</v>
          </cell>
          <cell r="E198">
            <v>700</v>
          </cell>
        </row>
        <row r="199">
          <cell r="A199">
            <v>195</v>
          </cell>
          <cell r="B199" t="str">
            <v>121QQ035124</v>
          </cell>
          <cell r="C199" t="str">
            <v>BOLSA LINER 2000 ML</v>
          </cell>
          <cell r="D199" t="str">
            <v>UNIDAD</v>
          </cell>
          <cell r="E199">
            <v>700</v>
          </cell>
        </row>
        <row r="200">
          <cell r="A200">
            <v>196</v>
          </cell>
          <cell r="B200" t="str">
            <v>121QQ031489</v>
          </cell>
          <cell r="C200" t="str">
            <v>LUBRICANTE DE INSTRUMENTOS E INHIBIDOR DE OXIDACION Y ENDURECIMIENTO NO GRASOSO SURGILIP</v>
          </cell>
          <cell r="D200" t="str">
            <v>UNIDAD</v>
          </cell>
          <cell r="E200">
            <v>4</v>
          </cell>
        </row>
        <row r="201">
          <cell r="A201">
            <v>197</v>
          </cell>
          <cell r="B201" t="str">
            <v>121QQ031490</v>
          </cell>
          <cell r="C201" t="str">
            <v xml:space="preserve">MALLA DE BAJA DENSIDAD PARCIALMENTE ABSORBIBLE COMPUESTA DE POLIPROPILENO Y POLIGLECAPRONE DE 10 X 15 CM </v>
          </cell>
          <cell r="D201" t="str">
            <v>UNIDAD</v>
          </cell>
          <cell r="E201">
            <v>15</v>
          </cell>
        </row>
        <row r="202">
          <cell r="A202">
            <v>198</v>
          </cell>
          <cell r="B202" t="str">
            <v>121QQ031494</v>
          </cell>
          <cell r="C202" t="str">
            <v xml:space="preserve">MALLA DE POLIPROPILENO PARA LA REPARACION DE LA PARED ABDOMINAL 15CM X 15XM </v>
          </cell>
          <cell r="D202" t="str">
            <v>UNIDAD</v>
          </cell>
          <cell r="E202">
            <v>40</v>
          </cell>
        </row>
        <row r="203">
          <cell r="A203">
            <v>199</v>
          </cell>
          <cell r="B203" t="str">
            <v>121QQ031497</v>
          </cell>
          <cell r="C203" t="str">
            <v>MALLA SEPARADORA DE TEJIDOS DE POLIPROPILENO DE 30 X 30-35 CM RECTANGULAR</v>
          </cell>
          <cell r="D203" t="str">
            <v>UNIDAD</v>
          </cell>
          <cell r="E203">
            <v>5</v>
          </cell>
        </row>
        <row r="204">
          <cell r="A204">
            <v>200</v>
          </cell>
          <cell r="B204" t="str">
            <v>121QQ031500</v>
          </cell>
          <cell r="C204" t="str">
            <v xml:space="preserve">MALLA SEPARADORA DE TEJIDOS COMPUESTA DE POLIDIOXANONA POLIGLECAPRONE Y POLIPROPILENO DE BAJA DENSIDAD. DE 15-20 X 20- 25 CM OVALADA </v>
          </cell>
          <cell r="D204" t="str">
            <v>UNIDAD</v>
          </cell>
          <cell r="E204">
            <v>5</v>
          </cell>
        </row>
        <row r="205">
          <cell r="A205">
            <v>201</v>
          </cell>
          <cell r="B205" t="str">
            <v>121QQ031456</v>
          </cell>
          <cell r="C205" t="str">
            <v xml:space="preserve">KIT COLELAP ( 2 CAMISA DE 12 MM CON UN TROCAR CON CUCHILLA, MAS 2 CAMISAS DE 5 MM CON UN TROCAR CON CUCHILLA) </v>
          </cell>
          <cell r="D205" t="str">
            <v>UNIDAD</v>
          </cell>
          <cell r="E205">
            <v>48</v>
          </cell>
        </row>
        <row r="206">
          <cell r="A206">
            <v>202</v>
          </cell>
          <cell r="B206" t="str">
            <v>121QQ031627</v>
          </cell>
          <cell r="C206" t="str">
            <v>RECARGA 75-80 MM AJUSTABLE A 3 ALTURAS COMPATIBLE CON GRAPADORA LINEAL CORTANTE 75MM SR75</v>
          </cell>
          <cell r="D206" t="str">
            <v>UNIDAD</v>
          </cell>
          <cell r="E206">
            <v>36</v>
          </cell>
        </row>
        <row r="207">
          <cell r="A207">
            <v>203</v>
          </cell>
          <cell r="B207" t="str">
            <v>121QQ031630</v>
          </cell>
          <cell r="C207" t="str">
            <v>RECARGA DE 55-60 MM3 ALTURAS COMPATIBLE CON GRAPADORA LINEAL CORTANTE 55MM SR55</v>
          </cell>
          <cell r="D207" t="str">
            <v>UNIDAD</v>
          </cell>
          <cell r="E207">
            <v>18</v>
          </cell>
        </row>
        <row r="208">
          <cell r="A208">
            <v>204</v>
          </cell>
          <cell r="B208" t="str">
            <v>121QQ031634</v>
          </cell>
          <cell r="C208" t="str">
            <v>RECARGA PARAENDOCORTADORALINEAL CORTANTE TEJIDO NORMAL 6 LINEAS DE GRAPA 45mm</v>
          </cell>
          <cell r="D208" t="str">
            <v>UNIDAD</v>
          </cell>
          <cell r="E208">
            <v>6</v>
          </cell>
        </row>
        <row r="209">
          <cell r="A209">
            <v>205</v>
          </cell>
          <cell r="B209" t="str">
            <v>121QQ031636</v>
          </cell>
          <cell r="C209" t="str">
            <v>RECARGA DE AUTOSUTURA PARA CIRUGIA LAPAROSCOPICA  PARA TEJIDO GRUESO   45-  60 CM</v>
          </cell>
          <cell r="D209" t="str">
            <v>UNIDAD</v>
          </cell>
          <cell r="E209">
            <v>6</v>
          </cell>
        </row>
        <row r="210">
          <cell r="A210">
            <v>206</v>
          </cell>
          <cell r="B210" t="str">
            <v>121QQ031637</v>
          </cell>
          <cell r="C210" t="str">
            <v xml:space="preserve">RECARGA PARAENDOCORTADORA LINEAL CORTANTE TEJIDOINTERMEDIO 6 LINEAS DE GRAPA 45MM DORADA </v>
          </cell>
          <cell r="D210" t="str">
            <v>UNIDAD</v>
          </cell>
          <cell r="E210">
            <v>6</v>
          </cell>
        </row>
        <row r="211">
          <cell r="A211">
            <v>207</v>
          </cell>
          <cell r="B211" t="str">
            <v>121QQ031641</v>
          </cell>
          <cell r="C211" t="str">
            <v xml:space="preserve">RECARGA PARA ENDOCORTADORALINEAL CORTANTE TEJIDO VASCULAR 6 LINEAS DE GRAPA 45MM CON PUNTA DIATADORA </v>
          </cell>
          <cell r="D211" t="str">
            <v>UNIDAD</v>
          </cell>
          <cell r="E211">
            <v>1</v>
          </cell>
        </row>
        <row r="212">
          <cell r="A212">
            <v>208</v>
          </cell>
          <cell r="B212" t="str">
            <v>121QQ031674</v>
          </cell>
          <cell r="C212" t="str">
            <v xml:space="preserve">SISTEMA DE DRENAJEDE LIQUIDO CEFALORAQUIDEO MONITOREO BECKER EXTERNO </v>
          </cell>
          <cell r="D212" t="str">
            <v>UNIDAD</v>
          </cell>
          <cell r="E212">
            <v>5</v>
          </cell>
        </row>
        <row r="213">
          <cell r="A213">
            <v>209</v>
          </cell>
          <cell r="B213" t="str">
            <v>121QQ031678</v>
          </cell>
          <cell r="C213" t="str">
            <v>SISTEMA DE DRENAJE TORAXICO DE ALTA CAPACIDAD</v>
          </cell>
          <cell r="D213" t="str">
            <v>UNIDAD</v>
          </cell>
          <cell r="E213">
            <v>140</v>
          </cell>
        </row>
        <row r="214">
          <cell r="A214">
            <v>210</v>
          </cell>
          <cell r="B214" t="str">
            <v>121QQ031686</v>
          </cell>
          <cell r="C214" t="str">
            <v>SONDA DE ALIMENTACION PUNTA TUNGSTENO N° 10 FR</v>
          </cell>
          <cell r="D214" t="str">
            <v>UNIDAD</v>
          </cell>
          <cell r="E214">
            <v>10</v>
          </cell>
        </row>
        <row r="215">
          <cell r="A215">
            <v>211</v>
          </cell>
          <cell r="B215" t="str">
            <v>121QQ031687</v>
          </cell>
          <cell r="C215" t="str">
            <v>SONDA DE ALIMENTACION PUNTA TUNGSTENO N° 12 FR</v>
          </cell>
          <cell r="D215" t="str">
            <v>UNIDAD</v>
          </cell>
          <cell r="E215">
            <v>10</v>
          </cell>
        </row>
        <row r="216">
          <cell r="A216">
            <v>212</v>
          </cell>
          <cell r="B216" t="str">
            <v>121QQ031691</v>
          </cell>
          <cell r="C216" t="str">
            <v>SONDA DE GASTROSTOMIA Nº 14 FR</v>
          </cell>
          <cell r="D216" t="str">
            <v>UNIDAD</v>
          </cell>
          <cell r="E216">
            <v>10</v>
          </cell>
        </row>
        <row r="217">
          <cell r="A217">
            <v>213</v>
          </cell>
          <cell r="B217" t="str">
            <v>121QQ031692</v>
          </cell>
          <cell r="C217" t="str">
            <v>SONDA DE GASTROSTOMIA Nº 16 FR</v>
          </cell>
          <cell r="D217" t="str">
            <v>UNIDAD</v>
          </cell>
          <cell r="E217">
            <v>5</v>
          </cell>
        </row>
        <row r="218">
          <cell r="A218">
            <v>214</v>
          </cell>
          <cell r="B218" t="str">
            <v>121QQ031746</v>
          </cell>
          <cell r="C218" t="str">
            <v>SUTURA ABSORBIBLE DE CATGUT CROMICO 3/0 AGUJA CURVA REDONDA1/2 CIRCULODE 15-17 HEBRA DE 70-75CM</v>
          </cell>
          <cell r="D218" t="str">
            <v>SOBRE</v>
          </cell>
          <cell r="E218">
            <v>36</v>
          </cell>
        </row>
        <row r="219">
          <cell r="A219">
            <v>215</v>
          </cell>
          <cell r="B219" t="str">
            <v>121QQ031747</v>
          </cell>
          <cell r="C219" t="str">
            <v xml:space="preserve">SUTURA ABSORBIBLE DE CATGUT CROMICO 0 AGUJA CURVA REDONDA 1/2CIRCULODE 65 mm HEBRA DE 70-75CM </v>
          </cell>
          <cell r="D219" t="str">
            <v>SOBRE</v>
          </cell>
          <cell r="E219">
            <v>12</v>
          </cell>
        </row>
        <row r="220">
          <cell r="A220">
            <v>216</v>
          </cell>
          <cell r="B220" t="str">
            <v>121QQ031750</v>
          </cell>
          <cell r="C220" t="str">
            <v>SUTURA ABSORBIBLE DE CATGUT CROMICO 0 AGUJA REDONDA 1/2 CIRCULO 34-37 MM HEBRA 90 CM</v>
          </cell>
          <cell r="D220" t="str">
            <v>SOBRE</v>
          </cell>
          <cell r="E220">
            <v>96</v>
          </cell>
        </row>
        <row r="221">
          <cell r="A221">
            <v>217</v>
          </cell>
          <cell r="B221" t="str">
            <v>121QQ031752</v>
          </cell>
          <cell r="C221" t="str">
            <v xml:space="preserve">SUTURA ABSORBIBLE DE CATGUT CROMICO 1 AGUJA REDONDA 1/2CIRCULO 34-37 MM HEBRA 90CM </v>
          </cell>
          <cell r="D221" t="str">
            <v>SOBRE</v>
          </cell>
          <cell r="E221">
            <v>456</v>
          </cell>
        </row>
        <row r="222">
          <cell r="A222">
            <v>218</v>
          </cell>
          <cell r="B222" t="str">
            <v>121QQ031753</v>
          </cell>
          <cell r="C222" t="str">
            <v>SUTURA ABSORBIBLE DE CATGUT CROMICO 2/0 AGUJA REDONDA 1/2 CIRCULO 24- 26 MMHEBRA 70-75CM G123T</v>
          </cell>
          <cell r="D222" t="str">
            <v>SOBRE</v>
          </cell>
          <cell r="E222">
            <v>12</v>
          </cell>
        </row>
        <row r="223">
          <cell r="A223">
            <v>219</v>
          </cell>
          <cell r="B223" t="str">
            <v>121QQ031754</v>
          </cell>
          <cell r="C223" t="str">
            <v>SUTURA ABSORBIBLE DE CATGUT CROMICO 2/0 CURVA REDONDA 1/2 CIRCULODE 34-36 HEBRA DE 90CM</v>
          </cell>
          <cell r="D223" t="str">
            <v>SOBRE</v>
          </cell>
          <cell r="E223">
            <v>384</v>
          </cell>
        </row>
        <row r="224">
          <cell r="A224">
            <v>220</v>
          </cell>
          <cell r="B224" t="str">
            <v>121QQ031756</v>
          </cell>
          <cell r="C224" t="str">
            <v xml:space="preserve">SUTURA ABSORBIBLE DE CATGUT CROMICO 3/0AGUJA REDONDA 1/2 CIRCULO 24-26 MMHEBRA 70-75CM </v>
          </cell>
          <cell r="D224" t="str">
            <v>SOBRE</v>
          </cell>
          <cell r="E224">
            <v>36</v>
          </cell>
        </row>
        <row r="225">
          <cell r="A225">
            <v>221</v>
          </cell>
          <cell r="B225" t="str">
            <v>121QQ031758</v>
          </cell>
          <cell r="C225" t="str">
            <v>SUTURA ABSORBIBLE DE CATGUT CROMICO 4/0 AGUJA REDONDA 1/2 CIRCULO 24- 26 MMHEBRA 70-75CM</v>
          </cell>
          <cell r="D225" t="str">
            <v>SOBRE</v>
          </cell>
          <cell r="E225">
            <v>12</v>
          </cell>
        </row>
        <row r="226">
          <cell r="A226">
            <v>222</v>
          </cell>
          <cell r="B226" t="str">
            <v>121QQ031760</v>
          </cell>
          <cell r="C226" t="str">
            <v xml:space="preserve">SUTURA ABSORBIBLE DE CATGUT CROMICO 5/0 AGUJA REDONDA 1/2 CIRCULO 15- 17 MMHEBRA 70-75CM </v>
          </cell>
          <cell r="D226" t="str">
            <v>SOBRE</v>
          </cell>
          <cell r="E226">
            <v>24</v>
          </cell>
        </row>
        <row r="227">
          <cell r="A227">
            <v>223</v>
          </cell>
          <cell r="B227" t="str">
            <v>121QQ031765</v>
          </cell>
          <cell r="C227" t="str">
            <v xml:space="preserve">SUTURA EN ACERO QUIRUGICO PARA ESTERNON CALIBRE 5 AGUJA PUNTA TROCAR DE 45-48mm 1/2 CIRCULO 4 ALAMBRES X LONGITUD DE 45 cm </v>
          </cell>
          <cell r="D227" t="str">
            <v>SOBRE</v>
          </cell>
          <cell r="E227">
            <v>12</v>
          </cell>
        </row>
        <row r="228">
          <cell r="A228">
            <v>224</v>
          </cell>
          <cell r="B228" t="str">
            <v>121QQ031767</v>
          </cell>
          <cell r="C228" t="str">
            <v xml:space="preserve">SUTURA MONOFILAMENTO ABSORBIBLE DE POLIDIOXANONA 4/0 DOBLE AGUJA REDONDA 1/2 CIRCULO 15-17MM HEBRA 90 CM </v>
          </cell>
          <cell r="D228" t="str">
            <v>SOBRE</v>
          </cell>
          <cell r="E228">
            <v>36</v>
          </cell>
        </row>
        <row r="229">
          <cell r="A229">
            <v>225</v>
          </cell>
          <cell r="B229" t="str">
            <v>121QQ031768</v>
          </cell>
          <cell r="C229" t="str">
            <v xml:space="preserve">SUTURA MONOFILAMENTO ABSORBIBLE DE POLIDIOXANONA 5/0 DOBLE AGUJA REDONDA 1/2 CIRCULO 15-17MM HEBRA 90 CM </v>
          </cell>
          <cell r="D229" t="str">
            <v>SOBRE</v>
          </cell>
          <cell r="E229">
            <v>36</v>
          </cell>
        </row>
        <row r="230">
          <cell r="A230">
            <v>226</v>
          </cell>
          <cell r="B230" t="str">
            <v>121QQ031769</v>
          </cell>
          <cell r="C230" t="str">
            <v>SUTURA MONOFILAMENTO ABSORBIBLE DE POLIDIOXANONA ANTIBACTERIAL 0 AGUJA REDONDA 1/2 CIRCULO 34-37MM HEBRA 90CMPDP340H</v>
          </cell>
          <cell r="D230" t="str">
            <v>SOBRE</v>
          </cell>
          <cell r="E230">
            <v>36</v>
          </cell>
        </row>
        <row r="231">
          <cell r="A231">
            <v>227</v>
          </cell>
          <cell r="B231" t="str">
            <v>121QQ031770</v>
          </cell>
          <cell r="C231" t="str">
            <v>SUTURA MONOFILAMENTO ABSORBIBLE DE POLIDIOXANONA ANTIBACTERIAL 1 AGUJA REDONDA 1/2 CIRCULO 34-37MM HEBRA 70-75CM</v>
          </cell>
          <cell r="D231" t="str">
            <v>SOBRE</v>
          </cell>
          <cell r="E231">
            <v>108</v>
          </cell>
        </row>
        <row r="232">
          <cell r="A232">
            <v>228</v>
          </cell>
          <cell r="B232" t="str">
            <v>121QQ031772</v>
          </cell>
          <cell r="C232" t="str">
            <v>SUTURA MONOFILAMENTO ABSORBIBLE DE POLIDIOXANONA ANTIBACTERIAL 1 AGUJA REDONDA 1/2 CIRCULO 70MM HEBRA 244CM LOOP</v>
          </cell>
          <cell r="D232" t="str">
            <v>SOBRE</v>
          </cell>
          <cell r="E232">
            <v>84</v>
          </cell>
        </row>
        <row r="233">
          <cell r="A233">
            <v>229</v>
          </cell>
          <cell r="B233" t="str">
            <v>121QQ031773</v>
          </cell>
          <cell r="C233" t="str">
            <v>SUTURA MONOFILAMENTO ABSORBIBLE DE POLIDIOXANONA ANTIBACTERIAL  3/0 AGUJA REDONDA DE 24-26MM 1/2 CIRCULO HEBRA DE 70CM</v>
          </cell>
          <cell r="D233" t="str">
            <v>SOBRE</v>
          </cell>
          <cell r="E233">
            <v>36</v>
          </cell>
        </row>
        <row r="234">
          <cell r="A234">
            <v>230</v>
          </cell>
          <cell r="B234" t="str">
            <v>121QQ031776</v>
          </cell>
          <cell r="C234" t="str">
            <v>SUTURA MONOFILAMENTO ABSORBIBLE DE GLICONATO 3/0 AGUJA REVERSO CORTANTE 3/8 CIRCULO 19-20MM HEBRA 70-75CM</v>
          </cell>
          <cell r="D234" t="str">
            <v>SOBRE</v>
          </cell>
          <cell r="E234">
            <v>72</v>
          </cell>
        </row>
        <row r="235">
          <cell r="A235">
            <v>231</v>
          </cell>
          <cell r="B235" t="str">
            <v>121QQ031777</v>
          </cell>
          <cell r="C235" t="str">
            <v>SUTURA MONOFILAMENTO ABSORBIBLE DE POLIGLECAPRONE 4/0 ANTIBACTERIAL AGUJA REVERSO CORTANTE 3/8 CIRCULO 19MM HEBRA 70-75CM</v>
          </cell>
          <cell r="D235" t="str">
            <v>SOBRE</v>
          </cell>
          <cell r="E235">
            <v>144</v>
          </cell>
        </row>
        <row r="236">
          <cell r="A236">
            <v>232</v>
          </cell>
          <cell r="B236" t="str">
            <v>121QQ031778</v>
          </cell>
          <cell r="C236" t="str">
            <v>SUTURA MONOFILAMENTO ABSORBIBLE DE POLIGLECAPRONE 5/0 ANTIBACTERIAL AGUJA REVERSO CORTANTE 3/8 CIRCULO 16-19MM HEBRA 45CM</v>
          </cell>
          <cell r="D236" t="str">
            <v>SOBRE</v>
          </cell>
          <cell r="E236">
            <v>72</v>
          </cell>
        </row>
        <row r="237">
          <cell r="A237">
            <v>233</v>
          </cell>
          <cell r="B237" t="str">
            <v>121QQ031782</v>
          </cell>
          <cell r="C237" t="str">
            <v xml:space="preserve">SUTURA NO ABSORBIBLE DE NYLON MONOFILAMENTO NEGRO 8/0AGUJA REDONDA 3/8 CIRCULO 6-7MMHEBRA 13CM </v>
          </cell>
          <cell r="D237" t="str">
            <v>SOBRE</v>
          </cell>
          <cell r="E237">
            <v>24</v>
          </cell>
        </row>
        <row r="238">
          <cell r="A238">
            <v>234</v>
          </cell>
          <cell r="B238" t="str">
            <v>121QQ031784</v>
          </cell>
          <cell r="C238" t="str">
            <v>SUTURA NO ABSORBIBLE DE POLIESTER 0 RECUBIERTO CON POLIBUTILATO AGUJA REFORZADA REDONDA 1/2 CIRCULO 24-26 MM HEBRA 70-75CM</v>
          </cell>
          <cell r="D238" t="str">
            <v>SOBRE</v>
          </cell>
          <cell r="E238">
            <v>12</v>
          </cell>
        </row>
        <row r="239">
          <cell r="A239">
            <v>235</v>
          </cell>
          <cell r="B239" t="str">
            <v>121QQ031785</v>
          </cell>
          <cell r="C239" t="str">
            <v>SUTURA NO ABSORBIBLE DE POLIESTER 0 RECUBIERTO CON POLIBUTILATO AGUJA REFORZADA REDONDA 1/2 CIRCULO 34-37 MM HEBRA 70-75CM</v>
          </cell>
          <cell r="D239" t="str">
            <v>SOBRE</v>
          </cell>
          <cell r="E239">
            <v>12</v>
          </cell>
        </row>
        <row r="240">
          <cell r="A240">
            <v>236</v>
          </cell>
          <cell r="B240" t="str">
            <v>121QQ031787</v>
          </cell>
          <cell r="C240" t="str">
            <v>SUTURA NO ABSORBIBLE DE POLIESTER 2/0 RECUBIERTO CON POLIBUTILATO AGUJA REFORZADA REDONDA 1/2 CIRCULO 24-26 MM HEBRA 70-75CM</v>
          </cell>
          <cell r="D240" t="str">
            <v>SOBRE</v>
          </cell>
          <cell r="E240">
            <v>12</v>
          </cell>
        </row>
        <row r="241">
          <cell r="A241">
            <v>237</v>
          </cell>
          <cell r="B241" t="str">
            <v>121QQ031794</v>
          </cell>
          <cell r="C241" t="str">
            <v>SUTURA NO ABSORBIBLE DE POLIPROPILENO 0 AGUJA REDONDA 1/2 CIRCULO 34 - 37MMHEBRA 75CM</v>
          </cell>
          <cell r="D241" t="str">
            <v>SOBRE</v>
          </cell>
          <cell r="E241">
            <v>188</v>
          </cell>
        </row>
        <row r="242">
          <cell r="A242">
            <v>238</v>
          </cell>
          <cell r="B242" t="str">
            <v>121QQ031795</v>
          </cell>
          <cell r="C242" t="str">
            <v>SUTURA NO ABSORBIBLE DE POLIPROPILENO 1 AGUJA REDONDA 1/2 CIRCULO 34 -37MMHEBRA 75CM</v>
          </cell>
          <cell r="D242" t="str">
            <v>SOBRE</v>
          </cell>
          <cell r="E242">
            <v>144</v>
          </cell>
        </row>
        <row r="243">
          <cell r="A243">
            <v>239</v>
          </cell>
          <cell r="B243" t="str">
            <v>121QQ031799</v>
          </cell>
          <cell r="C243" t="str">
            <v xml:space="preserve">SUTURA NO ABSORBIBLE DE POLIPROPILENO 2/0 AGUJA CORTANTE 3/8 CIRCULO24-26 MMHEBRA 70-75CM </v>
          </cell>
          <cell r="D243" t="str">
            <v>SOBRE</v>
          </cell>
          <cell r="E243">
            <v>1200</v>
          </cell>
        </row>
        <row r="244">
          <cell r="A244">
            <v>240</v>
          </cell>
          <cell r="B244" t="str">
            <v>121QQ031800</v>
          </cell>
          <cell r="C244" t="str">
            <v>SUTURA NO ABSORBIBLE DE POLIPROPILENO 2/0 AGUJA REDONDA 1/2 CIRCULO 34-37MMHEBRA 70- 75CM</v>
          </cell>
          <cell r="D244" t="str">
            <v>SOBRE</v>
          </cell>
          <cell r="E244">
            <v>24</v>
          </cell>
        </row>
        <row r="245">
          <cell r="A245">
            <v>241</v>
          </cell>
          <cell r="B245" t="str">
            <v>121QQ031805</v>
          </cell>
          <cell r="C245" t="str">
            <v xml:space="preserve">SUTURA NO ABSORBIBLE DE POLIPROPILENO 3/0AGUJA RECTA 60MM HEBRA 70-75CM </v>
          </cell>
          <cell r="D245" t="str">
            <v>SOBRE</v>
          </cell>
          <cell r="E245">
            <v>432</v>
          </cell>
        </row>
        <row r="246">
          <cell r="A246">
            <v>242</v>
          </cell>
          <cell r="B246" t="str">
            <v>121QQ031806</v>
          </cell>
          <cell r="C246" t="str">
            <v>SUTURA NO ABSORBIBLE DE POLIPROPILENO 3/0 AGUJA CORTANTE 3/8 CIRCULO24 -26 MMHEBRA 45CM</v>
          </cell>
          <cell r="D246" t="str">
            <v>SOBRE</v>
          </cell>
          <cell r="E246">
            <v>1880</v>
          </cell>
        </row>
        <row r="247">
          <cell r="A247">
            <v>243</v>
          </cell>
          <cell r="B247" t="str">
            <v>121QQ031807</v>
          </cell>
          <cell r="C247" t="str">
            <v>SUTURA NO ABSORBIBLE DE POLIPROPILENO 3/0 DOBLE AGUJA REDONDA 1/2 CIRCULO 24 -27MM HEBRA 90CM</v>
          </cell>
          <cell r="D247" t="str">
            <v>SOBRE</v>
          </cell>
          <cell r="E247">
            <v>188</v>
          </cell>
        </row>
        <row r="248">
          <cell r="A248">
            <v>244</v>
          </cell>
          <cell r="B248" t="str">
            <v>121QQ031808</v>
          </cell>
          <cell r="C248" t="str">
            <v>SUTURA NO ABSORBIBLE DE POLIPROPILENO 4/0 AGUJA CORTANTE 3/8 CIRCULO16MMHEBRA 45CM</v>
          </cell>
          <cell r="D248" t="str">
            <v>SOBRE</v>
          </cell>
          <cell r="E248">
            <v>240</v>
          </cell>
        </row>
        <row r="249">
          <cell r="A249">
            <v>245</v>
          </cell>
          <cell r="B249" t="str">
            <v>121QQ031809</v>
          </cell>
          <cell r="C249" t="str">
            <v xml:space="preserve">SUTURA NO ABSORBIBLE DE POLIPROPILENO 4/0 AGUJA CORTANTE 3/8 CIRCULO19-20MMHEBRA 45CM </v>
          </cell>
          <cell r="D249" t="str">
            <v>SOBRE</v>
          </cell>
          <cell r="E249">
            <v>432</v>
          </cell>
        </row>
        <row r="250">
          <cell r="A250">
            <v>246</v>
          </cell>
          <cell r="B250" t="str">
            <v>121QQ031812</v>
          </cell>
          <cell r="C250" t="str">
            <v>SUTURA NO ABSORBIBLE DE POLIPROPILENO 5/0 AGUJA CURVA CORTANTE 3/8 CIRCULO 15-16 MM HEBRA 45CM</v>
          </cell>
          <cell r="D250" t="str">
            <v>SOBRE</v>
          </cell>
          <cell r="E250">
            <v>144</v>
          </cell>
        </row>
        <row r="251">
          <cell r="A251">
            <v>247</v>
          </cell>
          <cell r="B251" t="str">
            <v>121QQ031813</v>
          </cell>
          <cell r="C251" t="str">
            <v>SUTURA NO ABSORBIBLE DE POLIPROPILENO 5/0 CURVA CORTANTE 3/8 CIRCULO DE 12-13MM HEBRA 45CM</v>
          </cell>
          <cell r="D251" t="str">
            <v>SOBRE</v>
          </cell>
          <cell r="E251">
            <v>96</v>
          </cell>
        </row>
        <row r="252">
          <cell r="A252">
            <v>248</v>
          </cell>
          <cell r="B252" t="str">
            <v>121QQ031814</v>
          </cell>
          <cell r="C252" t="str">
            <v>SUTURA NO ABSORBIBLE DE POLIPROPILENO 5/0 CURVA CORTANTE 3/8 CIRCULO DE 19-20MM HEBRA 70-75CM</v>
          </cell>
          <cell r="D252" t="str">
            <v>SOBRE</v>
          </cell>
          <cell r="E252">
            <v>12</v>
          </cell>
        </row>
        <row r="253">
          <cell r="A253">
            <v>249</v>
          </cell>
          <cell r="B253" t="str">
            <v>121QQ031815</v>
          </cell>
          <cell r="C253" t="str">
            <v>SUTURA NO ABSORBIBLE DE POLIPROPILENO 5/0 CURVA CORTANTE 3/8 CIRCULO DE 19-20MM HEBRA 45CM</v>
          </cell>
          <cell r="D253" t="str">
            <v>SOBRE</v>
          </cell>
          <cell r="E253">
            <v>48</v>
          </cell>
        </row>
        <row r="254">
          <cell r="A254">
            <v>250</v>
          </cell>
          <cell r="B254" t="str">
            <v>121QQ031816</v>
          </cell>
          <cell r="C254" t="str">
            <v>SUTURA NO ABSORBIBLE DE POLIPROPILENO 5/0 DOBLE AGUJA REDONDA 1/2 CIRCULO 15-17 MM HEBRA 70-75CM</v>
          </cell>
          <cell r="D254" t="str">
            <v>SOBRE</v>
          </cell>
          <cell r="E254">
            <v>96</v>
          </cell>
        </row>
        <row r="255">
          <cell r="A255">
            <v>251</v>
          </cell>
          <cell r="B255" t="str">
            <v>121QQ031817</v>
          </cell>
          <cell r="C255" t="str">
            <v>SUTURA NO ABSORBIBLE DE POLIPROPILENO 6/0 AGUJA CURVA CORTANTE 3/8 CIRCULO 11-13MMHEBRA 45CM</v>
          </cell>
          <cell r="D255" t="str">
            <v>SOBRE</v>
          </cell>
          <cell r="E255">
            <v>144</v>
          </cell>
        </row>
        <row r="256">
          <cell r="A256">
            <v>252</v>
          </cell>
          <cell r="B256" t="str">
            <v>121QQ031819</v>
          </cell>
          <cell r="C256" t="str">
            <v>SUTURA NO ABSORBIBLE DE POLIPROPILENO 6/0 DOBLE AGUJA REDONDA 3/8 CIRCULO 12- 13 MM HEBRA 70-75CM</v>
          </cell>
          <cell r="D256" t="str">
            <v>SOBRE</v>
          </cell>
          <cell r="E256">
            <v>48</v>
          </cell>
        </row>
        <row r="257">
          <cell r="A257">
            <v>253</v>
          </cell>
          <cell r="B257" t="str">
            <v>121QQ031821</v>
          </cell>
          <cell r="C257" t="str">
            <v xml:space="preserve">SUTURA NO ABSORBIBLE DE POLIPROPILENO 7/0 DOBLE AGUJA REDONDA 3/8 CIRCULO 12-13MM HEBRA60CM </v>
          </cell>
          <cell r="D257" t="str">
            <v>SOBRE</v>
          </cell>
          <cell r="E257">
            <v>48</v>
          </cell>
        </row>
        <row r="258">
          <cell r="A258">
            <v>254</v>
          </cell>
          <cell r="B258" t="str">
            <v>121QQ031822</v>
          </cell>
          <cell r="C258" t="str">
            <v>SUTURA NO ABSORBIBLE DE POLIPROPILENO 8/0 DOBLE AGUJA REDONDA 3/8 CIRCULO 9-10 MM HEBRA60CM</v>
          </cell>
          <cell r="D258" t="str">
            <v>SOBRE</v>
          </cell>
          <cell r="E258">
            <v>72</v>
          </cell>
        </row>
        <row r="259">
          <cell r="A259">
            <v>255</v>
          </cell>
          <cell r="B259" t="str">
            <v>121QQ031823</v>
          </cell>
          <cell r="C259" t="str">
            <v xml:space="preserve">SUTURA NO ABSORBIBLE NYLON NEGRO TRENZADO CALIBRE 4/0 AGUJA REDONDA 1/2 CIRCULO 13MM KIT DE 8 HEBRAS 45CM </v>
          </cell>
          <cell r="D259" t="str">
            <v>SOBRE</v>
          </cell>
          <cell r="E259">
            <v>36</v>
          </cell>
        </row>
        <row r="260">
          <cell r="A260">
            <v>256</v>
          </cell>
          <cell r="B260" t="str">
            <v>121QQ031825</v>
          </cell>
          <cell r="C260" t="str">
            <v>SUTURA NO ABSORBIBLE SEDA NEGRA TRENZADA 0 AGUJA REDONDA 1/2 CIRCULO 26MM HEBRA 75CM</v>
          </cell>
          <cell r="D260" t="str">
            <v>SOBRE</v>
          </cell>
          <cell r="E260">
            <v>48</v>
          </cell>
        </row>
        <row r="261">
          <cell r="A261">
            <v>257</v>
          </cell>
          <cell r="B261" t="str">
            <v>121QQ031826</v>
          </cell>
          <cell r="C261" t="str">
            <v>SUTURA NO ABSORBIBLE SEDA NEGRA TRENZADA 0 AGUJA REVERSO CORTANTE 3/8 CIRCULO 28-30MM  HEBRA  70- 75CM</v>
          </cell>
          <cell r="D261" t="str">
            <v>SOBRE</v>
          </cell>
          <cell r="E261">
            <v>192</v>
          </cell>
        </row>
        <row r="262">
          <cell r="A262">
            <v>258</v>
          </cell>
          <cell r="B262" t="str">
            <v>121QQ031827</v>
          </cell>
          <cell r="C262" t="str">
            <v>SUTURA NO ABSORBIBLE SEDA NEGRA TRENZADA 0 PRECORTADA 10-12 HEBRAS 75 CM</v>
          </cell>
          <cell r="D262" t="str">
            <v>SOBRE</v>
          </cell>
          <cell r="E262">
            <v>120</v>
          </cell>
        </row>
        <row r="263">
          <cell r="A263">
            <v>259</v>
          </cell>
          <cell r="B263" t="str">
            <v>121QQ031828</v>
          </cell>
          <cell r="C263" t="str">
            <v>SUTURA NO ABSORBIBLE SEDA NEGRA TRENZADA 1 PRECORTADA 10 -12 HEBRAS 75 CM</v>
          </cell>
          <cell r="D263" t="str">
            <v>SOBRE</v>
          </cell>
          <cell r="E263">
            <v>36</v>
          </cell>
        </row>
        <row r="264">
          <cell r="A264">
            <v>260</v>
          </cell>
          <cell r="B264" t="str">
            <v>121QQ031830</v>
          </cell>
          <cell r="C264" t="str">
            <v>SUTURA NO ABSORBIBLE SEDA NEGRA TRENZADA 2/0 AGUJA REVERSO CORTANTE 3/8 CIRCULO 24MM HEBRA70-75</v>
          </cell>
          <cell r="D264" t="str">
            <v>SOBRE</v>
          </cell>
          <cell r="E264">
            <v>320</v>
          </cell>
        </row>
        <row r="265">
          <cell r="A265">
            <v>261</v>
          </cell>
          <cell r="B265" t="str">
            <v>121QQ031831</v>
          </cell>
          <cell r="C265" t="str">
            <v>SUTURA NO ABSORBIBLE SEDA NEGRA TRENZADA 2/0 AGUJA RECTA 60MM HEBRA 70-75CM</v>
          </cell>
          <cell r="D265" t="str">
            <v>SOBRE</v>
          </cell>
          <cell r="E265">
            <v>144</v>
          </cell>
        </row>
        <row r="266">
          <cell r="A266">
            <v>262</v>
          </cell>
          <cell r="B266" t="str">
            <v>121QQ031832</v>
          </cell>
          <cell r="C266" t="str">
            <v xml:space="preserve">SUTURA NO ABSORBIBLE SEDA NEGRA TRENZADA 2/0 AGUJA REDONDA 1/2 CIRCULO 24-26 MM HEBRA 70-75CM </v>
          </cell>
          <cell r="D266" t="str">
            <v>SOBRE</v>
          </cell>
          <cell r="E266">
            <v>72</v>
          </cell>
        </row>
        <row r="267">
          <cell r="A267">
            <v>263</v>
          </cell>
          <cell r="B267" t="str">
            <v>121QQ031834</v>
          </cell>
          <cell r="C267" t="str">
            <v>SUTURA NO ABSORBIBLE SEDA NEGRA TRENZADA 3/0AGUJA REVERSO CORTANTE 3/8CIRCULO 24MM HEBRA 45CM</v>
          </cell>
          <cell r="D267" t="str">
            <v>SOBRE</v>
          </cell>
          <cell r="E267">
            <v>24</v>
          </cell>
        </row>
        <row r="268">
          <cell r="A268">
            <v>264</v>
          </cell>
          <cell r="B268" t="str">
            <v>121QQ035148</v>
          </cell>
          <cell r="C268" t="str">
            <v>TROCAR DE 5 MM SIN CUCHILLA CAMISAS ESTABILIZADORA LONGITUD 100mm (B5LT)</v>
          </cell>
          <cell r="D268" t="str">
            <v>UNIDAD</v>
          </cell>
          <cell r="E268">
            <v>48</v>
          </cell>
        </row>
        <row r="269">
          <cell r="A269">
            <v>265</v>
          </cell>
          <cell r="B269" t="str">
            <v>121QQ035155</v>
          </cell>
          <cell r="C269" t="str">
            <v>PROTESIS 14MMX7MMX40CM VASCULAR BIFURCADA</v>
          </cell>
          <cell r="D269" t="str">
            <v>UNIDAD</v>
          </cell>
          <cell r="E269">
            <v>1</v>
          </cell>
        </row>
        <row r="270">
          <cell r="A270">
            <v>266</v>
          </cell>
          <cell r="B270" t="str">
            <v>121QQ035159</v>
          </cell>
          <cell r="C270" t="str">
            <v>CATETER VENOSO CENTRAL 7FR X 20 BILUMEN RECUBIERTO CON CLORHEXIDINA Y SULFADIAZINA</v>
          </cell>
          <cell r="D270" t="str">
            <v>UNIDAD</v>
          </cell>
          <cell r="E270">
            <v>10</v>
          </cell>
        </row>
        <row r="271">
          <cell r="A271">
            <v>267</v>
          </cell>
          <cell r="B271" t="str">
            <v>121QQ035204</v>
          </cell>
          <cell r="C271" t="str">
            <v>COTONOIDE 20 x 20 mm, MAS O MENOS 5mm DE CONTORNO (ESPONJA QUIRURGICA)</v>
          </cell>
          <cell r="D271" t="str">
            <v>UNIDAD</v>
          </cell>
          <cell r="E271">
            <v>400</v>
          </cell>
        </row>
        <row r="272">
          <cell r="A272">
            <v>268</v>
          </cell>
          <cell r="B272" t="str">
            <v>121QQ035205</v>
          </cell>
          <cell r="C272" t="str">
            <v>COTONOIDE 12 x 25 mm, MAS O MENOS 5mm DE CONTORNO ((ESPONJA QUIRURGICA)</v>
          </cell>
          <cell r="D272" t="str">
            <v>UNIDAD</v>
          </cell>
          <cell r="E272">
            <v>200</v>
          </cell>
        </row>
        <row r="273">
          <cell r="A273">
            <v>269</v>
          </cell>
          <cell r="B273" t="str">
            <v>121QQ035254</v>
          </cell>
          <cell r="C273" t="str">
            <v>COTONOIDE 12 x 12 mm, MAS O MENOS 5mm DE CONTORNO (ESPONJA QUIRURGICA)</v>
          </cell>
          <cell r="D273" t="str">
            <v>UNIDAD</v>
          </cell>
          <cell r="E273">
            <v>200</v>
          </cell>
        </row>
        <row r="274">
          <cell r="A274">
            <v>270</v>
          </cell>
          <cell r="B274" t="str">
            <v>121QQ035256</v>
          </cell>
          <cell r="C274" t="str">
            <v>COTONOIDE 12 x 75 mm, MAS O MENOS 5mm DE CONTORNO (ESPONJA QUIRURGICA)</v>
          </cell>
          <cell r="D274" t="str">
            <v>UNIDAD</v>
          </cell>
          <cell r="E274">
            <v>200</v>
          </cell>
        </row>
        <row r="275">
          <cell r="A275">
            <v>271</v>
          </cell>
          <cell r="B275" t="str">
            <v>121QQ035257</v>
          </cell>
          <cell r="C275" t="str">
            <v>COTONOIDE 20 x 75 mm, MAS O MENOS 5mm DE CONTORNO (ESPONJA QUIRURGICA)</v>
          </cell>
          <cell r="D275" t="str">
            <v>UNIDAD</v>
          </cell>
          <cell r="E275">
            <v>400</v>
          </cell>
        </row>
        <row r="276">
          <cell r="A276">
            <v>272</v>
          </cell>
          <cell r="B276" t="str">
            <v>121QQ035177</v>
          </cell>
          <cell r="C276" t="str">
            <v>CANULA DE TRAQUEOSTOMIA ADULTO NO FENESTRADA CON BALON N° 7.0</v>
          </cell>
          <cell r="D276" t="str">
            <v>UNIDAD</v>
          </cell>
          <cell r="E276">
            <v>10</v>
          </cell>
        </row>
        <row r="277">
          <cell r="A277">
            <v>273</v>
          </cell>
          <cell r="B277" t="str">
            <v>121QQ035192</v>
          </cell>
          <cell r="C277" t="str">
            <v xml:space="preserve">HEMOSTATICO DE MALLA DENSA ABSORBIBLE DE CELULOSA OXIDADA REGENERADA TIPO MALLA DENSA 15 X 22.5CM </v>
          </cell>
          <cell r="D277" t="str">
            <v>UNIDAD</v>
          </cell>
          <cell r="E277">
            <v>20</v>
          </cell>
        </row>
        <row r="278">
          <cell r="A278">
            <v>274</v>
          </cell>
          <cell r="B278" t="str">
            <v>121QQ035193</v>
          </cell>
          <cell r="C278" t="str">
            <v xml:space="preserve">HEMOSTATICO DE MALLA DENSA ABSORBIBLE DE CELULOSA OXIDADA REGENERADA TIPO MALLA DENSA 7.5 X 10CM </v>
          </cell>
          <cell r="D278" t="str">
            <v>UNIDAD</v>
          </cell>
          <cell r="E278">
            <v>20</v>
          </cell>
        </row>
        <row r="279">
          <cell r="A279">
            <v>275</v>
          </cell>
          <cell r="B279" t="str">
            <v>121QQ035194</v>
          </cell>
          <cell r="C279" t="str">
            <v xml:space="preserve">HEMOSTATICO ABSORBIBLE DE CELULOSA OXIDADA REGENERADA TIPO MALLA SUELTA 5 X 7.5CM </v>
          </cell>
          <cell r="D279" t="str">
            <v>UNIDAD</v>
          </cell>
          <cell r="E279">
            <v>20</v>
          </cell>
        </row>
        <row r="280">
          <cell r="A280">
            <v>276</v>
          </cell>
          <cell r="B280" t="str">
            <v>121QQ035199</v>
          </cell>
          <cell r="C280" t="str">
            <v>ASA EN SILICONA AZÚL PARA REPARACIÓN DE ESTRUCTURAS VASCULARES</v>
          </cell>
          <cell r="D280" t="str">
            <v>UNIDAD</v>
          </cell>
          <cell r="E280">
            <v>10</v>
          </cell>
        </row>
        <row r="281">
          <cell r="A281">
            <v>277</v>
          </cell>
          <cell r="B281" t="str">
            <v>121QQ035200</v>
          </cell>
          <cell r="C281" t="str">
            <v>ASA EN SILICONA ROJA PARA REPARACIÓN DE ESTRUCTURAS VASCULARES</v>
          </cell>
          <cell r="D281" t="str">
            <v>UNIDAD</v>
          </cell>
          <cell r="E281">
            <v>10</v>
          </cell>
        </row>
        <row r="282">
          <cell r="A282">
            <v>278</v>
          </cell>
          <cell r="B282" t="str">
            <v>121QQ035335</v>
          </cell>
          <cell r="C282" t="str">
            <v>SUTURA NO ABSORBIBLE DE POLIPROPILENO 0 AGUJA REDONDA 1/2 CIRCULO 26- 27MM  HEBRA 75MM</v>
          </cell>
          <cell r="D282" t="str">
            <v>UNIDAD</v>
          </cell>
          <cell r="E282">
            <v>48</v>
          </cell>
        </row>
        <row r="283">
          <cell r="A283">
            <v>279</v>
          </cell>
          <cell r="B283" t="str">
            <v>121QQ035378</v>
          </cell>
          <cell r="C283" t="str">
            <v>CATETER INTRAVENOSO No. 22 DE POLIURETANO SIN DISPOSITIVO DE SEGURIDAD</v>
          </cell>
          <cell r="D283" t="str">
            <v>UNIDAD</v>
          </cell>
          <cell r="E283">
            <v>100</v>
          </cell>
        </row>
        <row r="284">
          <cell r="A284">
            <v>280</v>
          </cell>
          <cell r="B284" t="str">
            <v>121QQ031835</v>
          </cell>
          <cell r="C284" t="str">
            <v>SUTURA NO ABSORBIBLE SEDA NEGRA TRENZADA 3/0AGUJA REVERSO CORTANTE 3/8CIRCULO 24MM HEBRA 75CM</v>
          </cell>
          <cell r="D284" t="str">
            <v>SOBRE</v>
          </cell>
          <cell r="E284">
            <v>72</v>
          </cell>
        </row>
        <row r="285">
          <cell r="A285">
            <v>281</v>
          </cell>
          <cell r="B285" t="str">
            <v>121QQ031836</v>
          </cell>
          <cell r="C285" t="str">
            <v>SUTURA NO ABSORBIBLE SEDA NEGRA TRENZADA 3/0 AGUJA RECTA 60MM HEBRA 70-75CM</v>
          </cell>
          <cell r="D285" t="str">
            <v>SOBRE</v>
          </cell>
          <cell r="E285">
            <v>72</v>
          </cell>
        </row>
        <row r="286">
          <cell r="A286">
            <v>282</v>
          </cell>
          <cell r="B286" t="str">
            <v>121QQ031840</v>
          </cell>
          <cell r="C286" t="str">
            <v>SUTURA NO ABSORBIBLE SEDA NEGRA TRENZADA 4/0 AGUJA REDONDA 1/2 CIRCULO 26-27MM HEBRA 75CM</v>
          </cell>
          <cell r="D286" t="str">
            <v>SOBRE</v>
          </cell>
          <cell r="E286">
            <v>36</v>
          </cell>
        </row>
        <row r="287">
          <cell r="A287">
            <v>283</v>
          </cell>
          <cell r="B287" t="str">
            <v>121QQ031842</v>
          </cell>
          <cell r="C287" t="str">
            <v>SUTURA NO ABSORBIBLE SEDA NEGRA TRENZADA 4/0 CURVA CORTANTE 3/8 CIRCULO 19MM HEBRA 45 CM</v>
          </cell>
          <cell r="D287" t="str">
            <v>SOBRE</v>
          </cell>
          <cell r="E287">
            <v>36</v>
          </cell>
        </row>
        <row r="288">
          <cell r="A288">
            <v>284</v>
          </cell>
          <cell r="B288" t="str">
            <v>121QQ031856</v>
          </cell>
          <cell r="C288" t="str">
            <v>SUTURA SINTETICA ABSORBIBLE DE ACIDO POLIGLICOLICO6/0 AGUJA REDONDA DE1/2 CIRCULO DE 15 A 17MM HEBRA DE 70 CM J302H</v>
          </cell>
          <cell r="D288" t="str">
            <v>SOBRE</v>
          </cell>
          <cell r="E288">
            <v>36</v>
          </cell>
        </row>
        <row r="289">
          <cell r="A289">
            <v>285</v>
          </cell>
          <cell r="B289" t="str">
            <v>121QQ031859</v>
          </cell>
          <cell r="C289" t="str">
            <v>SUTURA SINTETICA ABSORBIBLE DE ACIDO POLIGLICOLICO ANTIBACTERIAL0 AGUJA CURVA REDONDA 1/2 CIRCULO 34 A 37 MM HEBRA DE 70 CM VCP340H</v>
          </cell>
          <cell r="D289" t="str">
            <v>SOBRE</v>
          </cell>
          <cell r="E289">
            <v>72</v>
          </cell>
        </row>
        <row r="290">
          <cell r="A290">
            <v>286</v>
          </cell>
          <cell r="B290" t="str">
            <v>121QQ031860</v>
          </cell>
          <cell r="C290" t="str">
            <v>SUTURA SINTETICA ABSORBIBLE DE ACIDO POLIGLICOLICO ANTIBACTERIAL2/0 AGUJA CURVA REDONDA 1/2 CIRCULO 24 - 26 MM HEBRA DE 70 CM</v>
          </cell>
          <cell r="D290" t="str">
            <v>SOBRE</v>
          </cell>
          <cell r="E290">
            <v>528</v>
          </cell>
        </row>
        <row r="291">
          <cell r="A291">
            <v>287</v>
          </cell>
          <cell r="B291" t="str">
            <v>121QQ031861</v>
          </cell>
          <cell r="C291" t="str">
            <v>SUTURA SINTETICA ABSORBIBLE DE ACIDO POLIGLICOLICO ANTIBACTERIAL3/0AGUJA CURVA REDONDA 1/2 CIRCULO19 - 22 HEBRA DE 70 CM</v>
          </cell>
          <cell r="D291" t="str">
            <v>SOBRE</v>
          </cell>
          <cell r="E291">
            <v>48</v>
          </cell>
        </row>
        <row r="292">
          <cell r="A292">
            <v>288</v>
          </cell>
          <cell r="B292" t="str">
            <v>121QQ031862</v>
          </cell>
          <cell r="C292" t="str">
            <v>SUTURA SINTETICA ABSORBIBLE DE ACIDO POLIGLICOLICO ANTIBACTERIAL3/0AGUJA CURVA REDONDA 1/2 CIRCULO 24 - 26 MM HEBRA DE 70 CM</v>
          </cell>
          <cell r="D292" t="str">
            <v>SOBRE</v>
          </cell>
          <cell r="E292">
            <v>720</v>
          </cell>
        </row>
        <row r="293">
          <cell r="A293">
            <v>289</v>
          </cell>
          <cell r="B293" t="str">
            <v>121QQ031863</v>
          </cell>
          <cell r="C293" t="str">
            <v>SUTURA SINTETICA ABSORBIBLE DE ACIDO POLIGLICOLICO ANTIBACTERIAL 0 AGUJA CURVA REDONDA 1/2 CIRCULO 34 A 37 MM HEBRA DE 90 CM REF.J346H</v>
          </cell>
          <cell r="D293" t="str">
            <v>SOBRE</v>
          </cell>
          <cell r="E293">
            <v>144</v>
          </cell>
        </row>
        <row r="294">
          <cell r="A294">
            <v>290</v>
          </cell>
          <cell r="B294" t="str">
            <v>121QQ031864</v>
          </cell>
          <cell r="C294" t="str">
            <v>SUTURA SINTETICA ABSORBIBLE DE ACIDO POLIGLICOLICO ANTIBACTERIAL 1 AGUJA CURVA REDONDA 1/2 CIRCULO 34 - 37 MM HEBRA DE 90 CM  VCP347H</v>
          </cell>
          <cell r="D294" t="str">
            <v>SOBRE</v>
          </cell>
          <cell r="E294">
            <v>1584</v>
          </cell>
        </row>
        <row r="295">
          <cell r="A295">
            <v>291</v>
          </cell>
          <cell r="B295" t="str">
            <v>121QQ031865</v>
          </cell>
          <cell r="C295" t="str">
            <v>SUTURA SINTETICA ABSORBIBLE DE ACIDO POLIGLICOLICO ANTIBACTERIAL 2/0 AGUJA CURVA REDONDA 1/2 CIRCULO 34-37 MM HEBRA 70 CM (REF XYVCP339H)</v>
          </cell>
          <cell r="D295" t="str">
            <v>SOBRE</v>
          </cell>
          <cell r="E295">
            <v>720</v>
          </cell>
        </row>
        <row r="296">
          <cell r="A296">
            <v>292</v>
          </cell>
          <cell r="B296" t="str">
            <v>121QQ031866</v>
          </cell>
          <cell r="C296" t="str">
            <v>SUTURA SINTETICA ABSORBIBLE DE ACIDO POLIGLICOLICO 4/0 AGUJA CURVA REDONDA 1/2 CIRCULO 15-17 MM HEBRA DE 70 CM VCP304H</v>
          </cell>
          <cell r="D296" t="str">
            <v>SOBRE</v>
          </cell>
          <cell r="E296">
            <v>144</v>
          </cell>
        </row>
        <row r="297">
          <cell r="A297">
            <v>293</v>
          </cell>
          <cell r="B297" t="str">
            <v>121QQ031867</v>
          </cell>
          <cell r="C297" t="str">
            <v>SUTURA SINTETICA ABSORBIBLE DE ACIDO POLIGLICOLICO ANTIBACTERIAL 5/0 AGUJA CURVA REDONDA 1/2 CIRCULO 15-17 MM HEBRA DE 70 CM (REF VCP303H)</v>
          </cell>
          <cell r="D297" t="str">
            <v>SOBRE</v>
          </cell>
          <cell r="E297">
            <v>144</v>
          </cell>
        </row>
        <row r="298">
          <cell r="A298">
            <v>294</v>
          </cell>
          <cell r="B298" t="str">
            <v>121QQ031875</v>
          </cell>
          <cell r="C298" t="str">
            <v>TIJERA TECNOLOGIA ULTRASONICO LAPAROSCOPIA DE 36 cm HAR36</v>
          </cell>
          <cell r="D298" t="str">
            <v>UNIDAD</v>
          </cell>
          <cell r="E298">
            <v>18</v>
          </cell>
        </row>
        <row r="299">
          <cell r="A299">
            <v>295</v>
          </cell>
          <cell r="B299" t="str">
            <v>121QQ031876</v>
          </cell>
          <cell r="C299" t="str">
            <v>TIJERA TECNOLOGIA ULTRASONICO PARA CABEZA Y CUELLO DE 9 cm HAR9F</v>
          </cell>
          <cell r="D299" t="str">
            <v>UNIDAD</v>
          </cell>
          <cell r="E299">
            <v>3</v>
          </cell>
        </row>
        <row r="300">
          <cell r="A300">
            <v>296</v>
          </cell>
          <cell r="B300" t="str">
            <v>121QQ031318</v>
          </cell>
          <cell r="C300" t="str">
            <v>EQUIPO EN Y PARA IRRIGACION</v>
          </cell>
          <cell r="D300" t="str">
            <v>UNIDAD</v>
          </cell>
          <cell r="E300">
            <v>90</v>
          </cell>
        </row>
        <row r="301">
          <cell r="A301">
            <v>297</v>
          </cell>
          <cell r="B301" t="str">
            <v>121QQ031892</v>
          </cell>
          <cell r="C301" t="str">
            <v>TROCAR DE 12 MM CON PUNTA DILATADORA CON CUCHILLA LONGITUD 100mm KIT 2 CAMISAS ESTABILIZADORA 1 TROCAR K12LT</v>
          </cell>
          <cell r="D301" t="str">
            <v>UNIDAD</v>
          </cell>
          <cell r="E301">
            <v>80</v>
          </cell>
        </row>
        <row r="302">
          <cell r="A302">
            <v>298</v>
          </cell>
          <cell r="B302" t="str">
            <v>121QQ031893</v>
          </cell>
          <cell r="C302" t="str">
            <v>TUBO DE SUCCION SILICONADO TRANSPARENTE DIAMETRO 1 8CM X 3M ESTERIL CON EMPATES</v>
          </cell>
          <cell r="D302" t="str">
            <v>UNIDAD</v>
          </cell>
          <cell r="E302">
            <v>1860</v>
          </cell>
        </row>
        <row r="303">
          <cell r="A303">
            <v>299</v>
          </cell>
          <cell r="B303" t="str">
            <v>121QQ031896</v>
          </cell>
          <cell r="C303" t="str">
            <v>TUBO DE SUCCION SILICONADO TRANSPARENTE X 3M ESTERILCON CANULA DE SUCCION YANCAWER TRANSPARENTE CON EMPATES</v>
          </cell>
          <cell r="D303" t="str">
            <v>UNIDAD</v>
          </cell>
          <cell r="E303">
            <v>1440</v>
          </cell>
        </row>
        <row r="304">
          <cell r="A304">
            <v>300</v>
          </cell>
          <cell r="B304" t="str">
            <v>121QQ031973</v>
          </cell>
          <cell r="C304" t="str">
            <v>VENDA DE YESO 4 X 5</v>
          </cell>
          <cell r="D304" t="str">
            <v>UNIDAD</v>
          </cell>
          <cell r="E304">
            <v>432</v>
          </cell>
        </row>
        <row r="305">
          <cell r="A305">
            <v>301</v>
          </cell>
          <cell r="B305" t="str">
            <v>121QQ031974</v>
          </cell>
          <cell r="C305" t="str">
            <v>VENDA DE YESO 5 X 5</v>
          </cell>
          <cell r="D305" t="str">
            <v>UNIDAD</v>
          </cell>
          <cell r="E305">
            <v>480</v>
          </cell>
        </row>
        <row r="306">
          <cell r="A306">
            <v>302</v>
          </cell>
          <cell r="B306" t="str">
            <v>121QQ031975</v>
          </cell>
          <cell r="C306" t="str">
            <v>VENDA DE YESO 6 X 5</v>
          </cell>
          <cell r="D306" t="str">
            <v>UNIDAD</v>
          </cell>
          <cell r="E306">
            <v>288</v>
          </cell>
        </row>
        <row r="307">
          <cell r="A307">
            <v>303</v>
          </cell>
          <cell r="B307" t="str">
            <v>121QQ031986</v>
          </cell>
          <cell r="C307" t="str">
            <v>VESTIDO DE MAYO ANTIFLUIDOS CUELLO VPARA MEDICO CON UN BOLSILLO EN CAMISA Y PANTALON CON RESORTE Y BOLSILLO. TALLAS XL</v>
          </cell>
          <cell r="D307" t="str">
            <v>UNIDAD</v>
          </cell>
          <cell r="E307">
            <v>750</v>
          </cell>
        </row>
        <row r="308">
          <cell r="A308">
            <v>304</v>
          </cell>
          <cell r="B308" t="str">
            <v>121QQ034879</v>
          </cell>
          <cell r="C308" t="str">
            <v>CANULA DE TRAQUEOSTOMIA ADULTO NO FENESTRADA CON BALON N° 8.0</v>
          </cell>
          <cell r="D308" t="str">
            <v>UNIDAD</v>
          </cell>
          <cell r="E308">
            <v>5</v>
          </cell>
        </row>
        <row r="309">
          <cell r="A309">
            <v>305</v>
          </cell>
          <cell r="B309" t="str">
            <v>121QQ034933</v>
          </cell>
          <cell r="C309" t="str">
            <v>SUTURA NO ABSORBIBLE DE POLIPROPILENO 4/0 AGUJA CORTANTE 3/8 CIRCULO19-20MMHEBRA 70-75CM</v>
          </cell>
          <cell r="D309" t="str">
            <v>SOBRE</v>
          </cell>
          <cell r="E309">
            <v>108</v>
          </cell>
        </row>
        <row r="310">
          <cell r="A310">
            <v>306</v>
          </cell>
          <cell r="B310" t="str">
            <v>121QQ034990</v>
          </cell>
          <cell r="C310" t="str">
            <v>ADAPTADOR MOUNT CON CODO ANGULADO DE 90 GRADOS</v>
          </cell>
          <cell r="D310" t="str">
            <v>UNIDAD</v>
          </cell>
          <cell r="E310">
            <v>40</v>
          </cell>
        </row>
        <row r="311">
          <cell r="A311">
            <v>307</v>
          </cell>
          <cell r="B311" t="str">
            <v>121QQ035146</v>
          </cell>
          <cell r="C311" t="str">
            <v>LIGACLIP PARA LIGADURA EN POLIMERO NO ABSORBIBLE TAMAÑO L (CIERRE DE VASOS DE 5-13CM) HEM-O-LOCKMORADO</v>
          </cell>
          <cell r="D311" t="str">
            <v>UNIDAD</v>
          </cell>
          <cell r="E311">
            <v>240</v>
          </cell>
        </row>
        <row r="312">
          <cell r="A312">
            <v>308</v>
          </cell>
          <cell r="B312" t="str">
            <v>121QQ035147</v>
          </cell>
          <cell r="C312" t="str">
            <v>LIGACLIP PARA LIGADURA EN POLIMERO NO ABSORBIBLE TAMAÑO XL (CIERRE DE VASOS DE 7-16CM (HEMO LOCK)DORADO</v>
          </cell>
          <cell r="D312" t="str">
            <v>UNIDAD</v>
          </cell>
          <cell r="E312">
            <v>120</v>
          </cell>
        </row>
        <row r="313">
          <cell r="A313">
            <v>309</v>
          </cell>
          <cell r="B313" t="str">
            <v>121QQ035396</v>
          </cell>
          <cell r="C313" t="str">
            <v>KIT APOSITO ESPUMA TUBULAR TERAPIA DE INSTALACION VAC ULTRA MEDIANA</v>
          </cell>
          <cell r="D313" t="str">
            <v>UNIDAD</v>
          </cell>
          <cell r="E313">
            <v>1</v>
          </cell>
        </row>
        <row r="314">
          <cell r="A314">
            <v>310</v>
          </cell>
          <cell r="B314" t="str">
            <v>121QQ035398</v>
          </cell>
          <cell r="C314" t="str">
            <v>CASSET DE CONTROL DE LA INSTALACION PROGRAMADA EN EL EQUIPO EN LA TERAPIA VERAFLO</v>
          </cell>
          <cell r="D314" t="str">
            <v>UNIDAD</v>
          </cell>
          <cell r="E314">
            <v>1</v>
          </cell>
        </row>
        <row r="315">
          <cell r="A315">
            <v>311</v>
          </cell>
          <cell r="B315" t="str">
            <v>121QQ035402</v>
          </cell>
          <cell r="C315" t="str">
            <v>AGUJA DE ASPIRACION MEDULA OSEA N° 14 G HASTA 15 G X 40 MM (1 1/2)</v>
          </cell>
          <cell r="D315" t="str">
            <v>UNIDAD</v>
          </cell>
          <cell r="E315">
            <v>1</v>
          </cell>
        </row>
        <row r="316">
          <cell r="A316">
            <v>312</v>
          </cell>
          <cell r="B316" t="str">
            <v>121QQ031979</v>
          </cell>
          <cell r="C316" t="str">
            <v>VENDA ELASTICA 3X5</v>
          </cell>
          <cell r="D316" t="str">
            <v>UNIDAD</v>
          </cell>
          <cell r="E316">
            <v>320</v>
          </cell>
        </row>
        <row r="317">
          <cell r="A317">
            <v>313</v>
          </cell>
          <cell r="B317" t="str">
            <v>121QQ031980</v>
          </cell>
          <cell r="C317" t="str">
            <v>VENDA ELASTICA 4X5</v>
          </cell>
          <cell r="D317" t="str">
            <v>UNIDAD</v>
          </cell>
          <cell r="E317">
            <v>1200</v>
          </cell>
        </row>
        <row r="318">
          <cell r="A318">
            <v>314</v>
          </cell>
          <cell r="B318" t="str">
            <v>121QQ031981</v>
          </cell>
          <cell r="C318" t="str">
            <v>VENDA ELASTICA 5 X5</v>
          </cell>
          <cell r="D318" t="str">
            <v>UNIDAD</v>
          </cell>
          <cell r="E318">
            <v>1400</v>
          </cell>
        </row>
        <row r="319">
          <cell r="A319">
            <v>315</v>
          </cell>
          <cell r="B319" t="str">
            <v>121QQ031982</v>
          </cell>
          <cell r="C319" t="str">
            <v>VENDA ELASTICA 6 X 5</v>
          </cell>
          <cell r="D319" t="str">
            <v>UNIDAD</v>
          </cell>
          <cell r="E319">
            <v>1400</v>
          </cell>
        </row>
        <row r="320">
          <cell r="A320">
            <v>316</v>
          </cell>
          <cell r="B320" t="str">
            <v>121QQ031543</v>
          </cell>
          <cell r="C320" t="str">
            <v>MECHANASAL EN GASA 100% EN ALGODON X 2 UINIDADES ESTERIL</v>
          </cell>
          <cell r="D320" t="str">
            <v>UNIDAD</v>
          </cell>
          <cell r="E320">
            <v>200</v>
          </cell>
        </row>
        <row r="321">
          <cell r="A321">
            <v>317</v>
          </cell>
          <cell r="B321" t="str">
            <v>121QQ031544</v>
          </cell>
          <cell r="C321" t="str">
            <v>MECHAS GINECOLOGICAS DE GASA 100% EN ALGODON ESTERIL</v>
          </cell>
          <cell r="D321" t="str">
            <v>UNIDAD</v>
          </cell>
          <cell r="E321">
            <v>300</v>
          </cell>
        </row>
        <row r="322">
          <cell r="A322">
            <v>318</v>
          </cell>
          <cell r="B322" t="str">
            <v>121QQ035035</v>
          </cell>
          <cell r="C322" t="str">
            <v>PAPEL PARA ELECTROCARDIOGRAFO MARCA COMEN MODELO CM600 REF. PAPEL110MM X 140MM X 140MM PLEGADO EN Z TÉRMICO</v>
          </cell>
          <cell r="D322" t="str">
            <v>ROLLO</v>
          </cell>
          <cell r="E322">
            <v>50</v>
          </cell>
        </row>
        <row r="323">
          <cell r="A323">
            <v>319</v>
          </cell>
          <cell r="B323" t="str">
            <v>121QQ031579</v>
          </cell>
          <cell r="C323" t="str">
            <v>PAPEL PARA ELECTROCARDIOGRAFO SCHILLER AT-1 REF PAPEL 90MM X 90MM X 400 HOJAS PLEGADO TIPO Z</v>
          </cell>
          <cell r="D323" t="str">
            <v>UNIDAD</v>
          </cell>
          <cell r="E323">
            <v>10</v>
          </cell>
        </row>
        <row r="324">
          <cell r="A324">
            <v>320</v>
          </cell>
          <cell r="B324" t="str">
            <v>121QQ031585</v>
          </cell>
          <cell r="C324" t="str">
            <v>PAPEL PARA ELECTRO DANATECH 80MM</v>
          </cell>
          <cell r="D324" t="str">
            <v>UNIDAD</v>
          </cell>
          <cell r="E324">
            <v>5</v>
          </cell>
        </row>
        <row r="325">
          <cell r="A325">
            <v>321</v>
          </cell>
          <cell r="B325" t="str">
            <v>121QQ035158</v>
          </cell>
          <cell r="C325" t="str">
            <v xml:space="preserve">PAPEL PARA ELECTROCARDIOGRAFO EDAN SE-3 REF. PAPEL 80mm X 30mts </v>
          </cell>
          <cell r="D325" t="str">
            <v>ROLLO</v>
          </cell>
          <cell r="E325">
            <v>70</v>
          </cell>
        </row>
        <row r="326">
          <cell r="A326">
            <v>322</v>
          </cell>
          <cell r="B326" t="str">
            <v>121QQ031593</v>
          </cell>
          <cell r="C326" t="str">
            <v>PAPEL PARA MONITOR FETAL F3/F6/F9 (IMI)</v>
          </cell>
          <cell r="D326" t="str">
            <v>UNIDAD</v>
          </cell>
          <cell r="E326">
            <v>120</v>
          </cell>
        </row>
        <row r="327">
          <cell r="A327">
            <v>323</v>
          </cell>
          <cell r="B327" t="str">
            <v>121QQ035043</v>
          </cell>
          <cell r="C327" t="str">
            <v>SENSOR DE FLUJO PARA VENTILADOR HAMILTON</v>
          </cell>
          <cell r="D327" t="str">
            <v>UNIDAD</v>
          </cell>
          <cell r="E327">
            <v>20</v>
          </cell>
        </row>
        <row r="328">
          <cell r="A328">
            <v>324</v>
          </cell>
          <cell r="B328" t="str">
            <v>121QQ035048</v>
          </cell>
          <cell r="C328" t="str">
            <v xml:space="preserve">CABLE SENSOR DE TEMPERATURA </v>
          </cell>
          <cell r="D328" t="str">
            <v>UNIDAD</v>
          </cell>
          <cell r="E328">
            <v>10</v>
          </cell>
        </row>
        <row r="329">
          <cell r="A329">
            <v>325</v>
          </cell>
          <cell r="B329" t="str">
            <v>121QQ035656</v>
          </cell>
          <cell r="C329" t="str">
            <v>ELECTRODO DE DESFIBRILADOR  MINDRAY BENEHEART D3</v>
          </cell>
          <cell r="D329" t="str">
            <v>UNIDAD</v>
          </cell>
          <cell r="E329">
            <v>10</v>
          </cell>
        </row>
        <row r="330">
          <cell r="A330">
            <v>326</v>
          </cell>
          <cell r="B330" t="str">
            <v>121QQ031615</v>
          </cell>
          <cell r="C330" t="str">
            <v>PLACA PARA ELECTROBISTURI SIN CABLE PEDIATRICA</v>
          </cell>
          <cell r="D330" t="str">
            <v>UNIDAD</v>
          </cell>
          <cell r="E330">
            <v>50</v>
          </cell>
        </row>
        <row r="331">
          <cell r="A331">
            <v>327</v>
          </cell>
          <cell r="B331" t="str">
            <v>121QQ031617</v>
          </cell>
          <cell r="C331" t="str">
            <v>PLACA PARA ELECTROBISTURY ADULTO SIN CABLE.</v>
          </cell>
          <cell r="D331" t="str">
            <v>UNIDAD</v>
          </cell>
          <cell r="E331">
            <v>500</v>
          </cell>
        </row>
        <row r="332">
          <cell r="A332">
            <v>328</v>
          </cell>
          <cell r="B332" t="str">
            <v>121QQ031281</v>
          </cell>
          <cell r="C332" t="str">
            <v>ELECTRODO PEDIATRICO</v>
          </cell>
          <cell r="D332" t="str">
            <v>UNIDAD</v>
          </cell>
          <cell r="E332">
            <v>300</v>
          </cell>
        </row>
        <row r="333">
          <cell r="A333">
            <v>329</v>
          </cell>
          <cell r="B333" t="str">
            <v>121QQ031096</v>
          </cell>
          <cell r="C333" t="str">
            <v>BRAZALETE 2 VIAS NEONATAL DESECHABLE No.3</v>
          </cell>
          <cell r="D333" t="str">
            <v>UNIDAD</v>
          </cell>
          <cell r="E333">
            <v>100</v>
          </cell>
        </row>
        <row r="334">
          <cell r="A334">
            <v>330</v>
          </cell>
          <cell r="B334" t="str">
            <v>121QQ035002</v>
          </cell>
          <cell r="C334" t="str">
            <v>PLACA PARA ELECTROBISTURI CON CABLE PEDIATRICA</v>
          </cell>
          <cell r="D334" t="str">
            <v>UNIDAD</v>
          </cell>
          <cell r="E334">
            <v>100</v>
          </cell>
        </row>
        <row r="335">
          <cell r="A335">
            <v>331</v>
          </cell>
          <cell r="B335" t="str">
            <v>121QQ035636</v>
          </cell>
          <cell r="C335" t="str">
            <v>HOJA PARA INTUBACION OROTRAQUEAL No. 4. CON CANAL. DIAMETRO 7.5 - 8.5 MILIMETROS. DESECHABLE .EN POLICARBONATO</v>
          </cell>
          <cell r="D335" t="str">
            <v>UNIDAD</v>
          </cell>
          <cell r="E335">
            <v>10</v>
          </cell>
        </row>
        <row r="336">
          <cell r="A336">
            <v>332</v>
          </cell>
          <cell r="B336" t="str">
            <v>121QQ031083</v>
          </cell>
          <cell r="C336" t="str">
            <v>BRAZALETE1 VIA ADULTO ESTANDAR 25 5CM - 47CM REUSABLE</v>
          </cell>
          <cell r="D336" t="str">
            <v>UNIDAD</v>
          </cell>
          <cell r="E336">
            <v>30</v>
          </cell>
        </row>
        <row r="337">
          <cell r="A337">
            <v>333</v>
          </cell>
          <cell r="B337" t="str">
            <v>121QQ031085</v>
          </cell>
          <cell r="C337" t="str">
            <v>BRAZALETE 1 VIA NEONATAL No. 2 REUSABLE</v>
          </cell>
          <cell r="D337" t="str">
            <v>UNIDAD</v>
          </cell>
          <cell r="E337">
            <v>25</v>
          </cell>
        </row>
        <row r="338">
          <cell r="A338">
            <v>334</v>
          </cell>
          <cell r="B338" t="str">
            <v>121QQ031086</v>
          </cell>
          <cell r="C338" t="str">
            <v>BRAZALETE 1 VIA NEONATAL No. 3 REUSABLE</v>
          </cell>
          <cell r="D338" t="str">
            <v>UNIDAD</v>
          </cell>
          <cell r="E338">
            <v>30</v>
          </cell>
        </row>
        <row r="339">
          <cell r="A339">
            <v>335</v>
          </cell>
          <cell r="B339" t="str">
            <v>121QQ031090</v>
          </cell>
          <cell r="C339" t="str">
            <v>BRAZALETE 1 VIAS NEONATAL DESECHABLE</v>
          </cell>
          <cell r="D339" t="str">
            <v>UNIDAD</v>
          </cell>
          <cell r="E339">
            <v>50</v>
          </cell>
        </row>
        <row r="340">
          <cell r="A340">
            <v>336</v>
          </cell>
          <cell r="B340" t="str">
            <v>121QQ031095</v>
          </cell>
          <cell r="C340" t="str">
            <v>BRAZALETE 2 VIAS NEONATAL DESECHABLE</v>
          </cell>
          <cell r="D340" t="str">
            <v>UNIDAD</v>
          </cell>
          <cell r="E340">
            <v>10</v>
          </cell>
        </row>
        <row r="341">
          <cell r="A341">
            <v>337</v>
          </cell>
          <cell r="B341" t="str">
            <v>121QQ031473</v>
          </cell>
          <cell r="C341" t="str">
            <v>LAPIZ PARA ELECTROBISTURI ESTERIL</v>
          </cell>
          <cell r="D341" t="str">
            <v>UNIDAD</v>
          </cell>
          <cell r="E341">
            <v>2500</v>
          </cell>
        </row>
        <row r="342">
          <cell r="A342">
            <v>338</v>
          </cell>
          <cell r="B342" t="str">
            <v>121QQ031097</v>
          </cell>
          <cell r="C342" t="str">
            <v>BRAZALETE 2 VIAS NEONATAL DESECHABLE No.4</v>
          </cell>
          <cell r="D342" t="str">
            <v>UNIDAD</v>
          </cell>
          <cell r="E342">
            <v>24</v>
          </cell>
        </row>
        <row r="343">
          <cell r="A343">
            <v>339</v>
          </cell>
          <cell r="B343" t="str">
            <v>121QQ031887</v>
          </cell>
          <cell r="C343" t="str">
            <v>TRAMPA DE CAPNOGRAFIA PARA MONITOR MULTIPARAMETROS BENEVIEW</v>
          </cell>
          <cell r="D343" t="str">
            <v>UNIDAD</v>
          </cell>
          <cell r="E343">
            <v>10</v>
          </cell>
        </row>
        <row r="344">
          <cell r="A344">
            <v>340</v>
          </cell>
          <cell r="B344" t="str">
            <v>121QQ031890</v>
          </cell>
          <cell r="C344" t="str">
            <v>TRANSDUCTOR DE PRESION DPT-248</v>
          </cell>
          <cell r="D344" t="str">
            <v>UNIDAD</v>
          </cell>
          <cell r="E344">
            <v>150</v>
          </cell>
        </row>
        <row r="345">
          <cell r="A345">
            <v>341</v>
          </cell>
          <cell r="B345" t="str">
            <v>121QQ031480</v>
          </cell>
          <cell r="C345" t="str">
            <v>LINEA DE MUESTREO ADULTO REF: 9200-10-10533</v>
          </cell>
          <cell r="D345" t="str">
            <v>UNIDAD</v>
          </cell>
          <cell r="E345">
            <v>200</v>
          </cell>
        </row>
        <row r="346">
          <cell r="A346">
            <v>342</v>
          </cell>
          <cell r="B346" t="str">
            <v>121QQ031483</v>
          </cell>
          <cell r="C346" t="str">
            <v>LINEA MONITOREO PRESION MACHO-MACHO 48</v>
          </cell>
          <cell r="D346" t="str">
            <v>UNIDAD</v>
          </cell>
          <cell r="E346">
            <v>50</v>
          </cell>
        </row>
        <row r="347">
          <cell r="A347">
            <v>343</v>
          </cell>
          <cell r="B347" t="str">
            <v>121QQ031247</v>
          </cell>
          <cell r="C347" t="str">
            <v>COPA Y PIN  CON HEPARINA AZUL</v>
          </cell>
          <cell r="D347" t="str">
            <v>UNIDAD</v>
          </cell>
          <cell r="E347">
            <v>50</v>
          </cell>
        </row>
        <row r="348">
          <cell r="A348">
            <v>344</v>
          </cell>
          <cell r="B348" t="str">
            <v>121QQ031248</v>
          </cell>
          <cell r="C348" t="str">
            <v>COPA Y PIN SIN HEPARINA BLANCO</v>
          </cell>
          <cell r="D348" t="str">
            <v>UNIDAD</v>
          </cell>
          <cell r="E348">
            <v>50</v>
          </cell>
        </row>
        <row r="349">
          <cell r="A349">
            <v>345</v>
          </cell>
          <cell r="B349" t="str">
            <v>121QQ030940</v>
          </cell>
          <cell r="C349" t="str">
            <v>ACTIVADOR KAOLIN</v>
          </cell>
          <cell r="D349" t="str">
            <v>UNIDAD</v>
          </cell>
          <cell r="E349">
            <v>50</v>
          </cell>
        </row>
        <row r="350">
          <cell r="A350">
            <v>346</v>
          </cell>
          <cell r="B350" t="str">
            <v>121QQ031006</v>
          </cell>
          <cell r="C350" t="str">
            <v>APOSITO DE HIDROFIBRA CON PLATA IONICA 15 X 15  cm</v>
          </cell>
          <cell r="D350" t="str">
            <v>UNIDAD</v>
          </cell>
          <cell r="E350">
            <v>220</v>
          </cell>
        </row>
        <row r="351">
          <cell r="A351">
            <v>347</v>
          </cell>
          <cell r="B351" t="str">
            <v>121QQ031008</v>
          </cell>
          <cell r="C351" t="str">
            <v>APOSITO OCLUSIVO HIDROCOLOIDE CON INDICADOR DE CAMBIO 15 x 15 cm +/- 3 cm</v>
          </cell>
          <cell r="D351" t="str">
            <v>UNIDAD</v>
          </cell>
          <cell r="E351">
            <v>250</v>
          </cell>
        </row>
        <row r="352">
          <cell r="A352">
            <v>348</v>
          </cell>
          <cell r="B352" t="str">
            <v>121QQ031009</v>
          </cell>
          <cell r="C352" t="str">
            <v>APOSITO  CON HIDROCOLOIDE GRUESO ESTERIL 15X20 CM HASTA 20 CENTIMETROS</v>
          </cell>
          <cell r="D352" t="str">
            <v>UNIDAD</v>
          </cell>
          <cell r="E352">
            <v>100</v>
          </cell>
        </row>
        <row r="353">
          <cell r="A353">
            <v>349</v>
          </cell>
          <cell r="B353" t="str">
            <v>121QQ031012</v>
          </cell>
          <cell r="C353" t="str">
            <v>APOSITO HIDROACTIVO 20CM X 20CM - 22.5 CM X 22.5 CM</v>
          </cell>
          <cell r="D353" t="str">
            <v>UNIDAD</v>
          </cell>
          <cell r="E353">
            <v>100</v>
          </cell>
        </row>
        <row r="354">
          <cell r="A354">
            <v>350</v>
          </cell>
          <cell r="B354" t="str">
            <v>121QQ031015</v>
          </cell>
          <cell r="C354" t="str">
            <v>APÓSITO ADHESIVO PELÍCULA TRANSPARENTE CON GUÍAS COMPLETAMENTE ADHERIBLES 45X55 CM</v>
          </cell>
          <cell r="D354" t="str">
            <v>UNIDAD</v>
          </cell>
          <cell r="E354">
            <v>100</v>
          </cell>
        </row>
        <row r="355">
          <cell r="A355">
            <v>351</v>
          </cell>
          <cell r="B355" t="str">
            <v>121QQ031606</v>
          </cell>
          <cell r="C355" t="str">
            <v>PASTA PROTECTORA DE PIEL (STOMAHESIVE) TUBO ALUMINIO 2 oz (56.7 g)</v>
          </cell>
          <cell r="D355" t="str">
            <v>TUBO</v>
          </cell>
          <cell r="E355">
            <v>12</v>
          </cell>
        </row>
        <row r="356">
          <cell r="A356">
            <v>352</v>
          </cell>
          <cell r="B356" t="str">
            <v>121QQ031660</v>
          </cell>
          <cell r="C356" t="str">
            <v>APOSITO HIDRATANTE PARA HERIDAS DERMICAS TUBO 85 Gr SAF - GEL</v>
          </cell>
          <cell r="D356" t="str">
            <v>UNIDAD</v>
          </cell>
          <cell r="E356">
            <v>24</v>
          </cell>
        </row>
        <row r="357">
          <cell r="A357">
            <v>353</v>
          </cell>
          <cell r="B357" t="str">
            <v>121QQ031018</v>
          </cell>
          <cell r="C357" t="str">
            <v>APÓSITO DE POLIURETANO ESTÉRIL, TRANSPARENTE CON MARCO DE REFERENCIA QUE FACILITA LA APLICACIÓN. 10 X 10 CM HASTA 12 X 12CM</v>
          </cell>
          <cell r="D357" t="str">
            <v>UNIDAD</v>
          </cell>
          <cell r="E357">
            <v>150</v>
          </cell>
        </row>
        <row r="358">
          <cell r="A358">
            <v>354</v>
          </cell>
          <cell r="B358" t="str">
            <v>121QQ035381</v>
          </cell>
          <cell r="C358" t="str">
            <v>APOSITO ANTIMICROBIANO CON PLATA Y ALGINATO 10CM*10 CM</v>
          </cell>
          <cell r="D358" t="str">
            <v>UNIDAD</v>
          </cell>
          <cell r="E358">
            <v>100</v>
          </cell>
        </row>
        <row r="359">
          <cell r="A359">
            <v>355</v>
          </cell>
          <cell r="B359" t="str">
            <v>121QQ035382</v>
          </cell>
          <cell r="C359" t="str">
            <v>APOSITO DE COLAGENO 6X8 CMT A  11.1 CM</v>
          </cell>
          <cell r="D359" t="str">
            <v>UNIDAD</v>
          </cell>
          <cell r="E359">
            <v>100</v>
          </cell>
        </row>
        <row r="360">
          <cell r="A360">
            <v>356</v>
          </cell>
          <cell r="B360" t="str">
            <v>121QQ035383</v>
          </cell>
          <cell r="C360" t="str">
            <v xml:space="preserve">MATRIZ ESTERIL LIOFILIZADA COMPUESTA DEL 55% DE COLAGENO, 44% CELULOSA OXIDAD REGENERADA Y 1% PLATA DE 28 CM </v>
          </cell>
          <cell r="D360" t="str">
            <v>CAJA</v>
          </cell>
          <cell r="E360">
            <v>50</v>
          </cell>
        </row>
        <row r="361">
          <cell r="A361">
            <v>357</v>
          </cell>
          <cell r="B361" t="str">
            <v>121QQ035431</v>
          </cell>
          <cell r="C361" t="str">
            <v>APOSITO HIDROCOLOIDE EN GEL TRANSPARENTE 10 X 10 cm</v>
          </cell>
          <cell r="D361" t="str">
            <v>UNIDAD</v>
          </cell>
          <cell r="E361">
            <v>120</v>
          </cell>
        </row>
        <row r="362">
          <cell r="A362">
            <v>358</v>
          </cell>
          <cell r="B362" t="str">
            <v>121QQ035432</v>
          </cell>
          <cell r="C362" t="str">
            <v>APOSITO ADHESIVO SUPER ABSORVENTE DE SILICONA CON ESPUMA DE POLIURETANO CON GRANOS ADSORBENTE DE 12.9  A 15 CM X 12.9 A 15 CM</v>
          </cell>
          <cell r="D362" t="str">
            <v>UNIDAD</v>
          </cell>
          <cell r="E362">
            <v>40</v>
          </cell>
        </row>
        <row r="363">
          <cell r="A363">
            <v>359</v>
          </cell>
          <cell r="B363" t="str">
            <v>121QQ034919</v>
          </cell>
          <cell r="C363" t="str">
            <v>APOSITO HIDROCELULAR CON PLATA 17.5X17.5</v>
          </cell>
          <cell r="D363" t="str">
            <v>UNIDAD</v>
          </cell>
          <cell r="E363">
            <v>140</v>
          </cell>
        </row>
        <row r="364">
          <cell r="A364">
            <v>360</v>
          </cell>
          <cell r="B364" t="str">
            <v>121QQ030995</v>
          </cell>
          <cell r="C364" t="str">
            <v>RESUCITADOR NEONATAL DESECHABLE</v>
          </cell>
          <cell r="D364" t="str">
            <v>UNIDAD</v>
          </cell>
          <cell r="E364">
            <v>100</v>
          </cell>
        </row>
        <row r="365">
          <cell r="A365">
            <v>361</v>
          </cell>
          <cell r="B365" t="str">
            <v>121QQ031145</v>
          </cell>
          <cell r="C365" t="str">
            <v>CANULA NASAL DE ALTO FLUJO NEONATAL REF BC 2435 PUNTA MORADA</v>
          </cell>
          <cell r="D365" t="str">
            <v>UNIDAD</v>
          </cell>
          <cell r="E365">
            <v>60</v>
          </cell>
        </row>
        <row r="366">
          <cell r="A366">
            <v>362</v>
          </cell>
          <cell r="B366" t="str">
            <v>121QQ031146</v>
          </cell>
          <cell r="C366" t="str">
            <v>CANULA NASAL DE ALTO FLUJO INFANTE  OPT316   (MORADA)</v>
          </cell>
          <cell r="D366" t="str">
            <v>UNIDAD</v>
          </cell>
          <cell r="E366">
            <v>30</v>
          </cell>
        </row>
        <row r="367">
          <cell r="A367">
            <v>363</v>
          </cell>
          <cell r="B367" t="str">
            <v>121QQ031208</v>
          </cell>
          <cell r="C367" t="str">
            <v>CINTA UMBILICAL DE ALGODON DOS TIRAS 0.30 X 45CM (REF U10T)</v>
          </cell>
          <cell r="D367" t="str">
            <v>UNIDAD</v>
          </cell>
          <cell r="E367">
            <v>48</v>
          </cell>
        </row>
        <row r="368">
          <cell r="A368">
            <v>364</v>
          </cell>
          <cell r="B368" t="str">
            <v>121QQ031162</v>
          </cell>
          <cell r="C368" t="str">
            <v>CATETER EPICUTANEO 2FR 24G</v>
          </cell>
          <cell r="D368" t="str">
            <v>UNIDAD</v>
          </cell>
          <cell r="E368">
            <v>40</v>
          </cell>
        </row>
        <row r="369">
          <cell r="A369">
            <v>365</v>
          </cell>
          <cell r="B369" t="str">
            <v>121QQ031184</v>
          </cell>
          <cell r="C369" t="str">
            <v>CATETER UMBILICAL 3.5</v>
          </cell>
          <cell r="D369" t="str">
            <v>UNIDAD</v>
          </cell>
          <cell r="E369">
            <v>20</v>
          </cell>
        </row>
        <row r="370">
          <cell r="A370">
            <v>366</v>
          </cell>
          <cell r="B370" t="str">
            <v>121QQ031186</v>
          </cell>
          <cell r="C370" t="str">
            <v>CATETER UMBILICAL 5.0</v>
          </cell>
          <cell r="D370" t="str">
            <v>UNIDAD</v>
          </cell>
          <cell r="E370">
            <v>40</v>
          </cell>
        </row>
        <row r="371">
          <cell r="A371">
            <v>367</v>
          </cell>
          <cell r="B371" t="str">
            <v>121QQ035024</v>
          </cell>
          <cell r="C371" t="str">
            <v>CANULA NASAL DE ALTO FLUJO PEDIATRICA  OPT318 ( VERDE)</v>
          </cell>
          <cell r="D371" t="str">
            <v>UNIDAD</v>
          </cell>
          <cell r="E371">
            <v>30</v>
          </cell>
        </row>
        <row r="372">
          <cell r="A372">
            <v>368</v>
          </cell>
          <cell r="B372" t="str">
            <v>121QQ035392</v>
          </cell>
          <cell r="C372" t="str">
            <v>CANULA NASAL DE ALTO FLUJO PREMATURO  OPT312 (ROJA)</v>
          </cell>
          <cell r="D372" t="str">
            <v>UNIDAD</v>
          </cell>
          <cell r="E372">
            <v>30</v>
          </cell>
        </row>
        <row r="373">
          <cell r="A373">
            <v>369</v>
          </cell>
          <cell r="B373" t="str">
            <v>121QQ035393</v>
          </cell>
          <cell r="C373" t="str">
            <v>CANULA NASAL DE ALTO FLUJO NEONATAL  OPT314 (AMARILLA)</v>
          </cell>
          <cell r="D373" t="str">
            <v>UNIDAD</v>
          </cell>
          <cell r="E373">
            <v>50</v>
          </cell>
        </row>
        <row r="374">
          <cell r="A374">
            <v>370</v>
          </cell>
          <cell r="B374" t="str">
            <v>121QQ035515</v>
          </cell>
          <cell r="C374" t="str">
            <v xml:space="preserve">CIRCUITO DE ALTO FLUJO ADULTO PARA CANULAS ADULTAS OPTIFLOW CON AIRVO 2 </v>
          </cell>
          <cell r="D374" t="str">
            <v>UNIDAD</v>
          </cell>
          <cell r="E374">
            <v>40</v>
          </cell>
        </row>
        <row r="375">
          <cell r="A375">
            <v>371</v>
          </cell>
          <cell r="B375" t="str">
            <v>121QQ031348</v>
          </cell>
          <cell r="C375" t="str">
            <v>FILTRO MICROBIAL PARA PRUEBAS DE FUNCION PULMONAR CAJA X 50 UNIDADES</v>
          </cell>
          <cell r="D375" t="str">
            <v>UNIDAD</v>
          </cell>
          <cell r="E375">
            <v>100</v>
          </cell>
        </row>
        <row r="376">
          <cell r="A376">
            <v>372</v>
          </cell>
          <cell r="B376" t="str">
            <v>121QQ031471</v>
          </cell>
          <cell r="C376" t="str">
            <v>KIT VENTURY PEDIATRICO</v>
          </cell>
          <cell r="D376" t="str">
            <v>KIT</v>
          </cell>
          <cell r="E376">
            <v>120</v>
          </cell>
        </row>
        <row r="377">
          <cell r="A377">
            <v>373</v>
          </cell>
          <cell r="B377" t="str">
            <v>121QQ031530</v>
          </cell>
          <cell r="C377" t="str">
            <v>MASCARA OXIGENO ADULTO</v>
          </cell>
          <cell r="D377" t="str">
            <v>UNIDAD</v>
          </cell>
          <cell r="E377">
            <v>50</v>
          </cell>
        </row>
        <row r="378">
          <cell r="A378">
            <v>374</v>
          </cell>
          <cell r="B378" t="str">
            <v>121QQ031532</v>
          </cell>
          <cell r="C378" t="str">
            <v>MASCARA OXIGENO PEDIATRICA</v>
          </cell>
          <cell r="D378" t="str">
            <v>UNIDAD</v>
          </cell>
          <cell r="E378">
            <v>50</v>
          </cell>
        </row>
        <row r="379">
          <cell r="A379">
            <v>375</v>
          </cell>
          <cell r="B379" t="str">
            <v>121QQ031533</v>
          </cell>
          <cell r="C379" t="str">
            <v>MASCARA PARA OXIGENO CON RESERVORIO PEDIATRICA</v>
          </cell>
          <cell r="D379" t="str">
            <v>UNIDAD</v>
          </cell>
          <cell r="E379">
            <v>30</v>
          </cell>
        </row>
        <row r="380">
          <cell r="A380">
            <v>376</v>
          </cell>
          <cell r="B380" t="str">
            <v>121QQ031398</v>
          </cell>
          <cell r="C380" t="str">
            <v>GUIA DE INTUBACION PEDIATRICA 6 FR</v>
          </cell>
          <cell r="D380" t="str">
            <v>UNIDAD</v>
          </cell>
          <cell r="E380">
            <v>25</v>
          </cell>
        </row>
        <row r="381">
          <cell r="A381">
            <v>377</v>
          </cell>
          <cell r="B381" t="str">
            <v>121QQ031397</v>
          </cell>
          <cell r="C381" t="str">
            <v>GUIA DE INTUBACION ADULTO 14 FR</v>
          </cell>
          <cell r="D381" t="str">
            <v>UNIDAD</v>
          </cell>
          <cell r="E381">
            <v>130</v>
          </cell>
        </row>
        <row r="382">
          <cell r="A382">
            <v>378</v>
          </cell>
          <cell r="B382" t="str">
            <v>121QQ031416</v>
          </cell>
          <cell r="C382" t="str">
            <v>INCENTIVO RESPIRATORIO  DE RESISTENCIA GRADUABLE</v>
          </cell>
          <cell r="D382" t="str">
            <v>UNIDAD</v>
          </cell>
          <cell r="E382">
            <v>300</v>
          </cell>
        </row>
        <row r="383">
          <cell r="A383">
            <v>379</v>
          </cell>
          <cell r="B383" t="str">
            <v>121QQ034949</v>
          </cell>
          <cell r="C383" t="str">
            <v>INHALOCAMARA PEDIATRICA REF:11-1122 CON MASCARA EN SILICONA SILBATO INDICADOR</v>
          </cell>
          <cell r="D383" t="str">
            <v>UNIDAD</v>
          </cell>
          <cell r="E383">
            <v>30</v>
          </cell>
        </row>
        <row r="384">
          <cell r="A384">
            <v>380</v>
          </cell>
          <cell r="B384" t="str">
            <v>121QQ031698</v>
          </cell>
          <cell r="C384" t="str">
            <v>SONDA DE SUCCION CERRADA Nº 16 FR</v>
          </cell>
          <cell r="D384" t="str">
            <v>UNIDAD</v>
          </cell>
          <cell r="E384">
            <v>100</v>
          </cell>
        </row>
        <row r="385">
          <cell r="A385">
            <v>381</v>
          </cell>
          <cell r="B385" t="str">
            <v>121QQ031699</v>
          </cell>
          <cell r="C385" t="str">
            <v>SONDA DE SUCCION CERRADA Nº 5 FR</v>
          </cell>
          <cell r="D385" t="str">
            <v>UNIDAD</v>
          </cell>
          <cell r="E385">
            <v>10</v>
          </cell>
        </row>
        <row r="386">
          <cell r="A386">
            <v>382</v>
          </cell>
          <cell r="B386" t="str">
            <v>121QQ031701</v>
          </cell>
          <cell r="C386" t="str">
            <v>SONDA DE SUCCION Nº10</v>
          </cell>
          <cell r="D386" t="str">
            <v>UNIDAD</v>
          </cell>
          <cell r="E386">
            <v>120</v>
          </cell>
        </row>
        <row r="387">
          <cell r="A387">
            <v>383</v>
          </cell>
          <cell r="B387" t="str">
            <v>121QQ031702</v>
          </cell>
          <cell r="C387" t="str">
            <v>SONDA DE SUCCION Nº12</v>
          </cell>
          <cell r="D387" t="str">
            <v>UNIDAD</v>
          </cell>
          <cell r="E387">
            <v>50</v>
          </cell>
        </row>
        <row r="388">
          <cell r="A388">
            <v>384</v>
          </cell>
          <cell r="B388" t="str">
            <v>121QQ031704</v>
          </cell>
          <cell r="C388" t="str">
            <v>SONDA DE SUCCION Nº16</v>
          </cell>
          <cell r="D388" t="str">
            <v>UNIDAD</v>
          </cell>
          <cell r="E388">
            <v>50</v>
          </cell>
        </row>
        <row r="389">
          <cell r="A389">
            <v>385</v>
          </cell>
          <cell r="B389" t="str">
            <v>121QQ031915</v>
          </cell>
          <cell r="C389" t="str">
            <v>TUBO EN T Nº 14</v>
          </cell>
          <cell r="D389" t="str">
            <v>UNIDAD</v>
          </cell>
          <cell r="E389">
            <v>5</v>
          </cell>
        </row>
        <row r="390">
          <cell r="A390">
            <v>386</v>
          </cell>
          <cell r="B390" t="str">
            <v>121QQ031916</v>
          </cell>
          <cell r="C390" t="str">
            <v>TUBO EN T Nº 16</v>
          </cell>
          <cell r="D390" t="str">
            <v>UNIDAD</v>
          </cell>
          <cell r="E390">
            <v>5</v>
          </cell>
        </row>
        <row r="391">
          <cell r="A391">
            <v>387</v>
          </cell>
          <cell r="B391" t="str">
            <v>121QQ031911</v>
          </cell>
          <cell r="C391" t="str">
            <v>TUBO DE VENTILACION EN T</v>
          </cell>
          <cell r="D391" t="str">
            <v>UNIDAD</v>
          </cell>
          <cell r="E391">
            <v>5</v>
          </cell>
        </row>
        <row r="392">
          <cell r="A392">
            <v>388</v>
          </cell>
          <cell r="B392" t="str">
            <v>121QQ035023</v>
          </cell>
          <cell r="C392" t="str">
            <v>CIRCUITO RESPIRATORIO INFANTE PEDIATRICO 900PT531- RT330/ CIRCUITO RESPIRATORIO ALTO FLUJO PEDIATRICO</v>
          </cell>
          <cell r="D392" t="str">
            <v>UNIDAD</v>
          </cell>
          <cell r="E392">
            <v>20</v>
          </cell>
        </row>
        <row r="393">
          <cell r="A393">
            <v>389</v>
          </cell>
          <cell r="B393" t="str">
            <v>121QQ035514</v>
          </cell>
          <cell r="C393" t="str">
            <v xml:space="preserve">CIRCUITO RESPIRATORIO PEDIATRICO-ADULTO DESECHABLE CON CAMARA DE HUMIDIFICACION  AUTO LLENABLE  PARA VENTILACION CONVENCIONAL </v>
          </cell>
          <cell r="D393" t="str">
            <v>UNIDAD</v>
          </cell>
          <cell r="E393">
            <v>60</v>
          </cell>
        </row>
        <row r="394">
          <cell r="A394">
            <v>390</v>
          </cell>
          <cell r="B394" t="str">
            <v>121QQ035115</v>
          </cell>
          <cell r="C394" t="str">
            <v>KIT CPAP NASAL DESECHABLE TALLA M</v>
          </cell>
          <cell r="D394" t="str">
            <v>KIT</v>
          </cell>
          <cell r="E394">
            <v>30</v>
          </cell>
        </row>
        <row r="395">
          <cell r="A395">
            <v>391</v>
          </cell>
          <cell r="B395" t="str">
            <v>121QQ035238</v>
          </cell>
          <cell r="C395" t="str">
            <v>KIT REANIMACION CON PIEZA EN T PUERTO DE SUCCION MASCARA 42 MM NEOPUFF FISHER &amp; PAYKEL (KITNEO42L)</v>
          </cell>
          <cell r="D395" t="str">
            <v>KIT</v>
          </cell>
          <cell r="E395">
            <v>50</v>
          </cell>
        </row>
        <row r="396">
          <cell r="A396">
            <v>392</v>
          </cell>
          <cell r="B396" t="str">
            <v>121QQ035239</v>
          </cell>
          <cell r="C396" t="str">
            <v>KIT REANIMACION CON PIEZA EN T PUERTO DE SUCCION MASCARA 50 MM NEOPUFF FISHER &amp; PAYKEL (KITNEO50L)</v>
          </cell>
          <cell r="D396" t="str">
            <v>KIT</v>
          </cell>
          <cell r="E396">
            <v>50</v>
          </cell>
        </row>
        <row r="397">
          <cell r="A397">
            <v>393</v>
          </cell>
          <cell r="B397" t="str">
            <v>121QQ035289</v>
          </cell>
          <cell r="C397" t="str">
            <v>CIRCUITO DESECHABLE PARA VENTILADOR DE ALTA FRECUENCIA SLE 5000  RT268COMPATIBLE CON SLE 5000</v>
          </cell>
          <cell r="D397" t="str">
            <v>UNIDAD</v>
          </cell>
          <cell r="E397">
            <v>30</v>
          </cell>
        </row>
        <row r="398">
          <cell r="A398">
            <v>394</v>
          </cell>
          <cell r="B398" t="str">
            <v>121QQ035377</v>
          </cell>
          <cell r="C398" t="str">
            <v>CIRCUITO RESPIRATORIO INFANTE PEDIATRICO COMPATIBLE CON GENERADOR DE ALTO FLUJO MODELO AIRVO 2</v>
          </cell>
          <cell r="D398" t="str">
            <v>UNIDAD</v>
          </cell>
          <cell r="E398">
            <v>20</v>
          </cell>
        </row>
        <row r="399">
          <cell r="A399">
            <v>395</v>
          </cell>
          <cell r="B399" t="str">
            <v>121QQ035434</v>
          </cell>
          <cell r="C399" t="str">
            <v>KIT CPAP NASAL DESECHABLE TALLA L Ó MEDIDA DE PERIMETRO CEFALICO 29-36 (INCLUYE SISTEMA INTERFASE VENTILACIÓN NO INVASIVA NEONATAL CPAP,  GORRO, MASCARA NEONATAL NO INVASIVA, PRONG)</v>
          </cell>
          <cell r="D399" t="str">
            <v>KIT</v>
          </cell>
          <cell r="E399">
            <v>10</v>
          </cell>
        </row>
        <row r="400">
          <cell r="A400">
            <v>396</v>
          </cell>
          <cell r="B400" t="str">
            <v>121QQ035428</v>
          </cell>
          <cell r="C400" t="str">
            <v>SENSOR DE FLUJO PARA VENTILADOR SLE 5000 DESECHABLE</v>
          </cell>
          <cell r="D400" t="str">
            <v>UNIDAD</v>
          </cell>
          <cell r="E400">
            <v>20</v>
          </cell>
        </row>
        <row r="401">
          <cell r="A401">
            <v>397</v>
          </cell>
          <cell r="B401" t="str">
            <v>121QQ031706</v>
          </cell>
          <cell r="C401" t="str">
            <v>SONDA DE SUCCION Nº6</v>
          </cell>
          <cell r="D401" t="str">
            <v>UNIDAD</v>
          </cell>
          <cell r="E401">
            <v>500</v>
          </cell>
        </row>
        <row r="402">
          <cell r="A402">
            <v>398</v>
          </cell>
          <cell r="B402" t="str">
            <v>121QQ031707</v>
          </cell>
          <cell r="C402" t="str">
            <v>SONDA DE SUCCION Nº8</v>
          </cell>
          <cell r="D402" t="str">
            <v>UNIDAD</v>
          </cell>
          <cell r="E402">
            <v>1600</v>
          </cell>
        </row>
        <row r="403">
          <cell r="A403">
            <v>399</v>
          </cell>
          <cell r="B403" t="str">
            <v>121QQ031738</v>
          </cell>
          <cell r="C403" t="str">
            <v>SONDA NELATON N°10</v>
          </cell>
          <cell r="D403" t="str">
            <v>UNIDAD</v>
          </cell>
          <cell r="E403">
            <v>1200</v>
          </cell>
        </row>
        <row r="404">
          <cell r="A404">
            <v>400</v>
          </cell>
          <cell r="B404" t="str">
            <v>121QQ031739</v>
          </cell>
          <cell r="C404" t="str">
            <v>SONDA NELATON N°12</v>
          </cell>
          <cell r="D404" t="str">
            <v>UNIDAD</v>
          </cell>
          <cell r="E404">
            <v>600</v>
          </cell>
        </row>
        <row r="405">
          <cell r="A405">
            <v>401</v>
          </cell>
          <cell r="B405" t="str">
            <v>121QQ031742</v>
          </cell>
          <cell r="C405" t="str">
            <v>SONDA NELATON N°16</v>
          </cell>
          <cell r="D405" t="str">
            <v>UNIDAD</v>
          </cell>
          <cell r="E405">
            <v>800</v>
          </cell>
        </row>
        <row r="406">
          <cell r="A406">
            <v>402</v>
          </cell>
          <cell r="B406" t="str">
            <v>121QQ031743</v>
          </cell>
          <cell r="C406" t="str">
            <v>SONDA NELATON Nº18</v>
          </cell>
          <cell r="D406" t="str">
            <v>UNIDAD</v>
          </cell>
          <cell r="E406">
            <v>200</v>
          </cell>
        </row>
        <row r="407">
          <cell r="A407">
            <v>403</v>
          </cell>
          <cell r="B407" t="str">
            <v>121QQ031107</v>
          </cell>
          <cell r="C407" t="str">
            <v>CAL SODADA PARA ANESTESIA X 33LB</v>
          </cell>
          <cell r="D407" t="str">
            <v>CANECA</v>
          </cell>
          <cell r="E407">
            <v>15</v>
          </cell>
        </row>
        <row r="408">
          <cell r="A408">
            <v>404</v>
          </cell>
          <cell r="B408" t="str">
            <v>121QQ031212</v>
          </cell>
          <cell r="C408" t="str">
            <v>CIRCUITO DE ANESTESIA PEDIATRICO</v>
          </cell>
          <cell r="D408" t="str">
            <v>UNIDAD</v>
          </cell>
          <cell r="E408">
            <v>100</v>
          </cell>
        </row>
        <row r="409">
          <cell r="A409">
            <v>405</v>
          </cell>
          <cell r="B409" t="str">
            <v>121QQ031216</v>
          </cell>
          <cell r="C409" t="str">
            <v>CIRCUITO PARA VENTILACIÓN PEDIATRICO</v>
          </cell>
          <cell r="D409" t="str">
            <v>UNIDAD</v>
          </cell>
          <cell r="E409">
            <v>20</v>
          </cell>
        </row>
        <row r="410">
          <cell r="A410">
            <v>406</v>
          </cell>
          <cell r="B410" t="str">
            <v>121QQ031223</v>
          </cell>
          <cell r="C410" t="str">
            <v>CIRCUITO UNIVERSAL DESECHABLE PARA VENTILACIÓN ADULTO</v>
          </cell>
          <cell r="D410" t="str">
            <v>UNIDAD</v>
          </cell>
          <cell r="E410">
            <v>5</v>
          </cell>
        </row>
        <row r="411">
          <cell r="A411">
            <v>407</v>
          </cell>
          <cell r="B411" t="str">
            <v>121QQ031521</v>
          </cell>
          <cell r="C411" t="str">
            <v>MASCARA CON RESERVORIO ADULTO</v>
          </cell>
          <cell r="D411" t="str">
            <v>UNIDAD</v>
          </cell>
          <cell r="E411">
            <v>20</v>
          </cell>
        </row>
        <row r="412">
          <cell r="A412">
            <v>408</v>
          </cell>
          <cell r="B412" t="str">
            <v>121QQ031523</v>
          </cell>
          <cell r="C412" t="str">
            <v>MASCARA LARINGEA N° 1.5 - DESECHABLE</v>
          </cell>
          <cell r="D412" t="str">
            <v>UNIDAD</v>
          </cell>
          <cell r="E412">
            <v>10</v>
          </cell>
        </row>
        <row r="413">
          <cell r="A413">
            <v>409</v>
          </cell>
          <cell r="B413" t="str">
            <v>121QQ031524</v>
          </cell>
          <cell r="C413" t="str">
            <v>MASCARA LARINGEA N° 2 - DESECHABLE</v>
          </cell>
          <cell r="D413" t="str">
            <v>UNIDAD</v>
          </cell>
          <cell r="E413">
            <v>20</v>
          </cell>
        </row>
        <row r="414">
          <cell r="A414">
            <v>410</v>
          </cell>
          <cell r="B414" t="str">
            <v>121QQ031525</v>
          </cell>
          <cell r="C414" t="str">
            <v>MASCARA LARINGEA N° 2,5 - DESECHABLE</v>
          </cell>
          <cell r="D414" t="str">
            <v>UNIDAD</v>
          </cell>
          <cell r="E414">
            <v>20</v>
          </cell>
        </row>
        <row r="415">
          <cell r="A415">
            <v>411</v>
          </cell>
          <cell r="B415" t="str">
            <v>121QQ031526</v>
          </cell>
          <cell r="C415" t="str">
            <v>MASCARA LARINGEA N° 3 - DESECHABLE</v>
          </cell>
          <cell r="D415" t="str">
            <v>UNIDAD</v>
          </cell>
          <cell r="E415">
            <v>40</v>
          </cell>
        </row>
        <row r="416">
          <cell r="A416">
            <v>412</v>
          </cell>
          <cell r="B416" t="str">
            <v>121QQ031527</v>
          </cell>
          <cell r="C416" t="str">
            <v>MASCARA LARINGEA N° 4 - DESECHABLE</v>
          </cell>
          <cell r="D416" t="str">
            <v>UNIDAD</v>
          </cell>
          <cell r="E416">
            <v>60</v>
          </cell>
        </row>
        <row r="417">
          <cell r="A417">
            <v>413</v>
          </cell>
          <cell r="B417" t="str">
            <v>121QQ031528</v>
          </cell>
          <cell r="C417" t="str">
            <v>MASCARA LARINGEA N° 5 - DESECHABLE</v>
          </cell>
          <cell r="D417" t="str">
            <v>UNIDAD</v>
          </cell>
          <cell r="E417">
            <v>25</v>
          </cell>
        </row>
        <row r="418">
          <cell r="A418">
            <v>414</v>
          </cell>
          <cell r="B418" t="str">
            <v>121QQ031537</v>
          </cell>
          <cell r="C418" t="str">
            <v>MASCARILLA FACIAL PARA ANESTESIA Nº 1 NEONATAL</v>
          </cell>
          <cell r="D418" t="str">
            <v>UNIDAD</v>
          </cell>
          <cell r="E418">
            <v>50</v>
          </cell>
        </row>
        <row r="419">
          <cell r="A419">
            <v>415</v>
          </cell>
          <cell r="B419" t="str">
            <v>121QQ031538</v>
          </cell>
          <cell r="C419" t="str">
            <v>MASCARILLA FACIAL PARA ANESTESIA Nº 2</v>
          </cell>
          <cell r="D419" t="str">
            <v>UNIDAD</v>
          </cell>
          <cell r="E419">
            <v>40</v>
          </cell>
        </row>
        <row r="420">
          <cell r="A420">
            <v>416</v>
          </cell>
          <cell r="B420" t="str">
            <v>121QQ031539</v>
          </cell>
          <cell r="C420" t="str">
            <v>MASCARILLA FACIAL PARA ANESTESIA Nº 3</v>
          </cell>
          <cell r="D420" t="str">
            <v>UNIDAD</v>
          </cell>
          <cell r="E420">
            <v>40</v>
          </cell>
        </row>
        <row r="421">
          <cell r="A421">
            <v>417</v>
          </cell>
          <cell r="B421" t="str">
            <v>121QQ031540</v>
          </cell>
          <cell r="C421" t="str">
            <v>MASCARILLA FACIAL PARA ANESTESIA Nº 4</v>
          </cell>
          <cell r="D421" t="str">
            <v>UNIDAD</v>
          </cell>
          <cell r="E421">
            <v>90</v>
          </cell>
        </row>
        <row r="422">
          <cell r="A422">
            <v>418</v>
          </cell>
          <cell r="B422" t="str">
            <v>121QQ031541</v>
          </cell>
          <cell r="C422" t="str">
            <v>MASCARILLA FACIAL PARA ANESTESIA Nº 5</v>
          </cell>
          <cell r="D422" t="str">
            <v>UNIDAD</v>
          </cell>
          <cell r="E422">
            <v>220</v>
          </cell>
        </row>
        <row r="423">
          <cell r="A423">
            <v>419</v>
          </cell>
          <cell r="B423" t="str">
            <v>121QQ031542</v>
          </cell>
          <cell r="C423" t="str">
            <v>MASCARILLA FACIAL PARA ANESTESIA No.0 NEONATAL</v>
          </cell>
          <cell r="D423" t="str">
            <v>UNIDAD</v>
          </cell>
          <cell r="E423">
            <v>50</v>
          </cell>
        </row>
        <row r="424">
          <cell r="A424">
            <v>420</v>
          </cell>
          <cell r="B424" t="str">
            <v>121QQ031918</v>
          </cell>
          <cell r="C424" t="str">
            <v>TUBO ENDOBRONQUIAL DOBLE LUZ Nº 35 FR IZQUIERDO</v>
          </cell>
          <cell r="D424" t="str">
            <v>UNIDAD</v>
          </cell>
          <cell r="E424">
            <v>10</v>
          </cell>
        </row>
        <row r="425">
          <cell r="A425">
            <v>421</v>
          </cell>
          <cell r="B425" t="str">
            <v>121QQ031919</v>
          </cell>
          <cell r="C425" t="str">
            <v>TUBO ENDOBRONQUIAL DOBLE LUZ Nº 37 FR IZQUIERDO</v>
          </cell>
          <cell r="D425" t="str">
            <v>UNIDAD</v>
          </cell>
          <cell r="E425">
            <v>25</v>
          </cell>
        </row>
        <row r="426">
          <cell r="A426">
            <v>422</v>
          </cell>
          <cell r="B426" t="str">
            <v>121QQ031925</v>
          </cell>
          <cell r="C426" t="str">
            <v>TUBO ENDOTRAQUEAL ESPIRALADO METALICO CON BALON Nº 7.0</v>
          </cell>
          <cell r="D426" t="str">
            <v>UNIDAD</v>
          </cell>
          <cell r="E426">
            <v>20</v>
          </cell>
        </row>
        <row r="427">
          <cell r="A427">
            <v>423</v>
          </cell>
          <cell r="B427" t="str">
            <v>121QQ031929</v>
          </cell>
          <cell r="C427" t="str">
            <v>TUBO ENDOTRAQUEAL N. 2.5 SIN BALON, APIROGENO, RADIOPACO Y ESTERIL</v>
          </cell>
          <cell r="D427" t="str">
            <v>UNIDAD</v>
          </cell>
          <cell r="E427">
            <v>20</v>
          </cell>
        </row>
        <row r="428">
          <cell r="A428">
            <v>424</v>
          </cell>
          <cell r="B428" t="str">
            <v>121QQ031935</v>
          </cell>
          <cell r="C428" t="str">
            <v>TUBO ENDOTRAQUEAL N. 4.0 SIN BALON, APIROGENO, RADIOPACO Y ESTERIL</v>
          </cell>
          <cell r="D428" t="str">
            <v>UNIDAD</v>
          </cell>
          <cell r="E428">
            <v>30</v>
          </cell>
        </row>
        <row r="429">
          <cell r="A429">
            <v>425</v>
          </cell>
          <cell r="B429" t="str">
            <v>121QQ031936</v>
          </cell>
          <cell r="C429" t="str">
            <v>TUBO ENDOTRAQUEAL N. 4.5 CON BALON, APIROGENO, RADIOPACO Y ESTERIL</v>
          </cell>
          <cell r="D429" t="str">
            <v>UNIDAD</v>
          </cell>
          <cell r="E429">
            <v>30</v>
          </cell>
        </row>
        <row r="430">
          <cell r="A430">
            <v>426</v>
          </cell>
          <cell r="B430" t="str">
            <v>121QQ031937</v>
          </cell>
          <cell r="C430" t="str">
            <v>TUBO ENDOTRAQUEAL N. 4.5 SIN BALON, APIROGENO, RADIOPACO Y ESTERIL</v>
          </cell>
          <cell r="D430" t="str">
            <v>UNIDAD</v>
          </cell>
          <cell r="E430">
            <v>20</v>
          </cell>
        </row>
        <row r="431">
          <cell r="A431">
            <v>427</v>
          </cell>
          <cell r="B431" t="str">
            <v>121QQ031926</v>
          </cell>
          <cell r="C431" t="str">
            <v>TUBO ENDOTRAQUEAL ESPIRALADO METALICO CON BALON Nº 7.5</v>
          </cell>
          <cell r="D431" t="str">
            <v>UNIDAD</v>
          </cell>
          <cell r="E431">
            <v>5</v>
          </cell>
        </row>
        <row r="432">
          <cell r="A432">
            <v>428</v>
          </cell>
          <cell r="B432" t="str">
            <v>121QQ031927</v>
          </cell>
          <cell r="C432" t="str">
            <v>TUBO ENDOTRAQUEAL ESPIRALADO METALICO CON BALON Nº 8.0</v>
          </cell>
          <cell r="D432" t="str">
            <v>UNIDAD</v>
          </cell>
          <cell r="E432">
            <v>5</v>
          </cell>
        </row>
        <row r="433">
          <cell r="A433">
            <v>429</v>
          </cell>
          <cell r="B433" t="str">
            <v>121QQ034934</v>
          </cell>
          <cell r="C433" t="str">
            <v>LINEA MONITOREO PRESION MACHO-HEMBRA 48</v>
          </cell>
          <cell r="D433" t="str">
            <v>UNIDAD</v>
          </cell>
          <cell r="E433">
            <v>50</v>
          </cell>
        </row>
        <row r="434">
          <cell r="A434">
            <v>430</v>
          </cell>
          <cell r="B434" t="str">
            <v>121QQ031215</v>
          </cell>
          <cell r="C434" t="str">
            <v xml:space="preserve">CIRCUITO PARA VENTILADOR DE TRANSPORTE ADULTO - PEDIATRICO - MODELO UNIVERSAL - VENT EAGLE 2 - IMPACT </v>
          </cell>
          <cell r="D434" t="str">
            <v>UNIDAD</v>
          </cell>
          <cell r="E434">
            <v>30</v>
          </cell>
        </row>
        <row r="435">
          <cell r="A435">
            <v>431</v>
          </cell>
          <cell r="B435" t="str">
            <v>121QQ031219</v>
          </cell>
          <cell r="C435" t="str">
            <v>CIRCUITO RESPIRATORIO NEONATAL DESECHABLE CON LINEA INSPIRATORIA CALENTADA Y CAMARA AUTOLLENABLE INCLUYE TRAMPA DE AGUA EN LA VIA RESPIRATORIA</v>
          </cell>
          <cell r="D435" t="str">
            <v>UNIDAD</v>
          </cell>
          <cell r="E435">
            <v>80</v>
          </cell>
        </row>
        <row r="436">
          <cell r="A436">
            <v>432</v>
          </cell>
          <cell r="B436" t="str">
            <v>121QQ031256</v>
          </cell>
          <cell r="C436" t="str">
            <v>CUELLO RIGIDO DE FILADELFIA TALLA S</v>
          </cell>
          <cell r="D436" t="str">
            <v>UNIDAD</v>
          </cell>
          <cell r="E436">
            <v>20</v>
          </cell>
        </row>
        <row r="437">
          <cell r="A437">
            <v>433</v>
          </cell>
          <cell r="B437" t="str">
            <v>121QQ031257</v>
          </cell>
          <cell r="C437" t="str">
            <v>CUELLO RIGIDO DE  FILADELFIA TALLA L</v>
          </cell>
          <cell r="D437" t="str">
            <v>UNIDAD</v>
          </cell>
          <cell r="E437">
            <v>20</v>
          </cell>
        </row>
        <row r="438">
          <cell r="A438">
            <v>434</v>
          </cell>
          <cell r="B438" t="str">
            <v>121QQ034938</v>
          </cell>
          <cell r="C438" t="str">
            <v>CUELLO RIGIDO DE FILADELFIA TALLA M</v>
          </cell>
          <cell r="D438" t="str">
            <v>UNIDAD</v>
          </cell>
          <cell r="E438">
            <v>20</v>
          </cell>
        </row>
        <row r="439">
          <cell r="A439">
            <v>435</v>
          </cell>
          <cell r="B439" t="str">
            <v>121QQ031423</v>
          </cell>
          <cell r="C439" t="str">
            <v>INMOVILIZADOR CERVICAL DE PHILADELPHIA TALLA L</v>
          </cell>
          <cell r="D439" t="str">
            <v>UNIDAD</v>
          </cell>
          <cell r="E439">
            <v>20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M20"/>
  <sheetViews>
    <sheetView workbookViewId="0">
      <selection activeCell="G20" sqref="G20:H20"/>
    </sheetView>
  </sheetViews>
  <sheetFormatPr baseColWidth="10" defaultRowHeight="15" x14ac:dyDescent="0.25"/>
  <cols>
    <col min="1" max="2" width="11.42578125" style="162"/>
    <col min="3" max="3" width="75.42578125" style="162" customWidth="1"/>
    <col min="4" max="4" width="22.42578125" style="162" customWidth="1"/>
    <col min="5" max="5" width="18" style="163" customWidth="1"/>
    <col min="6" max="6" width="11.7109375" style="163" bestFit="1" customWidth="1"/>
    <col min="7" max="7" width="17.28515625" style="163" customWidth="1"/>
    <col min="8" max="8" width="14.140625" style="163" bestFit="1" customWidth="1"/>
    <col min="9" max="9" width="18.5703125" style="162" customWidth="1"/>
    <col min="10" max="10" width="11.42578125" style="162"/>
    <col min="11" max="11" width="13.28515625" style="163" bestFit="1" customWidth="1"/>
    <col min="12" max="12" width="11.5703125" style="163" bestFit="1" customWidth="1"/>
    <col min="13" max="13" width="14.42578125" style="163" bestFit="1" customWidth="1"/>
    <col min="14" max="16384" width="11.42578125" style="162"/>
  </cols>
  <sheetData>
    <row r="1" spans="1:9" s="162" customFormat="1" ht="45.75" customHeight="1" thickBot="1" x14ac:dyDescent="0.3">
      <c r="A1" s="371" t="s">
        <v>500</v>
      </c>
      <c r="B1" s="372"/>
      <c r="C1" s="372"/>
      <c r="D1" s="372"/>
      <c r="E1" s="373"/>
      <c r="F1" s="373"/>
      <c r="G1" s="373"/>
      <c r="H1" s="374"/>
      <c r="I1" s="161"/>
    </row>
    <row r="2" spans="1:9" s="162" customFormat="1" ht="43.5" thickBot="1" x14ac:dyDescent="0.3">
      <c r="A2" s="164" t="s">
        <v>26</v>
      </c>
      <c r="B2" s="165" t="s">
        <v>493</v>
      </c>
      <c r="C2" s="165" t="s">
        <v>27</v>
      </c>
      <c r="D2" s="165" t="s">
        <v>494</v>
      </c>
      <c r="E2" s="166" t="s">
        <v>28</v>
      </c>
      <c r="F2" s="166" t="s">
        <v>29</v>
      </c>
      <c r="G2" s="166" t="s">
        <v>30</v>
      </c>
      <c r="H2" s="166" t="s">
        <v>31</v>
      </c>
      <c r="I2" s="165" t="s">
        <v>32</v>
      </c>
    </row>
    <row r="3" spans="1:9" s="57" customFormat="1" ht="16.5" hidden="1" thickBot="1" x14ac:dyDescent="0.3">
      <c r="A3" s="58">
        <v>11</v>
      </c>
      <c r="B3" s="144"/>
      <c r="C3" s="59" t="s">
        <v>0</v>
      </c>
      <c r="D3" s="59"/>
      <c r="E3" s="60">
        <v>208.4</v>
      </c>
      <c r="F3" s="60">
        <v>39.595999999999997</v>
      </c>
      <c r="G3" s="60">
        <v>248</v>
      </c>
      <c r="H3" s="61">
        <v>9919840</v>
      </c>
      <c r="I3" s="62" t="s">
        <v>4</v>
      </c>
    </row>
    <row r="4" spans="1:9" s="57" customFormat="1" ht="16.5" hidden="1" thickBot="1" x14ac:dyDescent="0.3">
      <c r="A4" s="58">
        <v>12</v>
      </c>
      <c r="B4" s="144"/>
      <c r="C4" s="59" t="s">
        <v>1</v>
      </c>
      <c r="D4" s="59"/>
      <c r="E4" s="60">
        <v>237.23</v>
      </c>
      <c r="F4" s="60">
        <v>45.073700000000002</v>
      </c>
      <c r="G4" s="60">
        <v>282</v>
      </c>
      <c r="H4" s="61">
        <v>33876444</v>
      </c>
      <c r="I4" s="62" t="s">
        <v>5</v>
      </c>
    </row>
    <row r="5" spans="1:9" s="57" customFormat="1" ht="16.5" hidden="1" thickBot="1" x14ac:dyDescent="0.3">
      <c r="A5" s="58">
        <v>13</v>
      </c>
      <c r="B5" s="144"/>
      <c r="C5" s="59" t="s">
        <v>2</v>
      </c>
      <c r="D5" s="59"/>
      <c r="E5" s="60">
        <v>473.11</v>
      </c>
      <c r="F5" s="60">
        <v>89.890900000000002</v>
      </c>
      <c r="G5" s="60">
        <v>563</v>
      </c>
      <c r="H5" s="61">
        <v>3265405</v>
      </c>
      <c r="I5" s="62" t="s">
        <v>6</v>
      </c>
    </row>
    <row r="6" spans="1:9" s="57" customFormat="1" ht="16.5" hidden="1" thickBot="1" x14ac:dyDescent="0.3">
      <c r="A6" s="58">
        <v>14</v>
      </c>
      <c r="B6" s="144"/>
      <c r="C6" s="59" t="s">
        <v>3</v>
      </c>
      <c r="D6" s="59"/>
      <c r="E6" s="60">
        <v>938.66</v>
      </c>
      <c r="F6" s="60">
        <v>178.34540000000001</v>
      </c>
      <c r="G6" s="61">
        <v>1117</v>
      </c>
      <c r="H6" s="61">
        <v>1340406</v>
      </c>
      <c r="I6" s="62" t="s">
        <v>7</v>
      </c>
    </row>
    <row r="7" spans="1:9" s="57" customFormat="1" ht="16.5" hidden="1" thickBot="1" x14ac:dyDescent="0.3">
      <c r="A7" s="58">
        <v>16</v>
      </c>
      <c r="B7" s="144"/>
      <c r="C7" s="59" t="s">
        <v>8</v>
      </c>
      <c r="D7" s="59"/>
      <c r="E7" s="60">
        <v>194.96</v>
      </c>
      <c r="F7" s="60">
        <v>37.042400000000001</v>
      </c>
      <c r="G7" s="60">
        <v>232</v>
      </c>
      <c r="H7" s="61">
        <v>3248034</v>
      </c>
      <c r="I7" s="62" t="s">
        <v>11</v>
      </c>
    </row>
    <row r="8" spans="1:9" s="57" customFormat="1" ht="16.5" hidden="1" thickBot="1" x14ac:dyDescent="0.3">
      <c r="A8" s="58">
        <v>17</v>
      </c>
      <c r="B8" s="144"/>
      <c r="C8" s="63" t="s">
        <v>9</v>
      </c>
      <c r="D8" s="63"/>
      <c r="E8" s="60">
        <v>174.79</v>
      </c>
      <c r="F8" s="60">
        <v>33.210099999999997</v>
      </c>
      <c r="G8" s="60">
        <v>208</v>
      </c>
      <c r="H8" s="61">
        <v>3744002</v>
      </c>
      <c r="I8" s="62" t="s">
        <v>5</v>
      </c>
    </row>
    <row r="9" spans="1:9" s="57" customFormat="1" ht="32.25" hidden="1" thickBot="1" x14ac:dyDescent="0.3">
      <c r="A9" s="58">
        <v>18</v>
      </c>
      <c r="B9" s="144"/>
      <c r="C9" s="59" t="s">
        <v>10</v>
      </c>
      <c r="D9" s="59"/>
      <c r="E9" s="60">
        <v>924.37</v>
      </c>
      <c r="F9" s="60">
        <v>175.63030000000001</v>
      </c>
      <c r="G9" s="61">
        <v>1100</v>
      </c>
      <c r="H9" s="61">
        <v>8580002</v>
      </c>
      <c r="I9" s="62" t="s">
        <v>6</v>
      </c>
    </row>
    <row r="10" spans="1:9" s="57" customFormat="1" ht="16.5" hidden="1" thickBot="1" x14ac:dyDescent="0.3">
      <c r="A10" s="58">
        <v>20</v>
      </c>
      <c r="B10" s="144"/>
      <c r="C10" s="59" t="s">
        <v>12</v>
      </c>
      <c r="D10" s="59"/>
      <c r="E10" s="60">
        <v>12983.19</v>
      </c>
      <c r="F10" s="60">
        <v>2466.8060999999998</v>
      </c>
      <c r="G10" s="61">
        <v>15450</v>
      </c>
      <c r="H10" s="61">
        <v>2904599</v>
      </c>
      <c r="I10" s="62" t="s">
        <v>13</v>
      </c>
    </row>
    <row r="11" spans="1:9" s="162" customFormat="1" ht="45.75" thickBot="1" x14ac:dyDescent="0.3">
      <c r="A11" s="167">
        <v>30</v>
      </c>
      <c r="B11" s="168" t="str">
        <f>VLOOKUP(A11,'[1]Anexo Económico   (2)'!$A$5:$E$439,2,0)</f>
        <v>121QQ031458</v>
      </c>
      <c r="C11" s="169" t="s">
        <v>14</v>
      </c>
      <c r="D11" s="168">
        <f>VLOOKUP(A11,'[1]Anexo Económico   (2)'!$A$5:$E$439,5,0)</f>
        <v>2400</v>
      </c>
      <c r="E11" s="170">
        <v>1478.99</v>
      </c>
      <c r="F11" s="170">
        <v>281.00810000000001</v>
      </c>
      <c r="G11" s="170">
        <v>1760</v>
      </c>
      <c r="H11" s="170">
        <v>4223995</v>
      </c>
      <c r="I11" s="171" t="s">
        <v>16</v>
      </c>
    </row>
    <row r="12" spans="1:9" s="57" customFormat="1" ht="16.5" hidden="1" thickBot="1" x14ac:dyDescent="0.3">
      <c r="A12" s="58">
        <v>31</v>
      </c>
      <c r="B12" s="144"/>
      <c r="C12" s="59" t="s">
        <v>15</v>
      </c>
      <c r="D12" s="59"/>
      <c r="E12" s="60">
        <v>840.34</v>
      </c>
      <c r="F12" s="60">
        <v>159.66460000000001</v>
      </c>
      <c r="G12" s="61">
        <v>1000</v>
      </c>
      <c r="H12" s="61">
        <v>450002</v>
      </c>
      <c r="I12" s="62" t="s">
        <v>7</v>
      </c>
    </row>
    <row r="13" spans="1:9" s="57" customFormat="1" ht="16.5" hidden="1" thickBot="1" x14ac:dyDescent="0.3">
      <c r="A13" s="58">
        <v>34</v>
      </c>
      <c r="B13" s="144"/>
      <c r="C13" s="59" t="s">
        <v>17</v>
      </c>
      <c r="D13" s="59"/>
      <c r="E13" s="60">
        <v>768.91</v>
      </c>
      <c r="F13" s="60">
        <v>146.09289999999999</v>
      </c>
      <c r="G13" s="60">
        <v>915</v>
      </c>
      <c r="H13" s="61">
        <v>3843012</v>
      </c>
      <c r="I13" s="62" t="s">
        <v>5</v>
      </c>
    </row>
    <row r="14" spans="1:9" s="57" customFormat="1" ht="32.25" hidden="1" thickBot="1" x14ac:dyDescent="0.3">
      <c r="A14" s="58">
        <v>35</v>
      </c>
      <c r="B14" s="144"/>
      <c r="C14" s="59" t="s">
        <v>18</v>
      </c>
      <c r="D14" s="59"/>
      <c r="E14" s="60">
        <v>121.01</v>
      </c>
      <c r="F14" s="60">
        <v>22.991900000000001</v>
      </c>
      <c r="G14" s="60">
        <v>144</v>
      </c>
      <c r="H14" s="61">
        <v>2448032</v>
      </c>
      <c r="I14" s="62" t="s">
        <v>19</v>
      </c>
    </row>
    <row r="15" spans="1:9" s="57" customFormat="1" ht="48" hidden="1" thickBot="1" x14ac:dyDescent="0.3">
      <c r="A15" s="58">
        <v>70</v>
      </c>
      <c r="B15" s="144"/>
      <c r="C15" s="59" t="s">
        <v>20</v>
      </c>
      <c r="D15" s="59"/>
      <c r="E15" s="60">
        <v>2302.52</v>
      </c>
      <c r="F15" s="60">
        <v>437.47879999999998</v>
      </c>
      <c r="G15" s="61">
        <v>2740</v>
      </c>
      <c r="H15" s="61">
        <v>19727991</v>
      </c>
      <c r="I15" s="62" t="s">
        <v>7</v>
      </c>
    </row>
    <row r="16" spans="1:9" s="162" customFormat="1" ht="30.75" thickBot="1" x14ac:dyDescent="0.3">
      <c r="A16" s="167">
        <v>71</v>
      </c>
      <c r="B16" s="168" t="str">
        <f>VLOOKUP(A16,'[1]Anexo Económico   (2)'!$A$5:$E$439,2,0)</f>
        <v>121QQ031333</v>
      </c>
      <c r="C16" s="169" t="s">
        <v>21</v>
      </c>
      <c r="D16" s="168">
        <f>VLOOKUP(A16,'[1]Anexo Económico   (2)'!$A$5:$E$439,5,0)</f>
        <v>900</v>
      </c>
      <c r="E16" s="170">
        <v>41176.47</v>
      </c>
      <c r="F16" s="170">
        <v>7823.5293000000001</v>
      </c>
      <c r="G16" s="170">
        <v>49000</v>
      </c>
      <c r="H16" s="170">
        <v>44099999</v>
      </c>
      <c r="I16" s="171" t="s">
        <v>16</v>
      </c>
    </row>
    <row r="17" spans="1:9" s="57" customFormat="1" ht="48" hidden="1" thickBot="1" x14ac:dyDescent="0.3">
      <c r="A17" s="58">
        <v>75</v>
      </c>
      <c r="B17" s="144"/>
      <c r="C17" s="59" t="s">
        <v>22</v>
      </c>
      <c r="D17" s="59"/>
      <c r="E17" s="60">
        <v>15126.05</v>
      </c>
      <c r="F17" s="60">
        <v>2873.9495000000002</v>
      </c>
      <c r="G17" s="61">
        <v>18000</v>
      </c>
      <c r="H17" s="61">
        <v>4320000</v>
      </c>
      <c r="I17" s="62" t="s">
        <v>25</v>
      </c>
    </row>
    <row r="18" spans="1:9" s="57" customFormat="1" ht="48" hidden="1" thickBot="1" x14ac:dyDescent="0.3">
      <c r="A18" s="58">
        <v>76</v>
      </c>
      <c r="B18" s="144"/>
      <c r="C18" s="59" t="s">
        <v>23</v>
      </c>
      <c r="D18" s="59"/>
      <c r="E18" s="60">
        <v>8403.36</v>
      </c>
      <c r="F18" s="60">
        <v>1596.6384</v>
      </c>
      <c r="G18" s="61">
        <v>10000</v>
      </c>
      <c r="H18" s="61">
        <v>14399998</v>
      </c>
      <c r="I18" s="62" t="s">
        <v>13</v>
      </c>
    </row>
    <row r="19" spans="1:9" s="162" customFormat="1" ht="30.75" thickBot="1" x14ac:dyDescent="0.3">
      <c r="A19" s="167">
        <v>77</v>
      </c>
      <c r="B19" s="168" t="str">
        <f>VLOOKUP(A19,'[1]Anexo Económico   (2)'!$A$5:$E$439,2,0)</f>
        <v>121QQ030983</v>
      </c>
      <c r="C19" s="169" t="s">
        <v>24</v>
      </c>
      <c r="D19" s="168">
        <f>VLOOKUP(A19,'[1]Anexo Económico   (2)'!$A$5:$E$439,5,0)</f>
        <v>720</v>
      </c>
      <c r="E19" s="170">
        <v>3277.31</v>
      </c>
      <c r="F19" s="170">
        <v>622.68889999999999</v>
      </c>
      <c r="G19" s="170">
        <v>3900</v>
      </c>
      <c r="H19" s="170">
        <v>2807999</v>
      </c>
      <c r="I19" s="171" t="s">
        <v>16</v>
      </c>
    </row>
    <row r="20" spans="1:9" s="162" customFormat="1" ht="15.75" thickBot="1" x14ac:dyDescent="0.3">
      <c r="A20" s="366" t="s">
        <v>492</v>
      </c>
      <c r="B20" s="367"/>
      <c r="C20" s="367"/>
      <c r="D20" s="367"/>
      <c r="E20" s="368"/>
      <c r="F20" s="369"/>
      <c r="G20" s="370">
        <f>SUBTOTAL(9,H11:H19)/30*36</f>
        <v>61358391.599999994</v>
      </c>
      <c r="H20" s="369"/>
    </row>
  </sheetData>
  <autoFilter ref="A2:I19">
    <filterColumn colId="8">
      <filters>
        <filter val="50 PUNTOS"/>
      </filters>
    </filterColumn>
  </autoFilter>
  <mergeCells count="3">
    <mergeCell ref="A20:F20"/>
    <mergeCell ref="G20:H20"/>
    <mergeCell ref="A1:H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V116"/>
  <sheetViews>
    <sheetView topLeftCell="E29" zoomScale="70" zoomScaleNormal="70" workbookViewId="0">
      <selection activeCell="H62" sqref="H62"/>
    </sheetView>
  </sheetViews>
  <sheetFormatPr baseColWidth="10" defaultRowHeight="15" x14ac:dyDescent="0.25"/>
  <cols>
    <col min="1" max="1" width="7" style="173" bestFit="1" customWidth="1"/>
    <col min="2" max="2" width="13.28515625" style="173" customWidth="1"/>
    <col min="3" max="4" width="68" style="173" customWidth="1"/>
    <col min="5" max="5" width="12.42578125" style="217" customWidth="1"/>
    <col min="6" max="6" width="16.140625" style="217" bestFit="1" customWidth="1"/>
    <col min="7" max="7" width="14.42578125" style="217" customWidth="1"/>
    <col min="8" max="8" width="17.140625" style="217" bestFit="1" customWidth="1"/>
    <col min="9" max="9" width="18.28515625" style="216" customWidth="1"/>
    <col min="10" max="10" width="11.42578125" style="173"/>
    <col min="11" max="11" width="13.28515625" style="173" bestFit="1" customWidth="1"/>
    <col min="12" max="12" width="11.42578125" style="173"/>
    <col min="13" max="13" width="17.7109375" style="173" bestFit="1" customWidth="1"/>
    <col min="14" max="14" width="12" style="173" bestFit="1" customWidth="1"/>
    <col min="15" max="15" width="17.7109375" style="173" bestFit="1" customWidth="1"/>
    <col min="16" max="16" width="23.42578125" style="173" bestFit="1" customWidth="1"/>
    <col min="17" max="16384" width="11.42578125" style="173"/>
  </cols>
  <sheetData>
    <row r="1" spans="1:22" ht="50.25" customHeight="1" thickBot="1" x14ac:dyDescent="0.3">
      <c r="A1" s="375" t="s">
        <v>497</v>
      </c>
      <c r="B1" s="376"/>
      <c r="C1" s="376"/>
      <c r="D1" s="376"/>
      <c r="E1" s="377"/>
      <c r="F1" s="377"/>
      <c r="G1" s="377"/>
      <c r="H1" s="378"/>
      <c r="I1" s="172"/>
      <c r="K1" s="323"/>
      <c r="L1" s="324"/>
      <c r="M1" s="174"/>
      <c r="N1" s="325"/>
      <c r="O1" s="326"/>
      <c r="P1" s="326"/>
      <c r="Q1" s="327"/>
      <c r="R1" s="328"/>
      <c r="S1" s="328"/>
      <c r="T1" s="328"/>
      <c r="U1" s="328"/>
      <c r="V1" s="328"/>
    </row>
    <row r="2" spans="1:22" s="181" customFormat="1" ht="43.5" thickBot="1" x14ac:dyDescent="0.3">
      <c r="A2" s="175" t="s">
        <v>26</v>
      </c>
      <c r="B2" s="176" t="s">
        <v>493</v>
      </c>
      <c r="C2" s="177" t="s">
        <v>27</v>
      </c>
      <c r="D2" s="177" t="s">
        <v>494</v>
      </c>
      <c r="E2" s="178" t="s">
        <v>28</v>
      </c>
      <c r="F2" s="178" t="s">
        <v>29</v>
      </c>
      <c r="G2" s="178" t="s">
        <v>30</v>
      </c>
      <c r="H2" s="179" t="s">
        <v>31</v>
      </c>
      <c r="I2" s="180" t="s">
        <v>32</v>
      </c>
      <c r="K2" s="323"/>
      <c r="L2" s="324"/>
      <c r="M2" s="174"/>
      <c r="N2" s="325"/>
      <c r="O2" s="326"/>
      <c r="P2" s="326"/>
      <c r="Q2" s="327"/>
      <c r="R2" s="327"/>
      <c r="S2" s="327"/>
      <c r="T2" s="327"/>
      <c r="U2" s="344"/>
      <c r="V2" s="344"/>
    </row>
    <row r="3" spans="1:22" s="7" customFormat="1" ht="48" hidden="1" thickBot="1" x14ac:dyDescent="0.3">
      <c r="A3" s="75">
        <v>22</v>
      </c>
      <c r="B3" s="145"/>
      <c r="C3" s="76" t="s">
        <v>33</v>
      </c>
      <c r="D3" s="76"/>
      <c r="E3" s="77">
        <v>1873.1707317073171</v>
      </c>
      <c r="F3" s="77">
        <v>0</v>
      </c>
      <c r="G3" s="78">
        <v>1873.1707317073171</v>
      </c>
      <c r="H3" s="78">
        <v>13112195.121951221</v>
      </c>
      <c r="I3" s="79" t="s">
        <v>11</v>
      </c>
      <c r="K3" s="333">
        <v>26</v>
      </c>
      <c r="L3" s="334" t="s">
        <v>39</v>
      </c>
      <c r="M3" s="28">
        <v>43637.647058823532</v>
      </c>
      <c r="N3" s="16">
        <v>0</v>
      </c>
      <c r="O3" s="18">
        <v>43637.647058823532</v>
      </c>
      <c r="P3" s="18">
        <v>7854776.4705882361</v>
      </c>
      <c r="Q3" s="21" t="s">
        <v>16</v>
      </c>
    </row>
    <row r="4" spans="1:22" ht="45.75" thickBot="1" x14ac:dyDescent="0.3">
      <c r="A4" s="182">
        <v>23</v>
      </c>
      <c r="B4" s="168" t="str">
        <f>VLOOKUP(A4,'[1]Anexo Económico   (2)'!$A$5:$E$439,2,0)</f>
        <v>121QQ031023</v>
      </c>
      <c r="C4" s="183" t="s">
        <v>34</v>
      </c>
      <c r="D4" s="168">
        <f>VLOOKUP(A4,'[1]Anexo Económico   (2)'!$A$5:$E$439,5,0)</f>
        <v>3600</v>
      </c>
      <c r="E4" s="184">
        <v>2991.4634146341464</v>
      </c>
      <c r="F4" s="184">
        <v>0</v>
      </c>
      <c r="G4" s="185">
        <v>2991.4634146341464</v>
      </c>
      <c r="H4" s="186">
        <v>10769268.292682927</v>
      </c>
      <c r="I4" s="187" t="s">
        <v>16</v>
      </c>
      <c r="K4" s="323"/>
      <c r="L4" s="324"/>
      <c r="M4" s="174"/>
      <c r="N4" s="325"/>
      <c r="O4" s="326"/>
      <c r="P4" s="326"/>
      <c r="Q4" s="327"/>
      <c r="R4" s="327"/>
      <c r="S4" s="327"/>
      <c r="T4" s="327"/>
      <c r="U4" s="328"/>
      <c r="V4" s="328"/>
    </row>
    <row r="5" spans="1:22" ht="30.75" thickBot="1" x14ac:dyDescent="0.3">
      <c r="A5" s="188">
        <v>26</v>
      </c>
      <c r="B5" s="168" t="str">
        <f>VLOOKUP(A5,'[1]Anexo Económico   (2)'!$A$5:$E$439,2,0)</f>
        <v>121QQ031331</v>
      </c>
      <c r="C5" s="189" t="s">
        <v>39</v>
      </c>
      <c r="D5" s="168">
        <f>VLOOKUP(A5,'[1]Anexo Económico   (2)'!$A$5:$E$439,5,0)</f>
        <v>180</v>
      </c>
      <c r="E5" s="190">
        <v>43637.647058823532</v>
      </c>
      <c r="F5" s="190">
        <v>0</v>
      </c>
      <c r="G5" s="191">
        <v>43637.647058823532</v>
      </c>
      <c r="H5" s="192">
        <v>7854776.4705882361</v>
      </c>
      <c r="I5" s="193" t="s">
        <v>16</v>
      </c>
      <c r="K5" s="323"/>
      <c r="L5" s="324"/>
      <c r="M5" s="174"/>
      <c r="N5" s="325"/>
      <c r="O5" s="326"/>
      <c r="P5" s="326"/>
      <c r="Q5" s="327"/>
      <c r="R5" s="328"/>
      <c r="S5" s="328"/>
      <c r="T5" s="328"/>
      <c r="U5" s="328"/>
      <c r="V5" s="328"/>
    </row>
    <row r="6" spans="1:22" s="7" customFormat="1" ht="32.25" hidden="1" thickBot="1" x14ac:dyDescent="0.3">
      <c r="A6" s="5">
        <v>35</v>
      </c>
      <c r="B6" s="146"/>
      <c r="C6" s="6" t="s">
        <v>18</v>
      </c>
      <c r="D6" s="6"/>
      <c r="E6" s="8">
        <v>113.17073170731707</v>
      </c>
      <c r="F6" s="8">
        <v>21.502439024390245</v>
      </c>
      <c r="G6" s="9">
        <v>134.67317073170733</v>
      </c>
      <c r="H6" s="9">
        <v>2289443.9024390248</v>
      </c>
      <c r="I6" s="10" t="s">
        <v>13</v>
      </c>
      <c r="K6" s="316">
        <v>84</v>
      </c>
      <c r="L6" s="317" t="s">
        <v>41</v>
      </c>
      <c r="M6" s="23">
        <v>2965.9878048780492</v>
      </c>
      <c r="N6" s="24">
        <v>0</v>
      </c>
      <c r="O6" s="318">
        <v>2965.9878048780492</v>
      </c>
      <c r="P6" s="11">
        <v>9491160.975609757</v>
      </c>
      <c r="Q6" s="319" t="s">
        <v>16</v>
      </c>
      <c r="R6" s="320"/>
      <c r="S6" s="320"/>
      <c r="T6" s="321"/>
    </row>
    <row r="7" spans="1:22" s="7" customFormat="1" ht="48" hidden="1" thickBot="1" x14ac:dyDescent="0.3">
      <c r="A7" s="67">
        <v>80</v>
      </c>
      <c r="B7" s="147"/>
      <c r="C7" s="68" t="s">
        <v>40</v>
      </c>
      <c r="D7" s="68"/>
      <c r="E7" s="69">
        <v>3333.3333333333335</v>
      </c>
      <c r="F7" s="69">
        <v>633.33333333333337</v>
      </c>
      <c r="G7" s="70">
        <v>3966.666666666667</v>
      </c>
      <c r="H7" s="70">
        <v>71400000</v>
      </c>
      <c r="I7" s="71" t="s">
        <v>13</v>
      </c>
      <c r="K7" s="335">
        <v>85</v>
      </c>
      <c r="L7" s="336" t="s">
        <v>42</v>
      </c>
      <c r="M7" s="28">
        <v>4142.9878048780492</v>
      </c>
      <c r="N7" s="16">
        <v>0</v>
      </c>
      <c r="O7" s="18">
        <v>4142.9878048780492</v>
      </c>
      <c r="P7" s="18">
        <v>2982951.2195121953</v>
      </c>
      <c r="Q7" s="21" t="s">
        <v>16</v>
      </c>
    </row>
    <row r="8" spans="1:22" ht="15.75" thickBot="1" x14ac:dyDescent="0.3">
      <c r="A8" s="182">
        <v>84</v>
      </c>
      <c r="B8" s="168" t="str">
        <f>VLOOKUP(A8,'[1]Anexo Económico   (2)'!$A$5:$E$439,2,0)</f>
        <v>121QQ031235</v>
      </c>
      <c r="C8" s="194" t="s">
        <v>41</v>
      </c>
      <c r="D8" s="168">
        <f>VLOOKUP(A8,'[1]Anexo Económico   (2)'!$A$5:$E$439,5,0)</f>
        <v>3200</v>
      </c>
      <c r="E8" s="184">
        <v>2965.9878048780492</v>
      </c>
      <c r="F8" s="184">
        <v>0</v>
      </c>
      <c r="G8" s="185">
        <v>2965.9878048780492</v>
      </c>
      <c r="H8" s="186">
        <v>9491160.975609757</v>
      </c>
      <c r="I8" s="187" t="s">
        <v>16</v>
      </c>
      <c r="K8" s="323"/>
      <c r="L8" s="324"/>
      <c r="M8" s="174"/>
      <c r="N8" s="325"/>
      <c r="O8" s="326"/>
      <c r="P8" s="326"/>
      <c r="Q8" s="327"/>
      <c r="R8" s="327"/>
      <c r="S8" s="327"/>
      <c r="T8" s="327"/>
      <c r="U8" s="328"/>
      <c r="V8" s="328"/>
    </row>
    <row r="9" spans="1:22" ht="15.75" thickBot="1" x14ac:dyDescent="0.3">
      <c r="A9" s="195">
        <v>85</v>
      </c>
      <c r="B9" s="168" t="str">
        <f>VLOOKUP(A9,'[1]Anexo Económico   (2)'!$A$5:$E$439,2,0)</f>
        <v>121QQ031237</v>
      </c>
      <c r="C9" s="196" t="s">
        <v>42</v>
      </c>
      <c r="D9" s="168">
        <f>VLOOKUP(A9,'[1]Anexo Económico   (2)'!$A$5:$E$439,5,0)</f>
        <v>720</v>
      </c>
      <c r="E9" s="197">
        <v>4142.9878048780492</v>
      </c>
      <c r="F9" s="197">
        <v>0</v>
      </c>
      <c r="G9" s="197">
        <v>4142.9878048780492</v>
      </c>
      <c r="H9" s="198">
        <v>2982951.2195121953</v>
      </c>
      <c r="I9" s="199" t="s">
        <v>16</v>
      </c>
      <c r="K9" s="323"/>
      <c r="L9" s="324"/>
      <c r="M9" s="174"/>
      <c r="N9" s="325"/>
      <c r="O9" s="326"/>
      <c r="P9" s="326"/>
      <c r="Q9" s="327"/>
      <c r="R9" s="328"/>
      <c r="S9" s="328"/>
      <c r="T9" s="328"/>
      <c r="U9" s="328"/>
      <c r="V9" s="328"/>
    </row>
    <row r="10" spans="1:22" s="7" customFormat="1" ht="30.75" hidden="1" thickBot="1" x14ac:dyDescent="0.3">
      <c r="A10" s="17">
        <v>87</v>
      </c>
      <c r="B10" s="29"/>
      <c r="C10" s="80" t="s">
        <v>43</v>
      </c>
      <c r="D10" s="80"/>
      <c r="E10" s="80">
        <v>4235.6341463414637</v>
      </c>
      <c r="F10" s="80">
        <v>0</v>
      </c>
      <c r="G10" s="80">
        <v>4235.6341463414637</v>
      </c>
      <c r="H10" s="80">
        <v>10589085.36585366</v>
      </c>
      <c r="I10" s="81" t="s">
        <v>25</v>
      </c>
      <c r="K10" s="316">
        <v>93</v>
      </c>
      <c r="L10" s="317" t="s">
        <v>45</v>
      </c>
      <c r="M10" s="23">
        <v>1707.3170731707319</v>
      </c>
      <c r="N10" s="24">
        <v>0</v>
      </c>
      <c r="O10" s="318">
        <v>1707.3170731707319</v>
      </c>
      <c r="P10" s="11">
        <v>1365853.6585365855</v>
      </c>
      <c r="Q10" s="319" t="s">
        <v>16</v>
      </c>
      <c r="R10" s="320"/>
      <c r="S10" s="320"/>
      <c r="T10" s="321"/>
    </row>
    <row r="11" spans="1:22" s="7" customFormat="1" ht="30.75" hidden="1" thickBot="1" x14ac:dyDescent="0.3">
      <c r="A11" s="72">
        <v>92</v>
      </c>
      <c r="B11" s="149"/>
      <c r="C11" s="73" t="s">
        <v>44</v>
      </c>
      <c r="D11" s="73"/>
      <c r="E11" s="73">
        <v>48705.878048780491</v>
      </c>
      <c r="F11" s="73">
        <v>0</v>
      </c>
      <c r="G11" s="73">
        <v>48705.878048780491</v>
      </c>
      <c r="H11" s="73">
        <v>9741175.6097560972</v>
      </c>
      <c r="I11" s="74" t="s">
        <v>7</v>
      </c>
      <c r="K11" s="335">
        <v>94</v>
      </c>
      <c r="L11" s="336" t="s">
        <v>46</v>
      </c>
      <c r="M11" s="28">
        <v>48743.719512195123</v>
      </c>
      <c r="N11" s="16">
        <v>9261.3067073170732</v>
      </c>
      <c r="O11" s="18">
        <v>58005.026219512198</v>
      </c>
      <c r="P11" s="18">
        <v>1856160.8390243903</v>
      </c>
      <c r="Q11" s="21" t="s">
        <v>16</v>
      </c>
    </row>
    <row r="12" spans="1:22" ht="30.75" thickBot="1" x14ac:dyDescent="0.3">
      <c r="A12" s="200">
        <v>93</v>
      </c>
      <c r="B12" s="168" t="str">
        <f>VLOOKUP(A12,'[1]Anexo Económico   (2)'!$A$5:$E$439,2,0)</f>
        <v>121QQ035197</v>
      </c>
      <c r="C12" s="201" t="s">
        <v>45</v>
      </c>
      <c r="D12" s="168">
        <f>VLOOKUP(A12,'[1]Anexo Económico   (2)'!$A$5:$E$439,5,0)</f>
        <v>800</v>
      </c>
      <c r="E12" s="202">
        <v>1707.3170731707319</v>
      </c>
      <c r="F12" s="202">
        <v>0</v>
      </c>
      <c r="G12" s="202">
        <v>1707.3170731707319</v>
      </c>
      <c r="H12" s="203">
        <v>1365853.6585365855</v>
      </c>
      <c r="I12" s="204" t="s">
        <v>16</v>
      </c>
      <c r="K12" s="323"/>
      <c r="L12" s="345"/>
      <c r="M12" s="174"/>
      <c r="N12" s="325"/>
      <c r="O12" s="326"/>
      <c r="P12" s="326"/>
      <c r="Q12" s="327"/>
      <c r="R12" s="327"/>
      <c r="S12" s="327"/>
      <c r="T12" s="327"/>
      <c r="U12" s="328"/>
      <c r="V12" s="328"/>
    </row>
    <row r="13" spans="1:22" ht="30.75" thickBot="1" x14ac:dyDescent="0.3">
      <c r="A13" s="205">
        <v>94</v>
      </c>
      <c r="B13" s="168" t="str">
        <f>VLOOKUP(A13,'[1]Anexo Económico   (2)'!$A$5:$E$439,2,0)</f>
        <v>121QQ031626</v>
      </c>
      <c r="C13" s="206" t="s">
        <v>46</v>
      </c>
      <c r="D13" s="168">
        <f>VLOOKUP(A13,'[1]Anexo Económico   (2)'!$A$5:$E$439,5,0)</f>
        <v>32</v>
      </c>
      <c r="E13" s="207">
        <v>48743.719512195123</v>
      </c>
      <c r="F13" s="207">
        <v>9261.3067073170732</v>
      </c>
      <c r="G13" s="207">
        <v>58005.026219512198</v>
      </c>
      <c r="H13" s="208">
        <v>1856160.8390243903</v>
      </c>
      <c r="I13" s="209" t="s">
        <v>16</v>
      </c>
      <c r="K13" s="323"/>
      <c r="L13" s="324"/>
      <c r="M13" s="174"/>
      <c r="N13" s="325"/>
      <c r="O13" s="326"/>
      <c r="P13" s="326"/>
      <c r="Q13" s="327"/>
      <c r="R13" s="328"/>
      <c r="S13" s="328"/>
      <c r="T13" s="328"/>
      <c r="U13" s="328"/>
      <c r="V13" s="328"/>
    </row>
    <row r="14" spans="1:22" ht="30.75" thickBot="1" x14ac:dyDescent="0.3">
      <c r="A14" s="205">
        <v>100</v>
      </c>
      <c r="B14" s="168" t="str">
        <f>VLOOKUP(A14,'[1]Anexo Económico   (2)'!$A$5:$E$439,2,0)</f>
        <v>121QQ031360</v>
      </c>
      <c r="C14" s="206" t="s">
        <v>47</v>
      </c>
      <c r="D14" s="168">
        <f>VLOOKUP(A14,'[1]Anexo Económico   (2)'!$A$5:$E$439,5,0)</f>
        <v>90</v>
      </c>
      <c r="E14" s="207">
        <v>9756.0975609756097</v>
      </c>
      <c r="F14" s="207">
        <v>0</v>
      </c>
      <c r="G14" s="207">
        <v>9756.0975609756097</v>
      </c>
      <c r="H14" s="208">
        <v>878048.78048780491</v>
      </c>
      <c r="I14" s="209" t="s">
        <v>16</v>
      </c>
      <c r="K14" s="323"/>
      <c r="L14" s="324"/>
      <c r="M14" s="174"/>
      <c r="N14" s="325"/>
      <c r="O14" s="326"/>
      <c r="P14" s="326"/>
      <c r="Q14" s="327"/>
      <c r="R14" s="327"/>
      <c r="S14" s="327"/>
      <c r="T14" s="327"/>
      <c r="U14" s="328"/>
      <c r="V14" s="328"/>
    </row>
    <row r="15" spans="1:22" ht="30.75" thickBot="1" x14ac:dyDescent="0.3">
      <c r="A15" s="195">
        <v>112</v>
      </c>
      <c r="B15" s="168" t="str">
        <f>VLOOKUP(A15,'[1]Anexo Económico   (2)'!$A$5:$E$439,2,0)</f>
        <v>121QQ035076</v>
      </c>
      <c r="C15" s="196" t="s">
        <v>48</v>
      </c>
      <c r="D15" s="168">
        <f>VLOOKUP(A15,'[1]Anexo Económico   (2)'!$A$5:$E$439,5,0)</f>
        <v>5</v>
      </c>
      <c r="E15" s="197">
        <v>167599.84146341463</v>
      </c>
      <c r="F15" s="197">
        <v>31843.969878048782</v>
      </c>
      <c r="G15" s="197">
        <v>199443.81134146341</v>
      </c>
      <c r="H15" s="198">
        <v>997219.05670731701</v>
      </c>
      <c r="I15" s="199" t="s">
        <v>16</v>
      </c>
      <c r="K15" s="323"/>
      <c r="L15" s="324"/>
      <c r="M15" s="174"/>
      <c r="N15" s="325"/>
      <c r="O15" s="326"/>
      <c r="P15" s="326"/>
      <c r="Q15" s="327"/>
      <c r="R15" s="328"/>
      <c r="S15" s="328"/>
      <c r="T15" s="328"/>
      <c r="U15" s="328"/>
      <c r="V15" s="328"/>
    </row>
    <row r="16" spans="1:22" s="7" customFormat="1" ht="16.5" hidden="1" thickBot="1" x14ac:dyDescent="0.3">
      <c r="A16" s="17">
        <v>126</v>
      </c>
      <c r="B16" s="29"/>
      <c r="C16" s="80" t="s">
        <v>49</v>
      </c>
      <c r="D16" s="80"/>
      <c r="E16" s="80">
        <v>1551.6097560975611</v>
      </c>
      <c r="F16" s="80">
        <v>0</v>
      </c>
      <c r="G16" s="80">
        <v>1551.6097560975611</v>
      </c>
      <c r="H16" s="80">
        <v>2327414.6341463416</v>
      </c>
      <c r="I16" s="81" t="s">
        <v>50</v>
      </c>
      <c r="K16" s="316">
        <v>145</v>
      </c>
      <c r="L16" s="317" t="s">
        <v>52</v>
      </c>
      <c r="M16" s="23">
        <v>10792.682926829269</v>
      </c>
      <c r="N16" s="24">
        <v>0</v>
      </c>
      <c r="O16" s="318">
        <v>10792.682926829269</v>
      </c>
      <c r="P16" s="11">
        <v>647560.97560975619</v>
      </c>
      <c r="Q16" s="319" t="s">
        <v>16</v>
      </c>
      <c r="R16" s="320"/>
      <c r="S16" s="320"/>
      <c r="T16" s="321"/>
    </row>
    <row r="17" spans="1:22" s="7" customFormat="1" ht="16.5" hidden="1" thickBot="1" x14ac:dyDescent="0.3">
      <c r="A17" s="72">
        <v>144</v>
      </c>
      <c r="B17" s="149"/>
      <c r="C17" s="73" t="s">
        <v>51</v>
      </c>
      <c r="D17" s="73"/>
      <c r="E17" s="73">
        <v>9573.1707317073178</v>
      </c>
      <c r="F17" s="73">
        <v>0</v>
      </c>
      <c r="G17" s="73">
        <v>9573.1707317073178</v>
      </c>
      <c r="H17" s="73">
        <v>574390.24390243902</v>
      </c>
      <c r="I17" s="74" t="s">
        <v>19</v>
      </c>
      <c r="K17" s="335">
        <v>146</v>
      </c>
      <c r="L17" s="336" t="s">
        <v>53</v>
      </c>
      <c r="M17" s="28">
        <v>9573.1707317073178</v>
      </c>
      <c r="N17" s="16">
        <v>0</v>
      </c>
      <c r="O17" s="18">
        <v>9573.1707317073178</v>
      </c>
      <c r="P17" s="18">
        <v>574390.24390243902</v>
      </c>
      <c r="Q17" s="21" t="s">
        <v>19</v>
      </c>
    </row>
    <row r="18" spans="1:22" ht="15.75" thickBot="1" x14ac:dyDescent="0.3">
      <c r="A18" s="210">
        <v>145</v>
      </c>
      <c r="B18" s="168" t="str">
        <f>VLOOKUP(A18,'[1]Anexo Económico   (2)'!$A$5:$E$439,2,0)</f>
        <v>121QQ031043</v>
      </c>
      <c r="C18" s="211" t="s">
        <v>52</v>
      </c>
      <c r="D18" s="168">
        <f>VLOOKUP(A18,'[1]Anexo Económico   (2)'!$A$5:$E$439,5,0)</f>
        <v>60</v>
      </c>
      <c r="E18" s="212">
        <v>10792.682926829269</v>
      </c>
      <c r="F18" s="212">
        <v>0</v>
      </c>
      <c r="G18" s="212">
        <v>10792.682926829269</v>
      </c>
      <c r="H18" s="213">
        <v>647560.97560975619</v>
      </c>
      <c r="I18" s="214" t="s">
        <v>16</v>
      </c>
      <c r="K18" s="323"/>
      <c r="L18" s="324"/>
      <c r="M18" s="174"/>
      <c r="N18" s="325"/>
      <c r="O18" s="326"/>
      <c r="P18" s="326"/>
      <c r="Q18" s="327"/>
      <c r="R18" s="327"/>
      <c r="S18" s="327"/>
      <c r="T18" s="327"/>
      <c r="U18" s="328"/>
      <c r="V18" s="328"/>
    </row>
    <row r="19" spans="1:22" s="7" customFormat="1" ht="16.5" hidden="1" thickBot="1" x14ac:dyDescent="0.3">
      <c r="A19" s="82">
        <v>146</v>
      </c>
      <c r="B19" s="151"/>
      <c r="C19" s="83" t="s">
        <v>53</v>
      </c>
      <c r="D19" s="83"/>
      <c r="E19" s="83">
        <v>9573.1707317073178</v>
      </c>
      <c r="F19" s="83">
        <v>0</v>
      </c>
      <c r="G19" s="83">
        <v>9573.1707317073178</v>
      </c>
      <c r="H19" s="83">
        <v>574390.24390243902</v>
      </c>
      <c r="I19" s="84" t="s">
        <v>19</v>
      </c>
      <c r="K19" s="333">
        <v>169</v>
      </c>
      <c r="L19" s="334" t="s">
        <v>36</v>
      </c>
      <c r="M19" s="28">
        <v>1508.5365853658539</v>
      </c>
      <c r="N19" s="16">
        <v>0</v>
      </c>
      <c r="O19" s="18">
        <v>1508.5365853658539</v>
      </c>
      <c r="P19" s="18">
        <v>4676463.4146341467</v>
      </c>
      <c r="Q19" s="21" t="s">
        <v>11</v>
      </c>
    </row>
    <row r="20" spans="1:22" ht="15.75" thickBot="1" x14ac:dyDescent="0.3">
      <c r="A20" s="210">
        <v>147</v>
      </c>
      <c r="B20" s="168" t="str">
        <f>VLOOKUP(A20,'[1]Anexo Económico   (2)'!$A$5:$E$439,2,0)</f>
        <v>121QQ031044</v>
      </c>
      <c r="C20" s="211" t="s">
        <v>54</v>
      </c>
      <c r="D20" s="168">
        <f>VLOOKUP(A20,'[1]Anexo Económico   (2)'!$A$5:$E$439,5,0)</f>
        <v>60</v>
      </c>
      <c r="E20" s="212">
        <v>10792.682926829269</v>
      </c>
      <c r="F20" s="212">
        <v>0</v>
      </c>
      <c r="G20" s="212">
        <v>10792.682926829269</v>
      </c>
      <c r="H20" s="213">
        <v>647560.97560975619</v>
      </c>
      <c r="I20" s="214" t="s">
        <v>16</v>
      </c>
      <c r="K20" s="323"/>
      <c r="L20" s="324"/>
      <c r="M20" s="174"/>
      <c r="N20" s="325"/>
      <c r="O20" s="326"/>
      <c r="P20" s="326"/>
      <c r="Q20" s="327"/>
      <c r="R20" s="327"/>
      <c r="S20" s="327"/>
      <c r="T20" s="327"/>
      <c r="U20" s="328"/>
      <c r="V20" s="328"/>
    </row>
    <row r="21" spans="1:22" s="7" customFormat="1" ht="30.75" thickBot="1" x14ac:dyDescent="0.3">
      <c r="A21" s="82">
        <v>169</v>
      </c>
      <c r="B21" s="168" t="str">
        <f>VLOOKUP(A21,'[1]Anexo Económico   (2)'!$A$5:$E$439,2,0)</f>
        <v>121QQ031474</v>
      </c>
      <c r="C21" s="169" t="s">
        <v>36</v>
      </c>
      <c r="D21" s="168">
        <f>VLOOKUP(A21,'[1]Anexo Económico   (2)'!$A$5:$E$439,5,0)</f>
        <v>3100</v>
      </c>
      <c r="E21" s="270">
        <v>1508.5365853658539</v>
      </c>
      <c r="F21" s="270">
        <v>0</v>
      </c>
      <c r="G21" s="270">
        <v>1508.5365853658539</v>
      </c>
      <c r="H21" s="270">
        <v>4676463.4146341467</v>
      </c>
      <c r="I21" s="84" t="s">
        <v>11</v>
      </c>
      <c r="K21" s="346"/>
      <c r="L21" s="347"/>
      <c r="M21" s="28"/>
      <c r="N21" s="329"/>
      <c r="O21" s="330"/>
      <c r="P21" s="330"/>
      <c r="Q21" s="331"/>
      <c r="R21" s="332"/>
      <c r="S21" s="332"/>
      <c r="T21" s="332"/>
      <c r="U21" s="332"/>
      <c r="V21" s="332"/>
    </row>
    <row r="22" spans="1:22" ht="30.75" thickBot="1" x14ac:dyDescent="0.3">
      <c r="A22" s="200">
        <v>174</v>
      </c>
      <c r="B22" s="168" t="str">
        <f>VLOOKUP(A22,'[1]Anexo Económico   (2)'!$A$5:$E$439,2,0)</f>
        <v>121QQ031340</v>
      </c>
      <c r="C22" s="201" t="s">
        <v>55</v>
      </c>
      <c r="D22" s="168">
        <f>VLOOKUP(A22,'[1]Anexo Económico   (2)'!$A$5:$E$439,5,0)</f>
        <v>10</v>
      </c>
      <c r="E22" s="202">
        <v>686478.10650887573</v>
      </c>
      <c r="F22" s="202">
        <v>130430.84023668639</v>
      </c>
      <c r="G22" s="202">
        <v>816908.94674556213</v>
      </c>
      <c r="H22" s="203">
        <v>8169089.4674556218</v>
      </c>
      <c r="I22" s="204" t="s">
        <v>16</v>
      </c>
      <c r="K22" s="323"/>
      <c r="L22" s="324"/>
      <c r="M22" s="174"/>
      <c r="N22" s="325"/>
      <c r="O22" s="326"/>
      <c r="P22" s="326"/>
      <c r="Q22" s="327"/>
      <c r="R22" s="327"/>
      <c r="S22" s="327"/>
      <c r="T22" s="327"/>
      <c r="U22" s="328"/>
      <c r="V22" s="328"/>
    </row>
    <row r="23" spans="1:22" ht="30.75" thickBot="1" x14ac:dyDescent="0.3">
      <c r="A23" s="195">
        <v>183</v>
      </c>
      <c r="B23" s="168" t="str">
        <f>VLOOKUP(A23,'[1]Anexo Económico   (2)'!$A$5:$E$439,2,0)</f>
        <v>121QQ031462</v>
      </c>
      <c r="C23" s="196" t="s">
        <v>56</v>
      </c>
      <c r="D23" s="168">
        <f>VLOOKUP(A23,'[1]Anexo Económico   (2)'!$A$5:$E$439,5,0)</f>
        <v>12</v>
      </c>
      <c r="E23" s="197">
        <v>397590.36144578317</v>
      </c>
      <c r="F23" s="197">
        <v>75542.168674698798</v>
      </c>
      <c r="G23" s="197">
        <v>473132.53012048197</v>
      </c>
      <c r="H23" s="198">
        <v>5677590.3614457836</v>
      </c>
      <c r="I23" s="199" t="s">
        <v>16</v>
      </c>
      <c r="K23" s="323"/>
      <c r="L23" s="324"/>
      <c r="M23" s="174"/>
      <c r="N23" s="325"/>
      <c r="O23" s="326"/>
      <c r="P23" s="326"/>
      <c r="Q23" s="327"/>
      <c r="R23" s="328"/>
      <c r="S23" s="328"/>
      <c r="T23" s="328"/>
      <c r="U23" s="328"/>
      <c r="V23" s="328"/>
    </row>
    <row r="24" spans="1:22" s="7" customFormat="1" ht="16.5" hidden="1" thickBot="1" x14ac:dyDescent="0.3">
      <c r="A24" s="17">
        <v>185</v>
      </c>
      <c r="B24" s="29"/>
      <c r="C24" s="80" t="s">
        <v>57</v>
      </c>
      <c r="D24" s="80"/>
      <c r="E24" s="80">
        <v>69178.109756097576</v>
      </c>
      <c r="F24" s="80">
        <v>0</v>
      </c>
      <c r="G24" s="80">
        <v>69178.109756097576</v>
      </c>
      <c r="H24" s="80">
        <v>2767124.3902439028</v>
      </c>
      <c r="I24" s="81" t="s">
        <v>58</v>
      </c>
      <c r="K24" s="316">
        <v>201</v>
      </c>
      <c r="L24" s="317" t="s">
        <v>60</v>
      </c>
      <c r="M24" s="23">
        <v>470588.23529411765</v>
      </c>
      <c r="N24" s="24">
        <v>89411.76470588235</v>
      </c>
      <c r="O24" s="318">
        <v>560000</v>
      </c>
      <c r="P24" s="11">
        <v>26880000</v>
      </c>
      <c r="Q24" s="319" t="s">
        <v>16</v>
      </c>
      <c r="R24" s="320"/>
      <c r="S24" s="320"/>
      <c r="T24" s="321"/>
    </row>
    <row r="25" spans="1:22" s="7" customFormat="1" ht="16.5" hidden="1" thickBot="1" x14ac:dyDescent="0.3">
      <c r="A25" s="72">
        <v>187</v>
      </c>
      <c r="B25" s="149"/>
      <c r="C25" s="73" t="s">
        <v>59</v>
      </c>
      <c r="D25" s="73"/>
      <c r="E25" s="73">
        <v>69178.109756097576</v>
      </c>
      <c r="F25" s="73">
        <v>0</v>
      </c>
      <c r="G25" s="73">
        <v>69178.109756097576</v>
      </c>
      <c r="H25" s="73">
        <v>553424.87804878061</v>
      </c>
      <c r="I25" s="74" t="s">
        <v>58</v>
      </c>
      <c r="K25" s="335">
        <v>209</v>
      </c>
      <c r="L25" s="336" t="s">
        <v>61</v>
      </c>
      <c r="M25" s="28">
        <v>158536.58536585368</v>
      </c>
      <c r="N25" s="16">
        <v>0</v>
      </c>
      <c r="O25" s="18">
        <v>158536.58536585368</v>
      </c>
      <c r="P25" s="18">
        <v>22195121.951219514</v>
      </c>
      <c r="Q25" s="21" t="s">
        <v>7</v>
      </c>
    </row>
    <row r="26" spans="1:22" ht="45.75" thickBot="1" x14ac:dyDescent="0.3">
      <c r="A26" s="210">
        <v>201</v>
      </c>
      <c r="B26" s="168" t="str">
        <f>VLOOKUP(A26,'[1]Anexo Económico   (2)'!$A$5:$E$439,2,0)</f>
        <v>121QQ031456</v>
      </c>
      <c r="C26" s="211" t="s">
        <v>60</v>
      </c>
      <c r="D26" s="168">
        <f>VLOOKUP(A26,'[1]Anexo Económico   (2)'!$A$5:$E$439,5,0)</f>
        <v>48</v>
      </c>
      <c r="E26" s="212">
        <v>470588.23529411765</v>
      </c>
      <c r="F26" s="212">
        <v>89411.76470588235</v>
      </c>
      <c r="G26" s="212">
        <v>560000</v>
      </c>
      <c r="H26" s="213">
        <v>26880000</v>
      </c>
      <c r="I26" s="214" t="s">
        <v>16</v>
      </c>
      <c r="K26" s="323"/>
      <c r="L26" s="324"/>
      <c r="M26" s="174"/>
      <c r="N26" s="325"/>
      <c r="O26" s="326"/>
      <c r="P26" s="326"/>
      <c r="Q26" s="327"/>
      <c r="R26" s="327"/>
      <c r="S26" s="327"/>
      <c r="T26" s="327"/>
      <c r="U26" s="328"/>
      <c r="V26" s="328"/>
    </row>
    <row r="27" spans="1:22" s="7" customFormat="1" ht="16.5" hidden="1" thickBot="1" x14ac:dyDescent="0.3">
      <c r="A27" s="82">
        <v>209</v>
      </c>
      <c r="B27" s="151"/>
      <c r="C27" s="83" t="s">
        <v>61</v>
      </c>
      <c r="D27" s="83"/>
      <c r="E27" s="83">
        <v>158536.58536585368</v>
      </c>
      <c r="F27" s="83">
        <v>0</v>
      </c>
      <c r="G27" s="83">
        <v>158536.58536585368</v>
      </c>
      <c r="H27" s="83">
        <v>22195121.951219514</v>
      </c>
      <c r="I27" s="84" t="s">
        <v>7</v>
      </c>
      <c r="K27" s="333">
        <v>212</v>
      </c>
      <c r="L27" s="334" t="s">
        <v>63</v>
      </c>
      <c r="M27" s="28">
        <v>142682.92682926831</v>
      </c>
      <c r="N27" s="16">
        <v>0</v>
      </c>
      <c r="O27" s="18">
        <v>142682.92682926831</v>
      </c>
      <c r="P27" s="18">
        <v>1426829.2682926832</v>
      </c>
      <c r="Q27" s="21" t="s">
        <v>16</v>
      </c>
    </row>
    <row r="28" spans="1:22" ht="15.75" thickBot="1" x14ac:dyDescent="0.3">
      <c r="A28" s="200">
        <v>210</v>
      </c>
      <c r="B28" s="168" t="str">
        <f>VLOOKUP(A28,'[1]Anexo Económico   (2)'!$A$5:$E$439,2,0)</f>
        <v>121QQ031686</v>
      </c>
      <c r="C28" s="201" t="s">
        <v>62</v>
      </c>
      <c r="D28" s="168">
        <f>VLOOKUP(A28,'[1]Anexo Económico   (2)'!$A$5:$E$439,5,0)</f>
        <v>10</v>
      </c>
      <c r="E28" s="202">
        <v>78658.536585365859</v>
      </c>
      <c r="F28" s="202">
        <v>0</v>
      </c>
      <c r="G28" s="202">
        <v>78658.536585365859</v>
      </c>
      <c r="H28" s="203">
        <v>786585.36585365864</v>
      </c>
      <c r="I28" s="204" t="s">
        <v>16</v>
      </c>
      <c r="K28" s="323"/>
      <c r="L28" s="324"/>
      <c r="M28" s="174"/>
      <c r="N28" s="325"/>
      <c r="O28" s="326"/>
      <c r="P28" s="326"/>
      <c r="Q28" s="327"/>
      <c r="R28" s="327"/>
      <c r="S28" s="327"/>
      <c r="T28" s="327"/>
      <c r="U28" s="328"/>
      <c r="V28" s="328"/>
    </row>
    <row r="29" spans="1:22" ht="15.75" thickBot="1" x14ac:dyDescent="0.3">
      <c r="A29" s="205">
        <v>212</v>
      </c>
      <c r="B29" s="168" t="str">
        <f>VLOOKUP(A29,'[1]Anexo Económico   (2)'!$A$5:$E$439,2,0)</f>
        <v>121QQ031691</v>
      </c>
      <c r="C29" s="206" t="s">
        <v>63</v>
      </c>
      <c r="D29" s="168">
        <f>VLOOKUP(A29,'[1]Anexo Económico   (2)'!$A$5:$E$439,5,0)</f>
        <v>10</v>
      </c>
      <c r="E29" s="207">
        <v>142682.92682926831</v>
      </c>
      <c r="F29" s="207">
        <v>0</v>
      </c>
      <c r="G29" s="207">
        <v>142682.92682926831</v>
      </c>
      <c r="H29" s="208">
        <v>1426829.2682926832</v>
      </c>
      <c r="I29" s="209" t="s">
        <v>16</v>
      </c>
      <c r="K29" s="323"/>
      <c r="L29" s="324"/>
      <c r="M29" s="174"/>
      <c r="N29" s="325"/>
      <c r="O29" s="326"/>
      <c r="P29" s="326"/>
      <c r="Q29" s="327"/>
      <c r="R29" s="328"/>
      <c r="S29" s="328"/>
      <c r="T29" s="328"/>
      <c r="U29" s="328"/>
      <c r="V29" s="328"/>
    </row>
    <row r="30" spans="1:22" ht="15.75" thickBot="1" x14ac:dyDescent="0.3">
      <c r="A30" s="205">
        <v>213</v>
      </c>
      <c r="B30" s="168" t="str">
        <f>VLOOKUP(A30,'[1]Anexo Económico   (2)'!$A$5:$E$439,2,0)</f>
        <v>121QQ031692</v>
      </c>
      <c r="C30" s="206" t="s">
        <v>64</v>
      </c>
      <c r="D30" s="168">
        <f>VLOOKUP(A30,'[1]Anexo Económico   (2)'!$A$5:$E$439,5,0)</f>
        <v>5</v>
      </c>
      <c r="E30" s="207">
        <v>142682.92682926831</v>
      </c>
      <c r="F30" s="207">
        <v>0</v>
      </c>
      <c r="G30" s="207">
        <v>142682.92682926831</v>
      </c>
      <c r="H30" s="208">
        <v>713414.63414634159</v>
      </c>
      <c r="I30" s="209" t="s">
        <v>16</v>
      </c>
      <c r="K30" s="323"/>
      <c r="L30" s="324"/>
      <c r="M30" s="174"/>
      <c r="N30" s="325"/>
      <c r="O30" s="326"/>
      <c r="P30" s="326"/>
      <c r="Q30" s="327"/>
      <c r="R30" s="327"/>
      <c r="S30" s="327"/>
      <c r="T30" s="327"/>
      <c r="U30" s="328"/>
      <c r="V30" s="328"/>
    </row>
    <row r="31" spans="1:22" ht="30.75" thickBot="1" x14ac:dyDescent="0.3">
      <c r="A31" s="205">
        <v>214</v>
      </c>
      <c r="B31" s="168" t="str">
        <f>VLOOKUP(A31,'[1]Anexo Económico   (2)'!$A$5:$E$439,2,0)</f>
        <v>121QQ031746</v>
      </c>
      <c r="C31" s="206" t="s">
        <v>65</v>
      </c>
      <c r="D31" s="168">
        <f>VLOOKUP(A31,'[1]Anexo Económico   (2)'!$A$5:$E$439,5,0)</f>
        <v>36</v>
      </c>
      <c r="E31" s="207">
        <v>8374.3902439024387</v>
      </c>
      <c r="F31" s="207">
        <v>0</v>
      </c>
      <c r="G31" s="207">
        <v>8374.3902439024387</v>
      </c>
      <c r="H31" s="208">
        <v>301478.04878048779</v>
      </c>
      <c r="I31" s="209" t="s">
        <v>16</v>
      </c>
      <c r="K31" s="323"/>
      <c r="L31" s="324"/>
      <c r="M31" s="174"/>
      <c r="N31" s="325"/>
      <c r="O31" s="326"/>
      <c r="P31" s="326"/>
      <c r="Q31" s="327"/>
      <c r="R31" s="328"/>
      <c r="S31" s="328"/>
      <c r="T31" s="328"/>
      <c r="U31" s="328"/>
      <c r="V31" s="328"/>
    </row>
    <row r="32" spans="1:22" ht="30.75" thickBot="1" x14ac:dyDescent="0.3">
      <c r="A32" s="205">
        <v>215</v>
      </c>
      <c r="B32" s="168" t="str">
        <f>VLOOKUP(A32,'[1]Anexo Económico   (2)'!$A$5:$E$439,2,0)</f>
        <v>121QQ031747</v>
      </c>
      <c r="C32" s="206" t="s">
        <v>66</v>
      </c>
      <c r="D32" s="168">
        <f>VLOOKUP(A32,'[1]Anexo Económico   (2)'!$A$5:$E$439,5,0)</f>
        <v>12</v>
      </c>
      <c r="E32" s="207">
        <v>11335.365853658537</v>
      </c>
      <c r="F32" s="207">
        <v>0</v>
      </c>
      <c r="G32" s="207">
        <v>11335.365853658537</v>
      </c>
      <c r="H32" s="208">
        <v>136024.39024390245</v>
      </c>
      <c r="I32" s="209" t="s">
        <v>16</v>
      </c>
      <c r="K32" s="323"/>
      <c r="L32" s="324"/>
      <c r="M32" s="174"/>
      <c r="N32" s="325"/>
      <c r="O32" s="326"/>
      <c r="P32" s="326"/>
      <c r="Q32" s="327"/>
      <c r="R32" s="327"/>
      <c r="S32" s="327"/>
      <c r="T32" s="327"/>
      <c r="U32" s="328"/>
      <c r="V32" s="328"/>
    </row>
    <row r="33" spans="1:22" ht="30.75" thickBot="1" x14ac:dyDescent="0.3">
      <c r="A33" s="205">
        <v>218</v>
      </c>
      <c r="B33" s="168" t="str">
        <f>VLOOKUP(A33,'[1]Anexo Económico   (2)'!$A$5:$E$439,2,0)</f>
        <v>121QQ031753</v>
      </c>
      <c r="C33" s="206" t="s">
        <v>67</v>
      </c>
      <c r="D33" s="168">
        <f>VLOOKUP(A33,'[1]Anexo Económico   (2)'!$A$5:$E$439,5,0)</f>
        <v>12</v>
      </c>
      <c r="E33" s="207">
        <v>8215.8536585365855</v>
      </c>
      <c r="F33" s="207">
        <v>0</v>
      </c>
      <c r="G33" s="207">
        <v>8215.8536585365855</v>
      </c>
      <c r="H33" s="208">
        <v>98590.243902439019</v>
      </c>
      <c r="I33" s="209" t="s">
        <v>16</v>
      </c>
      <c r="K33" s="323"/>
      <c r="L33" s="324"/>
      <c r="M33" s="174"/>
      <c r="N33" s="325"/>
      <c r="O33" s="326"/>
      <c r="P33" s="326"/>
      <c r="Q33" s="327"/>
      <c r="R33" s="328"/>
      <c r="S33" s="328"/>
      <c r="T33" s="328"/>
      <c r="U33" s="328"/>
      <c r="V33" s="328"/>
    </row>
    <row r="34" spans="1:22" ht="45.75" thickBot="1" x14ac:dyDescent="0.3">
      <c r="A34" s="205">
        <v>234</v>
      </c>
      <c r="B34" s="168" t="str">
        <f>VLOOKUP(A34,'[1]Anexo Económico   (2)'!$A$5:$E$439,2,0)</f>
        <v>121QQ031784</v>
      </c>
      <c r="C34" s="206" t="s">
        <v>68</v>
      </c>
      <c r="D34" s="168">
        <f>VLOOKUP(A34,'[1]Anexo Económico   (2)'!$A$5:$E$439,5,0)</f>
        <v>12</v>
      </c>
      <c r="E34" s="207">
        <v>9301.2195121951227</v>
      </c>
      <c r="F34" s="207">
        <v>0</v>
      </c>
      <c r="G34" s="207">
        <v>9301.2195121951227</v>
      </c>
      <c r="H34" s="208">
        <v>111614.63414634147</v>
      </c>
      <c r="I34" s="209" t="s">
        <v>16</v>
      </c>
      <c r="K34" s="323"/>
      <c r="L34" s="324"/>
      <c r="M34" s="174"/>
      <c r="N34" s="325"/>
      <c r="O34" s="326"/>
      <c r="P34" s="326"/>
      <c r="Q34" s="215"/>
      <c r="R34" s="327"/>
      <c r="S34" s="327"/>
      <c r="T34" s="327"/>
      <c r="U34" s="328"/>
      <c r="V34" s="328"/>
    </row>
    <row r="35" spans="1:22" ht="45.75" thickBot="1" x14ac:dyDescent="0.3">
      <c r="A35" s="205">
        <v>236</v>
      </c>
      <c r="B35" s="168" t="str">
        <f>VLOOKUP(A35,'[1]Anexo Económico   (2)'!$A$5:$E$439,2,0)</f>
        <v>121QQ031787</v>
      </c>
      <c r="C35" s="206" t="s">
        <v>69</v>
      </c>
      <c r="D35" s="168">
        <f>VLOOKUP(A35,'[1]Anexo Económico   (2)'!$A$5:$E$439,5,0)</f>
        <v>12</v>
      </c>
      <c r="E35" s="207">
        <v>9301.2195121951227</v>
      </c>
      <c r="F35" s="207">
        <v>0</v>
      </c>
      <c r="G35" s="207">
        <v>9301.2195121951227</v>
      </c>
      <c r="H35" s="208">
        <v>111614.63414634147</v>
      </c>
      <c r="I35" s="209" t="s">
        <v>16</v>
      </c>
      <c r="K35" s="323"/>
      <c r="L35" s="324"/>
      <c r="M35" s="174"/>
      <c r="N35" s="325"/>
      <c r="O35" s="326"/>
      <c r="P35" s="326"/>
      <c r="Q35" s="215"/>
      <c r="R35" s="328"/>
      <c r="S35" s="328"/>
      <c r="T35" s="328"/>
      <c r="U35" s="328"/>
      <c r="V35" s="328"/>
    </row>
    <row r="36" spans="1:22" ht="30.75" thickBot="1" x14ac:dyDescent="0.3">
      <c r="A36" s="205">
        <v>242</v>
      </c>
      <c r="B36" s="168" t="str">
        <f>VLOOKUP(A36,'[1]Anexo Económico   (2)'!$A$5:$E$439,2,0)</f>
        <v>121QQ031806</v>
      </c>
      <c r="C36" s="206" t="s">
        <v>70</v>
      </c>
      <c r="D36" s="168">
        <f>VLOOKUP(A36,'[1]Anexo Económico   (2)'!$A$5:$E$439,5,0)</f>
        <v>1880</v>
      </c>
      <c r="E36" s="207">
        <v>7195.121951219513</v>
      </c>
      <c r="F36" s="207">
        <v>0</v>
      </c>
      <c r="G36" s="207">
        <v>7195.121951219513</v>
      </c>
      <c r="H36" s="208">
        <v>13526829.268292684</v>
      </c>
      <c r="I36" s="209" t="s">
        <v>16</v>
      </c>
      <c r="K36" s="323"/>
      <c r="L36" s="324"/>
      <c r="M36" s="174"/>
      <c r="N36" s="325"/>
      <c r="O36" s="326"/>
      <c r="P36" s="326"/>
      <c r="Q36" s="215"/>
      <c r="R36" s="327"/>
      <c r="S36" s="327"/>
      <c r="T36" s="327"/>
      <c r="U36" s="328"/>
      <c r="V36" s="328"/>
    </row>
    <row r="37" spans="1:22" ht="30.75" thickBot="1" x14ac:dyDescent="0.3">
      <c r="A37" s="205">
        <v>260</v>
      </c>
      <c r="B37" s="168" t="str">
        <f>VLOOKUP(A37,'[1]Anexo Económico   (2)'!$A$5:$E$439,2,0)</f>
        <v>121QQ031830</v>
      </c>
      <c r="C37" s="206" t="s">
        <v>71</v>
      </c>
      <c r="D37" s="168">
        <f>VLOOKUP(A37,'[1]Anexo Económico   (2)'!$A$5:$E$439,5,0)</f>
        <v>320</v>
      </c>
      <c r="E37" s="207">
        <v>6325.6097560975613</v>
      </c>
      <c r="F37" s="207">
        <v>0</v>
      </c>
      <c r="G37" s="207">
        <v>6325.6097560975613</v>
      </c>
      <c r="H37" s="208">
        <v>2024195.1219512196</v>
      </c>
      <c r="I37" s="209" t="s">
        <v>16</v>
      </c>
      <c r="K37" s="323"/>
      <c r="L37" s="324"/>
      <c r="M37" s="174"/>
      <c r="N37" s="325"/>
      <c r="O37" s="326"/>
      <c r="P37" s="326"/>
      <c r="Q37" s="215"/>
      <c r="R37" s="328"/>
      <c r="S37" s="328"/>
      <c r="T37" s="328"/>
      <c r="U37" s="328"/>
      <c r="V37" s="328"/>
    </row>
    <row r="38" spans="1:22" ht="30.75" thickBot="1" x14ac:dyDescent="0.3">
      <c r="A38" s="205">
        <v>261</v>
      </c>
      <c r="B38" s="168" t="str">
        <f>VLOOKUP(A38,'[1]Anexo Económico   (2)'!$A$5:$E$439,2,0)</f>
        <v>121QQ031831</v>
      </c>
      <c r="C38" s="206" t="s">
        <v>72</v>
      </c>
      <c r="D38" s="168">
        <f>VLOOKUP(A38,'[1]Anexo Económico   (2)'!$A$5:$E$439,5,0)</f>
        <v>144</v>
      </c>
      <c r="E38" s="207">
        <v>6542.3529411764712</v>
      </c>
      <c r="F38" s="207">
        <v>0</v>
      </c>
      <c r="G38" s="207">
        <v>6542.3529411764712</v>
      </c>
      <c r="H38" s="208">
        <v>942098.82352941181</v>
      </c>
      <c r="I38" s="209" t="s">
        <v>16</v>
      </c>
      <c r="K38" s="323"/>
      <c r="L38" s="324"/>
      <c r="M38" s="174"/>
      <c r="N38" s="325"/>
      <c r="O38" s="326"/>
      <c r="P38" s="326"/>
      <c r="Q38" s="215"/>
      <c r="R38" s="327"/>
      <c r="S38" s="327"/>
      <c r="T38" s="327"/>
      <c r="U38" s="328"/>
      <c r="V38" s="328"/>
    </row>
    <row r="39" spans="1:22" ht="30.75" thickBot="1" x14ac:dyDescent="0.3">
      <c r="A39" s="205">
        <v>264</v>
      </c>
      <c r="B39" s="168" t="str">
        <f>VLOOKUP(A39,'[1]Anexo Económico   (2)'!$A$5:$E$439,2,0)</f>
        <v>121QQ035148</v>
      </c>
      <c r="C39" s="206" t="s">
        <v>73</v>
      </c>
      <c r="D39" s="168">
        <f>VLOOKUP(A39,'[1]Anexo Económico   (2)'!$A$5:$E$439,5,0)</f>
        <v>48</v>
      </c>
      <c r="E39" s="207">
        <v>179200</v>
      </c>
      <c r="F39" s="207">
        <v>34048</v>
      </c>
      <c r="G39" s="207">
        <v>213248</v>
      </c>
      <c r="H39" s="208">
        <v>10235904</v>
      </c>
      <c r="I39" s="209" t="s">
        <v>16</v>
      </c>
      <c r="K39" s="323"/>
      <c r="L39" s="324"/>
      <c r="M39" s="174"/>
      <c r="N39" s="325"/>
      <c r="O39" s="326"/>
      <c r="P39" s="326"/>
      <c r="Q39" s="215"/>
      <c r="R39" s="328"/>
      <c r="S39" s="328"/>
      <c r="T39" s="328"/>
      <c r="U39" s="328"/>
      <c r="V39" s="328"/>
    </row>
    <row r="40" spans="1:22" ht="45.75" thickBot="1" x14ac:dyDescent="0.3">
      <c r="A40" s="205">
        <v>288</v>
      </c>
      <c r="B40" s="168" t="str">
        <f>VLOOKUP(A40,'[1]Anexo Económico   (2)'!$A$5:$E$439,2,0)</f>
        <v>121QQ031862</v>
      </c>
      <c r="C40" s="206" t="s">
        <v>74</v>
      </c>
      <c r="D40" s="168">
        <f>VLOOKUP(A40,'[1]Anexo Económico   (2)'!$A$5:$E$439,5,0)</f>
        <v>720</v>
      </c>
      <c r="E40" s="207">
        <v>8850</v>
      </c>
      <c r="F40" s="207">
        <v>0</v>
      </c>
      <c r="G40" s="207">
        <v>8850</v>
      </c>
      <c r="H40" s="208">
        <v>6372000</v>
      </c>
      <c r="I40" s="209" t="s">
        <v>16</v>
      </c>
      <c r="K40" s="323"/>
      <c r="L40" s="324"/>
      <c r="M40" s="174"/>
      <c r="N40" s="325"/>
      <c r="O40" s="326"/>
      <c r="P40" s="326"/>
      <c r="Q40" s="327"/>
      <c r="R40" s="327"/>
      <c r="S40" s="327"/>
      <c r="T40" s="327"/>
      <c r="U40" s="328"/>
      <c r="V40" s="328"/>
    </row>
    <row r="41" spans="1:22" ht="45.75" thickBot="1" x14ac:dyDescent="0.3">
      <c r="A41" s="195">
        <v>290</v>
      </c>
      <c r="B41" s="168" t="str">
        <f>VLOOKUP(A41,'[1]Anexo Económico   (2)'!$A$5:$E$439,2,0)</f>
        <v>121QQ031864</v>
      </c>
      <c r="C41" s="196" t="s">
        <v>75</v>
      </c>
      <c r="D41" s="168">
        <f>VLOOKUP(A41,'[1]Anexo Económico   (2)'!$A$5:$E$439,5,0)</f>
        <v>1584</v>
      </c>
      <c r="E41" s="197">
        <v>7609.7560975609758</v>
      </c>
      <c r="F41" s="197">
        <v>0</v>
      </c>
      <c r="G41" s="197">
        <v>7609.7560975609758</v>
      </c>
      <c r="H41" s="198">
        <v>12053853.658536585</v>
      </c>
      <c r="I41" s="199" t="s">
        <v>16</v>
      </c>
      <c r="K41" s="348"/>
      <c r="L41" s="324"/>
      <c r="M41" s="174"/>
      <c r="N41" s="325"/>
      <c r="O41" s="326"/>
      <c r="P41" s="326"/>
      <c r="Q41" s="327"/>
      <c r="R41" s="328"/>
      <c r="S41" s="328"/>
      <c r="T41" s="328"/>
      <c r="U41" s="328"/>
      <c r="V41" s="328"/>
    </row>
    <row r="42" spans="1:22" s="7" customFormat="1" ht="16.5" hidden="1" thickBot="1" x14ac:dyDescent="0.3">
      <c r="A42" s="82">
        <v>296</v>
      </c>
      <c r="B42" s="151"/>
      <c r="C42" s="83" t="s">
        <v>76</v>
      </c>
      <c r="D42" s="83"/>
      <c r="E42" s="83">
        <v>13414.634146341465</v>
      </c>
      <c r="F42" s="83">
        <v>0</v>
      </c>
      <c r="G42" s="83">
        <v>13414.634146341465</v>
      </c>
      <c r="H42" s="83">
        <v>1207317.0731707318</v>
      </c>
      <c r="I42" s="84" t="s">
        <v>5</v>
      </c>
      <c r="K42" s="337">
        <v>328</v>
      </c>
      <c r="L42" s="334" t="s">
        <v>78</v>
      </c>
      <c r="M42" s="338">
        <v>274.39024390243907</v>
      </c>
      <c r="N42" s="339">
        <v>52.134146341463421</v>
      </c>
      <c r="O42" s="340">
        <v>326.52439024390247</v>
      </c>
      <c r="P42" s="341">
        <v>97957.317073170736</v>
      </c>
      <c r="Q42" s="342" t="s">
        <v>16</v>
      </c>
      <c r="R42" s="331"/>
      <c r="S42" s="331"/>
      <c r="T42" s="343"/>
    </row>
    <row r="43" spans="1:22" ht="15.75" thickBot="1" x14ac:dyDescent="0.3">
      <c r="A43" s="200">
        <v>320</v>
      </c>
      <c r="B43" s="168" t="str">
        <f>VLOOKUP(A43,'[1]Anexo Económico   (2)'!$A$5:$E$439,2,0)</f>
        <v>121QQ031585</v>
      </c>
      <c r="C43" s="201" t="s">
        <v>77</v>
      </c>
      <c r="D43" s="168">
        <f>VLOOKUP(A43,'[1]Anexo Económico   (2)'!$A$5:$E$439,5,0)</f>
        <v>5</v>
      </c>
      <c r="E43" s="202">
        <v>5903.414634146342</v>
      </c>
      <c r="F43" s="202">
        <v>1121.648780487805</v>
      </c>
      <c r="G43" s="202">
        <v>7025.0634146341472</v>
      </c>
      <c r="H43" s="203">
        <v>35125.317073170736</v>
      </c>
      <c r="I43" s="204" t="s">
        <v>16</v>
      </c>
      <c r="K43" s="348"/>
      <c r="L43" s="324"/>
      <c r="M43" s="174"/>
      <c r="N43" s="325"/>
      <c r="O43" s="326"/>
      <c r="P43" s="326"/>
      <c r="Q43" s="327"/>
      <c r="R43" s="328"/>
      <c r="S43" s="328"/>
      <c r="T43" s="328"/>
      <c r="U43" s="328"/>
      <c r="V43" s="328"/>
    </row>
    <row r="44" spans="1:22" ht="15.75" thickBot="1" x14ac:dyDescent="0.3">
      <c r="A44" s="205">
        <v>328</v>
      </c>
      <c r="B44" s="168" t="str">
        <f>VLOOKUP(A44,'[1]Anexo Económico   (2)'!$A$5:$E$439,2,0)</f>
        <v>121QQ031281</v>
      </c>
      <c r="C44" s="206" t="s">
        <v>78</v>
      </c>
      <c r="D44" s="168">
        <f>VLOOKUP(A44,'[1]Anexo Económico   (2)'!$A$5:$E$439,5,0)</f>
        <v>300</v>
      </c>
      <c r="E44" s="207">
        <v>274.39024390243907</v>
      </c>
      <c r="F44" s="207">
        <v>52.134146341463421</v>
      </c>
      <c r="G44" s="207">
        <v>326.52439024390247</v>
      </c>
      <c r="H44" s="208">
        <v>97957.317073170736</v>
      </c>
      <c r="I44" s="209" t="s">
        <v>16</v>
      </c>
      <c r="K44" s="348"/>
      <c r="L44" s="324"/>
      <c r="M44" s="174"/>
      <c r="N44" s="325"/>
      <c r="O44" s="326"/>
      <c r="P44" s="326"/>
      <c r="Q44" s="327"/>
      <c r="R44" s="327"/>
      <c r="S44" s="327"/>
      <c r="T44" s="327"/>
      <c r="U44" s="328"/>
      <c r="V44" s="328"/>
    </row>
    <row r="45" spans="1:22" ht="30.75" thickBot="1" x14ac:dyDescent="0.3">
      <c r="A45" s="195">
        <v>352</v>
      </c>
      <c r="B45" s="168" t="str">
        <f>VLOOKUP(A45,'[1]Anexo Económico   (2)'!$A$5:$E$439,2,0)</f>
        <v>121QQ031660</v>
      </c>
      <c r="C45" s="196" t="s">
        <v>79</v>
      </c>
      <c r="D45" s="168">
        <f>VLOOKUP(A45,'[1]Anexo Económico   (2)'!$A$5:$E$439,5,0)</f>
        <v>24</v>
      </c>
      <c r="E45" s="197">
        <v>66627</v>
      </c>
      <c r="F45" s="197">
        <v>0</v>
      </c>
      <c r="G45" s="197">
        <v>66627</v>
      </c>
      <c r="H45" s="198">
        <v>1599048</v>
      </c>
      <c r="I45" s="199" t="s">
        <v>16</v>
      </c>
      <c r="K45" s="348"/>
      <c r="L45" s="324"/>
      <c r="M45" s="174"/>
      <c r="N45" s="325"/>
      <c r="O45" s="326"/>
      <c r="P45" s="326"/>
      <c r="Q45" s="327"/>
      <c r="R45" s="328"/>
      <c r="S45" s="328"/>
      <c r="T45" s="328"/>
      <c r="U45" s="328"/>
      <c r="V45" s="328"/>
    </row>
    <row r="46" spans="1:22" s="7" customFormat="1" ht="16.5" hidden="1" thickBot="1" x14ac:dyDescent="0.3">
      <c r="A46" s="82">
        <v>364</v>
      </c>
      <c r="B46" s="151"/>
      <c r="C46" s="83" t="s">
        <v>80</v>
      </c>
      <c r="D46" s="83"/>
      <c r="E46" s="83">
        <v>281012.65822784806</v>
      </c>
      <c r="F46" s="83">
        <v>0</v>
      </c>
      <c r="G46" s="83">
        <v>281012.65822784806</v>
      </c>
      <c r="H46" s="83">
        <v>11240506.329113923</v>
      </c>
      <c r="I46" s="84" t="s">
        <v>81</v>
      </c>
      <c r="K46" s="337">
        <v>380</v>
      </c>
      <c r="L46" s="334" t="s">
        <v>83</v>
      </c>
      <c r="M46" s="338">
        <v>50000</v>
      </c>
      <c r="N46" s="339">
        <v>0</v>
      </c>
      <c r="O46" s="340">
        <v>50000</v>
      </c>
      <c r="P46" s="341">
        <v>5000000</v>
      </c>
      <c r="Q46" s="342" t="s">
        <v>16</v>
      </c>
      <c r="R46" s="331"/>
      <c r="S46" s="331"/>
      <c r="T46" s="343"/>
    </row>
    <row r="47" spans="1:22" ht="15.75" thickBot="1" x14ac:dyDescent="0.3">
      <c r="A47" s="200">
        <v>378</v>
      </c>
      <c r="B47" s="168" t="str">
        <f>VLOOKUP(A47,'[1]Anexo Económico   (2)'!$A$5:$E$439,2,0)</f>
        <v>121QQ031416</v>
      </c>
      <c r="C47" s="201" t="s">
        <v>82</v>
      </c>
      <c r="D47" s="168">
        <f>VLOOKUP(A47,'[1]Anexo Económico   (2)'!$A$5:$E$439,5,0)</f>
        <v>300</v>
      </c>
      <c r="E47" s="202">
        <v>10365.853658536585</v>
      </c>
      <c r="F47" s="202">
        <v>1969.5121951219512</v>
      </c>
      <c r="G47" s="202">
        <v>12335.365853658537</v>
      </c>
      <c r="H47" s="203">
        <v>3700609.7560975612</v>
      </c>
      <c r="I47" s="204" t="s">
        <v>16</v>
      </c>
      <c r="K47" s="348"/>
      <c r="L47" s="324"/>
      <c r="M47" s="174"/>
      <c r="N47" s="325"/>
      <c r="O47" s="326"/>
      <c r="P47" s="326"/>
      <c r="Q47" s="327"/>
      <c r="R47" s="328"/>
      <c r="S47" s="328"/>
      <c r="T47" s="328"/>
      <c r="U47" s="328"/>
      <c r="V47" s="328"/>
    </row>
    <row r="48" spans="1:22" ht="15.75" thickBot="1" x14ac:dyDescent="0.3">
      <c r="A48" s="205">
        <v>380</v>
      </c>
      <c r="B48" s="168" t="str">
        <f>VLOOKUP(A48,'[1]Anexo Económico   (2)'!$A$5:$E$439,2,0)</f>
        <v>121QQ031698</v>
      </c>
      <c r="C48" s="206" t="s">
        <v>83</v>
      </c>
      <c r="D48" s="168">
        <f>VLOOKUP(A48,'[1]Anexo Económico   (2)'!$A$5:$E$439,5,0)</f>
        <v>100</v>
      </c>
      <c r="E48" s="207">
        <v>50000</v>
      </c>
      <c r="F48" s="207">
        <v>0</v>
      </c>
      <c r="G48" s="207">
        <v>50000</v>
      </c>
      <c r="H48" s="208">
        <v>5000000</v>
      </c>
      <c r="I48" s="209" t="s">
        <v>16</v>
      </c>
      <c r="K48" s="348"/>
      <c r="L48" s="324"/>
      <c r="M48" s="174"/>
      <c r="N48" s="325"/>
      <c r="O48" s="326"/>
      <c r="P48" s="326"/>
      <c r="Q48" s="327"/>
      <c r="R48" s="327"/>
      <c r="S48" s="327"/>
      <c r="T48" s="327"/>
      <c r="U48" s="328"/>
      <c r="V48" s="328"/>
    </row>
    <row r="49" spans="1:22" ht="15.75" thickBot="1" x14ac:dyDescent="0.3">
      <c r="A49" s="195">
        <v>403</v>
      </c>
      <c r="B49" s="168" t="str">
        <f>VLOOKUP(A49,'[1]Anexo Económico   (2)'!$A$5:$E$439,2,0)</f>
        <v>121QQ031107</v>
      </c>
      <c r="C49" s="196" t="s">
        <v>84</v>
      </c>
      <c r="D49" s="168">
        <f>VLOOKUP(A49,'[1]Anexo Económico   (2)'!$A$5:$E$439,5,0)</f>
        <v>15</v>
      </c>
      <c r="E49" s="197">
        <v>230120.48192771085</v>
      </c>
      <c r="F49" s="197">
        <v>43722.891566265062</v>
      </c>
      <c r="G49" s="197">
        <v>273843.3734939759</v>
      </c>
      <c r="H49" s="198">
        <v>4107650.6024096385</v>
      </c>
      <c r="I49" s="199" t="s">
        <v>16</v>
      </c>
      <c r="K49" s="348"/>
      <c r="L49" s="324"/>
      <c r="M49" s="174"/>
      <c r="N49" s="325"/>
      <c r="O49" s="326"/>
      <c r="P49" s="326"/>
      <c r="Q49" s="327"/>
      <c r="R49" s="328"/>
      <c r="S49" s="328"/>
      <c r="T49" s="328"/>
      <c r="U49" s="328"/>
      <c r="V49" s="328"/>
    </row>
    <row r="50" spans="1:22" s="7" customFormat="1" ht="30.75" hidden="1" thickBot="1" x14ac:dyDescent="0.3">
      <c r="A50" s="17">
        <v>406</v>
      </c>
      <c r="B50" s="29"/>
      <c r="C50" s="80" t="s">
        <v>85</v>
      </c>
      <c r="D50" s="80"/>
      <c r="E50" s="80">
        <v>21097.560975609758</v>
      </c>
      <c r="F50" s="80">
        <v>4008.5365853658541</v>
      </c>
      <c r="G50" s="80">
        <v>25106.097560975613</v>
      </c>
      <c r="H50" s="80">
        <v>125530.48780487807</v>
      </c>
      <c r="I50" s="81" t="s">
        <v>58</v>
      </c>
      <c r="K50" s="322">
        <v>415</v>
      </c>
      <c r="L50" s="317" t="s">
        <v>87</v>
      </c>
      <c r="M50" s="23">
        <v>6585.3658536585372</v>
      </c>
      <c r="N50" s="24">
        <v>1251.219512195122</v>
      </c>
      <c r="O50" s="318">
        <v>7836.5853658536589</v>
      </c>
      <c r="P50" s="11">
        <v>313463.41463414638</v>
      </c>
      <c r="Q50" s="319" t="s">
        <v>95</v>
      </c>
      <c r="R50" s="320"/>
      <c r="S50" s="320"/>
      <c r="T50" s="321"/>
    </row>
    <row r="51" spans="1:22" s="7" customFormat="1" ht="16.5" hidden="1" thickBot="1" x14ac:dyDescent="0.3">
      <c r="A51" s="27">
        <v>414</v>
      </c>
      <c r="B51" s="150"/>
      <c r="C51" s="19" t="s">
        <v>86</v>
      </c>
      <c r="D51" s="19"/>
      <c r="E51" s="19">
        <v>6097.5609756097565</v>
      </c>
      <c r="F51" s="19">
        <v>1158.5365853658539</v>
      </c>
      <c r="G51" s="19">
        <v>7256.0975609756106</v>
      </c>
      <c r="H51" s="19">
        <v>362804.87804878055</v>
      </c>
      <c r="I51" s="31" t="s">
        <v>94</v>
      </c>
      <c r="K51" s="12">
        <v>416</v>
      </c>
      <c r="L51" s="2" t="s">
        <v>88</v>
      </c>
      <c r="M51" s="28">
        <v>6585.3658536585372</v>
      </c>
      <c r="N51" s="16">
        <v>1251.219512195122</v>
      </c>
      <c r="O51" s="18">
        <v>7836.5853658536589</v>
      </c>
      <c r="P51" s="18">
        <v>313463.41463414638</v>
      </c>
      <c r="Q51" s="21" t="s">
        <v>96</v>
      </c>
    </row>
    <row r="52" spans="1:22" s="7" customFormat="1" ht="16.5" hidden="1" thickBot="1" x14ac:dyDescent="0.3">
      <c r="A52" s="27">
        <v>415</v>
      </c>
      <c r="B52" s="150"/>
      <c r="C52" s="19" t="s">
        <v>87</v>
      </c>
      <c r="D52" s="19"/>
      <c r="E52" s="19">
        <v>6585.3658536585372</v>
      </c>
      <c r="F52" s="19">
        <v>1251.219512195122</v>
      </c>
      <c r="G52" s="19">
        <v>7836.5853658536589</v>
      </c>
      <c r="H52" s="19">
        <v>313463.41463414638</v>
      </c>
      <c r="I52" s="31" t="s">
        <v>95</v>
      </c>
      <c r="K52" s="12">
        <v>417</v>
      </c>
      <c r="L52" s="2" t="s">
        <v>89</v>
      </c>
      <c r="M52" s="23">
        <v>7108.4337349397592</v>
      </c>
      <c r="N52" s="24">
        <v>1350.6024096385543</v>
      </c>
      <c r="O52" s="4">
        <v>8459.0361445783128</v>
      </c>
      <c r="P52" s="11">
        <v>761313.2530120482</v>
      </c>
      <c r="Q52" s="13" t="s">
        <v>25</v>
      </c>
      <c r="R52" s="14"/>
      <c r="S52" s="14"/>
      <c r="T52" s="15"/>
    </row>
    <row r="53" spans="1:22" s="7" customFormat="1" ht="16.5" hidden="1" thickBot="1" x14ac:dyDescent="0.3">
      <c r="A53" s="27">
        <v>416</v>
      </c>
      <c r="B53" s="150"/>
      <c r="C53" s="19" t="s">
        <v>88</v>
      </c>
      <c r="D53" s="19"/>
      <c r="E53" s="19">
        <v>6585.3658536585372</v>
      </c>
      <c r="F53" s="19">
        <v>1251.219512195122</v>
      </c>
      <c r="G53" s="19">
        <v>7836.5853658536589</v>
      </c>
      <c r="H53" s="19">
        <v>313463.41463414638</v>
      </c>
      <c r="I53" s="31" t="s">
        <v>96</v>
      </c>
      <c r="K53" s="12">
        <v>418</v>
      </c>
      <c r="L53" s="2" t="s">
        <v>90</v>
      </c>
      <c r="M53" s="28">
        <v>7195.121951219513</v>
      </c>
      <c r="N53" s="16">
        <v>1367.0731707317075</v>
      </c>
      <c r="O53" s="18">
        <v>8562.1951219512212</v>
      </c>
      <c r="P53" s="18">
        <v>1883682.9268292687</v>
      </c>
      <c r="Q53" s="21" t="s">
        <v>97</v>
      </c>
    </row>
    <row r="54" spans="1:22" s="7" customFormat="1" ht="16.5" hidden="1" thickBot="1" x14ac:dyDescent="0.3">
      <c r="A54" s="27">
        <v>417</v>
      </c>
      <c r="B54" s="150"/>
      <c r="C54" s="19" t="s">
        <v>89</v>
      </c>
      <c r="D54" s="19"/>
      <c r="E54" s="19">
        <v>7108.4337349397592</v>
      </c>
      <c r="F54" s="19">
        <v>1350.6024096385543</v>
      </c>
      <c r="G54" s="19">
        <v>8459.0361445783128</v>
      </c>
      <c r="H54" s="19">
        <v>761313.2530120482</v>
      </c>
      <c r="I54" s="31" t="s">
        <v>25</v>
      </c>
      <c r="K54" s="12">
        <v>419</v>
      </c>
      <c r="L54" s="2" t="s">
        <v>91</v>
      </c>
      <c r="M54" s="23">
        <v>6097.5609756097565</v>
      </c>
      <c r="N54" s="24">
        <v>1158.5365853658539</v>
      </c>
      <c r="O54" s="4">
        <v>7256.0975609756106</v>
      </c>
      <c r="P54" s="11">
        <v>362804.87804878055</v>
      </c>
      <c r="Q54" s="13" t="s">
        <v>94</v>
      </c>
      <c r="R54" s="14"/>
      <c r="S54" s="14"/>
      <c r="T54" s="15"/>
    </row>
    <row r="55" spans="1:22" s="7" customFormat="1" ht="16.5" hidden="1" thickBot="1" x14ac:dyDescent="0.3">
      <c r="A55" s="27">
        <v>418</v>
      </c>
      <c r="B55" s="150"/>
      <c r="C55" s="19" t="s">
        <v>90</v>
      </c>
      <c r="D55" s="19"/>
      <c r="E55" s="19">
        <v>7195.121951219513</v>
      </c>
      <c r="F55" s="19">
        <v>1367.0731707317075</v>
      </c>
      <c r="G55" s="19">
        <v>8562.1951219512212</v>
      </c>
      <c r="H55" s="19">
        <v>1883682.9268292687</v>
      </c>
      <c r="I55" s="31" t="s">
        <v>97</v>
      </c>
      <c r="K55" s="12">
        <v>420</v>
      </c>
      <c r="L55" s="2" t="s">
        <v>92</v>
      </c>
      <c r="M55" s="28">
        <v>181895.18072289159</v>
      </c>
      <c r="N55" s="16">
        <v>34560.084337349399</v>
      </c>
      <c r="O55" s="18">
        <v>216455.26506024098</v>
      </c>
      <c r="P55" s="18">
        <v>2164552.6506024096</v>
      </c>
      <c r="Q55" s="21" t="s">
        <v>98</v>
      </c>
    </row>
    <row r="56" spans="1:22" s="7" customFormat="1" ht="16.5" hidden="1" thickBot="1" x14ac:dyDescent="0.3">
      <c r="A56" s="27">
        <v>419</v>
      </c>
      <c r="B56" s="150"/>
      <c r="C56" s="19" t="s">
        <v>91</v>
      </c>
      <c r="D56" s="19"/>
      <c r="E56" s="19">
        <v>6097.5609756097565</v>
      </c>
      <c r="F56" s="19">
        <v>1158.5365853658539</v>
      </c>
      <c r="G56" s="19">
        <v>7256.0975609756106</v>
      </c>
      <c r="H56" s="19">
        <v>362804.87804878055</v>
      </c>
      <c r="I56" s="31" t="s">
        <v>94</v>
      </c>
      <c r="K56" s="12">
        <v>421</v>
      </c>
      <c r="L56" s="2" t="s">
        <v>93</v>
      </c>
      <c r="M56" s="23">
        <v>181895.18072289159</v>
      </c>
      <c r="N56" s="24">
        <v>34560.084337349399</v>
      </c>
      <c r="O56" s="4">
        <v>216455.26506024098</v>
      </c>
      <c r="P56" s="11">
        <v>5411381.626506025</v>
      </c>
      <c r="Q56" s="13" t="s">
        <v>98</v>
      </c>
      <c r="R56" s="14"/>
      <c r="S56" s="14"/>
      <c r="T56" s="15"/>
    </row>
    <row r="57" spans="1:22" s="7" customFormat="1" ht="16.5" hidden="1" thickBot="1" x14ac:dyDescent="0.3">
      <c r="A57" s="27">
        <v>420</v>
      </c>
      <c r="B57" s="150"/>
      <c r="C57" s="19" t="s">
        <v>92</v>
      </c>
      <c r="D57" s="19"/>
      <c r="E57" s="19">
        <v>181895.18072289159</v>
      </c>
      <c r="F57" s="19">
        <v>34560.084337349399</v>
      </c>
      <c r="G57" s="19">
        <v>216455.26506024098</v>
      </c>
      <c r="H57" s="19">
        <v>2164552.6506024096</v>
      </c>
      <c r="I57" s="31" t="s">
        <v>98</v>
      </c>
      <c r="K57" s="12">
        <v>432</v>
      </c>
      <c r="L57" s="2" t="s">
        <v>99</v>
      </c>
      <c r="M57" s="28">
        <v>19493.90243902439</v>
      </c>
      <c r="N57" s="16">
        <v>0</v>
      </c>
      <c r="O57" s="18">
        <v>19493.90243902439</v>
      </c>
      <c r="P57" s="18">
        <v>389878.04878048779</v>
      </c>
      <c r="Q57" s="21" t="s">
        <v>7</v>
      </c>
    </row>
    <row r="58" spans="1:22" s="7" customFormat="1" ht="15.75" hidden="1" thickBot="1" x14ac:dyDescent="0.3">
      <c r="A58" s="27">
        <v>421</v>
      </c>
      <c r="B58" s="150"/>
      <c r="C58" s="19" t="s">
        <v>93</v>
      </c>
      <c r="D58" s="19"/>
      <c r="E58" s="19">
        <v>181895.18072289159</v>
      </c>
      <c r="F58" s="19">
        <v>34560.084337349399</v>
      </c>
      <c r="G58" s="19">
        <v>216455.26506024098</v>
      </c>
      <c r="H58" s="19">
        <v>5411381.626506025</v>
      </c>
      <c r="I58" s="31" t="s">
        <v>98</v>
      </c>
      <c r="K58" s="27"/>
      <c r="L58" s="19"/>
      <c r="M58" s="29"/>
      <c r="N58" s="29"/>
      <c r="O58" s="19"/>
      <c r="P58" s="20"/>
      <c r="Q58" s="22"/>
      <c r="R58" s="14"/>
      <c r="S58" s="14"/>
      <c r="T58" s="15"/>
    </row>
    <row r="59" spans="1:22" s="7" customFormat="1" ht="16.5" hidden="1" thickBot="1" x14ac:dyDescent="0.3">
      <c r="A59" s="32">
        <v>432</v>
      </c>
      <c r="B59" s="148"/>
      <c r="C59" s="33" t="s">
        <v>99</v>
      </c>
      <c r="D59" s="33"/>
      <c r="E59" s="33">
        <v>19493.90243902439</v>
      </c>
      <c r="F59" s="33">
        <v>0</v>
      </c>
      <c r="G59" s="33">
        <v>19493.90243902439</v>
      </c>
      <c r="H59" s="33">
        <v>389878.04878048779</v>
      </c>
      <c r="I59" s="34" t="s">
        <v>7</v>
      </c>
      <c r="K59" s="335"/>
      <c r="L59" s="336"/>
    </row>
    <row r="60" spans="1:22" ht="15.75" thickBot="1" x14ac:dyDescent="0.3">
      <c r="A60" s="366" t="s">
        <v>492</v>
      </c>
      <c r="B60" s="367"/>
      <c r="C60" s="367"/>
      <c r="D60" s="367"/>
      <c r="E60" s="368"/>
      <c r="F60" s="369"/>
      <c r="G60" s="370">
        <f>SUBTOTAL(9,H4:H49)/30*36</f>
        <v>175530153.08685589</v>
      </c>
      <c r="H60" s="369"/>
      <c r="K60" s="323"/>
      <c r="L60" s="324"/>
      <c r="M60" s="328"/>
      <c r="N60" s="328"/>
      <c r="O60" s="328"/>
      <c r="P60" s="328"/>
      <c r="Q60" s="328"/>
      <c r="R60" s="327"/>
      <c r="S60" s="327"/>
      <c r="T60" s="327"/>
      <c r="U60" s="328"/>
      <c r="V60" s="328"/>
    </row>
    <row r="61" spans="1:22" x14ac:dyDescent="0.25">
      <c r="K61" s="323"/>
      <c r="L61" s="324"/>
      <c r="M61" s="328"/>
      <c r="N61" s="328"/>
      <c r="O61" s="328"/>
      <c r="P61" s="328"/>
      <c r="Q61" s="328"/>
      <c r="R61" s="328"/>
      <c r="S61" s="328"/>
      <c r="T61" s="328"/>
      <c r="U61" s="328"/>
      <c r="V61" s="328"/>
    </row>
    <row r="62" spans="1:22" x14ac:dyDescent="0.25">
      <c r="H62" s="217">
        <v>175530153</v>
      </c>
      <c r="K62" s="323"/>
      <c r="L62" s="324"/>
      <c r="M62" s="328"/>
      <c r="N62" s="328"/>
      <c r="O62" s="328"/>
      <c r="P62" s="328"/>
      <c r="Q62" s="328"/>
      <c r="R62" s="327"/>
      <c r="S62" s="327"/>
      <c r="T62" s="327"/>
      <c r="U62" s="328"/>
      <c r="V62" s="328"/>
    </row>
    <row r="63" spans="1:22" x14ac:dyDescent="0.25">
      <c r="K63" s="323"/>
      <c r="L63" s="324"/>
      <c r="M63" s="328"/>
      <c r="N63" s="328"/>
      <c r="O63" s="328"/>
      <c r="P63" s="328"/>
      <c r="Q63" s="328"/>
      <c r="R63" s="328"/>
      <c r="S63" s="328"/>
      <c r="T63" s="328"/>
      <c r="U63" s="328"/>
      <c r="V63" s="328"/>
    </row>
    <row r="64" spans="1:22" x14ac:dyDescent="0.25">
      <c r="K64" s="323"/>
      <c r="L64" s="324"/>
      <c r="M64" s="328"/>
      <c r="N64" s="328"/>
      <c r="O64" s="328"/>
      <c r="P64" s="328"/>
      <c r="Q64" s="328"/>
      <c r="R64" s="327"/>
      <c r="S64" s="327"/>
      <c r="T64" s="327"/>
      <c r="U64" s="328"/>
      <c r="V64" s="328"/>
    </row>
    <row r="65" spans="11:22" s="173" customFormat="1" x14ac:dyDescent="0.25">
      <c r="K65" s="323"/>
      <c r="L65" s="324"/>
      <c r="M65" s="328"/>
      <c r="N65" s="328"/>
      <c r="O65" s="328"/>
      <c r="P65" s="328"/>
      <c r="Q65" s="328"/>
      <c r="R65" s="328"/>
      <c r="S65" s="328"/>
      <c r="T65" s="328"/>
      <c r="U65" s="328"/>
      <c r="V65" s="328"/>
    </row>
    <row r="66" spans="11:22" s="173" customFormat="1" x14ac:dyDescent="0.25">
      <c r="K66" s="323"/>
      <c r="L66" s="324"/>
      <c r="M66" s="328"/>
      <c r="N66" s="328"/>
      <c r="O66" s="328"/>
      <c r="P66" s="328"/>
      <c r="Q66" s="328"/>
      <c r="R66" s="327"/>
      <c r="S66" s="327"/>
      <c r="T66" s="327"/>
      <c r="U66" s="328"/>
      <c r="V66" s="328"/>
    </row>
    <row r="67" spans="11:22" s="173" customFormat="1" x14ac:dyDescent="0.25">
      <c r="K67" s="323"/>
      <c r="L67" s="324"/>
      <c r="M67" s="328"/>
      <c r="N67" s="328"/>
      <c r="O67" s="328"/>
      <c r="P67" s="328"/>
      <c r="Q67" s="328"/>
      <c r="R67" s="328"/>
      <c r="S67" s="328"/>
      <c r="T67" s="328"/>
      <c r="U67" s="328"/>
      <c r="V67" s="328"/>
    </row>
    <row r="68" spans="11:22" s="173" customFormat="1" x14ac:dyDescent="0.25">
      <c r="K68" s="323"/>
      <c r="L68" s="324"/>
      <c r="M68" s="328"/>
      <c r="N68" s="328"/>
      <c r="O68" s="328"/>
      <c r="P68" s="328"/>
      <c r="Q68" s="328"/>
      <c r="R68" s="215"/>
      <c r="S68" s="215"/>
      <c r="T68" s="215"/>
      <c r="U68" s="328"/>
      <c r="V68" s="328"/>
    </row>
    <row r="69" spans="11:22" s="173" customFormat="1" x14ac:dyDescent="0.25">
      <c r="K69" s="323"/>
      <c r="L69" s="324"/>
      <c r="M69" s="328"/>
      <c r="N69" s="328"/>
      <c r="O69" s="328"/>
      <c r="P69" s="328"/>
      <c r="Q69" s="328"/>
      <c r="R69" s="328"/>
      <c r="S69" s="328"/>
      <c r="T69" s="328"/>
      <c r="U69" s="328"/>
      <c r="V69" s="328"/>
    </row>
    <row r="70" spans="11:22" s="173" customFormat="1" x14ac:dyDescent="0.25">
      <c r="K70" s="323"/>
      <c r="L70" s="345"/>
      <c r="M70" s="328"/>
      <c r="N70" s="328"/>
      <c r="O70" s="328"/>
      <c r="P70" s="328"/>
      <c r="Q70" s="328"/>
      <c r="R70" s="215"/>
      <c r="S70" s="215"/>
      <c r="T70" s="215"/>
      <c r="U70" s="328"/>
      <c r="V70" s="328"/>
    </row>
    <row r="71" spans="11:22" s="173" customFormat="1" x14ac:dyDescent="0.25">
      <c r="K71" s="323"/>
      <c r="L71" s="324"/>
      <c r="M71" s="328"/>
      <c r="N71" s="328"/>
      <c r="O71" s="328"/>
      <c r="P71" s="328"/>
      <c r="Q71" s="328"/>
      <c r="R71" s="328"/>
      <c r="S71" s="328"/>
      <c r="T71" s="328"/>
      <c r="U71" s="328"/>
      <c r="V71" s="328"/>
    </row>
    <row r="72" spans="11:22" s="173" customFormat="1" x14ac:dyDescent="0.25">
      <c r="K72" s="323"/>
      <c r="L72" s="324"/>
      <c r="M72" s="328"/>
      <c r="N72" s="328"/>
      <c r="O72" s="328"/>
      <c r="P72" s="328"/>
      <c r="Q72" s="328"/>
      <c r="R72" s="215"/>
      <c r="S72" s="215"/>
      <c r="T72" s="215"/>
      <c r="U72" s="328"/>
      <c r="V72" s="328"/>
    </row>
    <row r="73" spans="11:22" s="173" customFormat="1" x14ac:dyDescent="0.25">
      <c r="K73" s="323"/>
      <c r="L73" s="324"/>
      <c r="M73" s="328"/>
      <c r="N73" s="328"/>
      <c r="O73" s="328"/>
      <c r="P73" s="328"/>
      <c r="Q73" s="328"/>
      <c r="R73" s="328"/>
      <c r="S73" s="328"/>
      <c r="T73" s="328"/>
      <c r="U73" s="328"/>
      <c r="V73" s="328"/>
    </row>
    <row r="74" spans="11:22" s="173" customFormat="1" x14ac:dyDescent="0.25">
      <c r="K74" s="323"/>
      <c r="L74" s="324"/>
      <c r="M74" s="328"/>
      <c r="N74" s="328"/>
      <c r="O74" s="328"/>
      <c r="P74" s="328"/>
      <c r="Q74" s="328"/>
      <c r="R74" s="215"/>
      <c r="S74" s="215"/>
      <c r="T74" s="215"/>
      <c r="U74" s="328"/>
      <c r="V74" s="328"/>
    </row>
    <row r="75" spans="11:22" s="173" customFormat="1" x14ac:dyDescent="0.25">
      <c r="K75" s="323"/>
      <c r="L75" s="324"/>
      <c r="M75" s="328"/>
      <c r="N75" s="328"/>
      <c r="O75" s="328"/>
      <c r="P75" s="328"/>
      <c r="Q75" s="328"/>
      <c r="R75" s="328"/>
      <c r="S75" s="328"/>
      <c r="T75" s="328"/>
      <c r="U75" s="328"/>
      <c r="V75" s="328"/>
    </row>
    <row r="76" spans="11:22" s="173" customFormat="1" x14ac:dyDescent="0.25">
      <c r="K76" s="323"/>
      <c r="L76" s="324"/>
      <c r="M76" s="328"/>
      <c r="N76" s="328"/>
      <c r="O76" s="328"/>
      <c r="P76" s="328"/>
      <c r="Q76" s="328"/>
      <c r="R76" s="215"/>
      <c r="S76" s="215"/>
      <c r="T76" s="215"/>
      <c r="U76" s="328"/>
      <c r="V76" s="328"/>
    </row>
    <row r="77" spans="11:22" s="173" customFormat="1" x14ac:dyDescent="0.25">
      <c r="K77" s="323"/>
      <c r="L77" s="324"/>
      <c r="M77" s="328"/>
      <c r="N77" s="328"/>
      <c r="O77" s="328"/>
      <c r="P77" s="328"/>
      <c r="Q77" s="328"/>
      <c r="R77" s="328"/>
      <c r="S77" s="328"/>
      <c r="T77" s="328"/>
      <c r="U77" s="328"/>
      <c r="V77" s="328"/>
    </row>
    <row r="78" spans="11:22" s="173" customFormat="1" x14ac:dyDescent="0.25">
      <c r="K78" s="323"/>
      <c r="L78" s="324"/>
      <c r="M78" s="328"/>
      <c r="N78" s="328"/>
      <c r="O78" s="328"/>
      <c r="P78" s="328"/>
      <c r="Q78" s="328"/>
      <c r="R78" s="215"/>
      <c r="S78" s="215"/>
      <c r="T78" s="215"/>
      <c r="U78" s="328"/>
      <c r="V78" s="328"/>
    </row>
    <row r="79" spans="11:22" s="173" customFormat="1" x14ac:dyDescent="0.25">
      <c r="K79" s="323"/>
      <c r="L79" s="324"/>
      <c r="M79" s="328"/>
      <c r="N79" s="328"/>
      <c r="O79" s="328"/>
      <c r="P79" s="328"/>
      <c r="Q79" s="328"/>
      <c r="R79" s="328"/>
      <c r="S79" s="328"/>
      <c r="T79" s="328"/>
      <c r="U79" s="328"/>
      <c r="V79" s="328"/>
    </row>
    <row r="80" spans="11:22" s="173" customFormat="1" x14ac:dyDescent="0.25">
      <c r="K80" s="323"/>
      <c r="L80" s="324"/>
      <c r="M80" s="328"/>
      <c r="N80" s="328"/>
      <c r="O80" s="328"/>
      <c r="P80" s="328"/>
      <c r="Q80" s="328"/>
      <c r="R80" s="327"/>
      <c r="S80" s="327"/>
      <c r="T80" s="327"/>
      <c r="U80" s="328"/>
      <c r="V80" s="328"/>
    </row>
    <row r="81" spans="11:22" s="173" customFormat="1" x14ac:dyDescent="0.25">
      <c r="K81" s="323"/>
      <c r="L81" s="324"/>
      <c r="M81" s="328"/>
      <c r="N81" s="328"/>
      <c r="O81" s="328"/>
      <c r="P81" s="328"/>
      <c r="Q81" s="328"/>
      <c r="R81" s="328"/>
      <c r="S81" s="328"/>
      <c r="T81" s="328"/>
      <c r="U81" s="328"/>
      <c r="V81" s="328"/>
    </row>
    <row r="82" spans="11:22" s="173" customFormat="1" x14ac:dyDescent="0.25">
      <c r="K82" s="323"/>
      <c r="L82" s="324"/>
      <c r="M82" s="328"/>
      <c r="N82" s="328"/>
      <c r="O82" s="328"/>
      <c r="P82" s="328"/>
      <c r="Q82" s="328"/>
      <c r="R82" s="327"/>
      <c r="S82" s="327"/>
      <c r="T82" s="327"/>
      <c r="U82" s="328"/>
      <c r="V82" s="328"/>
    </row>
    <row r="83" spans="11:22" s="173" customFormat="1" x14ac:dyDescent="0.25">
      <c r="K83" s="323"/>
      <c r="L83" s="324"/>
      <c r="M83" s="328"/>
      <c r="N83" s="328"/>
      <c r="O83" s="328"/>
      <c r="P83" s="328"/>
      <c r="Q83" s="328"/>
      <c r="R83" s="328"/>
      <c r="S83" s="328"/>
      <c r="T83" s="328"/>
      <c r="U83" s="328"/>
      <c r="V83" s="328"/>
    </row>
    <row r="84" spans="11:22" s="173" customFormat="1" x14ac:dyDescent="0.25">
      <c r="K84" s="323"/>
      <c r="L84" s="324"/>
      <c r="M84" s="328"/>
      <c r="N84" s="328"/>
      <c r="O84" s="328"/>
      <c r="P84" s="328"/>
      <c r="Q84" s="328"/>
      <c r="R84" s="327"/>
      <c r="S84" s="327"/>
      <c r="T84" s="327"/>
      <c r="U84" s="328"/>
      <c r="V84" s="328"/>
    </row>
    <row r="85" spans="11:22" s="173" customFormat="1" x14ac:dyDescent="0.25">
      <c r="K85" s="323"/>
      <c r="L85" s="324"/>
      <c r="M85" s="328"/>
      <c r="N85" s="328"/>
      <c r="O85" s="328"/>
      <c r="P85" s="328"/>
      <c r="Q85" s="328"/>
      <c r="R85" s="328"/>
      <c r="S85" s="328"/>
      <c r="T85" s="328"/>
      <c r="U85" s="328"/>
      <c r="V85" s="328"/>
    </row>
    <row r="86" spans="11:22" s="173" customFormat="1" x14ac:dyDescent="0.25">
      <c r="K86" s="323"/>
      <c r="L86" s="324"/>
      <c r="M86" s="328"/>
      <c r="N86" s="328"/>
      <c r="O86" s="328"/>
      <c r="P86" s="328"/>
      <c r="Q86" s="328"/>
      <c r="R86" s="327"/>
      <c r="S86" s="327"/>
      <c r="T86" s="327"/>
      <c r="U86" s="328"/>
      <c r="V86" s="328"/>
    </row>
    <row r="87" spans="11:22" s="173" customFormat="1" x14ac:dyDescent="0.25">
      <c r="K87" s="323"/>
      <c r="L87" s="324"/>
      <c r="M87" s="328"/>
      <c r="N87" s="328"/>
      <c r="O87" s="328"/>
      <c r="P87" s="328"/>
      <c r="Q87" s="328"/>
      <c r="R87" s="328"/>
      <c r="S87" s="328"/>
      <c r="T87" s="328"/>
      <c r="U87" s="328"/>
      <c r="V87" s="328"/>
    </row>
    <row r="88" spans="11:22" s="173" customFormat="1" x14ac:dyDescent="0.25">
      <c r="K88" s="323"/>
      <c r="L88" s="324"/>
      <c r="M88" s="328"/>
      <c r="N88" s="328"/>
      <c r="O88" s="328"/>
      <c r="P88" s="328"/>
      <c r="Q88" s="328"/>
      <c r="R88" s="327"/>
      <c r="S88" s="327"/>
      <c r="T88" s="327"/>
      <c r="U88" s="328"/>
      <c r="V88" s="328"/>
    </row>
    <row r="89" spans="11:22" s="173" customFormat="1" x14ac:dyDescent="0.25">
      <c r="K89" s="323"/>
      <c r="L89" s="324"/>
      <c r="M89" s="328"/>
      <c r="N89" s="328"/>
      <c r="O89" s="328"/>
      <c r="P89" s="328"/>
      <c r="Q89" s="328"/>
      <c r="R89" s="328"/>
      <c r="S89" s="328"/>
      <c r="T89" s="328"/>
      <c r="U89" s="328"/>
      <c r="V89" s="328"/>
    </row>
    <row r="90" spans="11:22" s="173" customFormat="1" x14ac:dyDescent="0.25">
      <c r="K90" s="323"/>
      <c r="L90" s="324"/>
      <c r="M90" s="328"/>
      <c r="N90" s="328"/>
      <c r="O90" s="328"/>
      <c r="P90" s="328"/>
      <c r="Q90" s="328"/>
      <c r="R90" s="327"/>
      <c r="S90" s="327"/>
      <c r="T90" s="327"/>
      <c r="U90" s="328"/>
      <c r="V90" s="328"/>
    </row>
    <row r="91" spans="11:22" s="173" customFormat="1" x14ac:dyDescent="0.25">
      <c r="K91" s="323"/>
      <c r="L91" s="324"/>
      <c r="M91" s="328"/>
      <c r="N91" s="328"/>
      <c r="O91" s="328"/>
      <c r="P91" s="328"/>
      <c r="Q91" s="328"/>
      <c r="R91" s="328"/>
      <c r="S91" s="328"/>
      <c r="T91" s="328"/>
      <c r="U91" s="328"/>
      <c r="V91" s="328"/>
    </row>
    <row r="92" spans="11:22" s="173" customFormat="1" x14ac:dyDescent="0.25">
      <c r="K92" s="323"/>
      <c r="L92" s="324"/>
      <c r="M92" s="328"/>
      <c r="N92" s="328"/>
      <c r="O92" s="328"/>
      <c r="P92" s="328"/>
      <c r="Q92" s="328"/>
      <c r="R92" s="327"/>
      <c r="S92" s="327"/>
      <c r="T92" s="327"/>
      <c r="U92" s="328"/>
      <c r="V92" s="328"/>
    </row>
    <row r="93" spans="11:22" s="173" customFormat="1" x14ac:dyDescent="0.25">
      <c r="K93" s="323"/>
      <c r="L93" s="324"/>
      <c r="M93" s="328"/>
      <c r="N93" s="328"/>
      <c r="O93" s="328"/>
      <c r="P93" s="328"/>
      <c r="Q93" s="328"/>
      <c r="R93" s="328"/>
      <c r="S93" s="328"/>
      <c r="T93" s="328"/>
      <c r="U93" s="328"/>
      <c r="V93" s="328"/>
    </row>
    <row r="94" spans="11:22" s="173" customFormat="1" x14ac:dyDescent="0.25">
      <c r="K94" s="323"/>
      <c r="L94" s="324"/>
      <c r="M94" s="328"/>
      <c r="N94" s="328"/>
      <c r="O94" s="328"/>
      <c r="P94" s="328"/>
      <c r="Q94" s="328"/>
      <c r="R94" s="327"/>
      <c r="S94" s="327"/>
      <c r="T94" s="327"/>
      <c r="U94" s="328"/>
      <c r="V94" s="328"/>
    </row>
    <row r="95" spans="11:22" s="173" customFormat="1" x14ac:dyDescent="0.25">
      <c r="K95" s="323"/>
      <c r="L95" s="324"/>
      <c r="M95" s="328"/>
      <c r="N95" s="328"/>
      <c r="O95" s="328"/>
      <c r="P95" s="328"/>
      <c r="Q95" s="328"/>
      <c r="R95" s="328"/>
      <c r="S95" s="328"/>
      <c r="T95" s="328"/>
      <c r="U95" s="328"/>
      <c r="V95" s="328"/>
    </row>
    <row r="96" spans="11:22" s="173" customFormat="1" x14ac:dyDescent="0.25">
      <c r="K96" s="323"/>
      <c r="L96" s="324"/>
      <c r="M96" s="328"/>
      <c r="N96" s="328"/>
      <c r="O96" s="328"/>
      <c r="P96" s="328"/>
      <c r="Q96" s="328"/>
      <c r="R96" s="327"/>
      <c r="S96" s="327"/>
      <c r="T96" s="327"/>
      <c r="U96" s="328"/>
      <c r="V96" s="328"/>
    </row>
    <row r="97" spans="11:22" s="173" customFormat="1" x14ac:dyDescent="0.25">
      <c r="K97" s="323"/>
      <c r="L97" s="324"/>
      <c r="M97" s="328"/>
      <c r="N97" s="328"/>
      <c r="O97" s="328"/>
      <c r="P97" s="328"/>
      <c r="Q97" s="328"/>
      <c r="R97" s="328"/>
      <c r="S97" s="328"/>
      <c r="T97" s="328"/>
      <c r="U97" s="328"/>
      <c r="V97" s="328"/>
    </row>
    <row r="98" spans="11:22" s="173" customFormat="1" x14ac:dyDescent="0.25">
      <c r="K98" s="323"/>
      <c r="L98" s="324"/>
      <c r="M98" s="328"/>
      <c r="N98" s="328"/>
      <c r="O98" s="328"/>
      <c r="P98" s="328"/>
      <c r="Q98" s="328"/>
      <c r="R98" s="327"/>
      <c r="S98" s="327"/>
      <c r="T98" s="327"/>
      <c r="U98" s="328"/>
      <c r="V98" s="328"/>
    </row>
    <row r="99" spans="11:22" s="173" customFormat="1" x14ac:dyDescent="0.25">
      <c r="K99" s="348"/>
      <c r="L99" s="324"/>
      <c r="M99" s="328"/>
      <c r="N99" s="328"/>
      <c r="O99" s="328"/>
      <c r="P99" s="328"/>
      <c r="Q99" s="328"/>
      <c r="R99" s="328"/>
      <c r="S99" s="328"/>
      <c r="T99" s="328"/>
      <c r="U99" s="328"/>
      <c r="V99" s="328"/>
    </row>
    <row r="100" spans="11:22" s="173" customFormat="1" x14ac:dyDescent="0.25">
      <c r="K100" s="348"/>
      <c r="L100" s="324"/>
      <c r="M100" s="328"/>
      <c r="N100" s="328"/>
      <c r="O100" s="328"/>
      <c r="P100" s="328"/>
      <c r="Q100" s="328"/>
      <c r="R100" s="327"/>
      <c r="S100" s="327"/>
      <c r="T100" s="327"/>
      <c r="U100" s="328"/>
      <c r="V100" s="328"/>
    </row>
    <row r="101" spans="11:22" s="173" customFormat="1" x14ac:dyDescent="0.25">
      <c r="K101" s="348"/>
      <c r="L101" s="324"/>
      <c r="M101" s="328"/>
      <c r="N101" s="328"/>
      <c r="O101" s="328"/>
      <c r="P101" s="328"/>
      <c r="Q101" s="328"/>
      <c r="R101" s="328"/>
      <c r="S101" s="328"/>
      <c r="T101" s="328"/>
      <c r="U101" s="328"/>
      <c r="V101" s="328"/>
    </row>
    <row r="102" spans="11:22" s="173" customFormat="1" x14ac:dyDescent="0.25">
      <c r="K102" s="348"/>
      <c r="L102" s="324"/>
      <c r="M102" s="328"/>
      <c r="N102" s="328"/>
      <c r="O102" s="328"/>
      <c r="P102" s="328"/>
      <c r="Q102" s="328"/>
      <c r="R102" s="327"/>
      <c r="S102" s="327"/>
      <c r="T102" s="327"/>
      <c r="U102" s="328"/>
      <c r="V102" s="328"/>
    </row>
    <row r="103" spans="11:22" s="173" customFormat="1" x14ac:dyDescent="0.25">
      <c r="K103" s="348"/>
      <c r="L103" s="324"/>
      <c r="M103" s="328"/>
      <c r="N103" s="328"/>
      <c r="O103" s="328"/>
      <c r="P103" s="328"/>
      <c r="Q103" s="328"/>
      <c r="R103" s="328"/>
      <c r="S103" s="328"/>
      <c r="T103" s="328"/>
      <c r="U103" s="328"/>
      <c r="V103" s="328"/>
    </row>
    <row r="104" spans="11:22" s="173" customFormat="1" x14ac:dyDescent="0.25">
      <c r="K104" s="348"/>
      <c r="L104" s="324"/>
      <c r="M104" s="328"/>
      <c r="N104" s="328"/>
      <c r="O104" s="328"/>
      <c r="P104" s="328"/>
      <c r="Q104" s="328"/>
      <c r="R104" s="327"/>
      <c r="S104" s="327"/>
      <c r="T104" s="327"/>
      <c r="U104" s="328"/>
      <c r="V104" s="328"/>
    </row>
    <row r="105" spans="11:22" s="173" customFormat="1" x14ac:dyDescent="0.25">
      <c r="K105" s="348"/>
      <c r="L105" s="324"/>
      <c r="M105" s="328"/>
      <c r="N105" s="328"/>
      <c r="O105" s="328"/>
      <c r="P105" s="328"/>
      <c r="Q105" s="328"/>
      <c r="R105" s="328"/>
      <c r="S105" s="328"/>
      <c r="T105" s="328"/>
      <c r="U105" s="328"/>
      <c r="V105" s="328"/>
    </row>
    <row r="106" spans="11:22" s="173" customFormat="1" x14ac:dyDescent="0.25">
      <c r="K106" s="348"/>
      <c r="L106" s="324"/>
      <c r="M106" s="328"/>
      <c r="N106" s="328"/>
      <c r="O106" s="328"/>
      <c r="P106" s="328"/>
      <c r="Q106" s="328"/>
      <c r="R106" s="327"/>
      <c r="S106" s="327"/>
      <c r="T106" s="327"/>
      <c r="U106" s="328"/>
      <c r="V106" s="328"/>
    </row>
    <row r="107" spans="11:22" s="173" customFormat="1" x14ac:dyDescent="0.25">
      <c r="K107" s="348"/>
      <c r="L107" s="324"/>
      <c r="M107" s="328"/>
      <c r="N107" s="328"/>
      <c r="O107" s="328"/>
      <c r="P107" s="328"/>
      <c r="Q107" s="328"/>
      <c r="R107" s="328"/>
      <c r="S107" s="328"/>
      <c r="T107" s="328"/>
      <c r="U107" s="328"/>
      <c r="V107" s="328"/>
    </row>
    <row r="108" spans="11:22" s="173" customFormat="1" x14ac:dyDescent="0.25">
      <c r="K108" s="348"/>
      <c r="L108" s="324"/>
      <c r="M108" s="328"/>
      <c r="N108" s="328"/>
      <c r="O108" s="328"/>
      <c r="P108" s="328"/>
      <c r="Q108" s="328"/>
      <c r="R108" s="327"/>
      <c r="S108" s="327"/>
      <c r="T108" s="327"/>
      <c r="U108" s="328"/>
      <c r="V108" s="328"/>
    </row>
    <row r="109" spans="11:22" s="173" customFormat="1" x14ac:dyDescent="0.25">
      <c r="K109" s="348"/>
      <c r="L109" s="324"/>
      <c r="M109" s="328"/>
      <c r="N109" s="328"/>
      <c r="O109" s="328"/>
      <c r="P109" s="328"/>
      <c r="Q109" s="328"/>
      <c r="R109" s="328"/>
      <c r="S109" s="328"/>
      <c r="T109" s="328"/>
      <c r="U109" s="328"/>
      <c r="V109" s="328"/>
    </row>
    <row r="110" spans="11:22" s="173" customFormat="1" x14ac:dyDescent="0.25">
      <c r="K110" s="348"/>
      <c r="L110" s="324"/>
      <c r="M110" s="328"/>
      <c r="N110" s="328"/>
      <c r="O110" s="328"/>
      <c r="P110" s="328"/>
      <c r="Q110" s="328"/>
      <c r="R110" s="327"/>
      <c r="S110" s="327"/>
      <c r="T110" s="327"/>
      <c r="U110" s="328"/>
      <c r="V110" s="328"/>
    </row>
    <row r="111" spans="11:22" s="173" customFormat="1" x14ac:dyDescent="0.25">
      <c r="K111" s="348"/>
      <c r="L111" s="324"/>
      <c r="M111" s="328"/>
      <c r="N111" s="328"/>
      <c r="O111" s="328"/>
      <c r="P111" s="328"/>
      <c r="Q111" s="328"/>
      <c r="R111" s="328"/>
      <c r="S111" s="328"/>
      <c r="T111" s="328"/>
      <c r="U111" s="328"/>
      <c r="V111" s="328"/>
    </row>
    <row r="112" spans="11:22" s="173" customFormat="1" x14ac:dyDescent="0.25">
      <c r="K112" s="348"/>
      <c r="L112" s="324"/>
      <c r="M112" s="328"/>
      <c r="N112" s="328"/>
      <c r="O112" s="328"/>
      <c r="P112" s="328"/>
      <c r="Q112" s="328"/>
      <c r="R112" s="327"/>
      <c r="S112" s="327"/>
      <c r="T112" s="327"/>
      <c r="U112" s="328"/>
      <c r="V112" s="328"/>
    </row>
    <row r="113" spans="11:22" s="173" customFormat="1" x14ac:dyDescent="0.25">
      <c r="K113" s="348"/>
      <c r="L113" s="324"/>
      <c r="M113" s="328"/>
      <c r="N113" s="328"/>
      <c r="O113" s="328"/>
      <c r="P113" s="328"/>
      <c r="Q113" s="328"/>
      <c r="R113" s="328"/>
      <c r="S113" s="328"/>
      <c r="T113" s="328"/>
      <c r="U113" s="328"/>
      <c r="V113" s="328"/>
    </row>
    <row r="114" spans="11:22" s="173" customFormat="1" x14ac:dyDescent="0.25">
      <c r="K114" s="348"/>
      <c r="L114" s="324"/>
      <c r="M114" s="328"/>
      <c r="N114" s="328"/>
      <c r="O114" s="328"/>
      <c r="P114" s="328"/>
      <c r="Q114" s="328"/>
      <c r="R114" s="327"/>
      <c r="S114" s="327"/>
      <c r="T114" s="327"/>
      <c r="U114" s="328"/>
      <c r="V114" s="328"/>
    </row>
    <row r="115" spans="11:22" s="173" customFormat="1" x14ac:dyDescent="0.25">
      <c r="K115" s="348"/>
      <c r="L115" s="324"/>
      <c r="M115" s="328"/>
      <c r="N115" s="328"/>
      <c r="O115" s="328"/>
      <c r="P115" s="328"/>
      <c r="Q115" s="328"/>
      <c r="R115" s="328"/>
      <c r="S115" s="328"/>
      <c r="T115" s="328"/>
      <c r="U115" s="328"/>
      <c r="V115" s="328"/>
    </row>
    <row r="116" spans="11:22" x14ac:dyDescent="0.25">
      <c r="K116" s="328"/>
      <c r="L116" s="328"/>
      <c r="M116" s="328"/>
      <c r="N116" s="328"/>
      <c r="O116" s="328"/>
      <c r="P116" s="328"/>
      <c r="Q116" s="328"/>
      <c r="R116" s="328"/>
      <c r="S116" s="328"/>
      <c r="T116" s="328"/>
      <c r="U116" s="328"/>
      <c r="V116" s="328"/>
    </row>
  </sheetData>
  <autoFilter ref="A2:T60">
    <filterColumn colId="8">
      <filters blank="1">
        <filter val="44 PUNTOS"/>
        <filter val="50 PUNTOS"/>
      </filters>
    </filterColumn>
  </autoFilter>
  <sortState ref="K1:Q115">
    <sortCondition ref="K1:K115"/>
  </sortState>
  <mergeCells count="3">
    <mergeCell ref="A1:H1"/>
    <mergeCell ref="A60:F60"/>
    <mergeCell ref="G60:H60"/>
  </mergeCells>
  <conditionalFormatting sqref="C3:D3 C6:D7 C4:C5 C8">
    <cfRule type="duplicateValues" dxfId="23" priority="7"/>
  </conditionalFormatting>
  <conditionalFormatting sqref="L2:L115">
    <cfRule type="duplicateValues" dxfId="22" priority="8"/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W20"/>
  <sheetViews>
    <sheetView topLeftCell="B1" zoomScale="60" zoomScaleNormal="60" workbookViewId="0">
      <selection activeCell="H22" sqref="H22"/>
    </sheetView>
  </sheetViews>
  <sheetFormatPr baseColWidth="10" defaultRowHeight="15" x14ac:dyDescent="0.25"/>
  <cols>
    <col min="1" max="2" width="11.42578125" style="162"/>
    <col min="3" max="4" width="65.42578125" style="162" customWidth="1"/>
    <col min="5" max="7" width="11.5703125" style="163" bestFit="1" customWidth="1"/>
    <col min="8" max="8" width="26.7109375" style="163" customWidth="1"/>
    <col min="9" max="9" width="18.85546875" style="162" customWidth="1"/>
    <col min="10" max="16384" width="11.42578125" style="162"/>
  </cols>
  <sheetData>
    <row r="1" spans="1:23" ht="56.25" customHeight="1" thickBot="1" x14ac:dyDescent="0.3">
      <c r="A1" s="379" t="s">
        <v>326</v>
      </c>
      <c r="B1" s="380"/>
      <c r="C1" s="380"/>
      <c r="D1" s="380"/>
      <c r="E1" s="381"/>
      <c r="F1" s="381"/>
      <c r="G1" s="381"/>
      <c r="H1" s="382"/>
      <c r="I1" s="161"/>
      <c r="K1" s="357"/>
      <c r="L1" s="348"/>
      <c r="M1" s="324"/>
      <c r="N1" s="325"/>
      <c r="O1" s="325"/>
      <c r="P1" s="326"/>
      <c r="Q1" s="326"/>
      <c r="R1" s="327"/>
      <c r="S1" s="327"/>
      <c r="T1" s="327"/>
      <c r="U1" s="327"/>
      <c r="V1" s="357"/>
      <c r="W1" s="357"/>
    </row>
    <row r="2" spans="1:23" ht="57.75" thickBot="1" x14ac:dyDescent="0.3">
      <c r="A2" s="218" t="s">
        <v>26</v>
      </c>
      <c r="B2" s="219" t="s">
        <v>493</v>
      </c>
      <c r="C2" s="220" t="s">
        <v>27</v>
      </c>
      <c r="D2" s="220" t="s">
        <v>494</v>
      </c>
      <c r="E2" s="221" t="s">
        <v>28</v>
      </c>
      <c r="F2" s="221" t="s">
        <v>29</v>
      </c>
      <c r="G2" s="221" t="s">
        <v>30</v>
      </c>
      <c r="H2" s="222" t="s">
        <v>31</v>
      </c>
      <c r="I2" s="223" t="s">
        <v>32</v>
      </c>
      <c r="K2" s="357"/>
      <c r="L2" s="348"/>
      <c r="M2" s="324"/>
      <c r="N2" s="325"/>
      <c r="O2" s="325"/>
      <c r="P2" s="326"/>
      <c r="Q2" s="326"/>
      <c r="R2" s="327"/>
      <c r="S2" s="327"/>
      <c r="T2" s="327"/>
      <c r="U2" s="327"/>
      <c r="V2" s="357"/>
      <c r="W2" s="357"/>
    </row>
    <row r="3" spans="1:23" ht="30.75" thickBot="1" x14ac:dyDescent="0.3">
      <c r="A3" s="182">
        <v>329</v>
      </c>
      <c r="B3" s="168" t="str">
        <f>VLOOKUP(A3,'[1]Anexo Económico   (2)'!$A$5:$E$439,2,0)</f>
        <v>121QQ031096</v>
      </c>
      <c r="C3" s="183" t="s">
        <v>100</v>
      </c>
      <c r="D3" s="168">
        <f>VLOOKUP(A3,'[1]Anexo Económico   (2)'!$A$5:$E$439,5,0)</f>
        <v>100</v>
      </c>
      <c r="E3" s="184">
        <v>19250</v>
      </c>
      <c r="F3" s="184">
        <v>3657.5</v>
      </c>
      <c r="G3" s="185">
        <v>22907.5</v>
      </c>
      <c r="H3" s="186">
        <v>2290750</v>
      </c>
      <c r="I3" s="187" t="s">
        <v>16</v>
      </c>
      <c r="K3" s="357"/>
      <c r="L3" s="348"/>
      <c r="M3" s="324"/>
      <c r="N3" s="325"/>
      <c r="O3" s="325"/>
      <c r="P3" s="326"/>
      <c r="Q3" s="326"/>
      <c r="R3" s="327"/>
      <c r="S3" s="327"/>
      <c r="T3" s="327"/>
      <c r="U3" s="327"/>
      <c r="V3" s="357"/>
      <c r="W3" s="357"/>
    </row>
    <row r="4" spans="1:23" ht="30.75" thickBot="1" x14ac:dyDescent="0.3">
      <c r="A4" s="224">
        <v>335</v>
      </c>
      <c r="B4" s="168" t="str">
        <f>VLOOKUP(A4,'[1]Anexo Económico   (2)'!$A$5:$E$439,2,0)</f>
        <v>121QQ031090</v>
      </c>
      <c r="C4" s="225" t="s">
        <v>101</v>
      </c>
      <c r="D4" s="168">
        <f>VLOOKUP(A4,'[1]Anexo Económico   (2)'!$A$5:$E$439,5,0)</f>
        <v>50</v>
      </c>
      <c r="E4" s="226">
        <v>16440</v>
      </c>
      <c r="F4" s="226">
        <v>3123.6</v>
      </c>
      <c r="G4" s="227">
        <v>19563.599999999999</v>
      </c>
      <c r="H4" s="228">
        <v>978179.99999999988</v>
      </c>
      <c r="I4" s="229" t="s">
        <v>16</v>
      </c>
      <c r="K4" s="357"/>
      <c r="L4" s="348"/>
      <c r="M4" s="324"/>
      <c r="N4" s="325"/>
      <c r="O4" s="325"/>
      <c r="P4" s="326"/>
      <c r="Q4" s="326"/>
      <c r="R4" s="327"/>
      <c r="S4" s="327"/>
      <c r="T4" s="327"/>
      <c r="U4" s="327"/>
      <c r="V4" s="357"/>
      <c r="W4" s="357"/>
    </row>
    <row r="5" spans="1:23" ht="30.75" thickBot="1" x14ac:dyDescent="0.3">
      <c r="A5" s="224">
        <v>336</v>
      </c>
      <c r="B5" s="168" t="str">
        <f>VLOOKUP(A5,'[1]Anexo Económico   (2)'!$A$5:$E$439,2,0)</f>
        <v>121QQ031095</v>
      </c>
      <c r="C5" s="225" t="s">
        <v>102</v>
      </c>
      <c r="D5" s="168">
        <f>VLOOKUP(A5,'[1]Anexo Económico   (2)'!$A$5:$E$439,5,0)</f>
        <v>10</v>
      </c>
      <c r="E5" s="226">
        <v>17050</v>
      </c>
      <c r="F5" s="226">
        <v>3239.5</v>
      </c>
      <c r="G5" s="227">
        <v>20289.5</v>
      </c>
      <c r="H5" s="228">
        <v>202895</v>
      </c>
      <c r="I5" s="229" t="s">
        <v>16</v>
      </c>
      <c r="K5" s="357"/>
      <c r="L5" s="348"/>
      <c r="M5" s="324"/>
      <c r="N5" s="325"/>
      <c r="O5" s="325"/>
      <c r="P5" s="326"/>
      <c r="Q5" s="326"/>
      <c r="R5" s="327"/>
      <c r="S5" s="327"/>
      <c r="T5" s="327"/>
      <c r="U5" s="327"/>
      <c r="V5" s="357"/>
      <c r="W5" s="357"/>
    </row>
    <row r="6" spans="1:23" ht="30.75" thickBot="1" x14ac:dyDescent="0.3">
      <c r="A6" s="224">
        <v>338</v>
      </c>
      <c r="B6" s="168" t="str">
        <f>VLOOKUP(A6,'[1]Anexo Económico   (2)'!$A$5:$E$439,2,0)</f>
        <v>121QQ031097</v>
      </c>
      <c r="C6" s="225" t="s">
        <v>103</v>
      </c>
      <c r="D6" s="168">
        <f>VLOOKUP(A6,'[1]Anexo Económico   (2)'!$A$5:$E$439,5,0)</f>
        <v>24</v>
      </c>
      <c r="E6" s="226">
        <v>21050</v>
      </c>
      <c r="F6" s="226">
        <v>3999.5</v>
      </c>
      <c r="G6" s="227">
        <v>25049.5</v>
      </c>
      <c r="H6" s="228">
        <v>601188</v>
      </c>
      <c r="I6" s="229" t="s">
        <v>16</v>
      </c>
      <c r="K6" s="357"/>
      <c r="L6" s="348"/>
      <c r="M6" s="324"/>
      <c r="N6" s="325"/>
      <c r="O6" s="325"/>
      <c r="P6" s="326"/>
      <c r="Q6" s="326"/>
      <c r="R6" s="327"/>
      <c r="S6" s="327"/>
      <c r="T6" s="327"/>
      <c r="U6" s="327"/>
      <c r="V6" s="357"/>
      <c r="W6" s="357"/>
    </row>
    <row r="7" spans="1:23" ht="30.75" thickBot="1" x14ac:dyDescent="0.3">
      <c r="A7" s="224">
        <v>370</v>
      </c>
      <c r="B7" s="168" t="str">
        <f>VLOOKUP(A7,'[1]Anexo Económico   (2)'!$A$5:$E$439,2,0)</f>
        <v>121QQ035515</v>
      </c>
      <c r="C7" s="225" t="s">
        <v>104</v>
      </c>
      <c r="D7" s="168">
        <f>VLOOKUP(A7,'[1]Anexo Económico   (2)'!$A$5:$E$439,5,0)</f>
        <v>40</v>
      </c>
      <c r="E7" s="226">
        <v>365000</v>
      </c>
      <c r="F7" s="226">
        <v>69350</v>
      </c>
      <c r="G7" s="227">
        <v>434350</v>
      </c>
      <c r="H7" s="228">
        <v>17374000</v>
      </c>
      <c r="I7" s="229" t="s">
        <v>16</v>
      </c>
      <c r="K7" s="357"/>
      <c r="L7" s="348"/>
      <c r="M7" s="324"/>
      <c r="N7" s="325"/>
      <c r="O7" s="325"/>
      <c r="P7" s="326"/>
      <c r="Q7" s="326"/>
      <c r="R7" s="327"/>
      <c r="S7" s="327"/>
      <c r="T7" s="327"/>
      <c r="U7" s="327"/>
      <c r="V7" s="357"/>
      <c r="W7" s="357"/>
    </row>
    <row r="8" spans="1:23" ht="30.75" thickBot="1" x14ac:dyDescent="0.3">
      <c r="A8" s="224">
        <v>388</v>
      </c>
      <c r="B8" s="168" t="str">
        <f>VLOOKUP(A8,'[1]Anexo Económico   (2)'!$A$5:$E$439,2,0)</f>
        <v>121QQ035023</v>
      </c>
      <c r="C8" s="230" t="s">
        <v>105</v>
      </c>
      <c r="D8" s="168">
        <f>VLOOKUP(A8,'[1]Anexo Económico   (2)'!$A$5:$E$439,5,0)</f>
        <v>20</v>
      </c>
      <c r="E8" s="226">
        <v>319460</v>
      </c>
      <c r="F8" s="226">
        <v>60697.4</v>
      </c>
      <c r="G8" s="227">
        <v>380157.4</v>
      </c>
      <c r="H8" s="228">
        <v>7603148</v>
      </c>
      <c r="I8" s="229" t="s">
        <v>16</v>
      </c>
      <c r="K8" s="357"/>
      <c r="L8" s="348"/>
      <c r="M8" s="324"/>
      <c r="N8" s="325"/>
      <c r="O8" s="325"/>
      <c r="P8" s="326"/>
      <c r="Q8" s="326"/>
      <c r="R8" s="327"/>
      <c r="S8" s="327"/>
      <c r="T8" s="327"/>
      <c r="U8" s="327"/>
      <c r="V8" s="357"/>
      <c r="W8" s="357"/>
    </row>
    <row r="9" spans="1:23" ht="45.75" thickBot="1" x14ac:dyDescent="0.3">
      <c r="A9" s="205">
        <v>389</v>
      </c>
      <c r="B9" s="168" t="str">
        <f>VLOOKUP(A9,'[1]Anexo Económico   (2)'!$A$5:$E$439,2,0)</f>
        <v>121QQ035514</v>
      </c>
      <c r="C9" s="206" t="s">
        <v>106</v>
      </c>
      <c r="D9" s="168">
        <f>VLOOKUP(A9,'[1]Anexo Económico   (2)'!$A$5:$E$439,5,0)</f>
        <v>60</v>
      </c>
      <c r="E9" s="207">
        <v>244550</v>
      </c>
      <c r="F9" s="207">
        <v>46464.5</v>
      </c>
      <c r="G9" s="207">
        <v>291014.5</v>
      </c>
      <c r="H9" s="208">
        <v>17460870</v>
      </c>
      <c r="I9" s="209" t="s">
        <v>16</v>
      </c>
      <c r="K9" s="357"/>
      <c r="L9" s="348"/>
      <c r="M9" s="324"/>
      <c r="N9" s="325"/>
      <c r="O9" s="325"/>
      <c r="P9" s="326"/>
      <c r="Q9" s="326"/>
      <c r="R9" s="327"/>
      <c r="S9" s="327"/>
      <c r="T9" s="327"/>
      <c r="U9" s="327"/>
      <c r="V9" s="357"/>
      <c r="W9" s="357"/>
    </row>
    <row r="10" spans="1:23" ht="30.75" thickBot="1" x14ac:dyDescent="0.3">
      <c r="A10" s="205">
        <v>390</v>
      </c>
      <c r="B10" s="168" t="str">
        <f>VLOOKUP(A10,'[1]Anexo Económico   (2)'!$A$5:$E$439,2,0)</f>
        <v>121QQ035115</v>
      </c>
      <c r="C10" s="206" t="s">
        <v>107</v>
      </c>
      <c r="D10" s="168">
        <f>VLOOKUP(A10,'[1]Anexo Económico   (2)'!$A$5:$E$439,5,0)</f>
        <v>30</v>
      </c>
      <c r="E10" s="207">
        <v>310000</v>
      </c>
      <c r="F10" s="207">
        <v>58900</v>
      </c>
      <c r="G10" s="207">
        <v>368900</v>
      </c>
      <c r="H10" s="208">
        <v>11067000</v>
      </c>
      <c r="I10" s="209" t="s">
        <v>16</v>
      </c>
      <c r="K10" s="357"/>
      <c r="L10" s="348"/>
      <c r="M10" s="324"/>
      <c r="N10" s="325"/>
      <c r="O10" s="325"/>
      <c r="P10" s="326"/>
      <c r="Q10" s="326"/>
      <c r="R10" s="327"/>
      <c r="S10" s="327"/>
      <c r="T10" s="327"/>
      <c r="U10" s="327"/>
      <c r="V10" s="357"/>
      <c r="W10" s="357"/>
    </row>
    <row r="11" spans="1:23" ht="30.75" thickBot="1" x14ac:dyDescent="0.3">
      <c r="A11" s="205">
        <v>391</v>
      </c>
      <c r="B11" s="168" t="str">
        <f>VLOOKUP(A11,'[1]Anexo Económico   (2)'!$A$5:$E$439,2,0)</f>
        <v>121QQ035238</v>
      </c>
      <c r="C11" s="206" t="s">
        <v>108</v>
      </c>
      <c r="D11" s="168">
        <f>VLOOKUP(A11,'[1]Anexo Económico   (2)'!$A$5:$E$439,5,0)</f>
        <v>50</v>
      </c>
      <c r="E11" s="207">
        <v>118000</v>
      </c>
      <c r="F11" s="207">
        <v>22420</v>
      </c>
      <c r="G11" s="207">
        <v>140420</v>
      </c>
      <c r="H11" s="208">
        <v>7021000</v>
      </c>
      <c r="I11" s="209" t="s">
        <v>16</v>
      </c>
      <c r="K11" s="357"/>
      <c r="L11" s="348"/>
      <c r="M11" s="324"/>
      <c r="N11" s="325"/>
      <c r="O11" s="325"/>
      <c r="P11" s="326"/>
      <c r="Q11" s="326"/>
      <c r="R11" s="327"/>
      <c r="S11" s="327"/>
      <c r="T11" s="327"/>
      <c r="U11" s="327"/>
      <c r="V11" s="357"/>
      <c r="W11" s="357"/>
    </row>
    <row r="12" spans="1:23" ht="30.75" thickBot="1" x14ac:dyDescent="0.3">
      <c r="A12" s="205">
        <v>392</v>
      </c>
      <c r="B12" s="168" t="str">
        <f>VLOOKUP(A12,'[1]Anexo Económico   (2)'!$A$5:$E$439,2,0)</f>
        <v>121QQ035239</v>
      </c>
      <c r="C12" s="206" t="s">
        <v>109</v>
      </c>
      <c r="D12" s="168">
        <f>VLOOKUP(A12,'[1]Anexo Económico   (2)'!$A$5:$E$439,5,0)</f>
        <v>50</v>
      </c>
      <c r="E12" s="207">
        <v>118000</v>
      </c>
      <c r="F12" s="207">
        <v>22420</v>
      </c>
      <c r="G12" s="207">
        <v>140420</v>
      </c>
      <c r="H12" s="208">
        <v>7021000</v>
      </c>
      <c r="I12" s="209" t="s">
        <v>16</v>
      </c>
      <c r="K12" s="357"/>
      <c r="L12" s="348"/>
      <c r="M12" s="324"/>
      <c r="N12" s="325"/>
      <c r="O12" s="325"/>
      <c r="P12" s="326"/>
      <c r="Q12" s="326"/>
      <c r="R12" s="327"/>
      <c r="S12" s="327"/>
      <c r="T12" s="327"/>
      <c r="U12" s="327"/>
      <c r="V12" s="357"/>
      <c r="W12" s="357"/>
    </row>
    <row r="13" spans="1:23" ht="30.75" thickBot="1" x14ac:dyDescent="0.3">
      <c r="A13" s="205">
        <v>393</v>
      </c>
      <c r="B13" s="168" t="str">
        <f>VLOOKUP(A13,'[1]Anexo Económico   (2)'!$A$5:$E$439,2,0)</f>
        <v>121QQ035289</v>
      </c>
      <c r="C13" s="206" t="s">
        <v>110</v>
      </c>
      <c r="D13" s="168">
        <f>VLOOKUP(A13,'[1]Anexo Económico   (2)'!$A$5:$E$439,5,0)</f>
        <v>30</v>
      </c>
      <c r="E13" s="207">
        <v>242050</v>
      </c>
      <c r="F13" s="207">
        <v>45989.5</v>
      </c>
      <c r="G13" s="207">
        <v>288039.5</v>
      </c>
      <c r="H13" s="208">
        <v>8641185</v>
      </c>
      <c r="I13" s="209" t="s">
        <v>16</v>
      </c>
      <c r="K13" s="357"/>
      <c r="L13" s="348"/>
      <c r="M13" s="324"/>
      <c r="N13" s="325"/>
      <c r="O13" s="325"/>
      <c r="P13" s="326"/>
      <c r="Q13" s="326"/>
      <c r="R13" s="327"/>
      <c r="S13" s="327"/>
      <c r="T13" s="327"/>
      <c r="U13" s="327"/>
      <c r="V13" s="357"/>
      <c r="W13" s="357"/>
    </row>
    <row r="14" spans="1:23" ht="45.75" thickBot="1" x14ac:dyDescent="0.3">
      <c r="A14" s="195">
        <v>394</v>
      </c>
      <c r="B14" s="168" t="str">
        <f>VLOOKUP(A14,'[1]Anexo Económico   (2)'!$A$5:$E$439,2,0)</f>
        <v>121QQ035377</v>
      </c>
      <c r="C14" s="196" t="s">
        <v>111</v>
      </c>
      <c r="D14" s="168">
        <f>VLOOKUP(A14,'[1]Anexo Económico   (2)'!$A$5:$E$439,5,0)</f>
        <v>20</v>
      </c>
      <c r="E14" s="197">
        <v>365000</v>
      </c>
      <c r="F14" s="197">
        <v>69350</v>
      </c>
      <c r="G14" s="197">
        <v>434350</v>
      </c>
      <c r="H14" s="198">
        <v>8687000</v>
      </c>
      <c r="I14" s="209" t="s">
        <v>16</v>
      </c>
      <c r="K14" s="357"/>
      <c r="L14" s="348"/>
      <c r="M14" s="324"/>
      <c r="N14" s="325"/>
      <c r="O14" s="325"/>
      <c r="P14" s="326"/>
      <c r="Q14" s="326"/>
      <c r="R14" s="327"/>
      <c r="S14" s="327"/>
      <c r="T14" s="327"/>
      <c r="U14" s="327"/>
      <c r="V14" s="357"/>
      <c r="W14" s="357"/>
    </row>
    <row r="15" spans="1:23" customFormat="1" ht="30" hidden="1" x14ac:dyDescent="0.25">
      <c r="A15" s="17">
        <v>406</v>
      </c>
      <c r="B15" s="29"/>
      <c r="C15" s="80" t="s">
        <v>85</v>
      </c>
      <c r="D15" s="80"/>
      <c r="E15" s="80">
        <v>22350</v>
      </c>
      <c r="F15" s="80">
        <v>4246.5</v>
      </c>
      <c r="G15" s="80">
        <v>26596.5</v>
      </c>
      <c r="H15" s="80">
        <v>132982.5</v>
      </c>
      <c r="I15" s="31" t="s">
        <v>58</v>
      </c>
      <c r="L15" s="35"/>
      <c r="M15" s="356"/>
    </row>
    <row r="16" spans="1:23" customFormat="1" ht="45.75" hidden="1" thickBot="1" x14ac:dyDescent="0.3">
      <c r="A16" s="32">
        <v>430</v>
      </c>
      <c r="B16" s="148"/>
      <c r="C16" s="33" t="s">
        <v>112</v>
      </c>
      <c r="D16" s="33"/>
      <c r="E16" s="33">
        <v>68600</v>
      </c>
      <c r="F16" s="33">
        <v>13034</v>
      </c>
      <c r="G16" s="33">
        <v>81634</v>
      </c>
      <c r="H16" s="33">
        <v>2449020</v>
      </c>
      <c r="I16" s="34" t="s">
        <v>19</v>
      </c>
      <c r="L16" s="349"/>
      <c r="M16" s="336"/>
      <c r="N16" s="350"/>
      <c r="O16" s="350"/>
      <c r="P16" s="351"/>
      <c r="Q16" s="352"/>
      <c r="R16" s="353"/>
      <c r="S16" s="354"/>
      <c r="T16" s="354"/>
      <c r="U16" s="355"/>
    </row>
    <row r="17" spans="1:23" ht="15.75" thickBot="1" x14ac:dyDescent="0.3">
      <c r="A17" s="366" t="s">
        <v>492</v>
      </c>
      <c r="B17" s="367"/>
      <c r="C17" s="367"/>
      <c r="D17" s="367"/>
      <c r="E17" s="368"/>
      <c r="F17" s="369"/>
      <c r="G17" s="370">
        <f>SUBTOTAL(9,H3:H16)/30*36</f>
        <v>106737859.19999999</v>
      </c>
      <c r="H17" s="369"/>
      <c r="K17" s="357"/>
      <c r="L17" s="357"/>
      <c r="M17" s="357"/>
      <c r="N17" s="357"/>
      <c r="O17" s="357"/>
      <c r="P17" s="357"/>
      <c r="Q17" s="357"/>
      <c r="R17" s="357"/>
      <c r="S17" s="357"/>
      <c r="T17" s="357"/>
      <c r="U17" s="357"/>
      <c r="V17" s="357"/>
      <c r="W17" s="357"/>
    </row>
    <row r="18" spans="1:23" x14ac:dyDescent="0.25">
      <c r="K18" s="357"/>
      <c r="L18" s="357"/>
      <c r="M18" s="357"/>
      <c r="N18" s="357"/>
      <c r="O18" s="357"/>
      <c r="P18" s="357"/>
      <c r="Q18" s="357"/>
      <c r="R18" s="357"/>
      <c r="S18" s="357"/>
      <c r="T18" s="357"/>
      <c r="U18" s="357"/>
      <c r="V18" s="357"/>
      <c r="W18" s="357"/>
    </row>
    <row r="19" spans="1:23" x14ac:dyDescent="0.25">
      <c r="H19" s="163">
        <v>106737859</v>
      </c>
      <c r="K19" s="357"/>
      <c r="L19" s="357"/>
      <c r="M19" s="357"/>
      <c r="N19" s="357"/>
      <c r="O19" s="357"/>
      <c r="P19" s="357"/>
      <c r="Q19" s="357"/>
      <c r="R19" s="357"/>
      <c r="S19" s="357"/>
      <c r="T19" s="357"/>
      <c r="U19" s="357"/>
      <c r="V19" s="357"/>
      <c r="W19" s="357"/>
    </row>
    <row r="20" spans="1:23" x14ac:dyDescent="0.25">
      <c r="K20" s="357"/>
      <c r="L20" s="357"/>
      <c r="M20" s="357"/>
      <c r="N20" s="357"/>
      <c r="O20" s="357"/>
      <c r="P20" s="357"/>
      <c r="Q20" s="357"/>
      <c r="R20" s="357"/>
      <c r="S20" s="357"/>
      <c r="T20" s="357"/>
      <c r="U20" s="357"/>
      <c r="V20" s="357"/>
      <c r="W20" s="357"/>
    </row>
  </sheetData>
  <autoFilter ref="A2:U16">
    <filterColumn colId="8">
      <filters>
        <filter val="50 PUNTOS"/>
      </filters>
    </filterColumn>
  </autoFilter>
  <sortState ref="L1:U16">
    <sortCondition ref="L1:L16"/>
  </sortState>
  <mergeCells count="3">
    <mergeCell ref="A17:F17"/>
    <mergeCell ref="G17:H17"/>
    <mergeCell ref="A1:H1"/>
  </mergeCells>
  <conditionalFormatting sqref="C3:C8">
    <cfRule type="duplicateValues" dxfId="21" priority="2"/>
  </conditionalFormatting>
  <conditionalFormatting sqref="M2:M16">
    <cfRule type="duplicateValues" dxfId="20" priority="10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U189"/>
  <sheetViews>
    <sheetView topLeftCell="A41" zoomScale="80" zoomScaleNormal="80" workbookViewId="0">
      <selection activeCell="H91" sqref="H91"/>
    </sheetView>
  </sheetViews>
  <sheetFormatPr baseColWidth="10" defaultRowHeight="15" x14ac:dyDescent="0.25"/>
  <cols>
    <col min="1" max="1" width="11.5703125" style="250" bestFit="1" customWidth="1"/>
    <col min="2" max="2" width="11.42578125" style="250"/>
    <col min="3" max="3" width="75.140625" style="162" customWidth="1"/>
    <col min="4" max="4" width="15.5703125" style="162" customWidth="1"/>
    <col min="5" max="5" width="13.28515625" style="163" customWidth="1"/>
    <col min="6" max="6" width="12.85546875" style="163" bestFit="1" customWidth="1"/>
    <col min="7" max="7" width="12.85546875" style="163" customWidth="1"/>
    <col min="8" max="8" width="20.28515625" style="163" bestFit="1" customWidth="1"/>
    <col min="9" max="9" width="11" style="162" bestFit="1" customWidth="1"/>
    <col min="10" max="11" width="11.42578125" style="162"/>
    <col min="12" max="12" width="20.7109375" style="162" bestFit="1" customWidth="1"/>
    <col min="13" max="13" width="24.28515625" style="162" customWidth="1"/>
    <col min="14" max="14" width="19" style="162" customWidth="1"/>
    <col min="15" max="15" width="11.5703125" style="162" bestFit="1" customWidth="1"/>
    <col min="16" max="16" width="24.42578125" style="162" bestFit="1" customWidth="1"/>
    <col min="17" max="17" width="30.28515625" style="162" bestFit="1" customWidth="1"/>
    <col min="18" max="16384" width="11.42578125" style="162"/>
  </cols>
  <sheetData>
    <row r="1" spans="1:21" ht="50.25" customHeight="1" thickBot="1" x14ac:dyDescent="0.3">
      <c r="A1" s="379" t="s">
        <v>327</v>
      </c>
      <c r="B1" s="380"/>
      <c r="C1" s="380"/>
      <c r="D1" s="380"/>
      <c r="E1" s="381"/>
      <c r="F1" s="381"/>
      <c r="G1" s="381"/>
      <c r="H1" s="382"/>
      <c r="I1" s="161"/>
      <c r="K1" s="357"/>
      <c r="L1" s="323"/>
      <c r="M1" s="324"/>
      <c r="N1" s="325"/>
      <c r="O1" s="325"/>
      <c r="P1" s="326"/>
      <c r="Q1" s="326"/>
      <c r="R1" s="327"/>
      <c r="S1" s="327"/>
      <c r="T1" s="327"/>
      <c r="U1" s="327"/>
    </row>
    <row r="2" spans="1:21" ht="43.5" thickBot="1" x14ac:dyDescent="0.3">
      <c r="A2" s="175" t="s">
        <v>26</v>
      </c>
      <c r="B2" s="176" t="s">
        <v>493</v>
      </c>
      <c r="C2" s="177" t="s">
        <v>27</v>
      </c>
      <c r="D2" s="177" t="s">
        <v>496</v>
      </c>
      <c r="E2" s="178" t="s">
        <v>28</v>
      </c>
      <c r="F2" s="178" t="s">
        <v>29</v>
      </c>
      <c r="G2" s="178" t="s">
        <v>30</v>
      </c>
      <c r="H2" s="179" t="s">
        <v>31</v>
      </c>
      <c r="I2" s="223" t="s">
        <v>32</v>
      </c>
      <c r="K2" s="357"/>
      <c r="L2" s="323"/>
      <c r="M2" s="324"/>
      <c r="N2" s="325"/>
      <c r="O2" s="362"/>
      <c r="P2" s="326"/>
      <c r="Q2" s="326"/>
      <c r="R2" s="327"/>
      <c r="S2" s="357"/>
      <c r="T2" s="357"/>
      <c r="U2" s="357"/>
    </row>
    <row r="3" spans="1:21" customFormat="1" ht="16.5" hidden="1" thickBot="1" x14ac:dyDescent="0.3">
      <c r="A3" s="92">
        <v>1</v>
      </c>
      <c r="B3" s="152"/>
      <c r="C3" s="93" t="s">
        <v>113</v>
      </c>
      <c r="D3" s="93"/>
      <c r="E3" s="94">
        <v>79</v>
      </c>
      <c r="F3" s="94">
        <v>15.01</v>
      </c>
      <c r="G3" s="95">
        <v>94.01</v>
      </c>
      <c r="H3" s="95">
        <v>225624</v>
      </c>
      <c r="I3" s="46" t="s">
        <v>7</v>
      </c>
      <c r="L3" s="316">
        <v>4</v>
      </c>
      <c r="M3" s="317" t="s">
        <v>115</v>
      </c>
      <c r="N3" s="3">
        <v>71</v>
      </c>
      <c r="O3" s="358">
        <v>13.49</v>
      </c>
      <c r="P3" s="318">
        <v>84.49</v>
      </c>
      <c r="Q3" s="11">
        <v>84490</v>
      </c>
      <c r="R3" s="319" t="s">
        <v>16</v>
      </c>
    </row>
    <row r="4" spans="1:21" customFormat="1" ht="16.5" hidden="1" thickBot="1" x14ac:dyDescent="0.3">
      <c r="A4" s="85">
        <v>3</v>
      </c>
      <c r="B4" s="153"/>
      <c r="C4" s="86" t="s">
        <v>114</v>
      </c>
      <c r="D4" s="86"/>
      <c r="E4" s="87">
        <v>66</v>
      </c>
      <c r="F4" s="87">
        <v>12.540000000000001</v>
      </c>
      <c r="G4" s="88">
        <v>78.540000000000006</v>
      </c>
      <c r="H4" s="88">
        <v>70686</v>
      </c>
      <c r="I4" s="49" t="s">
        <v>98</v>
      </c>
      <c r="L4" s="1">
        <v>5</v>
      </c>
      <c r="M4" s="2" t="s">
        <v>116</v>
      </c>
      <c r="N4" s="16">
        <v>66</v>
      </c>
      <c r="O4" s="26">
        <v>12.540000000000001</v>
      </c>
      <c r="P4" s="40">
        <v>78.540000000000006</v>
      </c>
      <c r="Q4" s="41">
        <v>7854.0000000000009</v>
      </c>
      <c r="R4" s="21" t="s">
        <v>98</v>
      </c>
    </row>
    <row r="5" spans="1:21" ht="30.75" thickBot="1" x14ac:dyDescent="0.3">
      <c r="A5" s="231">
        <v>4</v>
      </c>
      <c r="B5" s="168" t="str">
        <f>VLOOKUP(A5,'[1]Anexo Económico   (2)'!$A$5:$E$439,2,0)</f>
        <v>121QQ030955</v>
      </c>
      <c r="C5" s="232" t="s">
        <v>115</v>
      </c>
      <c r="D5" s="168">
        <f>VLOOKUP(A5,'[1]Anexo Económico   (2)'!$A$5:$E$439,5,0)</f>
        <v>1000</v>
      </c>
      <c r="E5" s="233">
        <v>71</v>
      </c>
      <c r="F5" s="233">
        <v>13.49</v>
      </c>
      <c r="G5" s="234">
        <v>84.49</v>
      </c>
      <c r="H5" s="235">
        <v>84490</v>
      </c>
      <c r="I5" s="236" t="s">
        <v>16</v>
      </c>
      <c r="K5" s="357"/>
      <c r="L5" s="323"/>
      <c r="M5" s="324"/>
      <c r="N5" s="325"/>
      <c r="O5" s="325"/>
      <c r="P5" s="326"/>
      <c r="Q5" s="326"/>
      <c r="R5" s="327"/>
      <c r="S5" s="357"/>
      <c r="T5" s="357"/>
      <c r="U5" s="357"/>
    </row>
    <row r="6" spans="1:21" customFormat="1" ht="16.5" hidden="1" thickBot="1" x14ac:dyDescent="0.3">
      <c r="A6" s="96">
        <v>5</v>
      </c>
      <c r="B6" s="154"/>
      <c r="C6" s="97" t="s">
        <v>116</v>
      </c>
      <c r="D6" s="97"/>
      <c r="E6" s="98">
        <v>66</v>
      </c>
      <c r="F6" s="98">
        <v>12.540000000000001</v>
      </c>
      <c r="G6" s="99">
        <v>78.540000000000006</v>
      </c>
      <c r="H6" s="99">
        <v>7854.0000000000009</v>
      </c>
      <c r="I6" s="49" t="s">
        <v>98</v>
      </c>
      <c r="L6" s="316">
        <v>7</v>
      </c>
      <c r="M6" s="317" t="s">
        <v>118</v>
      </c>
      <c r="N6" s="16">
        <v>66</v>
      </c>
      <c r="O6" s="359">
        <v>12.540000000000001</v>
      </c>
      <c r="P6" s="360">
        <v>78.540000000000006</v>
      </c>
      <c r="Q6" s="361">
        <v>23562.000000000004</v>
      </c>
      <c r="R6" s="21" t="s">
        <v>98</v>
      </c>
    </row>
    <row r="7" spans="1:21" ht="30.75" thickBot="1" x14ac:dyDescent="0.3">
      <c r="A7" s="231">
        <v>6</v>
      </c>
      <c r="B7" s="168" t="str">
        <f>VLOOKUP(A7,'[1]Anexo Económico   (2)'!$A$5:$E$439,2,0)</f>
        <v>121QQ030963</v>
      </c>
      <c r="C7" s="232" t="s">
        <v>117</v>
      </c>
      <c r="D7" s="168">
        <f>VLOOKUP(A7,'[1]Anexo Económico   (2)'!$A$5:$E$439,5,0)</f>
        <v>2000</v>
      </c>
      <c r="E7" s="233">
        <v>61</v>
      </c>
      <c r="F7" s="233">
        <v>11.59</v>
      </c>
      <c r="G7" s="234">
        <v>72.59</v>
      </c>
      <c r="H7" s="235">
        <v>145180</v>
      </c>
      <c r="I7" s="236" t="s">
        <v>16</v>
      </c>
      <c r="K7" s="357"/>
      <c r="L7" s="323"/>
      <c r="M7" s="324"/>
      <c r="N7" s="362"/>
      <c r="O7" s="362"/>
      <c r="P7" s="326"/>
      <c r="Q7" s="326"/>
      <c r="R7" s="327"/>
      <c r="S7" s="357"/>
      <c r="T7" s="357"/>
      <c r="U7" s="357"/>
    </row>
    <row r="8" spans="1:21" customFormat="1" ht="16.5" hidden="1" thickBot="1" x14ac:dyDescent="0.3">
      <c r="A8" s="92">
        <v>7</v>
      </c>
      <c r="B8" s="152"/>
      <c r="C8" s="100" t="s">
        <v>118</v>
      </c>
      <c r="D8" s="100"/>
      <c r="E8" s="94">
        <v>66</v>
      </c>
      <c r="F8" s="94">
        <v>12.540000000000001</v>
      </c>
      <c r="G8" s="95">
        <v>78.540000000000006</v>
      </c>
      <c r="H8" s="95">
        <v>23562.000000000004</v>
      </c>
      <c r="I8" s="49" t="s">
        <v>98</v>
      </c>
      <c r="L8" s="316">
        <v>9</v>
      </c>
      <c r="M8" s="317" t="s">
        <v>120</v>
      </c>
      <c r="N8" s="39">
        <v>69</v>
      </c>
      <c r="O8" s="358">
        <v>13.11</v>
      </c>
      <c r="P8" s="360">
        <v>82.11</v>
      </c>
      <c r="Q8" s="361">
        <v>1231650</v>
      </c>
      <c r="R8" s="21" t="s">
        <v>16</v>
      </c>
    </row>
    <row r="9" spans="1:21" customFormat="1" ht="16.5" hidden="1" thickBot="1" x14ac:dyDescent="0.3">
      <c r="A9" s="89">
        <v>8</v>
      </c>
      <c r="B9" s="155"/>
      <c r="C9" s="90" t="s">
        <v>119</v>
      </c>
      <c r="D9" s="90"/>
      <c r="E9" s="91">
        <v>66</v>
      </c>
      <c r="F9" s="91">
        <v>12.540000000000001</v>
      </c>
      <c r="G9" s="91">
        <v>78.540000000000006</v>
      </c>
      <c r="H9" s="91">
        <v>39270</v>
      </c>
      <c r="I9" s="51" t="s">
        <v>5</v>
      </c>
      <c r="L9" s="1">
        <v>10</v>
      </c>
      <c r="M9" s="2" t="s">
        <v>121</v>
      </c>
      <c r="N9" s="3">
        <v>61</v>
      </c>
      <c r="O9" s="3">
        <v>11.59</v>
      </c>
      <c r="P9" s="4">
        <v>72.59</v>
      </c>
      <c r="Q9" s="11">
        <v>43554</v>
      </c>
      <c r="R9" s="13" t="s">
        <v>16</v>
      </c>
    </row>
    <row r="10" spans="1:21" ht="30.75" thickBot="1" x14ac:dyDescent="0.3">
      <c r="A10" s="237">
        <v>9</v>
      </c>
      <c r="B10" s="168" t="str">
        <f>VLOOKUP(A10,'[1]Anexo Económico   (2)'!$A$5:$E$439,2,0)</f>
        <v>121QQ030967</v>
      </c>
      <c r="C10" s="201" t="s">
        <v>120</v>
      </c>
      <c r="D10" s="168">
        <f>VLOOKUP(A10,'[1]Anexo Económico   (2)'!$A$5:$E$439,5,0)</f>
        <v>15000</v>
      </c>
      <c r="E10" s="238">
        <v>69</v>
      </c>
      <c r="F10" s="238">
        <v>13.11</v>
      </c>
      <c r="G10" s="238">
        <v>82.11</v>
      </c>
      <c r="H10" s="239">
        <v>1231650</v>
      </c>
      <c r="I10" s="240" t="s">
        <v>16</v>
      </c>
      <c r="K10" s="357"/>
      <c r="L10" s="323"/>
      <c r="M10" s="324"/>
      <c r="N10" s="362"/>
      <c r="O10" s="362"/>
      <c r="P10" s="326"/>
      <c r="Q10" s="326"/>
      <c r="R10" s="327"/>
      <c r="S10" s="357"/>
      <c r="T10" s="357"/>
      <c r="U10" s="357"/>
    </row>
    <row r="11" spans="1:21" ht="30.75" thickBot="1" x14ac:dyDescent="0.3">
      <c r="A11" s="241">
        <v>10</v>
      </c>
      <c r="B11" s="168" t="str">
        <f>VLOOKUP(A11,'[1]Anexo Económico   (2)'!$A$5:$E$439,2,0)</f>
        <v>121QQ030956</v>
      </c>
      <c r="C11" s="206" t="s">
        <v>121</v>
      </c>
      <c r="D11" s="168">
        <f>VLOOKUP(A11,'[1]Anexo Económico   (2)'!$A$5:$E$439,5,0)</f>
        <v>600</v>
      </c>
      <c r="E11" s="242">
        <v>61</v>
      </c>
      <c r="F11" s="242">
        <v>11.59</v>
      </c>
      <c r="G11" s="242">
        <v>72.59</v>
      </c>
      <c r="H11" s="243">
        <v>43554</v>
      </c>
      <c r="I11" s="240" t="s">
        <v>16</v>
      </c>
      <c r="K11" s="357"/>
      <c r="L11" s="323"/>
      <c r="M11" s="324"/>
      <c r="N11" s="362"/>
      <c r="O11" s="362"/>
      <c r="P11" s="326"/>
      <c r="Q11" s="326"/>
      <c r="R11" s="327"/>
      <c r="S11" s="357"/>
      <c r="T11" s="357"/>
      <c r="U11" s="357"/>
    </row>
    <row r="12" spans="1:21" ht="30.75" thickBot="1" x14ac:dyDescent="0.3">
      <c r="A12" s="241">
        <v>11</v>
      </c>
      <c r="B12" s="168" t="str">
        <f>VLOOKUP(A12,'[1]Anexo Económico   (2)'!$A$5:$E$439,2,0)</f>
        <v>121QQ031444</v>
      </c>
      <c r="C12" s="206" t="s">
        <v>0</v>
      </c>
      <c r="D12" s="168">
        <f>VLOOKUP(A12,'[1]Anexo Económico   (2)'!$A$5:$E$439,5,0)</f>
        <v>40000</v>
      </c>
      <c r="E12" s="242">
        <v>170</v>
      </c>
      <c r="F12" s="242">
        <v>32.299999999999997</v>
      </c>
      <c r="G12" s="242">
        <v>202.3</v>
      </c>
      <c r="H12" s="243">
        <v>8092000</v>
      </c>
      <c r="I12" s="240" t="s">
        <v>16</v>
      </c>
      <c r="K12" s="357"/>
      <c r="L12" s="323"/>
      <c r="M12" s="324"/>
      <c r="N12" s="362"/>
      <c r="O12" s="362"/>
      <c r="P12" s="326"/>
      <c r="Q12" s="326"/>
      <c r="R12" s="327"/>
      <c r="S12" s="357"/>
      <c r="T12" s="357"/>
      <c r="U12" s="357"/>
    </row>
    <row r="13" spans="1:21" ht="30.75" thickBot="1" x14ac:dyDescent="0.3">
      <c r="A13" s="241">
        <v>12</v>
      </c>
      <c r="B13" s="168" t="str">
        <f>VLOOKUP(A13,'[1]Anexo Económico   (2)'!$A$5:$E$439,2,0)</f>
        <v>121QQ031439</v>
      </c>
      <c r="C13" s="206" t="s">
        <v>1</v>
      </c>
      <c r="D13" s="168">
        <f>VLOOKUP(A13,'[1]Anexo Económico   (2)'!$A$5:$E$439,5,0)</f>
        <v>120000</v>
      </c>
      <c r="E13" s="242">
        <v>222</v>
      </c>
      <c r="F13" s="242">
        <v>42.18</v>
      </c>
      <c r="G13" s="242">
        <v>264.18</v>
      </c>
      <c r="H13" s="243">
        <v>31701600</v>
      </c>
      <c r="I13" s="240" t="s">
        <v>16</v>
      </c>
      <c r="K13" s="357"/>
      <c r="L13" s="323"/>
      <c r="M13" s="324"/>
      <c r="N13" s="362"/>
      <c r="O13" s="362"/>
      <c r="P13" s="326"/>
      <c r="Q13" s="326"/>
      <c r="R13" s="327"/>
      <c r="S13" s="357"/>
      <c r="T13" s="357"/>
      <c r="U13" s="357"/>
    </row>
    <row r="14" spans="1:21" ht="30.75" thickBot="1" x14ac:dyDescent="0.3">
      <c r="A14" s="241">
        <v>13</v>
      </c>
      <c r="B14" s="168" t="str">
        <f>VLOOKUP(A14,'[1]Anexo Económico   (2)'!$A$5:$E$439,2,0)</f>
        <v>121QQ031442</v>
      </c>
      <c r="C14" s="206" t="s">
        <v>2</v>
      </c>
      <c r="D14" s="168">
        <f>VLOOKUP(A14,'[1]Anexo Económico   (2)'!$A$5:$E$439,5,0)</f>
        <v>5800</v>
      </c>
      <c r="E14" s="242">
        <v>364</v>
      </c>
      <c r="F14" s="242">
        <v>69.16</v>
      </c>
      <c r="G14" s="242">
        <v>433.15999999999997</v>
      </c>
      <c r="H14" s="243">
        <v>2512328</v>
      </c>
      <c r="I14" s="240" t="s">
        <v>16</v>
      </c>
      <c r="K14" s="357"/>
      <c r="L14" s="323"/>
      <c r="M14" s="345"/>
      <c r="N14" s="362"/>
      <c r="O14" s="362"/>
      <c r="P14" s="326"/>
      <c r="Q14" s="326"/>
      <c r="R14" s="327"/>
      <c r="S14" s="357"/>
      <c r="T14" s="357"/>
      <c r="U14" s="357"/>
    </row>
    <row r="15" spans="1:21" ht="30.75" thickBot="1" x14ac:dyDescent="0.3">
      <c r="A15" s="241">
        <v>14</v>
      </c>
      <c r="B15" s="168" t="str">
        <f>VLOOKUP(A15,'[1]Anexo Económico   (2)'!$A$5:$E$439,2,0)</f>
        <v>121QQ031443</v>
      </c>
      <c r="C15" s="206" t="s">
        <v>3</v>
      </c>
      <c r="D15" s="168">
        <f>VLOOKUP(A15,'[1]Anexo Económico   (2)'!$A$5:$E$439,5,0)</f>
        <v>1200</v>
      </c>
      <c r="E15" s="242">
        <v>852</v>
      </c>
      <c r="F15" s="242">
        <v>161.88</v>
      </c>
      <c r="G15" s="242">
        <v>1013.88</v>
      </c>
      <c r="H15" s="243">
        <v>1216656</v>
      </c>
      <c r="I15" s="240" t="s">
        <v>16</v>
      </c>
      <c r="K15" s="357"/>
      <c r="L15" s="323"/>
      <c r="M15" s="324"/>
      <c r="N15" s="362"/>
      <c r="O15" s="362"/>
      <c r="P15" s="326"/>
      <c r="Q15" s="326"/>
      <c r="R15" s="327"/>
      <c r="S15" s="357"/>
      <c r="T15" s="357"/>
      <c r="U15" s="357"/>
    </row>
    <row r="16" spans="1:21" ht="30.75" thickBot="1" x14ac:dyDescent="0.3">
      <c r="A16" s="244">
        <v>17</v>
      </c>
      <c r="B16" s="168" t="str">
        <f>VLOOKUP(A16,'[1]Anexo Económico   (2)'!$A$5:$E$439,2,0)</f>
        <v>121QQ031435</v>
      </c>
      <c r="C16" s="196" t="s">
        <v>9</v>
      </c>
      <c r="D16" s="168">
        <f>VLOOKUP(A16,'[1]Anexo Económico   (2)'!$A$5:$E$439,5,0)</f>
        <v>18000</v>
      </c>
      <c r="E16" s="245">
        <v>165</v>
      </c>
      <c r="F16" s="245">
        <v>31.35</v>
      </c>
      <c r="G16" s="245">
        <v>196.35</v>
      </c>
      <c r="H16" s="246">
        <v>3534300</v>
      </c>
      <c r="I16" s="240" t="s">
        <v>16</v>
      </c>
      <c r="K16" s="357"/>
      <c r="L16" s="323"/>
      <c r="M16" s="324"/>
      <c r="N16" s="362"/>
      <c r="O16" s="362"/>
      <c r="P16" s="326"/>
      <c r="Q16" s="326"/>
      <c r="R16" s="327"/>
      <c r="S16" s="357"/>
      <c r="T16" s="357"/>
      <c r="U16" s="357"/>
    </row>
    <row r="17" spans="1:21" customFormat="1" ht="16.5" hidden="1" thickBot="1" x14ac:dyDescent="0.3">
      <c r="A17" s="52">
        <v>18</v>
      </c>
      <c r="B17" s="157"/>
      <c r="C17" s="53" t="s">
        <v>10</v>
      </c>
      <c r="D17" s="53"/>
      <c r="E17" s="54">
        <v>864</v>
      </c>
      <c r="F17" s="54">
        <v>0</v>
      </c>
      <c r="G17" s="54">
        <v>864</v>
      </c>
      <c r="H17" s="54">
        <v>6739200</v>
      </c>
      <c r="I17" s="51" t="s">
        <v>98</v>
      </c>
      <c r="L17" s="316">
        <v>20</v>
      </c>
      <c r="M17" s="317" t="s">
        <v>12</v>
      </c>
      <c r="N17" s="3">
        <v>13924</v>
      </c>
      <c r="O17" s="3">
        <v>0</v>
      </c>
      <c r="P17" s="318">
        <v>13924</v>
      </c>
      <c r="Q17" s="11">
        <v>2617712</v>
      </c>
      <c r="R17" s="319" t="s">
        <v>5</v>
      </c>
    </row>
    <row r="18" spans="1:21" customFormat="1" ht="16.5" hidden="1" thickBot="1" x14ac:dyDescent="0.3">
      <c r="A18" s="44">
        <v>19</v>
      </c>
      <c r="B18" s="156"/>
      <c r="C18" s="45" t="s">
        <v>122</v>
      </c>
      <c r="D18" s="45"/>
      <c r="E18" s="50">
        <v>1005</v>
      </c>
      <c r="F18" s="50">
        <v>0</v>
      </c>
      <c r="G18" s="50">
        <v>1005</v>
      </c>
      <c r="H18" s="50">
        <v>30150</v>
      </c>
      <c r="I18" s="51" t="s">
        <v>11</v>
      </c>
      <c r="L18" s="1">
        <v>21</v>
      </c>
      <c r="M18" s="2" t="s">
        <v>123</v>
      </c>
      <c r="N18" s="16">
        <v>12941</v>
      </c>
      <c r="O18" s="26">
        <v>0</v>
      </c>
      <c r="P18" s="40">
        <v>12941</v>
      </c>
      <c r="Q18" s="41">
        <v>2484672</v>
      </c>
      <c r="R18" s="21" t="s">
        <v>5</v>
      </c>
    </row>
    <row r="19" spans="1:21" customFormat="1" ht="16.5" hidden="1" thickBot="1" x14ac:dyDescent="0.3">
      <c r="A19" s="44">
        <v>20</v>
      </c>
      <c r="B19" s="156"/>
      <c r="C19" s="45" t="s">
        <v>12</v>
      </c>
      <c r="D19" s="45"/>
      <c r="E19" s="50">
        <v>13924</v>
      </c>
      <c r="F19" s="50">
        <v>0</v>
      </c>
      <c r="G19" s="50">
        <v>13924</v>
      </c>
      <c r="H19" s="50">
        <v>2617712</v>
      </c>
      <c r="I19" s="51" t="s">
        <v>5</v>
      </c>
      <c r="L19" s="1">
        <v>28</v>
      </c>
      <c r="M19" s="2" t="s">
        <v>124</v>
      </c>
      <c r="N19" s="25">
        <v>1442</v>
      </c>
      <c r="O19" s="26">
        <v>0</v>
      </c>
      <c r="P19" s="4">
        <v>1442</v>
      </c>
      <c r="Q19" s="11">
        <v>519120</v>
      </c>
      <c r="R19" s="13" t="s">
        <v>16</v>
      </c>
    </row>
    <row r="20" spans="1:21" customFormat="1" ht="16.5" hidden="1" thickBot="1" x14ac:dyDescent="0.3">
      <c r="A20" s="89">
        <v>21</v>
      </c>
      <c r="B20" s="155"/>
      <c r="C20" s="90" t="s">
        <v>123</v>
      </c>
      <c r="D20" s="90"/>
      <c r="E20" s="91">
        <v>12941</v>
      </c>
      <c r="F20" s="91">
        <v>0</v>
      </c>
      <c r="G20" s="91">
        <v>12941</v>
      </c>
      <c r="H20" s="91">
        <v>2484672</v>
      </c>
      <c r="I20" s="51" t="s">
        <v>5</v>
      </c>
      <c r="L20" s="1">
        <v>32</v>
      </c>
      <c r="M20" s="2" t="s">
        <v>125</v>
      </c>
      <c r="N20" s="16">
        <v>9978</v>
      </c>
      <c r="O20" s="26">
        <v>1895.82</v>
      </c>
      <c r="P20" s="40">
        <v>11873.82</v>
      </c>
      <c r="Q20" s="41">
        <v>356214.6</v>
      </c>
      <c r="R20" s="21" t="s">
        <v>11</v>
      </c>
    </row>
    <row r="21" spans="1:21" ht="30.75" thickBot="1" x14ac:dyDescent="0.3">
      <c r="A21" s="247">
        <v>28</v>
      </c>
      <c r="B21" s="168" t="str">
        <f>VLOOKUP(A21,'[1]Anexo Económico   (2)'!$A$5:$E$439,2,0)</f>
        <v>121QQ034960</v>
      </c>
      <c r="C21" s="211" t="s">
        <v>124</v>
      </c>
      <c r="D21" s="168">
        <f>VLOOKUP(A21,'[1]Anexo Económico   (2)'!$A$5:$E$439,5,0)</f>
        <v>360</v>
      </c>
      <c r="E21" s="248">
        <v>1442</v>
      </c>
      <c r="F21" s="248">
        <v>0</v>
      </c>
      <c r="G21" s="248">
        <v>1442</v>
      </c>
      <c r="H21" s="249">
        <v>519120</v>
      </c>
      <c r="I21" s="240" t="s">
        <v>16</v>
      </c>
      <c r="K21" s="357"/>
      <c r="L21" s="323"/>
      <c r="M21" s="324"/>
      <c r="N21" s="325"/>
      <c r="O21" s="325"/>
      <c r="P21" s="326"/>
      <c r="Q21" s="326"/>
      <c r="R21" s="327"/>
      <c r="S21" s="357"/>
      <c r="T21" s="357"/>
      <c r="U21" s="357"/>
    </row>
    <row r="22" spans="1:21" customFormat="1" ht="16.5" hidden="1" thickBot="1" x14ac:dyDescent="0.3">
      <c r="A22" s="52">
        <v>32</v>
      </c>
      <c r="B22" s="157"/>
      <c r="C22" s="53" t="s">
        <v>125</v>
      </c>
      <c r="D22" s="53"/>
      <c r="E22" s="54">
        <v>9978</v>
      </c>
      <c r="F22" s="54">
        <v>1895.82</v>
      </c>
      <c r="G22" s="54">
        <v>11873.82</v>
      </c>
      <c r="H22" s="54">
        <v>356214.6</v>
      </c>
      <c r="I22" s="51" t="s">
        <v>11</v>
      </c>
      <c r="L22" s="316">
        <v>41</v>
      </c>
      <c r="M22" s="317" t="s">
        <v>126</v>
      </c>
      <c r="N22" s="39">
        <v>1193</v>
      </c>
      <c r="O22" s="358">
        <v>226.67000000000002</v>
      </c>
      <c r="P22" s="360">
        <v>1419.67</v>
      </c>
      <c r="Q22" s="361">
        <v>1419670</v>
      </c>
      <c r="R22" s="21" t="s">
        <v>16</v>
      </c>
    </row>
    <row r="23" spans="1:21" customFormat="1" ht="16.5" hidden="1" thickBot="1" x14ac:dyDescent="0.3">
      <c r="A23" s="89">
        <v>34</v>
      </c>
      <c r="B23" s="155"/>
      <c r="C23" s="90" t="s">
        <v>17</v>
      </c>
      <c r="D23" s="90"/>
      <c r="E23" s="91">
        <v>751</v>
      </c>
      <c r="F23" s="91">
        <v>142.69</v>
      </c>
      <c r="G23" s="91">
        <v>893.69</v>
      </c>
      <c r="H23" s="91">
        <v>3753498</v>
      </c>
      <c r="I23" s="51" t="s">
        <v>98</v>
      </c>
      <c r="L23" s="1">
        <v>42</v>
      </c>
      <c r="M23" s="2" t="s">
        <v>127</v>
      </c>
      <c r="N23" s="37">
        <v>1193</v>
      </c>
      <c r="O23" s="36">
        <v>226.67000000000002</v>
      </c>
      <c r="P23" s="4">
        <v>1419.67</v>
      </c>
      <c r="Q23" s="11">
        <v>14196700</v>
      </c>
      <c r="R23" s="13" t="s">
        <v>16</v>
      </c>
    </row>
    <row r="24" spans="1:21" ht="30.75" thickBot="1" x14ac:dyDescent="0.3">
      <c r="A24" s="237">
        <v>41</v>
      </c>
      <c r="B24" s="168" t="str">
        <f>VLOOKUP(A24,'[1]Anexo Económico   (2)'!$A$5:$E$439,2,0)</f>
        <v>121QQ031389</v>
      </c>
      <c r="C24" s="201" t="s">
        <v>126</v>
      </c>
      <c r="D24" s="168">
        <f>VLOOKUP(A24,'[1]Anexo Económico   (2)'!$A$5:$E$439,5,0)</f>
        <v>1000</v>
      </c>
      <c r="E24" s="238">
        <v>1193</v>
      </c>
      <c r="F24" s="238">
        <v>226.67000000000002</v>
      </c>
      <c r="G24" s="238">
        <v>1419.67</v>
      </c>
      <c r="H24" s="239">
        <v>1419670</v>
      </c>
      <c r="I24" s="240" t="s">
        <v>16</v>
      </c>
      <c r="K24" s="357"/>
      <c r="L24" s="323"/>
      <c r="M24" s="324"/>
      <c r="N24" s="362"/>
      <c r="O24" s="362"/>
      <c r="P24" s="326"/>
      <c r="Q24" s="326"/>
      <c r="R24" s="327"/>
      <c r="S24" s="357"/>
      <c r="T24" s="357"/>
      <c r="U24" s="357"/>
    </row>
    <row r="25" spans="1:21" ht="30.75" thickBot="1" x14ac:dyDescent="0.3">
      <c r="A25" s="241">
        <v>42</v>
      </c>
      <c r="B25" s="168" t="str">
        <f>VLOOKUP(A25,'[1]Anexo Económico   (2)'!$A$5:$E$439,2,0)</f>
        <v>121QQ031390</v>
      </c>
      <c r="C25" s="206" t="s">
        <v>127</v>
      </c>
      <c r="D25" s="168">
        <f>VLOOKUP(A25,'[1]Anexo Económico   (2)'!$A$5:$E$439,5,0)</f>
        <v>10000</v>
      </c>
      <c r="E25" s="242">
        <v>1193</v>
      </c>
      <c r="F25" s="242">
        <v>226.67000000000002</v>
      </c>
      <c r="G25" s="242">
        <v>1419.67</v>
      </c>
      <c r="H25" s="243">
        <v>14196700</v>
      </c>
      <c r="I25" s="240" t="s">
        <v>16</v>
      </c>
      <c r="K25" s="357"/>
      <c r="L25" s="323"/>
      <c r="M25" s="324"/>
      <c r="N25" s="362"/>
      <c r="O25" s="362"/>
      <c r="P25" s="326"/>
      <c r="Q25" s="326"/>
      <c r="R25" s="327"/>
      <c r="S25" s="357"/>
      <c r="T25" s="357"/>
      <c r="U25" s="357"/>
    </row>
    <row r="26" spans="1:21" ht="30.75" thickBot="1" x14ac:dyDescent="0.3">
      <c r="A26" s="241">
        <v>43</v>
      </c>
      <c r="B26" s="168" t="str">
        <f>VLOOKUP(A26,'[1]Anexo Económico   (2)'!$A$5:$E$439,2,0)</f>
        <v>121QQ031391</v>
      </c>
      <c r="C26" s="206" t="s">
        <v>128</v>
      </c>
      <c r="D26" s="168">
        <f>VLOOKUP(A26,'[1]Anexo Económico   (2)'!$A$5:$E$439,5,0)</f>
        <v>10000</v>
      </c>
      <c r="E26" s="242">
        <v>1193</v>
      </c>
      <c r="F26" s="242">
        <v>226.67000000000002</v>
      </c>
      <c r="G26" s="242">
        <v>1419.67</v>
      </c>
      <c r="H26" s="243">
        <v>14196700</v>
      </c>
      <c r="I26" s="240" t="s">
        <v>16</v>
      </c>
      <c r="K26" s="357"/>
      <c r="L26" s="323"/>
      <c r="M26" s="324"/>
      <c r="N26" s="362"/>
      <c r="O26" s="362"/>
      <c r="P26" s="326"/>
      <c r="Q26" s="326"/>
      <c r="R26" s="327"/>
      <c r="S26" s="357"/>
      <c r="T26" s="357"/>
      <c r="U26" s="357"/>
    </row>
    <row r="27" spans="1:21" ht="30.75" thickBot="1" x14ac:dyDescent="0.3">
      <c r="A27" s="241">
        <v>44</v>
      </c>
      <c r="B27" s="168" t="str">
        <f>VLOOKUP(A27,'[1]Anexo Económico   (2)'!$A$5:$E$439,2,0)</f>
        <v>121QQ031392</v>
      </c>
      <c r="C27" s="206" t="s">
        <v>129</v>
      </c>
      <c r="D27" s="168">
        <f>VLOOKUP(A27,'[1]Anexo Económico   (2)'!$A$5:$E$439,5,0)</f>
        <v>10000</v>
      </c>
      <c r="E27" s="242">
        <v>1193</v>
      </c>
      <c r="F27" s="242">
        <v>226.67000000000002</v>
      </c>
      <c r="G27" s="242">
        <v>1419.67</v>
      </c>
      <c r="H27" s="243">
        <v>14196700</v>
      </c>
      <c r="I27" s="240" t="s">
        <v>16</v>
      </c>
      <c r="K27" s="357"/>
      <c r="L27" s="323"/>
      <c r="M27" s="324"/>
      <c r="N27" s="362"/>
      <c r="O27" s="362"/>
      <c r="P27" s="326"/>
      <c r="Q27" s="326"/>
      <c r="R27" s="327"/>
      <c r="S27" s="357"/>
      <c r="T27" s="357"/>
      <c r="U27" s="357"/>
    </row>
    <row r="28" spans="1:21" ht="30.75" thickBot="1" x14ac:dyDescent="0.3">
      <c r="A28" s="241">
        <v>45</v>
      </c>
      <c r="B28" s="168" t="str">
        <f>VLOOKUP(A28,'[1]Anexo Económico   (2)'!$A$5:$E$439,2,0)</f>
        <v>121QQ031393</v>
      </c>
      <c r="C28" s="206" t="s">
        <v>130</v>
      </c>
      <c r="D28" s="168">
        <f>VLOOKUP(A28,'[1]Anexo Económico   (2)'!$A$5:$E$439,5,0)</f>
        <v>2400</v>
      </c>
      <c r="E28" s="242">
        <v>1193</v>
      </c>
      <c r="F28" s="242">
        <v>226.67000000000002</v>
      </c>
      <c r="G28" s="242">
        <v>1419.67</v>
      </c>
      <c r="H28" s="243">
        <v>3407208</v>
      </c>
      <c r="I28" s="240" t="s">
        <v>16</v>
      </c>
      <c r="K28" s="357"/>
      <c r="L28" s="323"/>
      <c r="M28" s="324"/>
      <c r="N28" s="325"/>
      <c r="O28" s="325"/>
      <c r="P28" s="326"/>
      <c r="Q28" s="326"/>
      <c r="R28" s="327"/>
      <c r="S28" s="357"/>
      <c r="T28" s="357"/>
      <c r="U28" s="357"/>
    </row>
    <row r="29" spans="1:21" ht="30.75" thickBot="1" x14ac:dyDescent="0.3">
      <c r="A29" s="244">
        <v>46</v>
      </c>
      <c r="B29" s="168" t="str">
        <f>VLOOKUP(A29,'[1]Anexo Económico   (2)'!$A$5:$E$439,2,0)</f>
        <v>121QQ031394</v>
      </c>
      <c r="C29" s="196" t="s">
        <v>131</v>
      </c>
      <c r="D29" s="168">
        <f>VLOOKUP(A29,'[1]Anexo Económico   (2)'!$A$5:$E$439,5,0)</f>
        <v>400</v>
      </c>
      <c r="E29" s="245">
        <v>1193</v>
      </c>
      <c r="F29" s="245">
        <v>226.67000000000002</v>
      </c>
      <c r="G29" s="245">
        <v>1419.67</v>
      </c>
      <c r="H29" s="246">
        <v>567868</v>
      </c>
      <c r="I29" s="240" t="s">
        <v>16</v>
      </c>
      <c r="K29" s="357"/>
      <c r="L29" s="323"/>
      <c r="M29" s="324"/>
      <c r="N29" s="362"/>
      <c r="O29" s="362"/>
      <c r="P29" s="326"/>
      <c r="Q29" s="326"/>
      <c r="R29" s="327"/>
      <c r="S29" s="357"/>
      <c r="T29" s="357"/>
      <c r="U29" s="357"/>
    </row>
    <row r="30" spans="1:21" customFormat="1" ht="16.5" hidden="1" thickBot="1" x14ac:dyDescent="0.3">
      <c r="A30" s="101">
        <v>47</v>
      </c>
      <c r="B30" s="158"/>
      <c r="C30" s="102" t="s">
        <v>132</v>
      </c>
      <c r="D30" s="102"/>
      <c r="E30" s="103">
        <v>2113</v>
      </c>
      <c r="F30" s="103">
        <v>0</v>
      </c>
      <c r="G30" s="103">
        <v>2113</v>
      </c>
      <c r="H30" s="103">
        <v>105650</v>
      </c>
      <c r="I30" s="51" t="s">
        <v>133</v>
      </c>
      <c r="L30" s="316">
        <v>53</v>
      </c>
      <c r="M30" s="317" t="s">
        <v>135</v>
      </c>
      <c r="N30" s="39">
        <v>652</v>
      </c>
      <c r="O30" s="358">
        <v>0</v>
      </c>
      <c r="P30" s="360">
        <v>652</v>
      </c>
      <c r="Q30" s="361">
        <v>52160</v>
      </c>
      <c r="R30" s="21" t="s">
        <v>16</v>
      </c>
    </row>
    <row r="31" spans="1:21" ht="30.75" thickBot="1" x14ac:dyDescent="0.3">
      <c r="A31" s="237">
        <v>52</v>
      </c>
      <c r="B31" s="168" t="str">
        <f>VLOOKUP(A31,'[1]Anexo Económico   (2)'!$A$5:$E$439,2,0)</f>
        <v>121QQ031731</v>
      </c>
      <c r="C31" s="201" t="s">
        <v>134</v>
      </c>
      <c r="D31" s="168">
        <f>VLOOKUP(A31,'[1]Anexo Económico   (2)'!$A$5:$E$439,5,0)</f>
        <v>50</v>
      </c>
      <c r="E31" s="238">
        <v>625</v>
      </c>
      <c r="F31" s="238">
        <v>0</v>
      </c>
      <c r="G31" s="238">
        <v>625</v>
      </c>
      <c r="H31" s="239">
        <v>31250</v>
      </c>
      <c r="I31" s="240" t="s">
        <v>16</v>
      </c>
      <c r="K31" s="357"/>
      <c r="L31" s="323"/>
      <c r="M31" s="324"/>
      <c r="N31" s="325"/>
      <c r="O31" s="325"/>
      <c r="P31" s="326"/>
      <c r="Q31" s="326"/>
      <c r="R31" s="327"/>
      <c r="S31" s="357"/>
      <c r="T31" s="357"/>
      <c r="U31" s="357"/>
    </row>
    <row r="32" spans="1:21" ht="30.75" thickBot="1" x14ac:dyDescent="0.3">
      <c r="A32" s="244">
        <v>53</v>
      </c>
      <c r="B32" s="168" t="str">
        <f>VLOOKUP(A32,'[1]Anexo Económico   (2)'!$A$5:$E$439,2,0)</f>
        <v>121QQ031732</v>
      </c>
      <c r="C32" s="196" t="s">
        <v>135</v>
      </c>
      <c r="D32" s="168">
        <f>VLOOKUP(A32,'[1]Anexo Económico   (2)'!$A$5:$E$439,5,0)</f>
        <v>80</v>
      </c>
      <c r="E32" s="245">
        <v>652</v>
      </c>
      <c r="F32" s="245">
        <v>0</v>
      </c>
      <c r="G32" s="245">
        <v>652</v>
      </c>
      <c r="H32" s="246">
        <v>52160</v>
      </c>
      <c r="I32" s="240" t="s">
        <v>16</v>
      </c>
      <c r="K32" s="357"/>
      <c r="L32" s="323"/>
      <c r="M32" s="324"/>
      <c r="N32" s="325"/>
      <c r="O32" s="325"/>
      <c r="P32" s="326"/>
      <c r="Q32" s="326"/>
      <c r="R32" s="327"/>
      <c r="S32" s="357"/>
      <c r="T32" s="357"/>
      <c r="U32" s="357"/>
    </row>
    <row r="33" spans="1:21" customFormat="1" ht="15.75" hidden="1" x14ac:dyDescent="0.25">
      <c r="A33" s="52">
        <v>61</v>
      </c>
      <c r="B33" s="157"/>
      <c r="C33" s="53" t="s">
        <v>136</v>
      </c>
      <c r="D33" s="53"/>
      <c r="E33" s="54">
        <v>3564</v>
      </c>
      <c r="F33" s="54">
        <v>0</v>
      </c>
      <c r="G33" s="54">
        <v>3564</v>
      </c>
      <c r="H33" s="54">
        <v>178200</v>
      </c>
      <c r="I33" s="51" t="s">
        <v>13</v>
      </c>
      <c r="L33" s="316">
        <v>63</v>
      </c>
      <c r="M33" s="317" t="s">
        <v>138</v>
      </c>
      <c r="N33" s="3">
        <v>2545</v>
      </c>
      <c r="O33" s="3">
        <v>0</v>
      </c>
      <c r="P33" s="318">
        <v>2545</v>
      </c>
      <c r="Q33" s="11">
        <v>763500</v>
      </c>
      <c r="R33" s="319" t="s">
        <v>11</v>
      </c>
    </row>
    <row r="34" spans="1:21" customFormat="1" ht="15.75" hidden="1" x14ac:dyDescent="0.25">
      <c r="A34" s="44">
        <v>62</v>
      </c>
      <c r="B34" s="156"/>
      <c r="C34" s="45" t="s">
        <v>137</v>
      </c>
      <c r="D34" s="45"/>
      <c r="E34" s="50">
        <v>3309</v>
      </c>
      <c r="F34" s="50">
        <v>0</v>
      </c>
      <c r="G34" s="50">
        <v>3309</v>
      </c>
      <c r="H34" s="50">
        <v>66180</v>
      </c>
      <c r="I34" s="51" t="s">
        <v>5</v>
      </c>
      <c r="L34" s="1">
        <v>66</v>
      </c>
      <c r="M34" s="2" t="s">
        <v>139</v>
      </c>
      <c r="N34" s="16">
        <v>3564</v>
      </c>
      <c r="O34" s="26">
        <v>0</v>
      </c>
      <c r="P34" s="40">
        <v>3564</v>
      </c>
      <c r="Q34" s="41">
        <v>178200</v>
      </c>
      <c r="R34" s="21" t="s">
        <v>95</v>
      </c>
    </row>
    <row r="35" spans="1:21" customFormat="1" ht="15.75" hidden="1" x14ac:dyDescent="0.25">
      <c r="A35" s="44">
        <v>63</v>
      </c>
      <c r="B35" s="156"/>
      <c r="C35" s="45" t="s">
        <v>138</v>
      </c>
      <c r="D35" s="45"/>
      <c r="E35" s="50">
        <v>2545</v>
      </c>
      <c r="F35" s="50">
        <v>0</v>
      </c>
      <c r="G35" s="50">
        <v>2545</v>
      </c>
      <c r="H35" s="50">
        <v>763500</v>
      </c>
      <c r="I35" s="51" t="s">
        <v>11</v>
      </c>
      <c r="L35" s="1">
        <v>70</v>
      </c>
      <c r="M35" s="2" t="s">
        <v>20</v>
      </c>
      <c r="N35" s="38">
        <v>2734</v>
      </c>
      <c r="O35" s="38">
        <v>0</v>
      </c>
      <c r="P35" s="4">
        <v>2734</v>
      </c>
      <c r="Q35" s="11">
        <v>19684800</v>
      </c>
      <c r="R35" s="13" t="s">
        <v>50</v>
      </c>
    </row>
    <row r="36" spans="1:21" customFormat="1" ht="16.5" hidden="1" thickBot="1" x14ac:dyDescent="0.3">
      <c r="A36" s="44">
        <v>66</v>
      </c>
      <c r="B36" s="156"/>
      <c r="C36" s="45" t="s">
        <v>139</v>
      </c>
      <c r="D36" s="45"/>
      <c r="E36" s="50">
        <v>3564</v>
      </c>
      <c r="F36" s="50">
        <v>0</v>
      </c>
      <c r="G36" s="50">
        <v>3564</v>
      </c>
      <c r="H36" s="50">
        <v>178200</v>
      </c>
      <c r="I36" s="51" t="s">
        <v>95</v>
      </c>
      <c r="L36" s="1">
        <v>72</v>
      </c>
      <c r="M36" s="2" t="s">
        <v>140</v>
      </c>
      <c r="N36" s="39">
        <v>102</v>
      </c>
      <c r="O36" s="36">
        <v>19.38</v>
      </c>
      <c r="P36" s="40">
        <v>121.38</v>
      </c>
      <c r="Q36" s="41">
        <v>84966</v>
      </c>
      <c r="R36" s="21" t="s">
        <v>16</v>
      </c>
    </row>
    <row r="37" spans="1:21" customFormat="1" ht="18.75" hidden="1" thickBot="1" x14ac:dyDescent="0.3">
      <c r="A37" s="89">
        <v>70</v>
      </c>
      <c r="B37" s="155"/>
      <c r="C37" s="90" t="s">
        <v>20</v>
      </c>
      <c r="D37" s="90"/>
      <c r="E37" s="91">
        <v>2734</v>
      </c>
      <c r="F37" s="91">
        <v>0</v>
      </c>
      <c r="G37" s="91">
        <v>2734</v>
      </c>
      <c r="H37" s="91">
        <v>19684800</v>
      </c>
      <c r="I37" s="51" t="s">
        <v>50</v>
      </c>
      <c r="L37" s="1">
        <v>81</v>
      </c>
      <c r="M37" s="2" t="s">
        <v>141</v>
      </c>
      <c r="N37" s="3">
        <v>4111</v>
      </c>
      <c r="O37" s="3">
        <v>781.09</v>
      </c>
      <c r="P37" s="4">
        <v>4892.09</v>
      </c>
      <c r="Q37" s="11">
        <v>7338135</v>
      </c>
      <c r="R37" s="13" t="s">
        <v>5</v>
      </c>
    </row>
    <row r="38" spans="1:21" ht="30.75" thickBot="1" x14ac:dyDescent="0.3">
      <c r="A38" s="247">
        <v>72</v>
      </c>
      <c r="B38" s="168" t="str">
        <f>VLOOKUP(A38,'[1]Anexo Económico   (2)'!$A$5:$E$439,2,0)</f>
        <v>121QQ031384</v>
      </c>
      <c r="C38" s="211" t="s">
        <v>140</v>
      </c>
      <c r="D38" s="168">
        <f>VLOOKUP(A38,'[1]Anexo Económico   (2)'!$A$5:$E$439,5,0)</f>
        <v>700</v>
      </c>
      <c r="E38" s="248">
        <v>102</v>
      </c>
      <c r="F38" s="248">
        <v>19.38</v>
      </c>
      <c r="G38" s="248">
        <v>121.38</v>
      </c>
      <c r="H38" s="249">
        <v>84966</v>
      </c>
      <c r="I38" s="240" t="s">
        <v>16</v>
      </c>
      <c r="K38" s="357"/>
      <c r="L38" s="323"/>
      <c r="M38" s="324"/>
      <c r="N38" s="362"/>
      <c r="O38" s="362"/>
      <c r="P38" s="326"/>
      <c r="Q38" s="326"/>
      <c r="R38" s="327"/>
      <c r="S38" s="357"/>
      <c r="T38" s="357"/>
      <c r="U38" s="357"/>
    </row>
    <row r="39" spans="1:21" customFormat="1" ht="16.5" hidden="1" thickBot="1" x14ac:dyDescent="0.3">
      <c r="A39" s="101">
        <v>81</v>
      </c>
      <c r="B39" s="158"/>
      <c r="C39" s="102" t="s">
        <v>141</v>
      </c>
      <c r="D39" s="102"/>
      <c r="E39" s="103">
        <v>4111</v>
      </c>
      <c r="F39" s="103">
        <v>781.09</v>
      </c>
      <c r="G39" s="103">
        <v>4892.09</v>
      </c>
      <c r="H39" s="103">
        <v>7338135</v>
      </c>
      <c r="I39" s="51" t="s">
        <v>5</v>
      </c>
      <c r="L39" s="316">
        <v>101</v>
      </c>
      <c r="M39" s="317" t="s">
        <v>143</v>
      </c>
      <c r="N39" s="38">
        <v>15989</v>
      </c>
      <c r="O39" s="38">
        <v>3037.91</v>
      </c>
      <c r="P39" s="318">
        <v>19026.91</v>
      </c>
      <c r="Q39" s="11">
        <v>9513455</v>
      </c>
      <c r="R39" s="319" t="s">
        <v>16</v>
      </c>
    </row>
    <row r="40" spans="1:21" ht="30.75" thickBot="1" x14ac:dyDescent="0.3">
      <c r="A40" s="237">
        <v>95</v>
      </c>
      <c r="B40" s="168" t="str">
        <f>VLOOKUP(A40,'[1]Anexo Económico   (2)'!$A$5:$E$439,2,0)</f>
        <v>121QQ031241</v>
      </c>
      <c r="C40" s="201" t="s">
        <v>142</v>
      </c>
      <c r="D40" s="168">
        <f>VLOOKUP(A40,'[1]Anexo Económico   (2)'!$A$5:$E$439,5,0)</f>
        <v>8000</v>
      </c>
      <c r="E40" s="238">
        <v>6534</v>
      </c>
      <c r="F40" s="238">
        <v>0</v>
      </c>
      <c r="G40" s="238">
        <v>6534</v>
      </c>
      <c r="H40" s="239">
        <v>52272000</v>
      </c>
      <c r="I40" s="240" t="s">
        <v>16</v>
      </c>
      <c r="K40" s="357"/>
      <c r="L40" s="323"/>
      <c r="M40" s="324"/>
      <c r="N40" s="362"/>
      <c r="O40" s="362"/>
      <c r="P40" s="326"/>
      <c r="Q40" s="326"/>
      <c r="R40" s="327"/>
      <c r="S40" s="357"/>
      <c r="T40" s="357"/>
      <c r="U40" s="357"/>
    </row>
    <row r="41" spans="1:21" ht="30.75" thickBot="1" x14ac:dyDescent="0.3">
      <c r="A41" s="244">
        <v>101</v>
      </c>
      <c r="B41" s="168" t="str">
        <f>VLOOKUP(A41,'[1]Anexo Económico   (2)'!$A$5:$E$439,2,0)</f>
        <v>121QQ031417</v>
      </c>
      <c r="C41" s="196" t="s">
        <v>143</v>
      </c>
      <c r="D41" s="168">
        <f>VLOOKUP(A41,'[1]Anexo Económico   (2)'!$A$5:$E$439,5,0)</f>
        <v>500</v>
      </c>
      <c r="E41" s="245">
        <v>15989</v>
      </c>
      <c r="F41" s="245">
        <v>3037.91</v>
      </c>
      <c r="G41" s="245">
        <v>19026.91</v>
      </c>
      <c r="H41" s="246">
        <v>9513455</v>
      </c>
      <c r="I41" s="240" t="s">
        <v>16</v>
      </c>
      <c r="K41" s="357"/>
      <c r="L41" s="323"/>
      <c r="M41" s="324"/>
      <c r="N41" s="362"/>
      <c r="O41" s="362"/>
      <c r="P41" s="326"/>
      <c r="Q41" s="326"/>
      <c r="R41" s="327"/>
      <c r="S41" s="357"/>
      <c r="T41" s="357"/>
      <c r="U41" s="357"/>
    </row>
    <row r="42" spans="1:21" customFormat="1" ht="16.5" hidden="1" thickBot="1" x14ac:dyDescent="0.3">
      <c r="A42" s="52">
        <v>106</v>
      </c>
      <c r="B42" s="157"/>
      <c r="C42" s="53" t="s">
        <v>144</v>
      </c>
      <c r="D42" s="53"/>
      <c r="E42" s="54">
        <v>15045</v>
      </c>
      <c r="F42" s="54">
        <v>2858.55</v>
      </c>
      <c r="G42" s="54">
        <v>17903.55</v>
      </c>
      <c r="H42" s="54">
        <v>2148426</v>
      </c>
      <c r="I42" s="51" t="s">
        <v>145</v>
      </c>
      <c r="L42" s="316">
        <v>109</v>
      </c>
      <c r="M42" s="317" t="s">
        <v>147</v>
      </c>
      <c r="N42" s="38">
        <v>16316</v>
      </c>
      <c r="O42" s="38">
        <v>3100.04</v>
      </c>
      <c r="P42" s="318">
        <v>19416.04</v>
      </c>
      <c r="Q42" s="11">
        <v>14562030</v>
      </c>
      <c r="R42" s="319" t="s">
        <v>16</v>
      </c>
    </row>
    <row r="43" spans="1:21" customFormat="1" ht="16.5" hidden="1" thickBot="1" x14ac:dyDescent="0.3">
      <c r="A43" s="89">
        <v>108</v>
      </c>
      <c r="B43" s="155"/>
      <c r="C43" s="90" t="s">
        <v>146</v>
      </c>
      <c r="D43" s="90"/>
      <c r="E43" s="91">
        <v>32807</v>
      </c>
      <c r="F43" s="91">
        <v>6233.33</v>
      </c>
      <c r="G43" s="91">
        <v>39040.33</v>
      </c>
      <c r="H43" s="91">
        <v>7027259.4000000004</v>
      </c>
      <c r="I43" s="51" t="s">
        <v>7</v>
      </c>
      <c r="L43" s="1">
        <v>118</v>
      </c>
      <c r="M43" s="2" t="s">
        <v>148</v>
      </c>
      <c r="N43" s="38">
        <v>8205</v>
      </c>
      <c r="O43" s="38">
        <v>1558.95</v>
      </c>
      <c r="P43" s="4">
        <v>9763.9500000000007</v>
      </c>
      <c r="Q43" s="11">
        <v>2929185</v>
      </c>
      <c r="R43" s="13" t="s">
        <v>16</v>
      </c>
    </row>
    <row r="44" spans="1:21" ht="30.75" thickBot="1" x14ac:dyDescent="0.3">
      <c r="A44" s="237">
        <v>109</v>
      </c>
      <c r="B44" s="168" t="str">
        <f>VLOOKUP(A44,'[1]Anexo Económico   (2)'!$A$5:$E$439,2,0)</f>
        <v>121QQ034993</v>
      </c>
      <c r="C44" s="201" t="s">
        <v>147</v>
      </c>
      <c r="D44" s="168">
        <f>VLOOKUP(A44,'[1]Anexo Económico   (2)'!$A$5:$E$439,5,0)</f>
        <v>750</v>
      </c>
      <c r="E44" s="238">
        <v>16316</v>
      </c>
      <c r="F44" s="238">
        <v>3100.04</v>
      </c>
      <c r="G44" s="238">
        <v>19416.04</v>
      </c>
      <c r="H44" s="239">
        <v>14562030</v>
      </c>
      <c r="I44" s="240" t="s">
        <v>16</v>
      </c>
      <c r="K44" s="357"/>
      <c r="L44" s="323"/>
      <c r="M44" s="324"/>
      <c r="N44" s="362"/>
      <c r="O44" s="362"/>
      <c r="P44" s="326"/>
      <c r="Q44" s="326"/>
      <c r="R44" s="327"/>
      <c r="S44" s="357"/>
      <c r="T44" s="357"/>
      <c r="U44" s="357"/>
    </row>
    <row r="45" spans="1:21" ht="30.75" thickBot="1" x14ac:dyDescent="0.3">
      <c r="A45" s="244">
        <v>118</v>
      </c>
      <c r="B45" s="168" t="str">
        <f>VLOOKUP(A45,'[1]Anexo Económico   (2)'!$A$5:$E$439,2,0)</f>
        <v>121QQ035209</v>
      </c>
      <c r="C45" s="196" t="s">
        <v>148</v>
      </c>
      <c r="D45" s="168">
        <f>VLOOKUP(A45,'[1]Anexo Económico   (2)'!$A$5:$E$439,5,0)</f>
        <v>300</v>
      </c>
      <c r="E45" s="245">
        <v>8205</v>
      </c>
      <c r="F45" s="245">
        <v>1558.95</v>
      </c>
      <c r="G45" s="245">
        <v>9763.9500000000007</v>
      </c>
      <c r="H45" s="246">
        <v>2929185</v>
      </c>
      <c r="I45" s="240" t="s">
        <v>16</v>
      </c>
      <c r="K45" s="357"/>
      <c r="L45" s="323"/>
      <c r="M45" s="324"/>
      <c r="N45" s="362"/>
      <c r="O45" s="362"/>
      <c r="P45" s="326"/>
      <c r="Q45" s="326"/>
      <c r="R45" s="327"/>
      <c r="S45" s="357"/>
      <c r="T45" s="357"/>
      <c r="U45" s="357"/>
    </row>
    <row r="46" spans="1:21" customFormat="1" ht="16.5" hidden="1" thickBot="1" x14ac:dyDescent="0.3">
      <c r="A46" s="52">
        <v>126</v>
      </c>
      <c r="B46" s="157"/>
      <c r="C46" s="53" t="s">
        <v>49</v>
      </c>
      <c r="D46" s="53"/>
      <c r="E46" s="54">
        <v>1655</v>
      </c>
      <c r="F46" s="54">
        <v>0</v>
      </c>
      <c r="G46" s="54">
        <v>1655</v>
      </c>
      <c r="H46" s="54">
        <v>2482500</v>
      </c>
      <c r="I46" s="51" t="s">
        <v>13</v>
      </c>
      <c r="L46" s="316">
        <v>129</v>
      </c>
      <c r="M46" s="317" t="s">
        <v>150</v>
      </c>
      <c r="N46" s="38">
        <v>1324</v>
      </c>
      <c r="O46" s="38">
        <v>0</v>
      </c>
      <c r="P46" s="318">
        <v>1324</v>
      </c>
      <c r="Q46" s="11">
        <v>1191600</v>
      </c>
      <c r="R46" s="319" t="s">
        <v>151</v>
      </c>
    </row>
    <row r="47" spans="1:21" customFormat="1" ht="16.5" hidden="1" thickBot="1" x14ac:dyDescent="0.3">
      <c r="A47" s="44">
        <v>128</v>
      </c>
      <c r="B47" s="156"/>
      <c r="C47" s="45" t="s">
        <v>149</v>
      </c>
      <c r="D47" s="45"/>
      <c r="E47" s="50">
        <v>993</v>
      </c>
      <c r="F47" s="50">
        <v>0</v>
      </c>
      <c r="G47" s="50">
        <v>993</v>
      </c>
      <c r="H47" s="50">
        <v>208530</v>
      </c>
      <c r="I47" s="51" t="s">
        <v>13</v>
      </c>
      <c r="L47" s="1">
        <v>141</v>
      </c>
      <c r="M47" s="2" t="s">
        <v>152</v>
      </c>
      <c r="N47" s="38">
        <v>11791</v>
      </c>
      <c r="O47" s="38">
        <v>0</v>
      </c>
      <c r="P47" s="4">
        <v>11791</v>
      </c>
      <c r="Q47" s="11">
        <v>353730</v>
      </c>
      <c r="R47" s="13" t="s">
        <v>16</v>
      </c>
    </row>
    <row r="48" spans="1:21" customFormat="1" ht="16.5" hidden="1" thickBot="1" x14ac:dyDescent="0.3">
      <c r="A48" s="89">
        <v>129</v>
      </c>
      <c r="B48" s="155"/>
      <c r="C48" s="90" t="s">
        <v>150</v>
      </c>
      <c r="D48" s="90"/>
      <c r="E48" s="91">
        <v>1324</v>
      </c>
      <c r="F48" s="91">
        <v>0</v>
      </c>
      <c r="G48" s="91">
        <v>1324</v>
      </c>
      <c r="H48" s="91">
        <v>1191600</v>
      </c>
      <c r="I48" s="51" t="s">
        <v>151</v>
      </c>
      <c r="L48" s="1">
        <v>143</v>
      </c>
      <c r="M48" s="2" t="s">
        <v>153</v>
      </c>
      <c r="N48" s="38">
        <v>21275</v>
      </c>
      <c r="O48" s="38">
        <v>0</v>
      </c>
      <c r="P48" s="4">
        <v>21275</v>
      </c>
      <c r="Q48" s="11">
        <v>851000</v>
      </c>
      <c r="R48" s="13" t="s">
        <v>154</v>
      </c>
    </row>
    <row r="49" spans="1:21" ht="30.75" thickBot="1" x14ac:dyDescent="0.3">
      <c r="A49" s="247">
        <v>141</v>
      </c>
      <c r="B49" s="168" t="str">
        <f>VLOOKUP(A49,'[1]Anexo Económico   (2)'!$A$5:$E$439,2,0)</f>
        <v>121QQ035380</v>
      </c>
      <c r="C49" s="211" t="s">
        <v>152</v>
      </c>
      <c r="D49" s="168">
        <f>VLOOKUP(A49,'[1]Anexo Económico   (2)'!$A$5:$E$439,5,0)</f>
        <v>30</v>
      </c>
      <c r="E49" s="248">
        <v>11791</v>
      </c>
      <c r="F49" s="248">
        <v>0</v>
      </c>
      <c r="G49" s="248">
        <v>11791</v>
      </c>
      <c r="H49" s="249">
        <v>353730</v>
      </c>
      <c r="I49" s="240" t="s">
        <v>16</v>
      </c>
      <c r="K49" s="357"/>
      <c r="L49" s="323"/>
      <c r="M49" s="324"/>
      <c r="N49" s="362"/>
      <c r="O49" s="362"/>
      <c r="P49" s="326"/>
      <c r="Q49" s="326"/>
      <c r="R49" s="327"/>
      <c r="S49" s="357"/>
      <c r="T49" s="357"/>
      <c r="U49" s="357"/>
    </row>
    <row r="50" spans="1:21" customFormat="1" ht="16.5" hidden="1" thickBot="1" x14ac:dyDescent="0.3">
      <c r="A50" s="101">
        <v>143</v>
      </c>
      <c r="B50" s="158"/>
      <c r="C50" s="102" t="s">
        <v>153</v>
      </c>
      <c r="D50" s="102"/>
      <c r="E50" s="103">
        <v>21275</v>
      </c>
      <c r="F50" s="103">
        <v>0</v>
      </c>
      <c r="G50" s="103">
        <v>21275</v>
      </c>
      <c r="H50" s="103">
        <v>851000</v>
      </c>
      <c r="I50" s="51" t="s">
        <v>154</v>
      </c>
      <c r="L50" s="316">
        <v>154</v>
      </c>
      <c r="M50" s="317" t="s">
        <v>156</v>
      </c>
      <c r="N50" s="38">
        <v>203293</v>
      </c>
      <c r="O50" s="38">
        <v>0</v>
      </c>
      <c r="P50" s="318">
        <v>203293</v>
      </c>
      <c r="Q50" s="11">
        <v>3049395</v>
      </c>
      <c r="R50" s="319" t="s">
        <v>95</v>
      </c>
    </row>
    <row r="51" spans="1:21" ht="30.75" thickBot="1" x14ac:dyDescent="0.3">
      <c r="A51" s="247">
        <v>152</v>
      </c>
      <c r="B51" s="168" t="str">
        <f>VLOOKUP(A51,'[1]Anexo Económico   (2)'!$A$5:$E$439,2,0)</f>
        <v>121QQ031182</v>
      </c>
      <c r="C51" s="211" t="s">
        <v>155</v>
      </c>
      <c r="D51" s="168">
        <f>VLOOKUP(A51,'[1]Anexo Económico   (2)'!$A$5:$E$439,5,0)</f>
        <v>50</v>
      </c>
      <c r="E51" s="248">
        <v>42045</v>
      </c>
      <c r="F51" s="248">
        <v>0</v>
      </c>
      <c r="G51" s="248">
        <v>42045</v>
      </c>
      <c r="H51" s="249">
        <v>2102250</v>
      </c>
      <c r="I51" s="240" t="s">
        <v>16</v>
      </c>
      <c r="K51" s="357"/>
      <c r="L51" s="323"/>
      <c r="M51" s="324"/>
      <c r="N51" s="362"/>
      <c r="O51" s="362"/>
      <c r="P51" s="326"/>
      <c r="Q51" s="326"/>
      <c r="R51" s="327"/>
      <c r="S51" s="357"/>
      <c r="T51" s="357"/>
      <c r="U51" s="357"/>
    </row>
    <row r="52" spans="1:21" customFormat="1" ht="30.75" thickBot="1" x14ac:dyDescent="0.3">
      <c r="A52" s="247">
        <v>154</v>
      </c>
      <c r="B52" s="168" t="str">
        <f>VLOOKUP(A52,'[1]Anexo Económico   (2)'!$A$5:$E$439,2,0)</f>
        <v>121QQ031189</v>
      </c>
      <c r="C52" s="183" t="s">
        <v>156</v>
      </c>
      <c r="D52" s="168">
        <f>VLOOKUP(A52,'[1]Anexo Económico   (2)'!$A$5:$E$439,5,0)</f>
        <v>15</v>
      </c>
      <c r="E52" s="248">
        <v>203293</v>
      </c>
      <c r="F52" s="248">
        <v>0</v>
      </c>
      <c r="G52" s="248">
        <v>203293</v>
      </c>
      <c r="H52" s="249">
        <v>3049395</v>
      </c>
      <c r="I52" s="240" t="s">
        <v>95</v>
      </c>
      <c r="K52" s="363"/>
      <c r="L52" s="346"/>
      <c r="M52" s="347"/>
      <c r="N52" s="364"/>
      <c r="O52" s="364"/>
      <c r="P52" s="330"/>
      <c r="Q52" s="330"/>
      <c r="R52" s="331"/>
      <c r="S52" s="363"/>
      <c r="T52" s="363"/>
      <c r="U52" s="363"/>
    </row>
    <row r="53" spans="1:21" customFormat="1" ht="15.75" hidden="1" x14ac:dyDescent="0.25">
      <c r="A53" s="44">
        <v>301</v>
      </c>
      <c r="B53" s="156"/>
      <c r="C53" s="45" t="s">
        <v>157</v>
      </c>
      <c r="D53" s="45"/>
      <c r="E53" s="50">
        <v>6230</v>
      </c>
      <c r="F53" s="50">
        <v>0</v>
      </c>
      <c r="G53" s="50">
        <v>6230</v>
      </c>
      <c r="H53" s="50">
        <v>2990400</v>
      </c>
      <c r="I53" s="51" t="s">
        <v>159</v>
      </c>
      <c r="L53" s="316">
        <v>351</v>
      </c>
      <c r="M53" s="317" t="s">
        <v>160</v>
      </c>
      <c r="N53" s="38">
        <v>50726</v>
      </c>
      <c r="O53" s="38">
        <v>0</v>
      </c>
      <c r="P53" s="318">
        <v>50726</v>
      </c>
      <c r="Q53" s="11">
        <v>608712</v>
      </c>
      <c r="R53" s="319" t="s">
        <v>95</v>
      </c>
    </row>
    <row r="54" spans="1:21" customFormat="1" ht="15.75" hidden="1" x14ac:dyDescent="0.25">
      <c r="A54" s="44">
        <v>302</v>
      </c>
      <c r="B54" s="156"/>
      <c r="C54" s="45" t="s">
        <v>158</v>
      </c>
      <c r="D54" s="45"/>
      <c r="E54" s="50">
        <v>7150</v>
      </c>
      <c r="F54" s="50">
        <v>0</v>
      </c>
      <c r="G54" s="50">
        <v>7150</v>
      </c>
      <c r="H54" s="50">
        <v>2059200</v>
      </c>
      <c r="I54" s="51" t="s">
        <v>19</v>
      </c>
      <c r="L54" s="1">
        <v>364</v>
      </c>
      <c r="M54" s="2" t="s">
        <v>80</v>
      </c>
      <c r="N54" s="38">
        <v>304444</v>
      </c>
      <c r="O54" s="38">
        <v>0</v>
      </c>
      <c r="P54" s="4">
        <v>304444</v>
      </c>
      <c r="Q54" s="11">
        <v>12177760</v>
      </c>
      <c r="R54" s="13" t="s">
        <v>50</v>
      </c>
    </row>
    <row r="55" spans="1:21" customFormat="1" ht="15.75" hidden="1" x14ac:dyDescent="0.25">
      <c r="A55" s="44">
        <v>351</v>
      </c>
      <c r="B55" s="156"/>
      <c r="C55" s="45" t="s">
        <v>160</v>
      </c>
      <c r="D55" s="45"/>
      <c r="E55" s="50">
        <v>50726</v>
      </c>
      <c r="F55" s="50">
        <v>0</v>
      </c>
      <c r="G55" s="50">
        <v>50726</v>
      </c>
      <c r="H55" s="50">
        <v>608712</v>
      </c>
      <c r="I55" s="51" t="s">
        <v>95</v>
      </c>
      <c r="L55" s="1">
        <v>365</v>
      </c>
      <c r="M55" s="2" t="s">
        <v>161</v>
      </c>
      <c r="N55" s="38">
        <v>5495</v>
      </c>
      <c r="O55" s="38">
        <v>0</v>
      </c>
      <c r="P55" s="4">
        <v>5495</v>
      </c>
      <c r="Q55" s="11">
        <v>109900</v>
      </c>
      <c r="R55" s="13" t="s">
        <v>163</v>
      </c>
    </row>
    <row r="56" spans="1:21" customFormat="1" ht="15.75" hidden="1" x14ac:dyDescent="0.25">
      <c r="A56" s="44">
        <v>364</v>
      </c>
      <c r="B56" s="156"/>
      <c r="C56" s="45" t="s">
        <v>80</v>
      </c>
      <c r="D56" s="45"/>
      <c r="E56" s="50">
        <v>304444</v>
      </c>
      <c r="F56" s="50">
        <v>0</v>
      </c>
      <c r="G56" s="50">
        <v>304444</v>
      </c>
      <c r="H56" s="50">
        <v>12177760</v>
      </c>
      <c r="I56" s="51" t="s">
        <v>50</v>
      </c>
      <c r="L56" s="1">
        <v>366</v>
      </c>
      <c r="M56" s="2" t="s">
        <v>162</v>
      </c>
      <c r="N56" s="38">
        <v>5495</v>
      </c>
      <c r="O56" s="38">
        <v>0</v>
      </c>
      <c r="P56" s="4">
        <v>5495</v>
      </c>
      <c r="Q56" s="11">
        <v>219800</v>
      </c>
      <c r="R56" s="13" t="s">
        <v>163</v>
      </c>
    </row>
    <row r="57" spans="1:21" customFormat="1" ht="15.75" hidden="1" x14ac:dyDescent="0.25">
      <c r="A57" s="44">
        <v>365</v>
      </c>
      <c r="B57" s="156"/>
      <c r="C57" s="45" t="s">
        <v>161</v>
      </c>
      <c r="D57" s="45"/>
      <c r="E57" s="50">
        <v>5495</v>
      </c>
      <c r="F57" s="50">
        <v>0</v>
      </c>
      <c r="G57" s="50">
        <v>5495</v>
      </c>
      <c r="H57" s="50">
        <v>109900</v>
      </c>
      <c r="I57" s="51" t="s">
        <v>163</v>
      </c>
      <c r="L57" s="1">
        <v>372</v>
      </c>
      <c r="M57" s="2" t="s">
        <v>164</v>
      </c>
      <c r="N57" s="38">
        <v>3691</v>
      </c>
      <c r="O57" s="38">
        <v>701.29</v>
      </c>
      <c r="P57" s="4">
        <v>4392.29</v>
      </c>
      <c r="Q57" s="11">
        <v>527074.80000000005</v>
      </c>
      <c r="R57" s="13" t="s">
        <v>13</v>
      </c>
    </row>
    <row r="58" spans="1:21" customFormat="1" ht="15.75" hidden="1" x14ac:dyDescent="0.25">
      <c r="A58" s="44">
        <v>366</v>
      </c>
      <c r="B58" s="156"/>
      <c r="C58" s="45" t="s">
        <v>162</v>
      </c>
      <c r="D58" s="45"/>
      <c r="E58" s="50">
        <v>5495</v>
      </c>
      <c r="F58" s="50">
        <v>0</v>
      </c>
      <c r="G58" s="50">
        <v>5495</v>
      </c>
      <c r="H58" s="50">
        <v>219800</v>
      </c>
      <c r="I58" s="51" t="s">
        <v>163</v>
      </c>
      <c r="L58" s="1">
        <v>373</v>
      </c>
      <c r="M58" s="2" t="s">
        <v>165</v>
      </c>
      <c r="N58" s="38">
        <v>1852</v>
      </c>
      <c r="O58" s="38">
        <v>351.88</v>
      </c>
      <c r="P58" s="4">
        <v>2203.88</v>
      </c>
      <c r="Q58" s="11">
        <v>110194</v>
      </c>
      <c r="R58" s="13" t="s">
        <v>50</v>
      </c>
    </row>
    <row r="59" spans="1:21" customFormat="1" ht="15.75" hidden="1" x14ac:dyDescent="0.25">
      <c r="A59" s="44">
        <v>372</v>
      </c>
      <c r="B59" s="156"/>
      <c r="C59" s="45" t="s">
        <v>164</v>
      </c>
      <c r="D59" s="45"/>
      <c r="E59" s="50">
        <v>3691</v>
      </c>
      <c r="F59" s="50">
        <v>701.29</v>
      </c>
      <c r="G59" s="50">
        <v>4392.29</v>
      </c>
      <c r="H59" s="50">
        <v>527074.80000000005</v>
      </c>
      <c r="I59" s="51" t="s">
        <v>13</v>
      </c>
      <c r="L59" s="1">
        <v>374</v>
      </c>
      <c r="M59" s="2" t="s">
        <v>166</v>
      </c>
      <c r="N59" s="38">
        <v>1852</v>
      </c>
      <c r="O59" s="38">
        <v>351.88</v>
      </c>
      <c r="P59" s="4">
        <v>2203.88</v>
      </c>
      <c r="Q59" s="11">
        <v>110194</v>
      </c>
      <c r="R59" s="13" t="s">
        <v>50</v>
      </c>
    </row>
    <row r="60" spans="1:21" customFormat="1" ht="15.75" hidden="1" x14ac:dyDescent="0.25">
      <c r="A60" s="44">
        <v>373</v>
      </c>
      <c r="B60" s="156"/>
      <c r="C60" s="45" t="s">
        <v>165</v>
      </c>
      <c r="D60" s="45"/>
      <c r="E60" s="50">
        <v>1852</v>
      </c>
      <c r="F60" s="50">
        <v>351.88</v>
      </c>
      <c r="G60" s="50">
        <v>2203.88</v>
      </c>
      <c r="H60" s="50">
        <v>110194</v>
      </c>
      <c r="I60" s="51" t="s">
        <v>50</v>
      </c>
      <c r="L60" s="1">
        <v>375</v>
      </c>
      <c r="M60" s="2" t="s">
        <v>167</v>
      </c>
      <c r="N60" s="38">
        <v>3888</v>
      </c>
      <c r="O60" s="38">
        <v>738.72</v>
      </c>
      <c r="P60" s="4">
        <v>4626.72</v>
      </c>
      <c r="Q60" s="11">
        <v>138801.60000000001</v>
      </c>
      <c r="R60" s="13" t="s">
        <v>13</v>
      </c>
    </row>
    <row r="61" spans="1:21" customFormat="1" ht="15.75" hidden="1" x14ac:dyDescent="0.25">
      <c r="A61" s="44">
        <v>374</v>
      </c>
      <c r="B61" s="156"/>
      <c r="C61" s="45" t="s">
        <v>166</v>
      </c>
      <c r="D61" s="45"/>
      <c r="E61" s="50">
        <v>1852</v>
      </c>
      <c r="F61" s="50">
        <v>351.88</v>
      </c>
      <c r="G61" s="50">
        <v>2203.88</v>
      </c>
      <c r="H61" s="50">
        <v>110194</v>
      </c>
      <c r="I61" s="51" t="s">
        <v>50</v>
      </c>
      <c r="L61" s="1">
        <v>382</v>
      </c>
      <c r="M61" s="2" t="s">
        <v>169</v>
      </c>
      <c r="N61" s="38">
        <v>1003</v>
      </c>
      <c r="O61" s="38">
        <v>0</v>
      </c>
      <c r="P61" s="4">
        <v>1003</v>
      </c>
      <c r="Q61" s="11">
        <v>120360</v>
      </c>
      <c r="R61" s="13" t="s">
        <v>7</v>
      </c>
    </row>
    <row r="62" spans="1:21" customFormat="1" ht="15.75" hidden="1" x14ac:dyDescent="0.25">
      <c r="A62" s="44">
        <v>375</v>
      </c>
      <c r="B62" s="156"/>
      <c r="C62" s="45" t="s">
        <v>167</v>
      </c>
      <c r="D62" s="45"/>
      <c r="E62" s="50">
        <v>3888</v>
      </c>
      <c r="F62" s="50">
        <v>738.72</v>
      </c>
      <c r="G62" s="50">
        <v>4626.72</v>
      </c>
      <c r="H62" s="50">
        <v>138801.60000000001</v>
      </c>
      <c r="I62" s="51" t="s">
        <v>13</v>
      </c>
      <c r="L62" s="1">
        <v>383</v>
      </c>
      <c r="M62" s="2" t="s">
        <v>170</v>
      </c>
      <c r="N62" s="38">
        <v>1003</v>
      </c>
      <c r="O62" s="38">
        <v>0</v>
      </c>
      <c r="P62" s="4">
        <v>1003</v>
      </c>
      <c r="Q62" s="11">
        <v>50150</v>
      </c>
      <c r="R62" s="13" t="s">
        <v>5</v>
      </c>
    </row>
    <row r="63" spans="1:21" customFormat="1" ht="15.75" hidden="1" x14ac:dyDescent="0.25">
      <c r="A63" s="44">
        <v>382</v>
      </c>
      <c r="B63" s="156"/>
      <c r="C63" s="45" t="s">
        <v>169</v>
      </c>
      <c r="D63" s="45"/>
      <c r="E63" s="50">
        <v>1003</v>
      </c>
      <c r="F63" s="50">
        <v>0</v>
      </c>
      <c r="G63" s="50">
        <v>1003</v>
      </c>
      <c r="H63" s="50">
        <v>120360</v>
      </c>
      <c r="I63" s="51" t="s">
        <v>7</v>
      </c>
      <c r="L63" s="1">
        <v>384</v>
      </c>
      <c r="M63" s="2" t="s">
        <v>171</v>
      </c>
      <c r="N63" s="38">
        <v>1003</v>
      </c>
      <c r="O63" s="38">
        <v>0</v>
      </c>
      <c r="P63" s="4">
        <v>1003</v>
      </c>
      <c r="Q63" s="11">
        <v>50150</v>
      </c>
      <c r="R63" s="13" t="s">
        <v>5</v>
      </c>
    </row>
    <row r="64" spans="1:21" customFormat="1" ht="15.75" hidden="1" x14ac:dyDescent="0.25">
      <c r="A64" s="44">
        <v>383</v>
      </c>
      <c r="B64" s="156"/>
      <c r="C64" s="45" t="s">
        <v>170</v>
      </c>
      <c r="D64" s="45"/>
      <c r="E64" s="50">
        <v>1003</v>
      </c>
      <c r="F64" s="50">
        <v>0</v>
      </c>
      <c r="G64" s="50">
        <v>1003</v>
      </c>
      <c r="H64" s="50">
        <v>50150</v>
      </c>
      <c r="I64" s="51" t="s">
        <v>5</v>
      </c>
      <c r="L64" s="1">
        <v>397</v>
      </c>
      <c r="M64" s="2" t="s">
        <v>172</v>
      </c>
      <c r="N64" s="38">
        <v>1003</v>
      </c>
      <c r="O64" s="38">
        <v>0</v>
      </c>
      <c r="P64" s="4">
        <v>1003</v>
      </c>
      <c r="Q64" s="11">
        <v>501500</v>
      </c>
      <c r="R64" s="13" t="s">
        <v>50</v>
      </c>
    </row>
    <row r="65" spans="1:18" customFormat="1" ht="15.75" hidden="1" x14ac:dyDescent="0.25">
      <c r="A65" s="44">
        <v>384</v>
      </c>
      <c r="B65" s="156"/>
      <c r="C65" s="45" t="s">
        <v>171</v>
      </c>
      <c r="D65" s="45"/>
      <c r="E65" s="50">
        <v>1003</v>
      </c>
      <c r="F65" s="50">
        <v>0</v>
      </c>
      <c r="G65" s="50">
        <v>1003</v>
      </c>
      <c r="H65" s="50">
        <v>50150</v>
      </c>
      <c r="I65" s="51" t="s">
        <v>5</v>
      </c>
      <c r="L65" s="1">
        <v>398</v>
      </c>
      <c r="M65" s="2" t="s">
        <v>173</v>
      </c>
      <c r="N65" s="38">
        <v>1003</v>
      </c>
      <c r="O65" s="38">
        <v>0</v>
      </c>
      <c r="P65" s="4">
        <v>1003</v>
      </c>
      <c r="Q65" s="11">
        <v>1604800</v>
      </c>
      <c r="R65" s="13" t="s">
        <v>50</v>
      </c>
    </row>
    <row r="66" spans="1:18" customFormat="1" ht="15.75" hidden="1" x14ac:dyDescent="0.25">
      <c r="A66" s="44">
        <v>397</v>
      </c>
      <c r="B66" s="156"/>
      <c r="C66" s="45" t="s">
        <v>172</v>
      </c>
      <c r="D66" s="45"/>
      <c r="E66" s="50">
        <v>1003</v>
      </c>
      <c r="F66" s="50">
        <v>0</v>
      </c>
      <c r="G66" s="50">
        <v>1003</v>
      </c>
      <c r="H66" s="50">
        <v>501500</v>
      </c>
      <c r="I66" s="51" t="s">
        <v>50</v>
      </c>
      <c r="L66" s="1">
        <v>399</v>
      </c>
      <c r="M66" s="2" t="s">
        <v>174</v>
      </c>
      <c r="N66" s="38">
        <v>494</v>
      </c>
      <c r="O66" s="38">
        <v>0</v>
      </c>
      <c r="P66" s="4">
        <v>494</v>
      </c>
      <c r="Q66" s="11">
        <v>592800</v>
      </c>
      <c r="R66" s="13" t="s">
        <v>50</v>
      </c>
    </row>
    <row r="67" spans="1:18" customFormat="1" ht="15.75" hidden="1" x14ac:dyDescent="0.25">
      <c r="A67" s="44">
        <v>398</v>
      </c>
      <c r="B67" s="156"/>
      <c r="C67" s="45" t="s">
        <v>173</v>
      </c>
      <c r="D67" s="45"/>
      <c r="E67" s="50">
        <v>1003</v>
      </c>
      <c r="F67" s="50">
        <v>0</v>
      </c>
      <c r="G67" s="50">
        <v>1003</v>
      </c>
      <c r="H67" s="50">
        <v>1604800</v>
      </c>
      <c r="I67" s="51" t="s">
        <v>50</v>
      </c>
      <c r="L67" s="1">
        <v>407</v>
      </c>
      <c r="M67" s="2" t="s">
        <v>175</v>
      </c>
      <c r="N67" s="38">
        <v>3888</v>
      </c>
      <c r="O67" s="38">
        <v>738.72</v>
      </c>
      <c r="P67" s="4">
        <v>4626.72</v>
      </c>
      <c r="Q67" s="11">
        <v>92534.400000000009</v>
      </c>
      <c r="R67" s="13" t="s">
        <v>13</v>
      </c>
    </row>
    <row r="68" spans="1:18" customFormat="1" ht="15.75" hidden="1" x14ac:dyDescent="0.25">
      <c r="A68" s="44">
        <v>399</v>
      </c>
      <c r="B68" s="156"/>
      <c r="C68" s="45" t="s">
        <v>174</v>
      </c>
      <c r="D68" s="45"/>
      <c r="E68" s="50">
        <v>494</v>
      </c>
      <c r="F68" s="50">
        <v>0</v>
      </c>
      <c r="G68" s="50">
        <v>494</v>
      </c>
      <c r="H68" s="50">
        <v>592800</v>
      </c>
      <c r="I68" s="51" t="s">
        <v>50</v>
      </c>
      <c r="L68" s="1">
        <v>408</v>
      </c>
      <c r="M68" s="2" t="s">
        <v>176</v>
      </c>
      <c r="N68" s="38">
        <v>25846</v>
      </c>
      <c r="O68" s="38">
        <v>4910.74</v>
      </c>
      <c r="P68" s="4">
        <v>30756.739999999998</v>
      </c>
      <c r="Q68" s="11">
        <v>307567.39999999997</v>
      </c>
      <c r="R68" s="13" t="s">
        <v>159</v>
      </c>
    </row>
    <row r="69" spans="1:18" customFormat="1" ht="15.75" hidden="1" x14ac:dyDescent="0.25">
      <c r="A69" s="44">
        <v>407</v>
      </c>
      <c r="B69" s="156"/>
      <c r="C69" s="45" t="s">
        <v>175</v>
      </c>
      <c r="D69" s="45"/>
      <c r="E69" s="50">
        <v>3888</v>
      </c>
      <c r="F69" s="50">
        <v>738.72</v>
      </c>
      <c r="G69" s="50">
        <v>4626.72</v>
      </c>
      <c r="H69" s="50">
        <v>92534.400000000009</v>
      </c>
      <c r="I69" s="51" t="s">
        <v>13</v>
      </c>
      <c r="L69" s="1">
        <v>409</v>
      </c>
      <c r="M69" s="2" t="s">
        <v>177</v>
      </c>
      <c r="N69" s="38">
        <v>25846</v>
      </c>
      <c r="O69" s="38">
        <v>4910.74</v>
      </c>
      <c r="P69" s="4">
        <v>30756.739999999998</v>
      </c>
      <c r="Q69" s="11">
        <v>615134.79999999993</v>
      </c>
      <c r="R69" s="13" t="s">
        <v>183</v>
      </c>
    </row>
    <row r="70" spans="1:18" customFormat="1" ht="15.75" hidden="1" x14ac:dyDescent="0.25">
      <c r="A70" s="44">
        <v>408</v>
      </c>
      <c r="B70" s="156"/>
      <c r="C70" s="45" t="s">
        <v>176</v>
      </c>
      <c r="D70" s="45"/>
      <c r="E70" s="50">
        <v>25846</v>
      </c>
      <c r="F70" s="50">
        <v>4910.74</v>
      </c>
      <c r="G70" s="50">
        <v>30756.739999999998</v>
      </c>
      <c r="H70" s="50">
        <v>307567.39999999997</v>
      </c>
      <c r="I70" s="51" t="s">
        <v>159</v>
      </c>
      <c r="L70" s="1">
        <v>410</v>
      </c>
      <c r="M70" s="2" t="s">
        <v>178</v>
      </c>
      <c r="N70" s="38">
        <v>25846</v>
      </c>
      <c r="O70" s="38">
        <v>4910.74</v>
      </c>
      <c r="P70" s="4">
        <v>30756.739999999998</v>
      </c>
      <c r="Q70" s="11">
        <v>615134.79999999993</v>
      </c>
      <c r="R70" s="13" t="s">
        <v>159</v>
      </c>
    </row>
    <row r="71" spans="1:18" customFormat="1" ht="15.75" hidden="1" x14ac:dyDescent="0.25">
      <c r="A71" s="44">
        <v>409</v>
      </c>
      <c r="B71" s="156"/>
      <c r="C71" s="45" t="s">
        <v>177</v>
      </c>
      <c r="D71" s="45"/>
      <c r="E71" s="50">
        <v>25846</v>
      </c>
      <c r="F71" s="50">
        <v>4910.74</v>
      </c>
      <c r="G71" s="50">
        <v>30756.739999999998</v>
      </c>
      <c r="H71" s="50">
        <v>615134.79999999993</v>
      </c>
      <c r="I71" s="51" t="s">
        <v>183</v>
      </c>
      <c r="L71" s="1">
        <v>411</v>
      </c>
      <c r="M71" s="2" t="s">
        <v>179</v>
      </c>
      <c r="N71" s="38">
        <v>26133</v>
      </c>
      <c r="O71" s="38">
        <v>4965.2700000000004</v>
      </c>
      <c r="P71" s="4">
        <v>31098.27</v>
      </c>
      <c r="Q71" s="11">
        <v>1243930.8</v>
      </c>
      <c r="R71" s="13" t="s">
        <v>6</v>
      </c>
    </row>
    <row r="72" spans="1:18" customFormat="1" ht="15.75" hidden="1" x14ac:dyDescent="0.25">
      <c r="A72" s="44">
        <v>410</v>
      </c>
      <c r="B72" s="156"/>
      <c r="C72" s="45" t="s">
        <v>178</v>
      </c>
      <c r="D72" s="45"/>
      <c r="E72" s="50">
        <v>25846</v>
      </c>
      <c r="F72" s="50">
        <v>4910.74</v>
      </c>
      <c r="G72" s="50">
        <v>30756.739999999998</v>
      </c>
      <c r="H72" s="50">
        <v>615134.79999999993</v>
      </c>
      <c r="I72" s="51" t="s">
        <v>159</v>
      </c>
      <c r="L72" s="1">
        <v>412</v>
      </c>
      <c r="M72" s="2" t="s">
        <v>180</v>
      </c>
      <c r="N72" s="38">
        <v>26727</v>
      </c>
      <c r="O72" s="38">
        <v>5078.13</v>
      </c>
      <c r="P72" s="4">
        <v>31805.13</v>
      </c>
      <c r="Q72" s="11">
        <v>1908307.8</v>
      </c>
      <c r="R72" s="13" t="s">
        <v>145</v>
      </c>
    </row>
    <row r="73" spans="1:18" customFormat="1" ht="15.75" hidden="1" x14ac:dyDescent="0.25">
      <c r="A73" s="44">
        <v>411</v>
      </c>
      <c r="B73" s="156"/>
      <c r="C73" s="45" t="s">
        <v>179</v>
      </c>
      <c r="D73" s="45"/>
      <c r="E73" s="50">
        <v>26133</v>
      </c>
      <c r="F73" s="50">
        <v>4965.2700000000004</v>
      </c>
      <c r="G73" s="50">
        <v>31098.27</v>
      </c>
      <c r="H73" s="50">
        <v>1243930.8</v>
      </c>
      <c r="I73" s="51" t="s">
        <v>6</v>
      </c>
      <c r="L73" s="1">
        <v>413</v>
      </c>
      <c r="M73" s="2" t="s">
        <v>181</v>
      </c>
      <c r="N73" s="38">
        <v>26727</v>
      </c>
      <c r="O73" s="38">
        <v>5078.13</v>
      </c>
      <c r="P73" s="4">
        <v>31805.13</v>
      </c>
      <c r="Q73" s="11">
        <v>795128.25</v>
      </c>
      <c r="R73" s="13" t="s">
        <v>145</v>
      </c>
    </row>
    <row r="74" spans="1:18" customFormat="1" ht="15.75" hidden="1" x14ac:dyDescent="0.25">
      <c r="A74" s="44">
        <v>412</v>
      </c>
      <c r="B74" s="156"/>
      <c r="C74" s="45" t="s">
        <v>180</v>
      </c>
      <c r="D74" s="45"/>
      <c r="E74" s="50">
        <v>26727</v>
      </c>
      <c r="F74" s="50">
        <v>5078.13</v>
      </c>
      <c r="G74" s="50">
        <v>31805.13</v>
      </c>
      <c r="H74" s="50">
        <v>1908307.8</v>
      </c>
      <c r="I74" s="51" t="s">
        <v>145</v>
      </c>
      <c r="L74" s="1">
        <v>414</v>
      </c>
      <c r="M74" s="2" t="s">
        <v>86</v>
      </c>
      <c r="N74" s="38">
        <v>6712</v>
      </c>
      <c r="O74" s="38">
        <v>1275.28</v>
      </c>
      <c r="P74" s="4">
        <v>7987.28</v>
      </c>
      <c r="Q74" s="11">
        <v>399364</v>
      </c>
      <c r="R74" s="13" t="s">
        <v>95</v>
      </c>
    </row>
    <row r="75" spans="1:18" customFormat="1" ht="15.75" hidden="1" x14ac:dyDescent="0.25">
      <c r="A75" s="44">
        <v>413</v>
      </c>
      <c r="B75" s="156"/>
      <c r="C75" s="45" t="s">
        <v>181</v>
      </c>
      <c r="D75" s="45"/>
      <c r="E75" s="50">
        <v>26727</v>
      </c>
      <c r="F75" s="50">
        <v>5078.13</v>
      </c>
      <c r="G75" s="50">
        <v>31805.13</v>
      </c>
      <c r="H75" s="50">
        <v>795128.25</v>
      </c>
      <c r="I75" s="51" t="s">
        <v>145</v>
      </c>
      <c r="L75" s="1">
        <v>415</v>
      </c>
      <c r="M75" s="2" t="s">
        <v>87</v>
      </c>
      <c r="N75" s="38">
        <v>6712</v>
      </c>
      <c r="O75" s="38">
        <v>1275.28</v>
      </c>
      <c r="P75" s="4">
        <v>7987.28</v>
      </c>
      <c r="Q75" s="11">
        <v>319491.20000000001</v>
      </c>
      <c r="R75" s="13" t="s">
        <v>95</v>
      </c>
    </row>
    <row r="76" spans="1:18" customFormat="1" ht="15.75" hidden="1" x14ac:dyDescent="0.25">
      <c r="A76" s="44">
        <v>414</v>
      </c>
      <c r="B76" s="156"/>
      <c r="C76" s="45" t="s">
        <v>86</v>
      </c>
      <c r="D76" s="45"/>
      <c r="E76" s="50">
        <v>6712</v>
      </c>
      <c r="F76" s="50">
        <v>1275.28</v>
      </c>
      <c r="G76" s="50">
        <v>7987.28</v>
      </c>
      <c r="H76" s="50">
        <v>399364</v>
      </c>
      <c r="I76" s="51" t="s">
        <v>95</v>
      </c>
      <c r="L76" s="1">
        <v>416</v>
      </c>
      <c r="M76" s="2" t="s">
        <v>88</v>
      </c>
      <c r="N76" s="38">
        <v>6712</v>
      </c>
      <c r="O76" s="38">
        <v>1275.28</v>
      </c>
      <c r="P76" s="4">
        <v>7987.28</v>
      </c>
      <c r="Q76" s="11">
        <v>319491.20000000001</v>
      </c>
      <c r="R76" s="13" t="s">
        <v>95</v>
      </c>
    </row>
    <row r="77" spans="1:18" customFormat="1" ht="15.75" hidden="1" x14ac:dyDescent="0.25">
      <c r="A77" s="44">
        <v>415</v>
      </c>
      <c r="B77" s="156"/>
      <c r="C77" s="45" t="s">
        <v>87</v>
      </c>
      <c r="D77" s="45"/>
      <c r="E77" s="50">
        <v>6712</v>
      </c>
      <c r="F77" s="50">
        <v>1275.28</v>
      </c>
      <c r="G77" s="50">
        <v>7987.28</v>
      </c>
      <c r="H77" s="50">
        <v>319491.20000000001</v>
      </c>
      <c r="I77" s="51" t="s">
        <v>95</v>
      </c>
      <c r="L77" s="1">
        <v>417</v>
      </c>
      <c r="M77" s="2" t="s">
        <v>89</v>
      </c>
      <c r="N77" s="38">
        <v>6712</v>
      </c>
      <c r="O77" s="38">
        <v>1275.28</v>
      </c>
      <c r="P77" s="4">
        <v>7987.28</v>
      </c>
      <c r="Q77" s="11">
        <v>718855.2</v>
      </c>
      <c r="R77" s="13" t="s">
        <v>95</v>
      </c>
    </row>
    <row r="78" spans="1:18" customFormat="1" ht="15.75" hidden="1" x14ac:dyDescent="0.25">
      <c r="A78" s="44">
        <v>416</v>
      </c>
      <c r="B78" s="156"/>
      <c r="C78" s="45" t="s">
        <v>88</v>
      </c>
      <c r="D78" s="45"/>
      <c r="E78" s="50">
        <v>6712</v>
      </c>
      <c r="F78" s="50">
        <v>1275.28</v>
      </c>
      <c r="G78" s="50">
        <v>7987.28</v>
      </c>
      <c r="H78" s="50">
        <v>319491.20000000001</v>
      </c>
      <c r="I78" s="51" t="s">
        <v>95</v>
      </c>
      <c r="L78" s="1">
        <v>418</v>
      </c>
      <c r="M78" s="2" t="s">
        <v>90</v>
      </c>
      <c r="N78" s="38">
        <v>6712</v>
      </c>
      <c r="O78" s="38">
        <v>1275.28</v>
      </c>
      <c r="P78" s="4">
        <v>7987.28</v>
      </c>
      <c r="Q78" s="11">
        <v>1757201.5999999999</v>
      </c>
      <c r="R78" s="13" t="s">
        <v>184</v>
      </c>
    </row>
    <row r="79" spans="1:18" customFormat="1" ht="15.75" hidden="1" x14ac:dyDescent="0.25">
      <c r="A79" s="44">
        <v>417</v>
      </c>
      <c r="B79" s="156"/>
      <c r="C79" s="45" t="s">
        <v>89</v>
      </c>
      <c r="D79" s="45"/>
      <c r="E79" s="50">
        <v>6712</v>
      </c>
      <c r="F79" s="50">
        <v>1275.28</v>
      </c>
      <c r="G79" s="50">
        <v>7987.28</v>
      </c>
      <c r="H79" s="50">
        <v>718855.2</v>
      </c>
      <c r="I79" s="51" t="s">
        <v>95</v>
      </c>
      <c r="L79" s="1">
        <v>419</v>
      </c>
      <c r="M79" s="2" t="s">
        <v>91</v>
      </c>
      <c r="N79" s="38">
        <v>6712</v>
      </c>
      <c r="O79" s="38">
        <v>1275.28</v>
      </c>
      <c r="P79" s="4">
        <v>7987.28</v>
      </c>
      <c r="Q79" s="11">
        <v>399364</v>
      </c>
      <c r="R79" s="13" t="s">
        <v>95</v>
      </c>
    </row>
    <row r="80" spans="1:18" customFormat="1" ht="15.75" hidden="1" x14ac:dyDescent="0.25">
      <c r="A80" s="44">
        <v>418</v>
      </c>
      <c r="B80" s="156"/>
      <c r="C80" s="45" t="s">
        <v>90</v>
      </c>
      <c r="D80" s="45"/>
      <c r="E80" s="50">
        <v>6712</v>
      </c>
      <c r="F80" s="50">
        <v>1275.28</v>
      </c>
      <c r="G80" s="50">
        <v>7987.28</v>
      </c>
      <c r="H80" s="50">
        <v>1757201.5999999999</v>
      </c>
      <c r="I80" s="51" t="s">
        <v>184</v>
      </c>
      <c r="L80" s="1">
        <v>420</v>
      </c>
      <c r="M80" s="2" t="s">
        <v>92</v>
      </c>
      <c r="N80" s="38">
        <v>217891</v>
      </c>
      <c r="O80" s="38">
        <v>41399.29</v>
      </c>
      <c r="P80" s="4">
        <v>259290.29</v>
      </c>
      <c r="Q80" s="11">
        <v>2592902.9</v>
      </c>
      <c r="R80" s="13" t="s">
        <v>19</v>
      </c>
    </row>
    <row r="81" spans="1:21" customFormat="1" ht="16.5" hidden="1" thickBot="1" x14ac:dyDescent="0.3">
      <c r="A81" s="44">
        <v>419</v>
      </c>
      <c r="B81" s="156"/>
      <c r="C81" s="45" t="s">
        <v>91</v>
      </c>
      <c r="D81" s="45"/>
      <c r="E81" s="50">
        <v>6712</v>
      </c>
      <c r="F81" s="50">
        <v>1275.28</v>
      </c>
      <c r="G81" s="50">
        <v>7987.28</v>
      </c>
      <c r="H81" s="50">
        <v>399364</v>
      </c>
      <c r="I81" s="51" t="s">
        <v>95</v>
      </c>
      <c r="L81" s="1">
        <v>421</v>
      </c>
      <c r="M81" s="2" t="s">
        <v>93</v>
      </c>
      <c r="N81" s="38">
        <v>217891</v>
      </c>
      <c r="O81" s="38">
        <v>41399.29</v>
      </c>
      <c r="P81" s="4">
        <v>259290.29</v>
      </c>
      <c r="Q81" s="11">
        <v>6482257.25</v>
      </c>
      <c r="R81" s="13" t="s">
        <v>19</v>
      </c>
    </row>
    <row r="82" spans="1:21" customFormat="1" ht="16.5" hidden="1" thickBot="1" x14ac:dyDescent="0.3">
      <c r="A82" s="44">
        <v>420</v>
      </c>
      <c r="B82" s="156"/>
      <c r="C82" s="45" t="s">
        <v>92</v>
      </c>
      <c r="D82" s="45"/>
      <c r="E82" s="50">
        <v>217891</v>
      </c>
      <c r="F82" s="50">
        <v>41399.29</v>
      </c>
      <c r="G82" s="50">
        <v>259290.29</v>
      </c>
      <c r="H82" s="50">
        <v>2592902.9</v>
      </c>
      <c r="I82" s="51" t="s">
        <v>19</v>
      </c>
      <c r="L82" s="1">
        <v>424</v>
      </c>
      <c r="M82" s="2" t="s">
        <v>185</v>
      </c>
      <c r="N82" s="38">
        <v>1973</v>
      </c>
      <c r="O82" s="38">
        <v>374.87</v>
      </c>
      <c r="P82" s="4">
        <v>2347.87</v>
      </c>
      <c r="Q82" s="11">
        <v>70436.099999999991</v>
      </c>
      <c r="R82" s="13" t="s">
        <v>16</v>
      </c>
    </row>
    <row r="83" spans="1:21" customFormat="1" ht="24.75" hidden="1" customHeight="1" thickBot="1" x14ac:dyDescent="0.3">
      <c r="A83" s="89">
        <v>421</v>
      </c>
      <c r="B83" s="155"/>
      <c r="C83" s="90" t="s">
        <v>93</v>
      </c>
      <c r="D83" s="90"/>
      <c r="E83" s="91">
        <v>217891</v>
      </c>
      <c r="F83" s="91">
        <v>41399.29</v>
      </c>
      <c r="G83" s="91">
        <v>259290.29</v>
      </c>
      <c r="H83" s="91">
        <v>6482257.25</v>
      </c>
      <c r="I83" s="51" t="s">
        <v>19</v>
      </c>
      <c r="L83" s="1">
        <v>426</v>
      </c>
      <c r="M83" s="2" t="s">
        <v>186</v>
      </c>
      <c r="N83" s="38">
        <v>1973</v>
      </c>
      <c r="O83" s="38">
        <v>374.87</v>
      </c>
      <c r="P83" s="4">
        <v>2347.87</v>
      </c>
      <c r="Q83" s="11">
        <v>46957.399999999994</v>
      </c>
      <c r="R83" s="13" t="s">
        <v>16</v>
      </c>
    </row>
    <row r="84" spans="1:21" ht="30.75" thickBot="1" x14ac:dyDescent="0.3">
      <c r="A84" s="237">
        <v>424</v>
      </c>
      <c r="B84" s="168" t="str">
        <f>VLOOKUP(A84,'[1]Anexo Económico   (2)'!$A$5:$E$439,2,0)</f>
        <v>121QQ031935</v>
      </c>
      <c r="C84" s="201" t="s">
        <v>185</v>
      </c>
      <c r="D84" s="168">
        <f>VLOOKUP(A84,'[1]Anexo Económico   (2)'!$A$5:$E$439,5,0)</f>
        <v>30</v>
      </c>
      <c r="E84" s="238">
        <v>1973</v>
      </c>
      <c r="F84" s="238">
        <v>374.87</v>
      </c>
      <c r="G84" s="238">
        <v>2347.87</v>
      </c>
      <c r="H84" s="239">
        <v>70436.099999999991</v>
      </c>
      <c r="I84" s="240" t="s">
        <v>16</v>
      </c>
      <c r="K84" s="357"/>
      <c r="L84" s="323"/>
      <c r="M84" s="324"/>
      <c r="N84" s="362"/>
      <c r="O84" s="362"/>
      <c r="P84" s="326"/>
      <c r="Q84" s="326"/>
      <c r="R84" s="327"/>
      <c r="S84" s="357"/>
      <c r="T84" s="357"/>
      <c r="U84" s="357"/>
    </row>
    <row r="85" spans="1:21" ht="30.75" thickBot="1" x14ac:dyDescent="0.3">
      <c r="A85" s="244">
        <v>426</v>
      </c>
      <c r="B85" s="168" t="str">
        <f>VLOOKUP(A85,'[1]Anexo Económico   (2)'!$A$5:$E$439,2,0)</f>
        <v>121QQ031937</v>
      </c>
      <c r="C85" s="196" t="s">
        <v>186</v>
      </c>
      <c r="D85" s="168">
        <f>VLOOKUP(A85,'[1]Anexo Económico   (2)'!$A$5:$E$439,5,0)</f>
        <v>20</v>
      </c>
      <c r="E85" s="245">
        <v>1973</v>
      </c>
      <c r="F85" s="245">
        <v>374.87</v>
      </c>
      <c r="G85" s="245">
        <v>2347.87</v>
      </c>
      <c r="H85" s="246">
        <v>46957.399999999994</v>
      </c>
      <c r="I85" s="240" t="s">
        <v>16</v>
      </c>
      <c r="K85" s="357"/>
      <c r="L85" s="323"/>
      <c r="M85" s="324"/>
      <c r="N85" s="362"/>
      <c r="O85" s="362"/>
      <c r="P85" s="326"/>
      <c r="Q85" s="326"/>
      <c r="R85" s="327"/>
      <c r="S85" s="357"/>
      <c r="T85" s="357"/>
      <c r="U85" s="357"/>
    </row>
    <row r="86" spans="1:21" customFormat="1" ht="16.5" hidden="1" thickBot="1" x14ac:dyDescent="0.3">
      <c r="A86" s="52">
        <v>432</v>
      </c>
      <c r="B86" s="157"/>
      <c r="C86" s="53" t="s">
        <v>99</v>
      </c>
      <c r="D86" s="53"/>
      <c r="E86" s="54">
        <v>17691</v>
      </c>
      <c r="F86" s="54">
        <v>0</v>
      </c>
      <c r="G86" s="54">
        <v>17691</v>
      </c>
      <c r="H86" s="54">
        <v>353820</v>
      </c>
      <c r="I86" s="51" t="s">
        <v>163</v>
      </c>
      <c r="L86" s="316">
        <v>434</v>
      </c>
      <c r="M86" s="317" t="s">
        <v>190</v>
      </c>
      <c r="N86" s="38">
        <v>18455</v>
      </c>
      <c r="O86" s="38">
        <v>0</v>
      </c>
      <c r="P86" s="318">
        <v>18455</v>
      </c>
      <c r="Q86" s="11">
        <v>369100</v>
      </c>
      <c r="R86" s="319" t="s">
        <v>5</v>
      </c>
    </row>
    <row r="87" spans="1:21" customFormat="1" ht="16.5" hidden="1" thickBot="1" x14ac:dyDescent="0.3">
      <c r="A87" s="44">
        <v>433</v>
      </c>
      <c r="B87" s="156"/>
      <c r="C87" s="45" t="s">
        <v>189</v>
      </c>
      <c r="D87" s="45"/>
      <c r="E87" s="50">
        <v>19727</v>
      </c>
      <c r="F87" s="50">
        <v>0</v>
      </c>
      <c r="G87" s="50">
        <v>19727</v>
      </c>
      <c r="H87" s="50">
        <v>394540</v>
      </c>
      <c r="I87" s="51" t="s">
        <v>11</v>
      </c>
      <c r="L87" s="1"/>
      <c r="M87" s="2"/>
      <c r="N87" s="38"/>
      <c r="O87" s="38"/>
      <c r="P87" s="4"/>
      <c r="Q87" s="11"/>
      <c r="R87" s="13"/>
    </row>
    <row r="88" spans="1:21" customFormat="1" ht="16.5" hidden="1" thickBot="1" x14ac:dyDescent="0.3">
      <c r="A88" s="89">
        <v>434</v>
      </c>
      <c r="B88" s="155"/>
      <c r="C88" s="90" t="s">
        <v>190</v>
      </c>
      <c r="D88" s="90"/>
      <c r="E88" s="91">
        <v>18455</v>
      </c>
      <c r="F88" s="91">
        <v>0</v>
      </c>
      <c r="G88" s="91">
        <v>18455</v>
      </c>
      <c r="H88" s="91">
        <v>369100</v>
      </c>
      <c r="I88" s="51" t="s">
        <v>5</v>
      </c>
      <c r="L88" s="1"/>
      <c r="M88" s="2"/>
      <c r="N88" s="38"/>
      <c r="O88" s="38"/>
      <c r="P88" s="4"/>
      <c r="Q88" s="11"/>
      <c r="R88" s="13"/>
    </row>
    <row r="89" spans="1:21" ht="15.75" thickBot="1" x14ac:dyDescent="0.3">
      <c r="A89" s="366" t="s">
        <v>492</v>
      </c>
      <c r="B89" s="367"/>
      <c r="C89" s="367"/>
      <c r="D89" s="367"/>
      <c r="E89" s="368"/>
      <c r="F89" s="369"/>
      <c r="G89" s="370">
        <f>SUBTOTAL(9,H5:H88)/30*36</f>
        <v>218560246.20000002</v>
      </c>
      <c r="H89" s="369"/>
      <c r="K89" s="357"/>
      <c r="L89" s="323"/>
      <c r="M89" s="324"/>
      <c r="N89" s="357"/>
      <c r="O89" s="327"/>
      <c r="P89" s="327"/>
      <c r="Q89" s="327"/>
      <c r="R89" s="357"/>
      <c r="S89" s="357"/>
      <c r="T89" s="357"/>
      <c r="U89" s="357"/>
    </row>
    <row r="90" spans="1:21" x14ac:dyDescent="0.25">
      <c r="K90" s="357"/>
      <c r="L90" s="323"/>
      <c r="M90" s="324"/>
      <c r="N90" s="357"/>
      <c r="O90" s="327"/>
      <c r="P90" s="327"/>
      <c r="Q90" s="327"/>
      <c r="R90" s="357"/>
      <c r="S90" s="357"/>
      <c r="T90" s="357"/>
      <c r="U90" s="357"/>
    </row>
    <row r="91" spans="1:21" x14ac:dyDescent="0.25">
      <c r="H91" s="163">
        <v>218560246</v>
      </c>
      <c r="K91" s="357"/>
      <c r="L91" s="323"/>
      <c r="M91" s="324"/>
      <c r="N91" s="357"/>
      <c r="O91" s="327"/>
      <c r="P91" s="327"/>
      <c r="Q91" s="327"/>
      <c r="R91" s="357"/>
      <c r="S91" s="357"/>
      <c r="T91" s="357"/>
      <c r="U91" s="357"/>
    </row>
    <row r="92" spans="1:21" x14ac:dyDescent="0.25">
      <c r="K92" s="357"/>
      <c r="L92" s="323"/>
      <c r="M92" s="324"/>
      <c r="N92" s="357"/>
      <c r="O92" s="327"/>
      <c r="P92" s="327"/>
      <c r="Q92" s="327"/>
      <c r="R92" s="357"/>
      <c r="S92" s="357"/>
      <c r="T92" s="357"/>
      <c r="U92" s="357"/>
    </row>
    <row r="93" spans="1:21" x14ac:dyDescent="0.25">
      <c r="K93" s="357"/>
      <c r="L93" s="323"/>
      <c r="M93" s="324"/>
      <c r="N93" s="357"/>
      <c r="O93" s="327"/>
      <c r="P93" s="327"/>
      <c r="Q93" s="327"/>
      <c r="R93" s="357"/>
      <c r="S93" s="357"/>
      <c r="T93" s="357"/>
      <c r="U93" s="357"/>
    </row>
    <row r="94" spans="1:21" x14ac:dyDescent="0.25">
      <c r="K94" s="357"/>
      <c r="L94" s="323"/>
      <c r="M94" s="324"/>
      <c r="N94" s="357"/>
      <c r="O94" s="327"/>
      <c r="P94" s="327"/>
      <c r="Q94" s="327"/>
      <c r="R94" s="357"/>
      <c r="S94" s="357"/>
      <c r="T94" s="357"/>
      <c r="U94" s="357"/>
    </row>
    <row r="95" spans="1:21" x14ac:dyDescent="0.25">
      <c r="K95" s="357"/>
      <c r="L95" s="323"/>
      <c r="M95" s="324"/>
      <c r="N95" s="357"/>
      <c r="O95" s="327"/>
      <c r="P95" s="327"/>
      <c r="Q95" s="327"/>
      <c r="R95" s="357"/>
      <c r="S95" s="357"/>
      <c r="T95" s="357"/>
      <c r="U95" s="357"/>
    </row>
    <row r="96" spans="1:21" x14ac:dyDescent="0.25">
      <c r="K96" s="357"/>
      <c r="L96" s="323"/>
      <c r="M96" s="324"/>
      <c r="N96" s="357"/>
      <c r="O96" s="327"/>
      <c r="P96" s="327"/>
      <c r="Q96" s="327"/>
      <c r="R96" s="357"/>
      <c r="S96" s="357"/>
      <c r="T96" s="357"/>
      <c r="U96" s="357"/>
    </row>
    <row r="97" spans="11:21" s="162" customFormat="1" x14ac:dyDescent="0.25">
      <c r="K97" s="357"/>
      <c r="L97" s="323"/>
      <c r="M97" s="324"/>
      <c r="N97" s="357"/>
      <c r="O97" s="327"/>
      <c r="P97" s="327"/>
      <c r="Q97" s="327"/>
      <c r="R97" s="357"/>
      <c r="S97" s="357"/>
      <c r="T97" s="357"/>
      <c r="U97" s="357"/>
    </row>
    <row r="98" spans="11:21" s="162" customFormat="1" x14ac:dyDescent="0.25">
      <c r="K98" s="357"/>
      <c r="L98" s="323"/>
      <c r="M98" s="324"/>
      <c r="N98" s="357"/>
      <c r="O98" s="327"/>
      <c r="P98" s="327"/>
      <c r="Q98" s="327"/>
      <c r="R98" s="357"/>
      <c r="S98" s="357"/>
      <c r="T98" s="357"/>
      <c r="U98" s="357"/>
    </row>
    <row r="99" spans="11:21" s="162" customFormat="1" x14ac:dyDescent="0.25">
      <c r="K99" s="357"/>
      <c r="L99" s="323"/>
      <c r="M99" s="324"/>
      <c r="N99" s="357"/>
      <c r="O99" s="327"/>
      <c r="P99" s="327"/>
      <c r="Q99" s="327"/>
      <c r="R99" s="357"/>
      <c r="S99" s="357"/>
      <c r="T99" s="357"/>
      <c r="U99" s="357"/>
    </row>
    <row r="100" spans="11:21" s="162" customFormat="1" x14ac:dyDescent="0.25">
      <c r="K100" s="357"/>
      <c r="L100" s="323"/>
      <c r="M100" s="345"/>
      <c r="N100" s="357"/>
      <c r="O100" s="327"/>
      <c r="P100" s="327"/>
      <c r="Q100" s="327"/>
      <c r="R100" s="357"/>
      <c r="S100" s="357"/>
      <c r="T100" s="357"/>
      <c r="U100" s="357"/>
    </row>
    <row r="101" spans="11:21" s="162" customFormat="1" x14ac:dyDescent="0.25">
      <c r="K101" s="357"/>
      <c r="L101" s="323"/>
      <c r="M101" s="324"/>
      <c r="N101" s="357"/>
      <c r="O101" s="327"/>
      <c r="P101" s="327"/>
      <c r="Q101" s="327"/>
      <c r="R101" s="357"/>
      <c r="S101" s="357"/>
      <c r="T101" s="357"/>
      <c r="U101" s="357"/>
    </row>
    <row r="102" spans="11:21" s="162" customFormat="1" x14ac:dyDescent="0.25">
      <c r="K102" s="357"/>
      <c r="L102" s="323"/>
      <c r="M102" s="324"/>
      <c r="N102" s="357"/>
      <c r="O102" s="327"/>
      <c r="P102" s="327"/>
      <c r="Q102" s="327"/>
      <c r="R102" s="357"/>
      <c r="S102" s="357"/>
      <c r="T102" s="357"/>
      <c r="U102" s="357"/>
    </row>
    <row r="103" spans="11:21" s="162" customFormat="1" x14ac:dyDescent="0.25">
      <c r="K103" s="357"/>
      <c r="L103" s="323"/>
      <c r="M103" s="324"/>
      <c r="N103" s="357"/>
      <c r="O103" s="327"/>
      <c r="P103" s="327"/>
      <c r="Q103" s="327"/>
      <c r="R103" s="357"/>
      <c r="S103" s="357"/>
      <c r="T103" s="357"/>
      <c r="U103" s="357"/>
    </row>
    <row r="104" spans="11:21" s="162" customFormat="1" x14ac:dyDescent="0.25">
      <c r="K104" s="357"/>
      <c r="L104" s="323"/>
      <c r="M104" s="324"/>
      <c r="N104" s="357"/>
      <c r="O104" s="327"/>
      <c r="P104" s="327"/>
      <c r="Q104" s="327"/>
      <c r="R104" s="357"/>
      <c r="S104" s="357"/>
      <c r="T104" s="357"/>
      <c r="U104" s="357"/>
    </row>
    <row r="105" spans="11:21" s="162" customFormat="1" x14ac:dyDescent="0.25">
      <c r="K105" s="357"/>
      <c r="L105" s="323"/>
      <c r="M105" s="324"/>
      <c r="N105" s="357"/>
      <c r="O105" s="327"/>
      <c r="P105" s="327"/>
      <c r="Q105" s="327"/>
      <c r="R105" s="357"/>
      <c r="S105" s="357"/>
      <c r="T105" s="357"/>
      <c r="U105" s="357"/>
    </row>
    <row r="106" spans="11:21" s="162" customFormat="1" x14ac:dyDescent="0.25">
      <c r="K106" s="357"/>
      <c r="L106" s="323"/>
      <c r="M106" s="324"/>
      <c r="N106" s="357"/>
      <c r="O106" s="327"/>
      <c r="P106" s="327"/>
      <c r="Q106" s="327"/>
      <c r="R106" s="357"/>
      <c r="S106" s="357"/>
      <c r="T106" s="357"/>
      <c r="U106" s="357"/>
    </row>
    <row r="107" spans="11:21" s="162" customFormat="1" x14ac:dyDescent="0.25">
      <c r="K107" s="357"/>
      <c r="L107" s="323"/>
      <c r="M107" s="324"/>
      <c r="N107" s="357"/>
      <c r="O107" s="327"/>
      <c r="P107" s="327"/>
      <c r="Q107" s="327"/>
      <c r="R107" s="357"/>
      <c r="S107" s="357"/>
      <c r="T107" s="357"/>
      <c r="U107" s="357"/>
    </row>
    <row r="108" spans="11:21" s="162" customFormat="1" x14ac:dyDescent="0.25">
      <c r="K108" s="357"/>
      <c r="L108" s="323"/>
      <c r="M108" s="324"/>
      <c r="N108" s="357"/>
      <c r="O108" s="327"/>
      <c r="P108" s="327"/>
      <c r="Q108" s="327"/>
      <c r="R108" s="357"/>
      <c r="S108" s="357"/>
      <c r="T108" s="357"/>
      <c r="U108" s="357"/>
    </row>
    <row r="109" spans="11:21" s="162" customFormat="1" x14ac:dyDescent="0.25">
      <c r="K109" s="357"/>
      <c r="L109" s="323"/>
      <c r="M109" s="324"/>
      <c r="N109" s="357"/>
      <c r="O109" s="327"/>
      <c r="P109" s="327"/>
      <c r="Q109" s="327"/>
      <c r="R109" s="357"/>
      <c r="S109" s="357"/>
      <c r="T109" s="357"/>
      <c r="U109" s="357"/>
    </row>
    <row r="110" spans="11:21" s="162" customFormat="1" x14ac:dyDescent="0.25">
      <c r="K110" s="357"/>
      <c r="L110" s="323"/>
      <c r="M110" s="324"/>
      <c r="N110" s="357"/>
      <c r="O110" s="327"/>
      <c r="P110" s="327"/>
      <c r="Q110" s="327"/>
      <c r="R110" s="357"/>
      <c r="S110" s="357"/>
      <c r="T110" s="357"/>
      <c r="U110" s="357"/>
    </row>
    <row r="111" spans="11:21" s="162" customFormat="1" x14ac:dyDescent="0.25">
      <c r="K111" s="357"/>
      <c r="L111" s="323"/>
      <c r="M111" s="324"/>
      <c r="N111" s="357"/>
      <c r="O111" s="327"/>
      <c r="P111" s="327"/>
      <c r="Q111" s="327"/>
      <c r="R111" s="357"/>
      <c r="S111" s="357"/>
      <c r="T111" s="357"/>
      <c r="U111" s="357"/>
    </row>
    <row r="112" spans="11:21" s="162" customFormat="1" x14ac:dyDescent="0.25">
      <c r="K112" s="357"/>
      <c r="L112" s="323"/>
      <c r="M112" s="324"/>
      <c r="N112" s="357"/>
      <c r="O112" s="327"/>
      <c r="P112" s="327"/>
      <c r="Q112" s="327"/>
      <c r="R112" s="357"/>
      <c r="S112" s="357"/>
      <c r="T112" s="357"/>
      <c r="U112" s="357"/>
    </row>
    <row r="113" spans="11:21" s="162" customFormat="1" x14ac:dyDescent="0.25">
      <c r="K113" s="357"/>
      <c r="L113" s="323"/>
      <c r="M113" s="324"/>
      <c r="N113" s="357"/>
      <c r="O113" s="327"/>
      <c r="P113" s="327"/>
      <c r="Q113" s="327"/>
      <c r="R113" s="357"/>
      <c r="S113" s="357"/>
      <c r="T113" s="357"/>
      <c r="U113" s="357"/>
    </row>
    <row r="114" spans="11:21" s="162" customFormat="1" x14ac:dyDescent="0.25">
      <c r="K114" s="357"/>
      <c r="L114" s="323"/>
      <c r="M114" s="324"/>
      <c r="N114" s="357"/>
      <c r="O114" s="327"/>
      <c r="P114" s="327"/>
      <c r="Q114" s="327"/>
      <c r="R114" s="357"/>
      <c r="S114" s="357"/>
      <c r="T114" s="357"/>
      <c r="U114" s="357"/>
    </row>
    <row r="115" spans="11:21" s="162" customFormat="1" x14ac:dyDescent="0.25">
      <c r="K115" s="357"/>
      <c r="L115" s="323"/>
      <c r="M115" s="324"/>
      <c r="N115" s="357"/>
      <c r="O115" s="327"/>
      <c r="P115" s="327"/>
      <c r="Q115" s="327"/>
      <c r="R115" s="357"/>
      <c r="S115" s="357"/>
      <c r="T115" s="357"/>
      <c r="U115" s="357"/>
    </row>
    <row r="116" spans="11:21" s="162" customFormat="1" x14ac:dyDescent="0.25">
      <c r="K116" s="357"/>
      <c r="L116" s="323"/>
      <c r="M116" s="324"/>
      <c r="N116" s="357"/>
      <c r="O116" s="327"/>
      <c r="P116" s="327"/>
      <c r="Q116" s="327"/>
      <c r="R116" s="357"/>
      <c r="S116" s="357"/>
      <c r="T116" s="357"/>
      <c r="U116" s="357"/>
    </row>
    <row r="117" spans="11:21" s="162" customFormat="1" x14ac:dyDescent="0.25">
      <c r="K117" s="357"/>
      <c r="L117" s="323"/>
      <c r="M117" s="324"/>
      <c r="N117" s="357"/>
      <c r="O117" s="327"/>
      <c r="P117" s="327"/>
      <c r="Q117" s="327"/>
      <c r="R117" s="357"/>
      <c r="S117" s="357"/>
      <c r="T117" s="357"/>
      <c r="U117" s="357"/>
    </row>
    <row r="118" spans="11:21" s="162" customFormat="1" x14ac:dyDescent="0.25">
      <c r="K118" s="357"/>
      <c r="L118" s="323"/>
      <c r="M118" s="324"/>
      <c r="N118" s="357"/>
      <c r="O118" s="327"/>
      <c r="P118" s="327"/>
      <c r="Q118" s="327"/>
      <c r="R118" s="357"/>
      <c r="S118" s="357"/>
      <c r="T118" s="357"/>
      <c r="U118" s="357"/>
    </row>
    <row r="119" spans="11:21" s="162" customFormat="1" x14ac:dyDescent="0.25">
      <c r="K119" s="357"/>
      <c r="L119" s="323"/>
      <c r="M119" s="324"/>
      <c r="N119" s="357"/>
      <c r="O119" s="327"/>
      <c r="P119" s="327"/>
      <c r="Q119" s="327"/>
      <c r="R119" s="357"/>
      <c r="S119" s="357"/>
      <c r="T119" s="357"/>
      <c r="U119" s="357"/>
    </row>
    <row r="120" spans="11:21" s="162" customFormat="1" x14ac:dyDescent="0.25">
      <c r="K120" s="357"/>
      <c r="L120" s="323"/>
      <c r="M120" s="324"/>
      <c r="N120" s="357"/>
      <c r="O120" s="327"/>
      <c r="P120" s="327"/>
      <c r="Q120" s="327"/>
      <c r="R120" s="357"/>
      <c r="S120" s="357"/>
      <c r="T120" s="357"/>
      <c r="U120" s="357"/>
    </row>
    <row r="121" spans="11:21" s="162" customFormat="1" x14ac:dyDescent="0.25">
      <c r="K121" s="357"/>
      <c r="L121" s="323"/>
      <c r="M121" s="324"/>
      <c r="N121" s="357"/>
      <c r="O121" s="327"/>
      <c r="P121" s="327"/>
      <c r="Q121" s="327"/>
      <c r="R121" s="357"/>
      <c r="S121" s="357"/>
      <c r="T121" s="357"/>
      <c r="U121" s="357"/>
    </row>
    <row r="122" spans="11:21" s="162" customFormat="1" x14ac:dyDescent="0.25">
      <c r="K122" s="357"/>
      <c r="L122" s="323"/>
      <c r="M122" s="324"/>
      <c r="N122" s="357"/>
      <c r="O122" s="327"/>
      <c r="P122" s="327"/>
      <c r="Q122" s="327"/>
      <c r="R122" s="357"/>
      <c r="S122" s="357"/>
      <c r="T122" s="357"/>
      <c r="U122" s="357"/>
    </row>
    <row r="123" spans="11:21" s="162" customFormat="1" x14ac:dyDescent="0.25">
      <c r="K123" s="357"/>
      <c r="L123" s="323"/>
      <c r="M123" s="324"/>
      <c r="N123" s="357"/>
      <c r="O123" s="327"/>
      <c r="P123" s="327"/>
      <c r="Q123" s="327"/>
      <c r="R123" s="357"/>
      <c r="S123" s="357"/>
      <c r="T123" s="357"/>
      <c r="U123" s="357"/>
    </row>
    <row r="124" spans="11:21" s="162" customFormat="1" x14ac:dyDescent="0.25">
      <c r="K124" s="357"/>
      <c r="L124" s="323"/>
      <c r="M124" s="324"/>
      <c r="N124" s="357"/>
      <c r="O124" s="327"/>
      <c r="P124" s="327"/>
      <c r="Q124" s="327"/>
      <c r="R124" s="357"/>
      <c r="S124" s="357"/>
      <c r="T124" s="357"/>
      <c r="U124" s="357"/>
    </row>
    <row r="125" spans="11:21" s="162" customFormat="1" x14ac:dyDescent="0.25">
      <c r="K125" s="357"/>
      <c r="L125" s="323"/>
      <c r="M125" s="324"/>
      <c r="N125" s="357"/>
      <c r="O125" s="327"/>
      <c r="P125" s="327"/>
      <c r="Q125" s="327"/>
      <c r="R125" s="357"/>
      <c r="S125" s="357"/>
      <c r="T125" s="357"/>
      <c r="U125" s="357"/>
    </row>
    <row r="126" spans="11:21" s="162" customFormat="1" x14ac:dyDescent="0.25">
      <c r="K126" s="357"/>
      <c r="L126" s="323"/>
      <c r="M126" s="324"/>
      <c r="N126" s="357"/>
      <c r="O126" s="327"/>
      <c r="P126" s="327"/>
      <c r="Q126" s="327"/>
      <c r="R126" s="357"/>
      <c r="S126" s="357"/>
      <c r="T126" s="357"/>
      <c r="U126" s="357"/>
    </row>
    <row r="127" spans="11:21" s="162" customFormat="1" x14ac:dyDescent="0.25">
      <c r="K127" s="357"/>
      <c r="L127" s="323"/>
      <c r="M127" s="324"/>
      <c r="N127" s="357"/>
      <c r="O127" s="327"/>
      <c r="P127" s="327"/>
      <c r="Q127" s="327"/>
      <c r="R127" s="357"/>
      <c r="S127" s="357"/>
      <c r="T127" s="357"/>
      <c r="U127" s="357"/>
    </row>
    <row r="128" spans="11:21" s="162" customFormat="1" x14ac:dyDescent="0.25">
      <c r="K128" s="357"/>
      <c r="L128" s="323"/>
      <c r="M128" s="324"/>
      <c r="N128" s="357"/>
      <c r="O128" s="327"/>
      <c r="P128" s="327"/>
      <c r="Q128" s="327"/>
      <c r="R128" s="357"/>
      <c r="S128" s="357"/>
      <c r="T128" s="357"/>
      <c r="U128" s="357"/>
    </row>
    <row r="129" spans="11:21" s="162" customFormat="1" x14ac:dyDescent="0.25">
      <c r="K129" s="357"/>
      <c r="L129" s="323"/>
      <c r="M129" s="324"/>
      <c r="N129" s="357"/>
      <c r="O129" s="327"/>
      <c r="P129" s="327"/>
      <c r="Q129" s="327"/>
      <c r="R129" s="357"/>
      <c r="S129" s="357"/>
      <c r="T129" s="357"/>
      <c r="U129" s="357"/>
    </row>
    <row r="130" spans="11:21" s="162" customFormat="1" x14ac:dyDescent="0.25">
      <c r="K130" s="357"/>
      <c r="L130" s="323"/>
      <c r="M130" s="324"/>
      <c r="N130" s="357"/>
      <c r="O130" s="327"/>
      <c r="P130" s="327"/>
      <c r="Q130" s="327"/>
      <c r="R130" s="357"/>
      <c r="S130" s="357"/>
      <c r="T130" s="357"/>
      <c r="U130" s="357"/>
    </row>
    <row r="131" spans="11:21" s="162" customFormat="1" x14ac:dyDescent="0.25">
      <c r="K131" s="357"/>
      <c r="L131" s="323"/>
      <c r="M131" s="324"/>
      <c r="N131" s="357"/>
      <c r="O131" s="327"/>
      <c r="P131" s="327"/>
      <c r="Q131" s="327"/>
      <c r="R131" s="357"/>
      <c r="S131" s="357"/>
      <c r="T131" s="357"/>
      <c r="U131" s="357"/>
    </row>
    <row r="132" spans="11:21" s="162" customFormat="1" x14ac:dyDescent="0.25">
      <c r="K132" s="357"/>
      <c r="L132" s="323"/>
      <c r="M132" s="324"/>
      <c r="N132" s="357"/>
      <c r="O132" s="327"/>
      <c r="P132" s="327"/>
      <c r="Q132" s="327"/>
      <c r="R132" s="357"/>
      <c r="S132" s="357"/>
      <c r="T132" s="357"/>
      <c r="U132" s="357"/>
    </row>
    <row r="133" spans="11:21" s="162" customFormat="1" x14ac:dyDescent="0.25">
      <c r="K133" s="357"/>
      <c r="L133" s="323"/>
      <c r="M133" s="324"/>
      <c r="N133" s="357"/>
      <c r="O133" s="327"/>
      <c r="P133" s="327"/>
      <c r="Q133" s="327"/>
      <c r="R133" s="357"/>
      <c r="S133" s="357"/>
      <c r="T133" s="357"/>
      <c r="U133" s="357"/>
    </row>
    <row r="134" spans="11:21" s="162" customFormat="1" x14ac:dyDescent="0.25">
      <c r="K134" s="357"/>
      <c r="L134" s="323"/>
      <c r="M134" s="324"/>
      <c r="N134" s="357"/>
      <c r="O134" s="327"/>
      <c r="P134" s="327"/>
      <c r="Q134" s="327"/>
      <c r="R134" s="357"/>
      <c r="S134" s="357"/>
      <c r="T134" s="357"/>
      <c r="U134" s="357"/>
    </row>
    <row r="135" spans="11:21" s="162" customFormat="1" x14ac:dyDescent="0.25">
      <c r="K135" s="357"/>
      <c r="L135" s="323"/>
      <c r="M135" s="324"/>
      <c r="N135" s="357"/>
      <c r="O135" s="327"/>
      <c r="P135" s="327"/>
      <c r="Q135" s="327"/>
      <c r="R135" s="357"/>
      <c r="S135" s="357"/>
      <c r="T135" s="357"/>
      <c r="U135" s="357"/>
    </row>
    <row r="136" spans="11:21" s="162" customFormat="1" x14ac:dyDescent="0.25">
      <c r="K136" s="357"/>
      <c r="L136" s="323"/>
      <c r="M136" s="324"/>
      <c r="N136" s="357"/>
      <c r="O136" s="327"/>
      <c r="P136" s="327"/>
      <c r="Q136" s="327"/>
      <c r="R136" s="357"/>
      <c r="S136" s="357"/>
      <c r="T136" s="357"/>
      <c r="U136" s="357"/>
    </row>
    <row r="137" spans="11:21" s="162" customFormat="1" x14ac:dyDescent="0.25">
      <c r="K137" s="357"/>
      <c r="L137" s="323"/>
      <c r="M137" s="324"/>
      <c r="N137" s="357"/>
      <c r="O137" s="327"/>
      <c r="P137" s="327"/>
      <c r="Q137" s="327"/>
      <c r="R137" s="357"/>
      <c r="S137" s="357"/>
      <c r="T137" s="357"/>
      <c r="U137" s="357"/>
    </row>
    <row r="138" spans="11:21" s="162" customFormat="1" x14ac:dyDescent="0.25">
      <c r="K138" s="357"/>
      <c r="L138" s="323"/>
      <c r="M138" s="324"/>
      <c r="N138" s="357"/>
      <c r="O138" s="327"/>
      <c r="P138" s="327"/>
      <c r="Q138" s="327"/>
      <c r="R138" s="357"/>
      <c r="S138" s="357"/>
      <c r="T138" s="357"/>
      <c r="U138" s="357"/>
    </row>
    <row r="139" spans="11:21" s="162" customFormat="1" x14ac:dyDescent="0.25">
      <c r="K139" s="357"/>
      <c r="L139" s="348"/>
      <c r="M139" s="324"/>
      <c r="N139" s="357"/>
      <c r="O139" s="327"/>
      <c r="P139" s="327"/>
      <c r="Q139" s="327"/>
      <c r="R139" s="357"/>
      <c r="S139" s="357"/>
      <c r="T139" s="357"/>
      <c r="U139" s="357"/>
    </row>
    <row r="140" spans="11:21" s="162" customFormat="1" x14ac:dyDescent="0.25">
      <c r="K140" s="357"/>
      <c r="L140" s="348"/>
      <c r="M140" s="324"/>
      <c r="N140" s="357"/>
      <c r="O140" s="327"/>
      <c r="P140" s="327"/>
      <c r="Q140" s="327"/>
      <c r="R140" s="357"/>
      <c r="S140" s="357"/>
      <c r="T140" s="357"/>
      <c r="U140" s="357"/>
    </row>
    <row r="141" spans="11:21" s="162" customFormat="1" x14ac:dyDescent="0.25">
      <c r="K141" s="357"/>
      <c r="L141" s="348"/>
      <c r="M141" s="324"/>
      <c r="N141" s="357"/>
      <c r="O141" s="327"/>
      <c r="P141" s="327"/>
      <c r="Q141" s="327"/>
      <c r="R141" s="357"/>
      <c r="S141" s="357"/>
      <c r="T141" s="357"/>
      <c r="U141" s="357"/>
    </row>
    <row r="142" spans="11:21" s="162" customFormat="1" x14ac:dyDescent="0.25">
      <c r="K142" s="357"/>
      <c r="L142" s="348"/>
      <c r="M142" s="324"/>
      <c r="N142" s="357"/>
      <c r="O142" s="327"/>
      <c r="P142" s="327"/>
      <c r="Q142" s="327"/>
      <c r="R142" s="357"/>
      <c r="S142" s="357"/>
      <c r="T142" s="357"/>
      <c r="U142" s="357"/>
    </row>
    <row r="143" spans="11:21" s="162" customFormat="1" x14ac:dyDescent="0.25">
      <c r="K143" s="357"/>
      <c r="L143" s="348"/>
      <c r="M143" s="324"/>
      <c r="N143" s="357"/>
      <c r="O143" s="327"/>
      <c r="P143" s="327"/>
      <c r="Q143" s="327"/>
      <c r="R143" s="357"/>
      <c r="S143" s="357"/>
      <c r="T143" s="357"/>
      <c r="U143" s="357"/>
    </row>
    <row r="144" spans="11:21" s="162" customFormat="1" x14ac:dyDescent="0.25">
      <c r="K144" s="357"/>
      <c r="L144" s="348"/>
      <c r="M144" s="324"/>
      <c r="N144" s="357"/>
      <c r="O144" s="327"/>
      <c r="P144" s="327"/>
      <c r="Q144" s="327"/>
      <c r="R144" s="357"/>
      <c r="S144" s="357"/>
      <c r="T144" s="357"/>
      <c r="U144" s="357"/>
    </row>
    <row r="145" spans="11:21" s="162" customFormat="1" x14ac:dyDescent="0.25">
      <c r="K145" s="357"/>
      <c r="L145" s="348"/>
      <c r="M145" s="324"/>
      <c r="N145" s="357"/>
      <c r="O145" s="327"/>
      <c r="P145" s="327"/>
      <c r="Q145" s="327"/>
      <c r="R145" s="357"/>
      <c r="S145" s="357"/>
      <c r="T145" s="357"/>
      <c r="U145" s="357"/>
    </row>
    <row r="146" spans="11:21" s="162" customFormat="1" x14ac:dyDescent="0.25">
      <c r="K146" s="357"/>
      <c r="L146" s="348"/>
      <c r="M146" s="324"/>
      <c r="N146" s="357"/>
      <c r="O146" s="327"/>
      <c r="P146" s="327"/>
      <c r="Q146" s="327"/>
      <c r="R146" s="357"/>
      <c r="S146" s="357"/>
      <c r="T146" s="357"/>
      <c r="U146" s="357"/>
    </row>
    <row r="147" spans="11:21" s="162" customFormat="1" x14ac:dyDescent="0.25">
      <c r="K147" s="357"/>
      <c r="L147" s="348"/>
      <c r="M147" s="324"/>
      <c r="N147" s="357"/>
      <c r="O147" s="327"/>
      <c r="P147" s="327"/>
      <c r="Q147" s="327"/>
      <c r="R147" s="357"/>
      <c r="S147" s="357"/>
      <c r="T147" s="357"/>
      <c r="U147" s="357"/>
    </row>
    <row r="148" spans="11:21" s="162" customFormat="1" x14ac:dyDescent="0.25">
      <c r="K148" s="357"/>
      <c r="L148" s="348"/>
      <c r="M148" s="324"/>
      <c r="N148" s="357"/>
      <c r="O148" s="327"/>
      <c r="P148" s="327"/>
      <c r="Q148" s="327"/>
      <c r="R148" s="357"/>
      <c r="S148" s="357"/>
      <c r="T148" s="357"/>
      <c r="U148" s="357"/>
    </row>
    <row r="149" spans="11:21" s="162" customFormat="1" x14ac:dyDescent="0.25">
      <c r="K149" s="357"/>
      <c r="L149" s="348"/>
      <c r="M149" s="324"/>
      <c r="N149" s="357"/>
      <c r="O149" s="327"/>
      <c r="P149" s="327"/>
      <c r="Q149" s="327"/>
      <c r="R149" s="357"/>
      <c r="S149" s="357"/>
      <c r="T149" s="357"/>
      <c r="U149" s="357"/>
    </row>
    <row r="150" spans="11:21" s="162" customFormat="1" x14ac:dyDescent="0.25">
      <c r="K150" s="357"/>
      <c r="L150" s="348"/>
      <c r="M150" s="324"/>
      <c r="N150" s="357"/>
      <c r="O150" s="327"/>
      <c r="P150" s="327"/>
      <c r="Q150" s="327"/>
      <c r="R150" s="357"/>
      <c r="S150" s="357"/>
      <c r="T150" s="357"/>
      <c r="U150" s="357"/>
    </row>
    <row r="151" spans="11:21" s="162" customFormat="1" x14ac:dyDescent="0.25">
      <c r="K151" s="357"/>
      <c r="L151" s="348"/>
      <c r="M151" s="324"/>
      <c r="N151" s="357"/>
      <c r="O151" s="327"/>
      <c r="P151" s="327"/>
      <c r="Q151" s="327"/>
      <c r="R151" s="357"/>
      <c r="S151" s="357"/>
      <c r="T151" s="357"/>
      <c r="U151" s="357"/>
    </row>
    <row r="152" spans="11:21" s="162" customFormat="1" x14ac:dyDescent="0.25">
      <c r="K152" s="357"/>
      <c r="L152" s="348"/>
      <c r="M152" s="324"/>
      <c r="N152" s="357"/>
      <c r="O152" s="327"/>
      <c r="P152" s="327"/>
      <c r="Q152" s="327"/>
      <c r="R152" s="357"/>
      <c r="S152" s="357"/>
      <c r="T152" s="357"/>
      <c r="U152" s="357"/>
    </row>
    <row r="153" spans="11:21" s="162" customFormat="1" x14ac:dyDescent="0.25">
      <c r="K153" s="357"/>
      <c r="L153" s="348"/>
      <c r="M153" s="324"/>
      <c r="N153" s="357"/>
      <c r="O153" s="327"/>
      <c r="P153" s="327"/>
      <c r="Q153" s="327"/>
      <c r="R153" s="357"/>
      <c r="S153" s="357"/>
      <c r="T153" s="357"/>
      <c r="U153" s="357"/>
    </row>
    <row r="154" spans="11:21" s="162" customFormat="1" x14ac:dyDescent="0.25">
      <c r="K154" s="357"/>
      <c r="L154" s="348"/>
      <c r="M154" s="324"/>
      <c r="N154" s="357"/>
      <c r="O154" s="327"/>
      <c r="P154" s="327"/>
      <c r="Q154" s="327"/>
      <c r="R154" s="357"/>
      <c r="S154" s="357"/>
      <c r="T154" s="357"/>
      <c r="U154" s="357"/>
    </row>
    <row r="155" spans="11:21" s="162" customFormat="1" x14ac:dyDescent="0.25">
      <c r="K155" s="357"/>
      <c r="L155" s="348"/>
      <c r="M155" s="324"/>
      <c r="N155" s="357"/>
      <c r="O155" s="327"/>
      <c r="P155" s="327"/>
      <c r="Q155" s="327"/>
      <c r="R155" s="357"/>
      <c r="S155" s="357"/>
      <c r="T155" s="357"/>
      <c r="U155" s="357"/>
    </row>
    <row r="156" spans="11:21" s="162" customFormat="1" x14ac:dyDescent="0.25">
      <c r="K156" s="357"/>
      <c r="L156" s="348"/>
      <c r="M156" s="324"/>
      <c r="N156" s="357"/>
      <c r="O156" s="327"/>
      <c r="P156" s="327"/>
      <c r="Q156" s="327"/>
      <c r="R156" s="357"/>
      <c r="S156" s="357"/>
      <c r="T156" s="357"/>
      <c r="U156" s="357"/>
    </row>
    <row r="157" spans="11:21" s="162" customFormat="1" x14ac:dyDescent="0.25">
      <c r="K157" s="357"/>
      <c r="L157" s="348"/>
      <c r="M157" s="324"/>
      <c r="N157" s="357"/>
      <c r="O157" s="327"/>
      <c r="P157" s="327"/>
      <c r="Q157" s="327"/>
      <c r="R157" s="357"/>
      <c r="S157" s="357"/>
      <c r="T157" s="357"/>
      <c r="U157" s="357"/>
    </row>
    <row r="158" spans="11:21" s="162" customFormat="1" x14ac:dyDescent="0.25">
      <c r="K158" s="357"/>
      <c r="L158" s="348"/>
      <c r="M158" s="324"/>
      <c r="N158" s="357"/>
      <c r="O158" s="327"/>
      <c r="P158" s="327"/>
      <c r="Q158" s="327"/>
      <c r="R158" s="357"/>
      <c r="S158" s="357"/>
      <c r="T158" s="357"/>
      <c r="U158" s="357"/>
    </row>
    <row r="159" spans="11:21" s="162" customFormat="1" x14ac:dyDescent="0.25">
      <c r="K159" s="357"/>
      <c r="L159" s="348"/>
      <c r="M159" s="324"/>
      <c r="N159" s="357"/>
      <c r="O159" s="327"/>
      <c r="P159" s="327"/>
      <c r="Q159" s="327"/>
      <c r="R159" s="357"/>
      <c r="S159" s="357"/>
      <c r="T159" s="357"/>
      <c r="U159" s="357"/>
    </row>
    <row r="160" spans="11:21" s="162" customFormat="1" x14ac:dyDescent="0.25">
      <c r="K160" s="357"/>
      <c r="L160" s="348"/>
      <c r="M160" s="324"/>
      <c r="N160" s="357"/>
      <c r="O160" s="327"/>
      <c r="P160" s="327"/>
      <c r="Q160" s="327"/>
      <c r="R160" s="357"/>
      <c r="S160" s="357"/>
      <c r="T160" s="357"/>
      <c r="U160" s="357"/>
    </row>
    <row r="161" spans="11:21" s="162" customFormat="1" x14ac:dyDescent="0.25">
      <c r="K161" s="357"/>
      <c r="L161" s="348"/>
      <c r="M161" s="324"/>
      <c r="N161" s="357"/>
      <c r="O161" s="327"/>
      <c r="P161" s="327"/>
      <c r="Q161" s="327"/>
      <c r="R161" s="357"/>
      <c r="S161" s="357"/>
      <c r="T161" s="357"/>
      <c r="U161" s="357"/>
    </row>
    <row r="162" spans="11:21" s="162" customFormat="1" x14ac:dyDescent="0.25">
      <c r="K162" s="357"/>
      <c r="L162" s="348"/>
      <c r="M162" s="324"/>
      <c r="N162" s="357"/>
      <c r="O162" s="327"/>
      <c r="P162" s="327"/>
      <c r="Q162" s="327"/>
      <c r="R162" s="357"/>
      <c r="S162" s="357"/>
      <c r="T162" s="357"/>
      <c r="U162" s="357"/>
    </row>
    <row r="163" spans="11:21" s="162" customFormat="1" x14ac:dyDescent="0.25">
      <c r="K163" s="357"/>
      <c r="L163" s="348"/>
      <c r="M163" s="324"/>
      <c r="N163" s="357"/>
      <c r="O163" s="327"/>
      <c r="P163" s="327"/>
      <c r="Q163" s="327"/>
      <c r="R163" s="357"/>
      <c r="S163" s="357"/>
      <c r="T163" s="357"/>
      <c r="U163" s="357"/>
    </row>
    <row r="164" spans="11:21" s="162" customFormat="1" x14ac:dyDescent="0.25">
      <c r="K164" s="357"/>
      <c r="L164" s="348"/>
      <c r="M164" s="324"/>
      <c r="N164" s="357"/>
      <c r="O164" s="327"/>
      <c r="P164" s="327"/>
      <c r="Q164" s="327"/>
      <c r="R164" s="357"/>
      <c r="S164" s="357"/>
      <c r="T164" s="357"/>
      <c r="U164" s="357"/>
    </row>
    <row r="165" spans="11:21" s="162" customFormat="1" x14ac:dyDescent="0.25">
      <c r="K165" s="357"/>
      <c r="L165" s="348"/>
      <c r="M165" s="324"/>
      <c r="N165" s="357"/>
      <c r="O165" s="327"/>
      <c r="P165" s="327"/>
      <c r="Q165" s="327"/>
      <c r="R165" s="357"/>
      <c r="S165" s="357"/>
      <c r="T165" s="357"/>
      <c r="U165" s="357"/>
    </row>
    <row r="166" spans="11:21" s="162" customFormat="1" x14ac:dyDescent="0.25">
      <c r="K166" s="357"/>
      <c r="L166" s="348"/>
      <c r="M166" s="324"/>
      <c r="N166" s="357"/>
      <c r="O166" s="327"/>
      <c r="P166" s="327"/>
      <c r="Q166" s="327"/>
      <c r="R166" s="357"/>
      <c r="S166" s="357"/>
      <c r="T166" s="357"/>
      <c r="U166" s="357"/>
    </row>
    <row r="167" spans="11:21" s="162" customFormat="1" x14ac:dyDescent="0.25">
      <c r="K167" s="357"/>
      <c r="L167" s="348"/>
      <c r="M167" s="324"/>
      <c r="N167" s="357"/>
      <c r="O167" s="327"/>
      <c r="P167" s="327"/>
      <c r="Q167" s="327"/>
      <c r="R167" s="357"/>
      <c r="S167" s="357"/>
      <c r="T167" s="357"/>
      <c r="U167" s="357"/>
    </row>
    <row r="168" spans="11:21" s="162" customFormat="1" x14ac:dyDescent="0.25">
      <c r="K168" s="357"/>
      <c r="L168" s="348"/>
      <c r="M168" s="324"/>
      <c r="N168" s="357"/>
      <c r="O168" s="327"/>
      <c r="P168" s="327"/>
      <c r="Q168" s="327"/>
      <c r="R168" s="357"/>
      <c r="S168" s="357"/>
      <c r="T168" s="357"/>
      <c r="U168" s="357"/>
    </row>
    <row r="169" spans="11:21" s="162" customFormat="1" x14ac:dyDescent="0.25">
      <c r="K169" s="357"/>
      <c r="L169" s="348"/>
      <c r="M169" s="324"/>
      <c r="N169" s="357"/>
      <c r="O169" s="327"/>
      <c r="P169" s="327"/>
      <c r="Q169" s="327"/>
      <c r="R169" s="357"/>
      <c r="S169" s="357"/>
      <c r="T169" s="357"/>
      <c r="U169" s="357"/>
    </row>
    <row r="170" spans="11:21" s="162" customFormat="1" x14ac:dyDescent="0.25">
      <c r="K170" s="357"/>
      <c r="L170" s="348"/>
      <c r="M170" s="324"/>
      <c r="N170" s="357"/>
      <c r="O170" s="327"/>
      <c r="P170" s="327"/>
      <c r="Q170" s="327"/>
      <c r="R170" s="357"/>
      <c r="S170" s="357"/>
      <c r="T170" s="357"/>
      <c r="U170" s="357"/>
    </row>
    <row r="171" spans="11:21" s="162" customFormat="1" x14ac:dyDescent="0.25">
      <c r="K171" s="357"/>
      <c r="L171" s="348"/>
      <c r="M171" s="324"/>
      <c r="N171" s="357"/>
      <c r="O171" s="327"/>
      <c r="P171" s="327"/>
      <c r="Q171" s="327"/>
      <c r="R171" s="357"/>
      <c r="S171" s="357"/>
      <c r="T171" s="357"/>
      <c r="U171" s="357"/>
    </row>
    <row r="172" spans="11:21" s="162" customFormat="1" x14ac:dyDescent="0.25">
      <c r="K172" s="357"/>
      <c r="L172" s="348"/>
      <c r="M172" s="324"/>
      <c r="N172" s="357"/>
      <c r="O172" s="327"/>
      <c r="P172" s="327"/>
      <c r="Q172" s="327"/>
      <c r="R172" s="357"/>
      <c r="S172" s="357"/>
      <c r="T172" s="357"/>
      <c r="U172" s="357"/>
    </row>
    <row r="173" spans="11:21" x14ac:dyDescent="0.25">
      <c r="K173" s="357"/>
      <c r="L173" s="357"/>
      <c r="M173" s="357"/>
      <c r="N173" s="357"/>
      <c r="O173" s="357"/>
      <c r="P173" s="357"/>
      <c r="Q173" s="357"/>
      <c r="R173" s="357"/>
      <c r="S173" s="357"/>
      <c r="T173" s="357"/>
      <c r="U173" s="357"/>
    </row>
    <row r="174" spans="11:21" x14ac:dyDescent="0.25">
      <c r="K174" s="357"/>
      <c r="L174" s="357"/>
      <c r="M174" s="357"/>
      <c r="N174" s="357"/>
      <c r="O174" s="357"/>
      <c r="P174" s="357"/>
      <c r="Q174" s="357"/>
      <c r="R174" s="357"/>
      <c r="S174" s="357"/>
      <c r="T174" s="357"/>
      <c r="U174" s="357"/>
    </row>
    <row r="175" spans="11:21" x14ac:dyDescent="0.25">
      <c r="K175" s="357"/>
      <c r="L175" s="357"/>
      <c r="M175" s="357"/>
      <c r="N175" s="357"/>
      <c r="O175" s="357"/>
      <c r="P175" s="357"/>
      <c r="Q175" s="357"/>
      <c r="R175" s="357"/>
      <c r="S175" s="357"/>
      <c r="T175" s="357"/>
      <c r="U175" s="357"/>
    </row>
    <row r="176" spans="11:21" x14ac:dyDescent="0.25">
      <c r="K176" s="357"/>
      <c r="L176" s="357"/>
      <c r="M176" s="357"/>
      <c r="N176" s="357"/>
      <c r="O176" s="357"/>
      <c r="P176" s="357"/>
      <c r="Q176" s="357"/>
      <c r="R176" s="357"/>
      <c r="S176" s="357"/>
      <c r="T176" s="357"/>
      <c r="U176" s="357"/>
    </row>
    <row r="177" spans="11:21" x14ac:dyDescent="0.25">
      <c r="K177" s="357"/>
      <c r="L177" s="357"/>
      <c r="M177" s="357"/>
      <c r="N177" s="357"/>
      <c r="O177" s="357"/>
      <c r="P177" s="357"/>
      <c r="Q177" s="357"/>
      <c r="R177" s="357"/>
      <c r="S177" s="357"/>
      <c r="T177" s="357"/>
      <c r="U177" s="357"/>
    </row>
    <row r="178" spans="11:21" x14ac:dyDescent="0.25">
      <c r="K178" s="357"/>
      <c r="L178" s="357"/>
      <c r="M178" s="357"/>
      <c r="N178" s="357"/>
      <c r="O178" s="357"/>
      <c r="P178" s="357"/>
      <c r="Q178" s="357"/>
      <c r="R178" s="357"/>
      <c r="S178" s="357"/>
      <c r="T178" s="357"/>
      <c r="U178" s="357"/>
    </row>
    <row r="179" spans="11:21" x14ac:dyDescent="0.25">
      <c r="K179" s="357"/>
      <c r="L179" s="357"/>
      <c r="M179" s="357"/>
      <c r="N179" s="357"/>
      <c r="O179" s="357"/>
      <c r="P179" s="357"/>
      <c r="Q179" s="357"/>
      <c r="R179" s="357"/>
      <c r="S179" s="357"/>
      <c r="T179" s="357"/>
      <c r="U179" s="357"/>
    </row>
    <row r="180" spans="11:21" x14ac:dyDescent="0.25">
      <c r="K180" s="357"/>
      <c r="L180" s="357"/>
      <c r="M180" s="357"/>
      <c r="N180" s="357"/>
      <c r="O180" s="357"/>
      <c r="P180" s="357"/>
      <c r="Q180" s="357"/>
      <c r="R180" s="357"/>
      <c r="S180" s="357"/>
      <c r="T180" s="357"/>
      <c r="U180" s="357"/>
    </row>
    <row r="181" spans="11:21" x14ac:dyDescent="0.25">
      <c r="K181" s="357"/>
      <c r="L181" s="357"/>
      <c r="M181" s="357"/>
      <c r="N181" s="357"/>
      <c r="O181" s="357"/>
      <c r="P181" s="357"/>
      <c r="Q181" s="357"/>
      <c r="R181" s="357"/>
      <c r="S181" s="357"/>
      <c r="T181" s="357"/>
      <c r="U181" s="357"/>
    </row>
    <row r="182" spans="11:21" x14ac:dyDescent="0.25">
      <c r="K182" s="357"/>
      <c r="L182" s="357"/>
      <c r="M182" s="357"/>
      <c r="N182" s="357"/>
      <c r="O182" s="357"/>
      <c r="P182" s="357"/>
      <c r="Q182" s="357"/>
      <c r="R182" s="357"/>
      <c r="S182" s="357"/>
      <c r="T182" s="357"/>
      <c r="U182" s="357"/>
    </row>
    <row r="183" spans="11:21" x14ac:dyDescent="0.25">
      <c r="K183" s="357"/>
      <c r="L183" s="357"/>
      <c r="M183" s="357"/>
      <c r="N183" s="357"/>
      <c r="O183" s="357"/>
      <c r="P183" s="357"/>
      <c r="Q183" s="357"/>
      <c r="R183" s="357"/>
      <c r="S183" s="357"/>
      <c r="T183" s="357"/>
      <c r="U183" s="357"/>
    </row>
    <row r="184" spans="11:21" x14ac:dyDescent="0.25">
      <c r="K184" s="357"/>
      <c r="L184" s="357"/>
      <c r="M184" s="357"/>
      <c r="N184" s="357"/>
      <c r="O184" s="357"/>
      <c r="P184" s="357"/>
      <c r="Q184" s="357"/>
      <c r="R184" s="357"/>
      <c r="S184" s="357"/>
      <c r="T184" s="357"/>
      <c r="U184" s="357"/>
    </row>
    <row r="185" spans="11:21" x14ac:dyDescent="0.25">
      <c r="K185" s="357"/>
      <c r="L185" s="357"/>
      <c r="M185" s="357"/>
      <c r="N185" s="357"/>
      <c r="O185" s="357"/>
      <c r="P185" s="357"/>
      <c r="Q185" s="357"/>
      <c r="R185" s="357"/>
      <c r="S185" s="357"/>
      <c r="T185" s="357"/>
      <c r="U185" s="357"/>
    </row>
    <row r="186" spans="11:21" x14ac:dyDescent="0.25">
      <c r="K186" s="357"/>
      <c r="L186" s="357"/>
      <c r="M186" s="357"/>
      <c r="N186" s="357"/>
      <c r="O186" s="357"/>
      <c r="P186" s="357"/>
      <c r="Q186" s="357"/>
      <c r="R186" s="357"/>
      <c r="S186" s="357"/>
      <c r="T186" s="357"/>
      <c r="U186" s="357"/>
    </row>
    <row r="187" spans="11:21" x14ac:dyDescent="0.25">
      <c r="K187" s="357"/>
      <c r="L187" s="357"/>
      <c r="M187" s="357"/>
      <c r="N187" s="357"/>
      <c r="O187" s="357"/>
      <c r="P187" s="357"/>
      <c r="Q187" s="357"/>
      <c r="R187" s="357"/>
      <c r="S187" s="357"/>
      <c r="T187" s="357"/>
      <c r="U187" s="357"/>
    </row>
    <row r="188" spans="11:21" x14ac:dyDescent="0.25">
      <c r="K188" s="357"/>
      <c r="L188" s="357"/>
      <c r="M188" s="357"/>
      <c r="N188" s="357"/>
      <c r="O188" s="357"/>
      <c r="P188" s="357"/>
      <c r="Q188" s="357"/>
      <c r="R188" s="357"/>
      <c r="S188" s="357"/>
      <c r="T188" s="357"/>
      <c r="U188" s="357"/>
    </row>
    <row r="189" spans="11:21" x14ac:dyDescent="0.25">
      <c r="K189" s="357"/>
      <c r="L189" s="357"/>
      <c r="M189" s="357"/>
      <c r="N189" s="357"/>
      <c r="O189" s="357"/>
      <c r="P189" s="357"/>
      <c r="Q189" s="357"/>
      <c r="R189" s="357"/>
      <c r="S189" s="357"/>
      <c r="T189" s="357"/>
      <c r="U189" s="357"/>
    </row>
  </sheetData>
  <autoFilter ref="A2:U89">
    <filterColumn colId="8">
      <filters blank="1">
        <filter val="31 PUNTOS"/>
        <filter val="50 PUNTOS"/>
      </filters>
    </filterColumn>
  </autoFilter>
  <sortState ref="L1:R177">
    <sortCondition ref="L1:L177"/>
  </sortState>
  <mergeCells count="3">
    <mergeCell ref="A89:F89"/>
    <mergeCell ref="G89:H89"/>
    <mergeCell ref="A1:H1"/>
  </mergeCells>
  <conditionalFormatting sqref="C3:D4 C6:D6 C5 C8:D8 C7">
    <cfRule type="duplicateValues" dxfId="19" priority="4"/>
  </conditionalFormatting>
  <conditionalFormatting sqref="M1:M39 M89:M172">
    <cfRule type="duplicateValues" dxfId="18" priority="17"/>
  </conditionalFormatting>
  <conditionalFormatting sqref="M40:M88">
    <cfRule type="duplicateValues" dxfId="17" priority="2"/>
  </conditionalFormatting>
  <conditionalFormatting sqref="C52">
    <cfRule type="duplicateValues" dxfId="16" priority="1"/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X85"/>
  <sheetViews>
    <sheetView tabSelected="1" zoomScale="70" zoomScaleNormal="70" workbookViewId="0">
      <selection activeCell="A16" sqref="A16"/>
    </sheetView>
  </sheetViews>
  <sheetFormatPr baseColWidth="10" defaultRowHeight="15" x14ac:dyDescent="0.25"/>
  <cols>
    <col min="1" max="1" width="11.5703125" style="162" bestFit="1" customWidth="1"/>
    <col min="2" max="2" width="11.42578125" style="162"/>
    <col min="3" max="3" width="56.85546875" style="162" customWidth="1"/>
    <col min="4" max="4" width="15" style="162" customWidth="1"/>
    <col min="5" max="5" width="14.85546875" style="163" bestFit="1" customWidth="1"/>
    <col min="6" max="6" width="12.7109375" style="163" bestFit="1" customWidth="1"/>
    <col min="7" max="7" width="14.42578125" style="163" bestFit="1" customWidth="1"/>
    <col min="8" max="8" width="17" style="163" bestFit="1" customWidth="1"/>
    <col min="9" max="11" width="11.42578125" style="162"/>
    <col min="12" max="12" width="19.5703125" style="162" bestFit="1" customWidth="1"/>
    <col min="13" max="13" width="11.42578125" style="162"/>
    <col min="14" max="14" width="23.5703125" style="162" bestFit="1" customWidth="1"/>
    <col min="15" max="15" width="17" style="162" bestFit="1" customWidth="1"/>
    <col min="16" max="16" width="26.140625" style="162" bestFit="1" customWidth="1"/>
    <col min="17" max="17" width="28.28515625" style="162" bestFit="1" customWidth="1"/>
    <col min="18" max="16384" width="11.42578125" style="162"/>
  </cols>
  <sheetData>
    <row r="1" spans="1:24" ht="49.5" customHeight="1" thickBot="1" x14ac:dyDescent="0.3">
      <c r="A1" s="388" t="s">
        <v>218</v>
      </c>
      <c r="B1" s="389"/>
      <c r="C1" s="389"/>
      <c r="D1" s="389"/>
      <c r="E1" s="390"/>
      <c r="F1" s="390"/>
      <c r="G1" s="390"/>
      <c r="H1" s="391"/>
      <c r="I1" s="161"/>
      <c r="K1" s="357"/>
      <c r="L1" s="323"/>
      <c r="M1" s="324"/>
      <c r="N1" s="325"/>
      <c r="O1" s="325"/>
      <c r="P1" s="326"/>
      <c r="Q1" s="326"/>
      <c r="R1" s="327"/>
      <c r="S1" s="357"/>
      <c r="T1" s="357"/>
    </row>
    <row r="2" spans="1:24" ht="43.5" thickBot="1" x14ac:dyDescent="0.3">
      <c r="A2" s="299" t="s">
        <v>26</v>
      </c>
      <c r="B2" s="300" t="s">
        <v>493</v>
      </c>
      <c r="C2" s="301" t="s">
        <v>27</v>
      </c>
      <c r="D2" s="301" t="s">
        <v>494</v>
      </c>
      <c r="E2" s="302" t="s">
        <v>28</v>
      </c>
      <c r="F2" s="302" t="s">
        <v>29</v>
      </c>
      <c r="G2" s="302" t="s">
        <v>30</v>
      </c>
      <c r="H2" s="303" t="s">
        <v>31</v>
      </c>
      <c r="I2" s="223" t="s">
        <v>32</v>
      </c>
      <c r="K2" s="357"/>
      <c r="L2" s="323"/>
      <c r="M2" s="324"/>
      <c r="N2" s="325"/>
      <c r="O2" s="325"/>
      <c r="P2" s="326"/>
      <c r="Q2" s="326"/>
      <c r="R2" s="327"/>
      <c r="S2" s="357"/>
      <c r="T2" s="357"/>
    </row>
    <row r="3" spans="1:24" customFormat="1" ht="16.5" hidden="1" thickBot="1" x14ac:dyDescent="0.3">
      <c r="A3" s="96">
        <v>112</v>
      </c>
      <c r="B3" s="154"/>
      <c r="C3" s="97" t="s">
        <v>48</v>
      </c>
      <c r="D3" s="97"/>
      <c r="E3" s="98">
        <v>239000</v>
      </c>
      <c r="F3" s="98">
        <v>0</v>
      </c>
      <c r="G3" s="99">
        <v>239000</v>
      </c>
      <c r="H3" s="99">
        <v>1195000</v>
      </c>
      <c r="I3" s="49" t="s">
        <v>151</v>
      </c>
      <c r="L3" s="316">
        <v>123</v>
      </c>
      <c r="M3" s="317" t="s">
        <v>193</v>
      </c>
      <c r="N3" s="16">
        <v>94000</v>
      </c>
      <c r="O3" s="359">
        <v>0</v>
      </c>
      <c r="P3" s="360">
        <v>94000</v>
      </c>
      <c r="Q3" s="361">
        <v>5640000</v>
      </c>
      <c r="R3" s="21" t="s">
        <v>154</v>
      </c>
    </row>
    <row r="4" spans="1:24" ht="30.75" thickBot="1" x14ac:dyDescent="0.3">
      <c r="A4" s="304">
        <v>113</v>
      </c>
      <c r="B4" s="305" t="str">
        <f>VLOOKUP(A4,'[1]Anexo Económico   (2)'!$A$5:$E$439,2,0)</f>
        <v>121QQ031268</v>
      </c>
      <c r="C4" s="306" t="s">
        <v>192</v>
      </c>
      <c r="D4" s="305">
        <f>VLOOKUP(A4,'[1]Anexo Económico   (2)'!$A$5:$E$439,5,0)</f>
        <v>92</v>
      </c>
      <c r="E4" s="233">
        <v>189500</v>
      </c>
      <c r="F4" s="233">
        <v>0</v>
      </c>
      <c r="G4" s="234">
        <v>189500</v>
      </c>
      <c r="H4" s="298">
        <v>17434000</v>
      </c>
      <c r="I4" s="236" t="s">
        <v>16</v>
      </c>
      <c r="K4" s="357"/>
      <c r="L4" s="323"/>
      <c r="M4" s="324"/>
      <c r="N4" s="325"/>
      <c r="O4" s="325"/>
      <c r="P4" s="326"/>
      <c r="Q4" s="326"/>
      <c r="R4" s="327"/>
      <c r="S4" s="357"/>
      <c r="T4" s="357"/>
    </row>
    <row r="5" spans="1:24" customFormat="1" ht="16.5" hidden="1" thickBot="1" x14ac:dyDescent="0.3">
      <c r="A5" s="96">
        <v>123</v>
      </c>
      <c r="B5" s="154"/>
      <c r="C5" s="97" t="s">
        <v>193</v>
      </c>
      <c r="D5" s="97"/>
      <c r="E5" s="98">
        <v>94000</v>
      </c>
      <c r="F5" s="98">
        <v>0</v>
      </c>
      <c r="G5" s="99">
        <v>94000</v>
      </c>
      <c r="H5" s="99">
        <v>5640000</v>
      </c>
      <c r="I5" s="49" t="s">
        <v>154</v>
      </c>
      <c r="L5" s="316">
        <v>135</v>
      </c>
      <c r="M5" s="317" t="s">
        <v>195</v>
      </c>
      <c r="N5" s="16">
        <v>4930</v>
      </c>
      <c r="O5" s="359">
        <v>936.7</v>
      </c>
      <c r="P5" s="360">
        <v>5866.7</v>
      </c>
      <c r="Q5" s="361">
        <v>704004</v>
      </c>
      <c r="R5" s="21" t="s">
        <v>98</v>
      </c>
    </row>
    <row r="6" spans="1:24" ht="30.75" thickBot="1" x14ac:dyDescent="0.3">
      <c r="A6" s="304">
        <v>134</v>
      </c>
      <c r="B6" s="305" t="str">
        <f>VLOOKUP(A6,'[1]Anexo Económico   (2)'!$A$5:$E$439,2,0)</f>
        <v>121QQ030968</v>
      </c>
      <c r="C6" s="306" t="s">
        <v>194</v>
      </c>
      <c r="D6" s="305">
        <f>VLOOKUP(A6,'[1]Anexo Económico   (2)'!$A$5:$E$439,5,0)</f>
        <v>10</v>
      </c>
      <c r="E6" s="233">
        <v>36100</v>
      </c>
      <c r="F6" s="233">
        <v>6859</v>
      </c>
      <c r="G6" s="234">
        <v>42959</v>
      </c>
      <c r="H6" s="235">
        <v>429590</v>
      </c>
      <c r="I6" s="236" t="s">
        <v>16</v>
      </c>
      <c r="K6" s="357"/>
      <c r="L6" s="323"/>
      <c r="M6" s="324"/>
      <c r="N6" s="325"/>
      <c r="O6" s="325"/>
      <c r="P6" s="326"/>
      <c r="Q6" s="326"/>
      <c r="R6" s="327"/>
      <c r="S6" s="357"/>
      <c r="T6" s="357"/>
    </row>
    <row r="7" spans="1:24" customFormat="1" ht="16.5" hidden="1" thickBot="1" x14ac:dyDescent="0.3">
      <c r="A7" s="92">
        <v>135</v>
      </c>
      <c r="B7" s="152"/>
      <c r="C7" s="100" t="s">
        <v>195</v>
      </c>
      <c r="D7" s="100"/>
      <c r="E7" s="94">
        <v>4930</v>
      </c>
      <c r="F7" s="94">
        <v>936.7</v>
      </c>
      <c r="G7" s="95">
        <v>5866.7</v>
      </c>
      <c r="H7" s="95">
        <v>704004</v>
      </c>
      <c r="I7" s="49" t="s">
        <v>98</v>
      </c>
      <c r="L7" s="316">
        <v>137</v>
      </c>
      <c r="M7" s="317" t="s">
        <v>197</v>
      </c>
      <c r="N7" s="16">
        <v>4930</v>
      </c>
      <c r="O7" s="359">
        <v>936.7</v>
      </c>
      <c r="P7" s="360">
        <v>5866.7</v>
      </c>
      <c r="Q7" s="361">
        <v>352002</v>
      </c>
      <c r="R7" s="21" t="s">
        <v>98</v>
      </c>
    </row>
    <row r="8" spans="1:24" customFormat="1" ht="16.5" hidden="1" thickBot="1" x14ac:dyDescent="0.3">
      <c r="A8" s="44">
        <v>136</v>
      </c>
      <c r="B8" s="156"/>
      <c r="C8" s="45" t="s">
        <v>196</v>
      </c>
      <c r="D8" s="45"/>
      <c r="E8" s="50">
        <v>4930</v>
      </c>
      <c r="F8" s="50">
        <v>936.7</v>
      </c>
      <c r="G8" s="50">
        <v>5866.7</v>
      </c>
      <c r="H8" s="50">
        <v>58667</v>
      </c>
      <c r="I8" s="51" t="s">
        <v>98</v>
      </c>
      <c r="L8" s="1">
        <v>138</v>
      </c>
      <c r="M8" s="2" t="s">
        <v>198</v>
      </c>
      <c r="N8" s="3">
        <v>7900</v>
      </c>
      <c r="O8" s="3">
        <v>1501</v>
      </c>
      <c r="P8" s="4">
        <v>9401</v>
      </c>
      <c r="Q8" s="11">
        <v>1880200</v>
      </c>
      <c r="R8" s="13" t="s">
        <v>25</v>
      </c>
    </row>
    <row r="9" spans="1:24" customFormat="1" ht="16.5" hidden="1" thickBot="1" x14ac:dyDescent="0.3">
      <c r="A9" s="44">
        <v>137</v>
      </c>
      <c r="B9" s="156"/>
      <c r="C9" s="45" t="s">
        <v>197</v>
      </c>
      <c r="D9" s="45"/>
      <c r="E9" s="50">
        <v>4930</v>
      </c>
      <c r="F9" s="50">
        <v>936.7</v>
      </c>
      <c r="G9" s="50">
        <v>5866.7</v>
      </c>
      <c r="H9" s="50">
        <v>352002</v>
      </c>
      <c r="I9" s="51" t="s">
        <v>98</v>
      </c>
      <c r="L9" s="1">
        <v>139</v>
      </c>
      <c r="M9" s="2" t="s">
        <v>199</v>
      </c>
      <c r="N9" s="16">
        <v>9500</v>
      </c>
      <c r="O9" s="26">
        <v>1805</v>
      </c>
      <c r="P9" s="40">
        <v>11305</v>
      </c>
      <c r="Q9" s="41">
        <v>12435500</v>
      </c>
      <c r="R9" s="21" t="s">
        <v>200</v>
      </c>
    </row>
    <row r="10" spans="1:24" customFormat="1" ht="16.5" hidden="1" thickBot="1" x14ac:dyDescent="0.3">
      <c r="A10" s="44">
        <v>138</v>
      </c>
      <c r="B10" s="156"/>
      <c r="C10" s="45" t="s">
        <v>198</v>
      </c>
      <c r="D10" s="45"/>
      <c r="E10" s="50">
        <v>7900</v>
      </c>
      <c r="F10" s="50">
        <v>1501</v>
      </c>
      <c r="G10" s="50">
        <v>9401</v>
      </c>
      <c r="H10" s="50">
        <v>1880200</v>
      </c>
      <c r="I10" s="51" t="s">
        <v>25</v>
      </c>
      <c r="L10" s="1">
        <v>182</v>
      </c>
      <c r="M10" s="2" t="s">
        <v>201</v>
      </c>
      <c r="N10" s="3">
        <v>1390000</v>
      </c>
      <c r="O10" s="3">
        <v>264100</v>
      </c>
      <c r="P10" s="4">
        <v>1654100</v>
      </c>
      <c r="Q10" s="11">
        <v>33082000</v>
      </c>
      <c r="R10" s="13" t="s">
        <v>16</v>
      </c>
    </row>
    <row r="11" spans="1:24" customFormat="1" ht="16.5" hidden="1" thickBot="1" x14ac:dyDescent="0.3">
      <c r="A11" s="89">
        <v>139</v>
      </c>
      <c r="B11" s="155"/>
      <c r="C11" s="90" t="s">
        <v>199</v>
      </c>
      <c r="D11" s="90"/>
      <c r="E11" s="91">
        <v>9500</v>
      </c>
      <c r="F11" s="91">
        <v>1805</v>
      </c>
      <c r="G11" s="91">
        <v>11305</v>
      </c>
      <c r="H11" s="91">
        <v>12435500</v>
      </c>
      <c r="I11" s="51" t="s">
        <v>200</v>
      </c>
      <c r="L11" s="1">
        <v>193</v>
      </c>
      <c r="M11" s="2" t="s">
        <v>202</v>
      </c>
      <c r="N11" s="16">
        <v>8900</v>
      </c>
      <c r="O11" s="26">
        <v>1691</v>
      </c>
      <c r="P11" s="40">
        <v>10591</v>
      </c>
      <c r="Q11" s="41">
        <v>1270920</v>
      </c>
      <c r="R11" s="21" t="s">
        <v>145</v>
      </c>
    </row>
    <row r="12" spans="1:24" ht="90.75" thickBot="1" x14ac:dyDescent="0.3">
      <c r="A12" s="307">
        <v>182</v>
      </c>
      <c r="B12" s="305" t="str">
        <f>VLOOKUP(A12,'[1]Anexo Económico   (2)'!$A$5:$E$439,2,0)</f>
        <v>121QQ031461</v>
      </c>
      <c r="C12" s="308" t="s">
        <v>201</v>
      </c>
      <c r="D12" s="305">
        <f>VLOOKUP(A12,'[1]Anexo Económico   (2)'!$A$5:$E$439,5,0)</f>
        <v>20</v>
      </c>
      <c r="E12" s="309">
        <v>1390000</v>
      </c>
      <c r="F12" s="309">
        <v>264100</v>
      </c>
      <c r="G12" s="309">
        <v>1654100</v>
      </c>
      <c r="H12" s="310">
        <v>33082000</v>
      </c>
      <c r="I12" s="240" t="s">
        <v>16</v>
      </c>
      <c r="K12" s="357"/>
      <c r="L12" s="323"/>
      <c r="M12" s="324"/>
      <c r="N12" s="325"/>
      <c r="O12" s="325"/>
      <c r="P12" s="326"/>
      <c r="Q12" s="326"/>
      <c r="R12" s="327"/>
      <c r="S12" s="357"/>
      <c r="T12" s="357"/>
    </row>
    <row r="13" spans="1:24" customFormat="1" ht="18.75" hidden="1" thickBot="1" x14ac:dyDescent="0.3">
      <c r="A13" s="52">
        <v>193</v>
      </c>
      <c r="B13" s="157"/>
      <c r="C13" s="53" t="s">
        <v>202</v>
      </c>
      <c r="D13" s="53"/>
      <c r="E13" s="54">
        <v>8900</v>
      </c>
      <c r="F13" s="54">
        <v>1691</v>
      </c>
      <c r="G13" s="54">
        <v>10591</v>
      </c>
      <c r="H13" s="54">
        <v>1270920</v>
      </c>
      <c r="I13" s="51" t="s">
        <v>145</v>
      </c>
      <c r="L13" s="316">
        <v>195</v>
      </c>
      <c r="M13" s="317" t="s">
        <v>204</v>
      </c>
      <c r="N13" s="16">
        <v>9500</v>
      </c>
      <c r="O13" s="359">
        <v>1805</v>
      </c>
      <c r="P13" s="360">
        <v>11305</v>
      </c>
      <c r="Q13" s="361">
        <v>7913500</v>
      </c>
      <c r="R13" s="21" t="s">
        <v>19</v>
      </c>
    </row>
    <row r="14" spans="1:24" customFormat="1" ht="16.5" hidden="1" thickBot="1" x14ac:dyDescent="0.3">
      <c r="A14" s="44">
        <v>194</v>
      </c>
      <c r="B14" s="156"/>
      <c r="C14" s="45" t="s">
        <v>203</v>
      </c>
      <c r="D14" s="45"/>
      <c r="E14" s="50">
        <v>11890</v>
      </c>
      <c r="F14" s="50">
        <v>2259.1</v>
      </c>
      <c r="G14" s="50">
        <v>14149.1</v>
      </c>
      <c r="H14" s="50">
        <v>9904370</v>
      </c>
      <c r="I14" s="51" t="s">
        <v>145</v>
      </c>
      <c r="L14" s="1">
        <v>209</v>
      </c>
      <c r="M14" s="2" t="s">
        <v>61</v>
      </c>
      <c r="N14" s="3">
        <v>152000</v>
      </c>
      <c r="O14" s="3">
        <v>28880</v>
      </c>
      <c r="P14" s="4">
        <v>180880</v>
      </c>
      <c r="Q14" s="11">
        <v>25323200</v>
      </c>
      <c r="R14" s="13" t="s">
        <v>159</v>
      </c>
    </row>
    <row r="15" spans="1:24" customFormat="1" ht="16.5" hidden="1" thickBot="1" x14ac:dyDescent="0.3">
      <c r="A15" s="44">
        <v>195</v>
      </c>
      <c r="B15" s="156"/>
      <c r="C15" s="45" t="s">
        <v>204</v>
      </c>
      <c r="D15" s="45"/>
      <c r="E15" s="50">
        <v>9500</v>
      </c>
      <c r="F15" s="50">
        <v>1805</v>
      </c>
      <c r="G15" s="50">
        <v>11305</v>
      </c>
      <c r="H15" s="50">
        <v>7913500</v>
      </c>
      <c r="I15" s="51" t="s">
        <v>19</v>
      </c>
      <c r="L15" s="335">
        <v>266</v>
      </c>
      <c r="M15" s="336" t="s">
        <v>205</v>
      </c>
      <c r="N15" s="16">
        <v>99900</v>
      </c>
      <c r="O15" s="400">
        <v>0</v>
      </c>
      <c r="P15" s="401">
        <v>99900</v>
      </c>
      <c r="Q15" s="402">
        <v>999000</v>
      </c>
      <c r="R15" s="30" t="s">
        <v>16</v>
      </c>
    </row>
    <row r="16" spans="1:24" customFormat="1" ht="37.5" customHeight="1" thickBot="1" x14ac:dyDescent="0.3">
      <c r="A16" s="274">
        <v>209</v>
      </c>
      <c r="B16" s="168" t="str">
        <f>VLOOKUP(A16,'[1]Anexo Económico   (2)'!$A$5:$E$439,2,0)</f>
        <v>121QQ031678</v>
      </c>
      <c r="C16" s="196" t="s">
        <v>61</v>
      </c>
      <c r="D16" s="196">
        <f>VLOOKUP(A16,'[1]Anexo Económico   (2)'!$A$5:$E$439,5,0)</f>
        <v>140</v>
      </c>
      <c r="E16" s="248">
        <v>152000</v>
      </c>
      <c r="F16" s="248">
        <v>28880</v>
      </c>
      <c r="G16" s="248">
        <v>180880</v>
      </c>
      <c r="H16" s="249">
        <v>25323200</v>
      </c>
      <c r="I16" s="196" t="s">
        <v>159</v>
      </c>
      <c r="K16" s="363"/>
      <c r="L16" s="346"/>
      <c r="M16" s="347"/>
      <c r="N16" s="329"/>
      <c r="O16" s="329"/>
      <c r="P16" s="330"/>
      <c r="Q16" s="330"/>
      <c r="R16" s="331"/>
      <c r="S16" s="363"/>
      <c r="T16" s="363"/>
      <c r="U16" s="363"/>
      <c r="V16" s="363"/>
      <c r="W16" s="363"/>
      <c r="X16" s="363"/>
    </row>
    <row r="17" spans="1:24" ht="30.75" thickBot="1" x14ac:dyDescent="0.3">
      <c r="A17" s="307">
        <v>266</v>
      </c>
      <c r="B17" s="305" t="str">
        <f>VLOOKUP(A17,'[1]Anexo Económico   (2)'!$A$5:$E$439,2,0)</f>
        <v>121QQ035159</v>
      </c>
      <c r="C17" s="308" t="s">
        <v>205</v>
      </c>
      <c r="D17" s="305">
        <f>VLOOKUP(A17,'[1]Anexo Económico   (2)'!$A$5:$E$439,5,0)</f>
        <v>10</v>
      </c>
      <c r="E17" s="311">
        <v>99900</v>
      </c>
      <c r="F17" s="311">
        <v>0</v>
      </c>
      <c r="G17" s="311">
        <v>99900</v>
      </c>
      <c r="H17" s="312">
        <v>999000</v>
      </c>
      <c r="I17" s="240" t="s">
        <v>16</v>
      </c>
      <c r="K17" s="357"/>
      <c r="L17" s="323"/>
      <c r="M17" s="324"/>
      <c r="N17" s="325"/>
      <c r="O17" s="325"/>
      <c r="P17" s="326"/>
      <c r="Q17" s="326"/>
      <c r="R17" s="327"/>
      <c r="S17" s="357"/>
      <c r="T17" s="357"/>
      <c r="U17" s="357"/>
      <c r="V17" s="357"/>
      <c r="W17" s="357"/>
      <c r="X17" s="357"/>
    </row>
    <row r="18" spans="1:24" customFormat="1" ht="15.75" hidden="1" x14ac:dyDescent="0.25">
      <c r="A18" s="52">
        <v>272</v>
      </c>
      <c r="B18" s="157"/>
      <c r="C18" s="53" t="s">
        <v>206</v>
      </c>
      <c r="D18" s="53"/>
      <c r="E18" s="54">
        <v>417130</v>
      </c>
      <c r="F18" s="54">
        <v>79254.7</v>
      </c>
      <c r="G18" s="54">
        <v>496384.7</v>
      </c>
      <c r="H18" s="54">
        <v>4963847</v>
      </c>
      <c r="I18" s="51" t="s">
        <v>207</v>
      </c>
      <c r="L18" s="316">
        <v>299</v>
      </c>
      <c r="M18" s="317" t="s">
        <v>209</v>
      </c>
      <c r="N18" s="3">
        <v>6100</v>
      </c>
      <c r="O18" s="3">
        <v>1159</v>
      </c>
      <c r="P18" s="318">
        <v>7259</v>
      </c>
      <c r="Q18" s="11">
        <v>10452960</v>
      </c>
      <c r="R18" s="319" t="s">
        <v>11</v>
      </c>
    </row>
    <row r="19" spans="1:24" customFormat="1" ht="18" hidden="1" x14ac:dyDescent="0.25">
      <c r="A19" s="44">
        <v>298</v>
      </c>
      <c r="B19" s="156"/>
      <c r="C19" s="45" t="s">
        <v>208</v>
      </c>
      <c r="D19" s="45"/>
      <c r="E19" s="50">
        <v>4950</v>
      </c>
      <c r="F19" s="50">
        <v>940.5</v>
      </c>
      <c r="G19" s="50">
        <v>5890.5</v>
      </c>
      <c r="H19" s="50">
        <v>10956330</v>
      </c>
      <c r="I19" s="51" t="s">
        <v>94</v>
      </c>
      <c r="L19" s="1">
        <v>304</v>
      </c>
      <c r="M19" s="2" t="s">
        <v>210</v>
      </c>
      <c r="N19" s="16">
        <v>417130</v>
      </c>
      <c r="O19" s="26">
        <v>79254.7</v>
      </c>
      <c r="P19" s="40">
        <v>496384.7</v>
      </c>
      <c r="Q19" s="41">
        <v>2481923.5</v>
      </c>
      <c r="R19" s="21" t="s">
        <v>207</v>
      </c>
    </row>
    <row r="20" spans="1:24" customFormat="1" ht="26.25" hidden="1" customHeight="1" x14ac:dyDescent="0.25">
      <c r="A20" s="44">
        <v>299</v>
      </c>
      <c r="B20" s="156"/>
      <c r="C20" s="45" t="s">
        <v>209</v>
      </c>
      <c r="D20" s="45"/>
      <c r="E20" s="50">
        <v>6100</v>
      </c>
      <c r="F20" s="50">
        <v>1159</v>
      </c>
      <c r="G20" s="50">
        <v>7259</v>
      </c>
      <c r="H20" s="50">
        <v>10452960</v>
      </c>
      <c r="I20" s="51" t="s">
        <v>11</v>
      </c>
      <c r="L20" s="12">
        <v>340</v>
      </c>
      <c r="M20" s="2" t="s">
        <v>211</v>
      </c>
      <c r="N20" s="3">
        <v>57000</v>
      </c>
      <c r="O20" s="3">
        <v>10830</v>
      </c>
      <c r="P20" s="4">
        <v>67830</v>
      </c>
      <c r="Q20" s="11">
        <v>10174500</v>
      </c>
      <c r="R20" s="13" t="s">
        <v>98</v>
      </c>
    </row>
    <row r="21" spans="1:24" customFormat="1" ht="15.75" hidden="1" x14ac:dyDescent="0.25">
      <c r="A21" s="44">
        <v>304</v>
      </c>
      <c r="B21" s="156"/>
      <c r="C21" s="45" t="s">
        <v>210</v>
      </c>
      <c r="D21" s="45"/>
      <c r="E21" s="50">
        <v>417130</v>
      </c>
      <c r="F21" s="50">
        <v>79254.7</v>
      </c>
      <c r="G21" s="50">
        <v>496384.7</v>
      </c>
      <c r="H21" s="50">
        <v>2481923.5</v>
      </c>
      <c r="I21" s="51" t="s">
        <v>207</v>
      </c>
      <c r="L21" s="12">
        <v>379</v>
      </c>
      <c r="M21" s="2" t="s">
        <v>212</v>
      </c>
      <c r="N21" s="16">
        <v>38970</v>
      </c>
      <c r="O21" s="26">
        <v>7404.3</v>
      </c>
      <c r="P21" s="40">
        <v>46374.3</v>
      </c>
      <c r="Q21" s="41">
        <v>1391229</v>
      </c>
      <c r="R21" s="21" t="s">
        <v>16</v>
      </c>
    </row>
    <row r="22" spans="1:24" customFormat="1" ht="15.75" hidden="1" x14ac:dyDescent="0.25">
      <c r="A22" s="89">
        <v>340</v>
      </c>
      <c r="B22" s="155"/>
      <c r="C22" s="90" t="s">
        <v>211</v>
      </c>
      <c r="D22" s="90"/>
      <c r="E22" s="91">
        <v>57000</v>
      </c>
      <c r="F22" s="91">
        <v>10830</v>
      </c>
      <c r="G22" s="91">
        <v>67830</v>
      </c>
      <c r="H22" s="91">
        <v>10174500</v>
      </c>
      <c r="I22" s="51" t="s">
        <v>98</v>
      </c>
      <c r="L22" s="12">
        <v>380</v>
      </c>
      <c r="M22" s="2" t="s">
        <v>83</v>
      </c>
      <c r="N22" s="3">
        <v>52900</v>
      </c>
      <c r="O22" s="3">
        <v>0</v>
      </c>
      <c r="P22" s="4">
        <v>52900</v>
      </c>
      <c r="Q22" s="11">
        <v>5290000</v>
      </c>
      <c r="R22" s="13" t="s">
        <v>5</v>
      </c>
    </row>
    <row r="23" spans="1:24" customFormat="1" ht="15.75" hidden="1" x14ac:dyDescent="0.25">
      <c r="A23" s="101">
        <v>380</v>
      </c>
      <c r="B23" s="158"/>
      <c r="C23" s="102" t="s">
        <v>83</v>
      </c>
      <c r="D23" s="102"/>
      <c r="E23" s="103">
        <v>52900</v>
      </c>
      <c r="F23" s="103">
        <v>0</v>
      </c>
      <c r="G23" s="103">
        <v>52900</v>
      </c>
      <c r="H23" s="103">
        <v>5290000</v>
      </c>
      <c r="I23" s="51" t="s">
        <v>5</v>
      </c>
      <c r="L23" s="12">
        <v>404</v>
      </c>
      <c r="M23" s="2" t="s">
        <v>214</v>
      </c>
      <c r="N23" s="3">
        <v>27350</v>
      </c>
      <c r="O23" s="3">
        <v>5196.5</v>
      </c>
      <c r="P23" s="4">
        <v>32546.5</v>
      </c>
      <c r="Q23" s="11">
        <v>3254650</v>
      </c>
      <c r="R23" s="13" t="s">
        <v>216</v>
      </c>
    </row>
    <row r="24" spans="1:24" customFormat="1" ht="15.75" hidden="1" x14ac:dyDescent="0.25">
      <c r="A24" s="52">
        <v>404</v>
      </c>
      <c r="B24" s="157"/>
      <c r="C24" s="53" t="s">
        <v>214</v>
      </c>
      <c r="D24" s="53"/>
      <c r="E24" s="54">
        <v>27350</v>
      </c>
      <c r="F24" s="54">
        <v>5196.5</v>
      </c>
      <c r="G24" s="54">
        <v>32546.5</v>
      </c>
      <c r="H24" s="54">
        <v>3254650</v>
      </c>
      <c r="I24" s="51" t="s">
        <v>216</v>
      </c>
      <c r="L24" s="12">
        <v>406</v>
      </c>
      <c r="M24" s="2" t="s">
        <v>85</v>
      </c>
      <c r="N24" s="3">
        <v>22350</v>
      </c>
      <c r="O24" s="3">
        <v>4246.5</v>
      </c>
      <c r="P24" s="4">
        <v>26596.5</v>
      </c>
      <c r="Q24" s="11">
        <v>132982.5</v>
      </c>
      <c r="R24" s="13" t="s">
        <v>58</v>
      </c>
    </row>
    <row r="25" spans="1:24" customFormat="1" ht="15.75" hidden="1" x14ac:dyDescent="0.25">
      <c r="A25" s="44">
        <v>405</v>
      </c>
      <c r="B25" s="156"/>
      <c r="C25" s="45" t="s">
        <v>215</v>
      </c>
      <c r="D25" s="45"/>
      <c r="E25" s="50">
        <v>22650</v>
      </c>
      <c r="F25" s="50">
        <v>4303.5</v>
      </c>
      <c r="G25" s="50">
        <v>26953.5</v>
      </c>
      <c r="H25" s="50">
        <v>539070</v>
      </c>
      <c r="I25" s="51" t="s">
        <v>217</v>
      </c>
      <c r="L25" s="12">
        <v>408</v>
      </c>
      <c r="M25" s="2" t="s">
        <v>176</v>
      </c>
      <c r="N25" s="16">
        <v>25800</v>
      </c>
      <c r="O25" s="26">
        <v>4902</v>
      </c>
      <c r="P25" s="40">
        <v>30702</v>
      </c>
      <c r="Q25" s="41">
        <v>307020</v>
      </c>
      <c r="R25" s="21" t="s">
        <v>159</v>
      </c>
    </row>
    <row r="26" spans="1:24" customFormat="1" ht="15.75" hidden="1" x14ac:dyDescent="0.25">
      <c r="A26" s="44">
        <v>406</v>
      </c>
      <c r="B26" s="156"/>
      <c r="C26" s="45" t="s">
        <v>85</v>
      </c>
      <c r="D26" s="45"/>
      <c r="E26" s="50">
        <v>22350</v>
      </c>
      <c r="F26" s="50">
        <v>4246.5</v>
      </c>
      <c r="G26" s="50">
        <v>26596.5</v>
      </c>
      <c r="H26" s="50">
        <v>132982.5</v>
      </c>
      <c r="I26" s="51" t="s">
        <v>58</v>
      </c>
      <c r="L26" s="12">
        <v>409</v>
      </c>
      <c r="M26" s="2" t="s">
        <v>177</v>
      </c>
      <c r="N26" s="3">
        <v>26000</v>
      </c>
      <c r="O26" s="3">
        <v>4940</v>
      </c>
      <c r="P26" s="4">
        <v>30940</v>
      </c>
      <c r="Q26" s="11">
        <v>618800</v>
      </c>
      <c r="R26" s="13" t="s">
        <v>183</v>
      </c>
    </row>
    <row r="27" spans="1:24" customFormat="1" ht="16.5" hidden="1" thickBot="1" x14ac:dyDescent="0.3">
      <c r="A27" s="44">
        <v>408</v>
      </c>
      <c r="B27" s="156"/>
      <c r="C27" s="45" t="s">
        <v>176</v>
      </c>
      <c r="D27" s="45"/>
      <c r="E27" s="50">
        <v>25800</v>
      </c>
      <c r="F27" s="50">
        <v>4902</v>
      </c>
      <c r="G27" s="50">
        <v>30702</v>
      </c>
      <c r="H27" s="50">
        <v>307020</v>
      </c>
      <c r="I27" s="51" t="s">
        <v>159</v>
      </c>
      <c r="L27" s="12">
        <v>410</v>
      </c>
      <c r="M27" s="2" t="s">
        <v>178</v>
      </c>
      <c r="N27" s="16">
        <v>26000</v>
      </c>
      <c r="O27" s="26">
        <v>4940</v>
      </c>
      <c r="P27" s="40">
        <v>30940</v>
      </c>
      <c r="Q27" s="41">
        <v>618800</v>
      </c>
      <c r="R27" s="21" t="s">
        <v>6</v>
      </c>
    </row>
    <row r="28" spans="1:24" customFormat="1" ht="16.5" hidden="1" thickBot="1" x14ac:dyDescent="0.3">
      <c r="A28" s="44">
        <v>409</v>
      </c>
      <c r="B28" s="156"/>
      <c r="C28" s="45" t="s">
        <v>177</v>
      </c>
      <c r="D28" s="45"/>
      <c r="E28" s="50">
        <v>26000</v>
      </c>
      <c r="F28" s="50">
        <v>4940</v>
      </c>
      <c r="G28" s="50">
        <v>30940</v>
      </c>
      <c r="H28" s="50">
        <v>618800</v>
      </c>
      <c r="I28" s="51" t="s">
        <v>183</v>
      </c>
      <c r="L28" s="12">
        <v>411</v>
      </c>
      <c r="M28" s="2" t="s">
        <v>179</v>
      </c>
      <c r="N28" s="3">
        <v>26300</v>
      </c>
      <c r="O28" s="3">
        <v>4997</v>
      </c>
      <c r="P28" s="4">
        <v>31297</v>
      </c>
      <c r="Q28" s="11">
        <v>1251880</v>
      </c>
      <c r="R28" s="13" t="s">
        <v>6</v>
      </c>
    </row>
    <row r="29" spans="1:24" customFormat="1" ht="16.5" hidden="1" thickBot="1" x14ac:dyDescent="0.3">
      <c r="A29" s="44">
        <v>410</v>
      </c>
      <c r="B29" s="156"/>
      <c r="C29" s="45" t="s">
        <v>178</v>
      </c>
      <c r="D29" s="45"/>
      <c r="E29" s="50">
        <v>26000</v>
      </c>
      <c r="F29" s="50">
        <v>4940</v>
      </c>
      <c r="G29" s="50">
        <v>30940</v>
      </c>
      <c r="H29" s="50">
        <v>618800</v>
      </c>
      <c r="I29" s="51" t="s">
        <v>6</v>
      </c>
      <c r="L29" s="12">
        <v>412</v>
      </c>
      <c r="M29" s="2" t="s">
        <v>180</v>
      </c>
      <c r="N29" s="16">
        <v>26750</v>
      </c>
      <c r="O29" s="26">
        <v>5082.5</v>
      </c>
      <c r="P29" s="40">
        <v>31832.5</v>
      </c>
      <c r="Q29" s="41">
        <v>1909950</v>
      </c>
      <c r="R29" s="21" t="s">
        <v>145</v>
      </c>
    </row>
    <row r="30" spans="1:24" customFormat="1" ht="16.5" hidden="1" thickBot="1" x14ac:dyDescent="0.3">
      <c r="A30" s="44">
        <v>411</v>
      </c>
      <c r="B30" s="156"/>
      <c r="C30" s="45" t="s">
        <v>179</v>
      </c>
      <c r="D30" s="45"/>
      <c r="E30" s="50">
        <v>26300</v>
      </c>
      <c r="F30" s="50">
        <v>4997</v>
      </c>
      <c r="G30" s="50">
        <v>31297</v>
      </c>
      <c r="H30" s="50">
        <v>1251880</v>
      </c>
      <c r="I30" s="51" t="s">
        <v>6</v>
      </c>
      <c r="L30" s="12">
        <v>413</v>
      </c>
      <c r="M30" s="2" t="s">
        <v>181</v>
      </c>
      <c r="N30" s="3">
        <v>26750</v>
      </c>
      <c r="O30" s="3">
        <v>5082.5</v>
      </c>
      <c r="P30" s="4">
        <v>31832.5</v>
      </c>
      <c r="Q30" s="11">
        <v>795812.5</v>
      </c>
      <c r="R30" s="13" t="s">
        <v>145</v>
      </c>
    </row>
    <row r="31" spans="1:24" customFormat="1" ht="16.5" hidden="1" thickBot="1" x14ac:dyDescent="0.3">
      <c r="A31" s="44">
        <v>412</v>
      </c>
      <c r="B31" s="156"/>
      <c r="C31" s="45" t="s">
        <v>180</v>
      </c>
      <c r="D31" s="45"/>
      <c r="E31" s="50">
        <v>26750</v>
      </c>
      <c r="F31" s="50">
        <v>5082.5</v>
      </c>
      <c r="G31" s="50">
        <v>31832.5</v>
      </c>
      <c r="H31" s="50">
        <v>1909950</v>
      </c>
      <c r="I31" s="51" t="s">
        <v>145</v>
      </c>
      <c r="L31" s="1"/>
      <c r="M31" s="2"/>
      <c r="O31" s="14"/>
      <c r="P31" s="14"/>
      <c r="Q31" s="15"/>
    </row>
    <row r="32" spans="1:24" customFormat="1" ht="16.5" hidden="1" thickBot="1" x14ac:dyDescent="0.3">
      <c r="A32" s="89">
        <v>413</v>
      </c>
      <c r="B32" s="155"/>
      <c r="C32" s="90" t="s">
        <v>181</v>
      </c>
      <c r="D32" s="90"/>
      <c r="E32" s="91">
        <v>26750</v>
      </c>
      <c r="F32" s="91">
        <v>5082.5</v>
      </c>
      <c r="G32" s="91">
        <v>31832.5</v>
      </c>
      <c r="H32" s="91">
        <v>795812.5</v>
      </c>
      <c r="I32" s="55" t="s">
        <v>145</v>
      </c>
      <c r="L32" s="335"/>
      <c r="M32" s="336"/>
      <c r="N32" s="350"/>
      <c r="O32" s="403"/>
      <c r="P32" s="404"/>
      <c r="Q32" s="405"/>
      <c r="R32" s="353"/>
    </row>
    <row r="33" spans="1:24" ht="15.75" thickBot="1" x14ac:dyDescent="0.3">
      <c r="A33" s="383" t="s">
        <v>492</v>
      </c>
      <c r="B33" s="384"/>
      <c r="C33" s="384"/>
      <c r="D33" s="384"/>
      <c r="E33" s="385"/>
      <c r="F33" s="386"/>
      <c r="G33" s="387">
        <f>SUBTOTAL(9,H3:H32)/30*36</f>
        <v>92721348</v>
      </c>
      <c r="H33" s="386"/>
      <c r="I33" s="252"/>
      <c r="K33" s="357"/>
      <c r="L33" s="323"/>
      <c r="M33" s="324"/>
      <c r="N33" s="357"/>
      <c r="O33" s="327"/>
      <c r="P33" s="327"/>
      <c r="Q33" s="327"/>
      <c r="R33" s="357"/>
      <c r="S33" s="357"/>
      <c r="T33" s="357"/>
      <c r="U33" s="357"/>
      <c r="V33" s="357"/>
      <c r="W33" s="357"/>
      <c r="X33" s="357"/>
    </row>
    <row r="34" spans="1:24" ht="36.75" customHeight="1" x14ac:dyDescent="0.25">
      <c r="A34" s="253"/>
      <c r="B34" s="254"/>
      <c r="C34" s="255"/>
      <c r="D34" s="255"/>
      <c r="E34" s="256"/>
      <c r="F34" s="256"/>
      <c r="G34" s="256"/>
      <c r="H34" s="256"/>
      <c r="I34" s="257"/>
      <c r="K34" s="357"/>
      <c r="L34" s="323"/>
      <c r="M34" s="324"/>
      <c r="N34" s="357"/>
      <c r="O34" s="327"/>
      <c r="P34" s="327"/>
      <c r="Q34" s="327"/>
      <c r="R34" s="357"/>
      <c r="S34" s="357"/>
      <c r="T34" s="357"/>
      <c r="U34" s="357"/>
      <c r="V34" s="357"/>
      <c r="W34" s="357"/>
      <c r="X34" s="357"/>
    </row>
    <row r="35" spans="1:24" x14ac:dyDescent="0.25">
      <c r="A35" s="241"/>
      <c r="B35" s="258"/>
      <c r="C35" s="206"/>
      <c r="D35" s="206"/>
      <c r="E35" s="242"/>
      <c r="F35" s="242"/>
      <c r="G35" s="242"/>
      <c r="H35" s="242"/>
      <c r="I35" s="257"/>
      <c r="K35" s="357"/>
      <c r="L35" s="323"/>
      <c r="M35" s="324"/>
      <c r="N35" s="357"/>
      <c r="O35" s="327"/>
      <c r="P35" s="327"/>
      <c r="Q35" s="327"/>
      <c r="R35" s="357"/>
      <c r="S35" s="357"/>
      <c r="T35" s="357"/>
      <c r="U35" s="357"/>
      <c r="V35" s="357"/>
      <c r="W35" s="357"/>
      <c r="X35" s="357"/>
    </row>
    <row r="36" spans="1:24" x14ac:dyDescent="0.25">
      <c r="A36" s="241"/>
      <c r="B36" s="258"/>
      <c r="C36" s="206"/>
      <c r="D36" s="206"/>
      <c r="E36" s="242"/>
      <c r="F36" s="242"/>
      <c r="G36" s="242"/>
      <c r="H36" s="242"/>
      <c r="I36" s="257"/>
      <c r="K36" s="357"/>
      <c r="L36" s="323"/>
      <c r="M36" s="324"/>
      <c r="N36" s="357"/>
      <c r="O36" s="327"/>
      <c r="P36" s="327"/>
      <c r="Q36" s="327"/>
      <c r="R36" s="357"/>
      <c r="S36" s="357"/>
      <c r="T36" s="357"/>
      <c r="U36" s="357"/>
      <c r="V36" s="357"/>
      <c r="W36" s="357"/>
      <c r="X36" s="357"/>
    </row>
    <row r="37" spans="1:24" ht="20.25" customHeight="1" x14ac:dyDescent="0.25">
      <c r="A37" s="241"/>
      <c r="B37" s="258"/>
      <c r="C37" s="206"/>
      <c r="D37" s="206"/>
      <c r="E37" s="242"/>
      <c r="F37" s="242"/>
      <c r="G37" s="242"/>
      <c r="H37" s="242"/>
      <c r="I37" s="257"/>
      <c r="K37" s="357"/>
      <c r="L37" s="323"/>
      <c r="M37" s="324"/>
      <c r="N37" s="357"/>
      <c r="O37" s="327"/>
      <c r="P37" s="327"/>
      <c r="Q37" s="327"/>
      <c r="R37" s="357"/>
      <c r="S37" s="357"/>
      <c r="T37" s="357"/>
      <c r="U37" s="357"/>
      <c r="V37" s="357"/>
      <c r="W37" s="357"/>
      <c r="X37" s="357"/>
    </row>
    <row r="38" spans="1:24" ht="27" customHeight="1" x14ac:dyDescent="0.25">
      <c r="A38" s="241"/>
      <c r="B38" s="258"/>
      <c r="C38" s="206"/>
      <c r="D38" s="206"/>
      <c r="E38" s="242"/>
      <c r="F38" s="242"/>
      <c r="G38" s="242"/>
      <c r="H38" s="242"/>
      <c r="I38" s="257"/>
      <c r="K38" s="357"/>
      <c r="L38" s="323"/>
      <c r="M38" s="324"/>
      <c r="N38" s="357"/>
      <c r="O38" s="327"/>
      <c r="P38" s="327"/>
      <c r="Q38" s="327"/>
      <c r="R38" s="357"/>
      <c r="S38" s="357"/>
      <c r="T38" s="357"/>
      <c r="U38" s="357"/>
      <c r="V38" s="357"/>
      <c r="W38" s="357"/>
      <c r="X38" s="357"/>
    </row>
    <row r="39" spans="1:24" x14ac:dyDescent="0.25">
      <c r="A39" s="241"/>
      <c r="B39" s="258"/>
      <c r="C39" s="206"/>
      <c r="D39" s="206"/>
      <c r="E39" s="242"/>
      <c r="F39" s="242"/>
      <c r="G39" s="242"/>
      <c r="H39" s="242"/>
      <c r="I39" s="257"/>
      <c r="K39" s="357"/>
      <c r="L39" s="323"/>
      <c r="M39" s="324"/>
      <c r="N39" s="357"/>
      <c r="O39" s="327"/>
      <c r="P39" s="327"/>
      <c r="Q39" s="327"/>
      <c r="R39" s="357"/>
      <c r="S39" s="357"/>
      <c r="T39" s="357"/>
      <c r="U39" s="357"/>
      <c r="V39" s="357"/>
      <c r="W39" s="357"/>
      <c r="X39" s="357"/>
    </row>
    <row r="40" spans="1:24" x14ac:dyDescent="0.25">
      <c r="A40" s="241"/>
      <c r="B40" s="258"/>
      <c r="C40" s="206"/>
      <c r="D40" s="206"/>
      <c r="E40" s="242"/>
      <c r="F40" s="242"/>
      <c r="G40" s="242"/>
      <c r="H40" s="242"/>
      <c r="I40" s="257"/>
      <c r="K40" s="357"/>
      <c r="L40" s="323"/>
      <c r="M40" s="324"/>
      <c r="N40" s="357"/>
      <c r="O40" s="327"/>
      <c r="P40" s="327"/>
      <c r="Q40" s="327"/>
      <c r="R40" s="357"/>
      <c r="S40" s="357"/>
      <c r="T40" s="357"/>
      <c r="U40" s="357"/>
      <c r="V40" s="357"/>
      <c r="W40" s="357"/>
      <c r="X40" s="357"/>
    </row>
    <row r="41" spans="1:24" ht="21.75" customHeight="1" x14ac:dyDescent="0.25">
      <c r="A41" s="241"/>
      <c r="B41" s="258"/>
      <c r="C41" s="206"/>
      <c r="D41" s="206"/>
      <c r="E41" s="242"/>
      <c r="F41" s="242"/>
      <c r="G41" s="242"/>
      <c r="H41" s="242"/>
      <c r="I41" s="257"/>
      <c r="K41" s="357"/>
      <c r="L41" s="323"/>
      <c r="M41" s="324"/>
      <c r="N41" s="357"/>
      <c r="O41" s="327"/>
      <c r="P41" s="327"/>
      <c r="Q41" s="327"/>
      <c r="R41" s="357"/>
      <c r="S41" s="357"/>
      <c r="T41" s="357"/>
      <c r="U41" s="357"/>
      <c r="V41" s="357"/>
      <c r="W41" s="357"/>
      <c r="X41" s="357"/>
    </row>
    <row r="42" spans="1:24" x14ac:dyDescent="0.25">
      <c r="A42" s="241"/>
      <c r="B42" s="258"/>
      <c r="C42" s="206"/>
      <c r="D42" s="206"/>
      <c r="E42" s="242"/>
      <c r="F42" s="242"/>
      <c r="G42" s="242"/>
      <c r="H42" s="242"/>
      <c r="I42" s="257"/>
      <c r="K42" s="357"/>
      <c r="L42" s="323"/>
      <c r="M42" s="324"/>
      <c r="N42" s="357"/>
      <c r="O42" s="327"/>
      <c r="P42" s="327"/>
      <c r="Q42" s="327"/>
      <c r="R42" s="357"/>
      <c r="S42" s="357"/>
      <c r="T42" s="357"/>
    </row>
    <row r="43" spans="1:24" x14ac:dyDescent="0.25">
      <c r="A43" s="241"/>
      <c r="B43" s="258"/>
      <c r="C43" s="206"/>
      <c r="D43" s="206"/>
      <c r="E43" s="242"/>
      <c r="F43" s="242"/>
      <c r="G43" s="242"/>
      <c r="H43" s="242"/>
      <c r="I43" s="257"/>
      <c r="K43" s="357"/>
      <c r="L43" s="323"/>
      <c r="M43" s="324"/>
      <c r="N43" s="357"/>
      <c r="O43" s="327"/>
      <c r="P43" s="327"/>
      <c r="Q43" s="327"/>
      <c r="R43" s="357"/>
      <c r="S43" s="357"/>
      <c r="T43" s="357"/>
    </row>
    <row r="44" spans="1:24" x14ac:dyDescent="0.25">
      <c r="A44" s="241"/>
      <c r="B44" s="258"/>
      <c r="C44" s="206"/>
      <c r="D44" s="206"/>
      <c r="E44" s="242"/>
      <c r="F44" s="242"/>
      <c r="G44" s="242"/>
      <c r="H44" s="242"/>
      <c r="I44" s="257"/>
      <c r="K44" s="357"/>
      <c r="L44" s="323"/>
      <c r="M44" s="324"/>
      <c r="N44" s="357"/>
      <c r="O44" s="327"/>
      <c r="P44" s="327"/>
      <c r="Q44" s="327"/>
      <c r="R44" s="357"/>
      <c r="S44" s="357"/>
      <c r="T44" s="357"/>
    </row>
    <row r="45" spans="1:24" x14ac:dyDescent="0.25">
      <c r="A45" s="241"/>
      <c r="B45" s="258"/>
      <c r="C45" s="206"/>
      <c r="D45" s="206"/>
      <c r="E45" s="242"/>
      <c r="F45" s="242"/>
      <c r="G45" s="242"/>
      <c r="H45" s="242"/>
      <c r="I45" s="257"/>
      <c r="K45" s="357"/>
      <c r="L45" s="323"/>
      <c r="M45" s="324"/>
      <c r="N45" s="357"/>
      <c r="O45" s="327"/>
      <c r="P45" s="327"/>
      <c r="Q45" s="327"/>
      <c r="R45" s="357"/>
      <c r="S45" s="357"/>
      <c r="T45" s="357"/>
    </row>
    <row r="46" spans="1:24" x14ac:dyDescent="0.25">
      <c r="A46" s="241"/>
      <c r="B46" s="258"/>
      <c r="C46" s="206"/>
      <c r="D46" s="206"/>
      <c r="E46" s="242"/>
      <c r="F46" s="242"/>
      <c r="G46" s="242"/>
      <c r="H46" s="242"/>
      <c r="I46" s="257"/>
      <c r="K46" s="357"/>
      <c r="L46" s="323"/>
      <c r="M46" s="324"/>
      <c r="N46" s="357"/>
      <c r="O46" s="215"/>
      <c r="P46" s="215"/>
      <c r="Q46" s="215"/>
      <c r="R46" s="357"/>
      <c r="S46" s="357"/>
      <c r="T46" s="357"/>
    </row>
    <row r="47" spans="1:24" x14ac:dyDescent="0.25">
      <c r="A47" s="241"/>
      <c r="B47" s="258"/>
      <c r="C47" s="206"/>
      <c r="D47" s="206"/>
      <c r="E47" s="242"/>
      <c r="F47" s="242"/>
      <c r="G47" s="242"/>
      <c r="H47" s="242"/>
      <c r="I47" s="257"/>
      <c r="K47" s="357"/>
      <c r="L47" s="323"/>
      <c r="M47" s="324"/>
      <c r="N47" s="357"/>
      <c r="O47" s="327"/>
      <c r="P47" s="327"/>
      <c r="Q47" s="327"/>
      <c r="R47" s="357"/>
      <c r="S47" s="357"/>
      <c r="T47" s="357"/>
    </row>
    <row r="48" spans="1:24" x14ac:dyDescent="0.25">
      <c r="A48" s="241"/>
      <c r="B48" s="258"/>
      <c r="C48" s="206"/>
      <c r="D48" s="206"/>
      <c r="E48" s="242"/>
      <c r="F48" s="242"/>
      <c r="G48" s="242"/>
      <c r="H48" s="242"/>
      <c r="I48" s="257"/>
      <c r="K48" s="357"/>
      <c r="L48" s="323"/>
      <c r="M48" s="324"/>
      <c r="N48" s="357"/>
      <c r="O48" s="327"/>
      <c r="P48" s="327"/>
      <c r="Q48" s="327"/>
      <c r="R48" s="357"/>
      <c r="S48" s="357"/>
      <c r="T48" s="357"/>
    </row>
    <row r="49" spans="1:20" x14ac:dyDescent="0.25">
      <c r="A49" s="241"/>
      <c r="B49" s="258"/>
      <c r="C49" s="206"/>
      <c r="D49" s="206"/>
      <c r="E49" s="242"/>
      <c r="F49" s="242"/>
      <c r="G49" s="242"/>
      <c r="H49" s="242"/>
      <c r="I49" s="257"/>
      <c r="K49" s="357"/>
      <c r="L49" s="323"/>
      <c r="M49" s="324"/>
      <c r="N49" s="357"/>
      <c r="O49" s="327"/>
      <c r="P49" s="327"/>
      <c r="Q49" s="327"/>
      <c r="R49" s="357"/>
      <c r="S49" s="357"/>
      <c r="T49" s="357"/>
    </row>
    <row r="50" spans="1:20" x14ac:dyDescent="0.25">
      <c r="A50" s="241"/>
      <c r="B50" s="258"/>
      <c r="C50" s="206"/>
      <c r="D50" s="206"/>
      <c r="E50" s="242"/>
      <c r="F50" s="242"/>
      <c r="G50" s="242"/>
      <c r="H50" s="242"/>
      <c r="I50" s="257"/>
      <c r="K50" s="357"/>
      <c r="L50" s="323"/>
      <c r="M50" s="324"/>
      <c r="N50" s="357"/>
      <c r="O50" s="327"/>
      <c r="P50" s="327"/>
      <c r="Q50" s="327"/>
      <c r="R50" s="357"/>
      <c r="S50" s="357"/>
      <c r="T50" s="357"/>
    </row>
    <row r="51" spans="1:20" x14ac:dyDescent="0.25">
      <c r="A51" s="241"/>
      <c r="B51" s="258"/>
      <c r="C51" s="206"/>
      <c r="D51" s="206"/>
      <c r="E51" s="242"/>
      <c r="F51" s="242"/>
      <c r="G51" s="242"/>
      <c r="H51" s="242"/>
      <c r="I51" s="257"/>
      <c r="K51" s="357"/>
      <c r="L51" s="348"/>
      <c r="M51" s="324"/>
      <c r="N51" s="357"/>
      <c r="O51" s="327"/>
      <c r="P51" s="327"/>
      <c r="Q51" s="327"/>
      <c r="R51" s="357"/>
      <c r="S51" s="357"/>
      <c r="T51" s="357"/>
    </row>
    <row r="52" spans="1:20" x14ac:dyDescent="0.25">
      <c r="A52" s="241"/>
      <c r="B52" s="258"/>
      <c r="C52" s="206"/>
      <c r="D52" s="206"/>
      <c r="E52" s="242"/>
      <c r="F52" s="242"/>
      <c r="G52" s="242"/>
      <c r="H52" s="242"/>
      <c r="I52" s="257"/>
      <c r="K52" s="357"/>
      <c r="L52" s="348"/>
      <c r="M52" s="324"/>
      <c r="N52" s="357"/>
      <c r="O52" s="327"/>
      <c r="P52" s="327"/>
      <c r="Q52" s="327"/>
      <c r="R52" s="357"/>
      <c r="S52" s="357"/>
      <c r="T52" s="357"/>
    </row>
    <row r="53" spans="1:20" x14ac:dyDescent="0.25">
      <c r="A53" s="241"/>
      <c r="B53" s="258"/>
      <c r="C53" s="206"/>
      <c r="D53" s="206"/>
      <c r="E53" s="242"/>
      <c r="F53" s="242"/>
      <c r="G53" s="242"/>
      <c r="H53" s="242"/>
      <c r="I53" s="257"/>
      <c r="K53" s="357"/>
      <c r="L53" s="348"/>
      <c r="M53" s="324"/>
      <c r="N53" s="357"/>
      <c r="O53" s="327"/>
      <c r="P53" s="327"/>
      <c r="Q53" s="327"/>
      <c r="R53" s="357"/>
      <c r="S53" s="357"/>
      <c r="T53" s="357"/>
    </row>
    <row r="54" spans="1:20" x14ac:dyDescent="0.25">
      <c r="A54" s="241"/>
      <c r="B54" s="258"/>
      <c r="C54" s="206"/>
      <c r="D54" s="206"/>
      <c r="E54" s="242"/>
      <c r="F54" s="242"/>
      <c r="G54" s="242"/>
      <c r="H54" s="242"/>
      <c r="I54" s="257"/>
      <c r="K54" s="357"/>
      <c r="L54" s="348"/>
      <c r="M54" s="324"/>
      <c r="N54" s="357"/>
      <c r="O54" s="327"/>
      <c r="P54" s="327"/>
      <c r="Q54" s="327"/>
      <c r="R54" s="357"/>
      <c r="S54" s="357"/>
      <c r="T54" s="357"/>
    </row>
    <row r="55" spans="1:20" x14ac:dyDescent="0.25">
      <c r="A55" s="241"/>
      <c r="B55" s="258"/>
      <c r="C55" s="206"/>
      <c r="D55" s="206"/>
      <c r="E55" s="242"/>
      <c r="F55" s="242"/>
      <c r="G55" s="242"/>
      <c r="H55" s="242"/>
      <c r="I55" s="257"/>
      <c r="K55" s="357"/>
      <c r="L55" s="348"/>
      <c r="M55" s="324"/>
      <c r="N55" s="357"/>
      <c r="O55" s="327"/>
      <c r="P55" s="327"/>
      <c r="Q55" s="327"/>
      <c r="R55" s="357"/>
      <c r="S55" s="357"/>
      <c r="T55" s="357"/>
    </row>
    <row r="56" spans="1:20" x14ac:dyDescent="0.25">
      <c r="A56" s="241"/>
      <c r="B56" s="258"/>
      <c r="C56" s="206"/>
      <c r="D56" s="206"/>
      <c r="E56" s="242"/>
      <c r="F56" s="242"/>
      <c r="G56" s="242"/>
      <c r="H56" s="242"/>
      <c r="I56" s="257"/>
      <c r="K56" s="357"/>
      <c r="L56" s="348"/>
      <c r="M56" s="324"/>
      <c r="N56" s="357"/>
      <c r="O56" s="327"/>
      <c r="P56" s="327"/>
      <c r="Q56" s="327"/>
      <c r="R56" s="357"/>
      <c r="S56" s="357"/>
      <c r="T56" s="357"/>
    </row>
    <row r="57" spans="1:20" x14ac:dyDescent="0.25">
      <c r="A57" s="241"/>
      <c r="B57" s="258"/>
      <c r="C57" s="206"/>
      <c r="D57" s="206"/>
      <c r="E57" s="242"/>
      <c r="F57" s="242"/>
      <c r="G57" s="242"/>
      <c r="H57" s="242"/>
      <c r="I57" s="257"/>
      <c r="K57" s="357"/>
      <c r="L57" s="348"/>
      <c r="M57" s="324"/>
      <c r="N57" s="357"/>
      <c r="O57" s="327"/>
      <c r="P57" s="327"/>
      <c r="Q57" s="327"/>
      <c r="R57" s="357"/>
      <c r="S57" s="357"/>
      <c r="T57" s="357"/>
    </row>
    <row r="58" spans="1:20" x14ac:dyDescent="0.25">
      <c r="A58" s="241"/>
      <c r="B58" s="258"/>
      <c r="C58" s="206"/>
      <c r="D58" s="206"/>
      <c r="E58" s="242"/>
      <c r="F58" s="242"/>
      <c r="G58" s="242"/>
      <c r="H58" s="242"/>
      <c r="I58" s="257"/>
      <c r="K58" s="357"/>
      <c r="L58" s="348"/>
      <c r="M58" s="324"/>
      <c r="N58" s="357"/>
      <c r="O58" s="327"/>
      <c r="P58" s="327"/>
      <c r="Q58" s="327"/>
      <c r="R58" s="357"/>
      <c r="S58" s="357"/>
      <c r="T58" s="357"/>
    </row>
    <row r="59" spans="1:20" x14ac:dyDescent="0.25">
      <c r="A59" s="241"/>
      <c r="B59" s="258"/>
      <c r="C59" s="206"/>
      <c r="D59" s="206"/>
      <c r="E59" s="242"/>
      <c r="F59" s="242"/>
      <c r="G59" s="242"/>
      <c r="H59" s="242"/>
      <c r="I59" s="257"/>
      <c r="K59" s="357"/>
      <c r="L59" s="348"/>
      <c r="M59" s="324"/>
      <c r="N59" s="357"/>
      <c r="O59" s="327"/>
      <c r="P59" s="327"/>
      <c r="Q59" s="327"/>
      <c r="R59" s="357"/>
      <c r="S59" s="357"/>
      <c r="T59" s="357"/>
    </row>
    <row r="60" spans="1:20" x14ac:dyDescent="0.25">
      <c r="A60" s="241"/>
      <c r="B60" s="258"/>
      <c r="C60" s="206"/>
      <c r="D60" s="206"/>
      <c r="E60" s="242"/>
      <c r="F60" s="242"/>
      <c r="G60" s="242"/>
      <c r="H60" s="242"/>
      <c r="I60" s="257"/>
      <c r="K60" s="357"/>
      <c r="L60" s="348"/>
      <c r="M60" s="324"/>
      <c r="N60" s="357"/>
      <c r="O60" s="327"/>
      <c r="P60" s="327"/>
      <c r="Q60" s="327"/>
      <c r="R60" s="357"/>
      <c r="S60" s="357"/>
      <c r="T60" s="357"/>
    </row>
    <row r="61" spans="1:20" x14ac:dyDescent="0.25">
      <c r="A61" s="241"/>
      <c r="B61" s="258"/>
      <c r="C61" s="206"/>
      <c r="D61" s="206"/>
      <c r="E61" s="242"/>
      <c r="F61" s="242"/>
      <c r="G61" s="242"/>
      <c r="H61" s="242"/>
      <c r="I61" s="257"/>
      <c r="K61" s="357"/>
      <c r="L61" s="348"/>
      <c r="M61" s="324"/>
      <c r="N61" s="357"/>
      <c r="O61" s="327"/>
      <c r="P61" s="327"/>
      <c r="Q61" s="327"/>
      <c r="R61" s="357"/>
      <c r="S61" s="357"/>
      <c r="T61" s="357"/>
    </row>
    <row r="62" spans="1:20" x14ac:dyDescent="0.25">
      <c r="A62" s="241"/>
      <c r="B62" s="258"/>
      <c r="C62" s="206"/>
      <c r="D62" s="206"/>
      <c r="E62" s="242"/>
      <c r="F62" s="242"/>
      <c r="G62" s="242"/>
      <c r="H62" s="242"/>
      <c r="I62" s="257"/>
      <c r="K62" s="357"/>
      <c r="L62" s="348"/>
      <c r="M62" s="324"/>
      <c r="N62" s="357"/>
      <c r="O62" s="327"/>
      <c r="P62" s="327"/>
      <c r="Q62" s="327"/>
      <c r="R62" s="357"/>
      <c r="S62" s="357"/>
      <c r="T62" s="357"/>
    </row>
    <row r="63" spans="1:20" x14ac:dyDescent="0.25">
      <c r="A63" s="241"/>
      <c r="B63" s="258"/>
      <c r="C63" s="206"/>
      <c r="D63" s="206"/>
      <c r="E63" s="242"/>
      <c r="F63" s="242"/>
      <c r="G63" s="242"/>
      <c r="H63" s="242"/>
      <c r="I63" s="257"/>
      <c r="K63" s="357"/>
      <c r="L63" s="348"/>
      <c r="M63" s="324"/>
      <c r="N63" s="357"/>
      <c r="O63" s="327"/>
      <c r="P63" s="327"/>
      <c r="Q63" s="327"/>
      <c r="R63" s="357"/>
      <c r="S63" s="357"/>
      <c r="T63" s="357"/>
    </row>
    <row r="64" spans="1:20" x14ac:dyDescent="0.25">
      <c r="A64" s="241"/>
      <c r="B64" s="258"/>
      <c r="C64" s="206"/>
      <c r="D64" s="206"/>
      <c r="E64" s="242"/>
      <c r="F64" s="242"/>
      <c r="G64" s="242"/>
      <c r="H64" s="242"/>
      <c r="I64" s="257"/>
      <c r="K64" s="357"/>
      <c r="L64" s="357"/>
      <c r="M64" s="357"/>
      <c r="N64" s="357"/>
      <c r="O64" s="357"/>
      <c r="P64" s="357"/>
      <c r="Q64" s="357"/>
      <c r="R64" s="357"/>
      <c r="S64" s="357"/>
      <c r="T64" s="357"/>
    </row>
    <row r="65" spans="1:20" x14ac:dyDescent="0.25">
      <c r="A65" s="241"/>
      <c r="B65" s="258"/>
      <c r="C65" s="206"/>
      <c r="D65" s="206"/>
      <c r="E65" s="242"/>
      <c r="F65" s="242"/>
      <c r="G65" s="242"/>
      <c r="H65" s="242"/>
      <c r="I65" s="257"/>
      <c r="K65" s="357"/>
      <c r="L65" s="357"/>
      <c r="M65" s="357"/>
      <c r="N65" s="357"/>
      <c r="O65" s="357"/>
      <c r="P65" s="357"/>
      <c r="Q65" s="357"/>
      <c r="R65" s="357"/>
      <c r="S65" s="357"/>
      <c r="T65" s="357"/>
    </row>
    <row r="66" spans="1:20" x14ac:dyDescent="0.25">
      <c r="A66" s="241"/>
      <c r="B66" s="258"/>
      <c r="C66" s="206"/>
      <c r="D66" s="206"/>
      <c r="E66" s="242"/>
      <c r="F66" s="242"/>
      <c r="G66" s="242"/>
      <c r="H66" s="242"/>
      <c r="I66" s="257"/>
      <c r="K66" s="357"/>
      <c r="L66" s="357"/>
      <c r="M66" s="357"/>
      <c r="N66" s="357"/>
      <c r="O66" s="357"/>
      <c r="P66" s="357"/>
      <c r="Q66" s="357"/>
      <c r="R66" s="357"/>
      <c r="S66" s="357"/>
      <c r="T66" s="357"/>
    </row>
    <row r="67" spans="1:20" x14ac:dyDescent="0.25">
      <c r="A67" s="241"/>
      <c r="B67" s="258"/>
      <c r="C67" s="206"/>
      <c r="D67" s="206"/>
      <c r="E67" s="242"/>
      <c r="F67" s="242"/>
      <c r="G67" s="242"/>
      <c r="H67" s="242"/>
      <c r="I67" s="257"/>
      <c r="K67" s="357"/>
      <c r="L67" s="357"/>
      <c r="M67" s="357"/>
      <c r="N67" s="357"/>
      <c r="O67" s="357"/>
      <c r="P67" s="357"/>
      <c r="Q67" s="357"/>
      <c r="R67" s="357"/>
      <c r="S67" s="357"/>
      <c r="T67" s="357"/>
    </row>
    <row r="68" spans="1:20" x14ac:dyDescent="0.25">
      <c r="A68" s="241"/>
      <c r="B68" s="258"/>
      <c r="C68" s="206"/>
      <c r="D68" s="206"/>
      <c r="E68" s="242"/>
      <c r="F68" s="242"/>
      <c r="G68" s="242"/>
      <c r="H68" s="242"/>
      <c r="I68" s="257"/>
    </row>
    <row r="69" spans="1:20" x14ac:dyDescent="0.25">
      <c r="A69" s="241"/>
      <c r="B69" s="258"/>
      <c r="C69" s="206"/>
      <c r="D69" s="206"/>
      <c r="E69" s="242"/>
      <c r="F69" s="242"/>
      <c r="G69" s="242"/>
      <c r="H69" s="242"/>
      <c r="I69" s="257"/>
    </row>
    <row r="70" spans="1:20" x14ac:dyDescent="0.25">
      <c r="A70" s="241"/>
      <c r="B70" s="258"/>
      <c r="C70" s="206"/>
      <c r="D70" s="206"/>
      <c r="E70" s="242"/>
      <c r="F70" s="242"/>
      <c r="G70" s="242"/>
      <c r="H70" s="242"/>
      <c r="I70" s="257"/>
    </row>
    <row r="71" spans="1:20" x14ac:dyDescent="0.25">
      <c r="A71" s="241"/>
      <c r="B71" s="258"/>
      <c r="C71" s="206"/>
      <c r="D71" s="206"/>
      <c r="E71" s="242"/>
      <c r="F71" s="242"/>
      <c r="G71" s="242"/>
      <c r="H71" s="242"/>
      <c r="I71" s="257"/>
    </row>
    <row r="72" spans="1:20" x14ac:dyDescent="0.25">
      <c r="A72" s="241"/>
      <c r="B72" s="258"/>
      <c r="C72" s="206"/>
      <c r="D72" s="206"/>
      <c r="E72" s="242"/>
      <c r="F72" s="242"/>
      <c r="G72" s="242"/>
      <c r="H72" s="242"/>
      <c r="I72" s="257"/>
    </row>
    <row r="73" spans="1:20" x14ac:dyDescent="0.25">
      <c r="A73" s="241"/>
      <c r="B73" s="258"/>
      <c r="C73" s="206"/>
      <c r="D73" s="206"/>
      <c r="E73" s="242"/>
      <c r="F73" s="242"/>
      <c r="G73" s="242"/>
      <c r="H73" s="242"/>
      <c r="I73" s="257"/>
    </row>
    <row r="74" spans="1:20" x14ac:dyDescent="0.25">
      <c r="A74" s="241"/>
      <c r="B74" s="258"/>
      <c r="C74" s="206"/>
      <c r="D74" s="206"/>
      <c r="E74" s="242"/>
      <c r="F74" s="242"/>
      <c r="G74" s="242"/>
      <c r="H74" s="242"/>
      <c r="I74" s="257"/>
    </row>
    <row r="75" spans="1:20" x14ac:dyDescent="0.25">
      <c r="A75" s="241"/>
      <c r="B75" s="258"/>
      <c r="C75" s="206"/>
      <c r="D75" s="206"/>
      <c r="E75" s="242"/>
      <c r="F75" s="242"/>
      <c r="G75" s="242"/>
      <c r="H75" s="242"/>
      <c r="I75" s="257"/>
    </row>
    <row r="76" spans="1:20" x14ac:dyDescent="0.25">
      <c r="A76" s="241"/>
      <c r="B76" s="258"/>
      <c r="C76" s="206"/>
      <c r="D76" s="206"/>
      <c r="E76" s="242"/>
      <c r="F76" s="242"/>
      <c r="G76" s="242"/>
      <c r="H76" s="242"/>
      <c r="I76" s="257"/>
    </row>
    <row r="77" spans="1:20" x14ac:dyDescent="0.25">
      <c r="A77" s="241"/>
      <c r="B77" s="258"/>
      <c r="C77" s="206"/>
      <c r="D77" s="206"/>
      <c r="E77" s="242"/>
      <c r="F77" s="242"/>
      <c r="G77" s="242"/>
      <c r="H77" s="242"/>
      <c r="I77" s="257"/>
    </row>
    <row r="78" spans="1:20" x14ac:dyDescent="0.25">
      <c r="A78" s="241"/>
      <c r="B78" s="258"/>
      <c r="C78" s="206"/>
      <c r="D78" s="206"/>
      <c r="E78" s="242"/>
      <c r="F78" s="242"/>
      <c r="G78" s="242"/>
      <c r="H78" s="242"/>
      <c r="I78" s="257"/>
    </row>
    <row r="79" spans="1:20" x14ac:dyDescent="0.25">
      <c r="A79" s="241"/>
      <c r="B79" s="258"/>
      <c r="C79" s="206"/>
      <c r="D79" s="206"/>
      <c r="E79" s="242"/>
      <c r="F79" s="242"/>
      <c r="G79" s="242"/>
      <c r="H79" s="242"/>
      <c r="I79" s="257"/>
    </row>
    <row r="80" spans="1:20" x14ac:dyDescent="0.25">
      <c r="A80" s="241"/>
      <c r="B80" s="258"/>
      <c r="C80" s="206"/>
      <c r="D80" s="206"/>
      <c r="E80" s="242"/>
      <c r="F80" s="242"/>
      <c r="G80" s="242"/>
      <c r="H80" s="242"/>
      <c r="I80" s="257"/>
    </row>
    <row r="81" spans="1:9" x14ac:dyDescent="0.25">
      <c r="A81" s="241"/>
      <c r="B81" s="258"/>
      <c r="C81" s="206"/>
      <c r="D81" s="206"/>
      <c r="E81" s="242"/>
      <c r="F81" s="242"/>
      <c r="G81" s="242"/>
      <c r="H81" s="242"/>
      <c r="I81" s="257"/>
    </row>
    <row r="82" spans="1:9" x14ac:dyDescent="0.25">
      <c r="A82" s="241"/>
      <c r="B82" s="258"/>
      <c r="C82" s="206"/>
      <c r="D82" s="206"/>
      <c r="E82" s="242"/>
      <c r="F82" s="242"/>
      <c r="G82" s="242"/>
      <c r="H82" s="242"/>
      <c r="I82" s="257"/>
    </row>
    <row r="83" spans="1:9" x14ac:dyDescent="0.25">
      <c r="A83" s="241"/>
      <c r="B83" s="258"/>
      <c r="C83" s="206"/>
      <c r="D83" s="206"/>
      <c r="E83" s="242"/>
      <c r="F83" s="242"/>
      <c r="G83" s="242"/>
      <c r="H83" s="242"/>
      <c r="I83" s="257"/>
    </row>
    <row r="84" spans="1:9" x14ac:dyDescent="0.25">
      <c r="A84" s="241"/>
      <c r="B84" s="258"/>
      <c r="C84" s="206"/>
      <c r="D84" s="206"/>
      <c r="E84" s="242"/>
      <c r="F84" s="242"/>
      <c r="G84" s="242"/>
      <c r="H84" s="242"/>
      <c r="I84" s="257"/>
    </row>
    <row r="85" spans="1:9" x14ac:dyDescent="0.25">
      <c r="A85" s="241"/>
      <c r="B85" s="258"/>
      <c r="C85" s="206"/>
      <c r="D85" s="206"/>
      <c r="E85" s="242"/>
      <c r="F85" s="242"/>
      <c r="G85" s="242"/>
      <c r="H85" s="242"/>
      <c r="I85" s="257"/>
    </row>
  </sheetData>
  <autoFilter ref="A2:R33">
    <filterColumn colId="8">
      <filters blank="1">
        <filter val="39 PUNTOS"/>
        <filter val="50 PUNTOS"/>
      </filters>
    </filterColumn>
  </autoFilter>
  <sortState ref="L1:R88">
    <sortCondition ref="L1:L88"/>
  </sortState>
  <mergeCells count="3">
    <mergeCell ref="A33:F33"/>
    <mergeCell ref="G33:H33"/>
    <mergeCell ref="A1:H1"/>
  </mergeCells>
  <conditionalFormatting sqref="C3:D3 C5:D5 C4 C7:D7 C6">
    <cfRule type="duplicateValues" dxfId="15" priority="2"/>
  </conditionalFormatting>
  <conditionalFormatting sqref="M1:M63">
    <cfRule type="duplicateValues" dxfId="14" priority="65"/>
  </conditionalFormatting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U104"/>
  <sheetViews>
    <sheetView topLeftCell="A36" zoomScaleNormal="100" workbookViewId="0">
      <selection activeCell="H57" sqref="H57"/>
    </sheetView>
  </sheetViews>
  <sheetFormatPr baseColWidth="10" defaultRowHeight="15" x14ac:dyDescent="0.25"/>
  <cols>
    <col min="1" max="1" width="11.5703125" style="162" bestFit="1" customWidth="1"/>
    <col min="2" max="2" width="11.42578125" style="162"/>
    <col min="3" max="3" width="64.7109375" style="162" customWidth="1"/>
    <col min="4" max="4" width="17.85546875" style="162" customWidth="1"/>
    <col min="5" max="5" width="15.85546875" style="163" customWidth="1"/>
    <col min="6" max="6" width="11.7109375" style="163" bestFit="1" customWidth="1"/>
    <col min="7" max="7" width="13" style="163" customWidth="1"/>
    <col min="8" max="8" width="14.140625" style="163" bestFit="1" customWidth="1"/>
    <col min="9" max="11" width="11.42578125" style="162"/>
    <col min="12" max="12" width="13.7109375" style="162" bestFit="1" customWidth="1"/>
    <col min="13" max="13" width="11.42578125" style="162"/>
    <col min="14" max="14" width="15.7109375" style="162" bestFit="1" customWidth="1"/>
    <col min="15" max="15" width="12.85546875" style="162" bestFit="1" customWidth="1"/>
    <col min="16" max="16" width="17.7109375" style="162" bestFit="1" customWidth="1"/>
    <col min="17" max="17" width="22.28515625" style="162" bestFit="1" customWidth="1"/>
    <col min="18" max="16384" width="11.42578125" style="162"/>
  </cols>
  <sheetData>
    <row r="1" spans="1:21" ht="40.5" customHeight="1" thickBot="1" x14ac:dyDescent="0.3">
      <c r="A1" s="388" t="s">
        <v>328</v>
      </c>
      <c r="B1" s="389"/>
      <c r="C1" s="389"/>
      <c r="D1" s="389"/>
      <c r="E1" s="390"/>
      <c r="F1" s="390"/>
      <c r="G1" s="390"/>
      <c r="H1" s="391"/>
      <c r="I1" s="161"/>
      <c r="K1" s="357"/>
      <c r="L1" s="323"/>
      <c r="M1" s="324"/>
      <c r="N1" s="325"/>
      <c r="O1" s="325"/>
      <c r="P1" s="326"/>
      <c r="Q1" s="326"/>
      <c r="R1" s="327"/>
      <c r="S1" s="357"/>
      <c r="T1" s="357"/>
      <c r="U1" s="357"/>
    </row>
    <row r="2" spans="1:21" ht="43.5" thickBot="1" x14ac:dyDescent="0.3">
      <c r="A2" s="175" t="s">
        <v>26</v>
      </c>
      <c r="B2" s="176" t="s">
        <v>493</v>
      </c>
      <c r="C2" s="177" t="s">
        <v>27</v>
      </c>
      <c r="D2" s="177" t="s">
        <v>496</v>
      </c>
      <c r="E2" s="178" t="s">
        <v>28</v>
      </c>
      <c r="F2" s="178" t="s">
        <v>29</v>
      </c>
      <c r="G2" s="178" t="s">
        <v>30</v>
      </c>
      <c r="H2" s="179" t="s">
        <v>31</v>
      </c>
      <c r="I2" s="223" t="s">
        <v>32</v>
      </c>
      <c r="K2" s="357"/>
      <c r="L2" s="323"/>
      <c r="M2" s="324"/>
      <c r="N2" s="325"/>
      <c r="O2" s="325"/>
      <c r="P2" s="326"/>
      <c r="Q2" s="326"/>
      <c r="R2" s="327"/>
      <c r="S2" s="357"/>
      <c r="T2" s="357"/>
      <c r="U2" s="357"/>
    </row>
    <row r="3" spans="1:21" customFormat="1" ht="16.5" hidden="1" customHeight="1" thickBot="1" x14ac:dyDescent="0.3">
      <c r="A3" s="92">
        <v>18</v>
      </c>
      <c r="B3" s="152"/>
      <c r="C3" s="93" t="s">
        <v>10</v>
      </c>
      <c r="D3" s="93"/>
      <c r="E3" s="94">
        <v>1100</v>
      </c>
      <c r="F3" s="94">
        <v>0</v>
      </c>
      <c r="G3" s="95">
        <v>1100</v>
      </c>
      <c r="H3" s="95">
        <v>8580000</v>
      </c>
      <c r="I3" s="46" t="s">
        <v>6</v>
      </c>
      <c r="L3" s="316">
        <v>23</v>
      </c>
      <c r="M3" s="317" t="s">
        <v>34</v>
      </c>
      <c r="N3" s="3">
        <v>3000</v>
      </c>
      <c r="O3" s="3">
        <v>0</v>
      </c>
      <c r="P3" s="318">
        <v>3000</v>
      </c>
      <c r="Q3" s="11">
        <v>10800000</v>
      </c>
      <c r="R3" s="319" t="s">
        <v>81</v>
      </c>
    </row>
    <row r="4" spans="1:21" customFormat="1" ht="45.75" customHeight="1" thickBot="1" x14ac:dyDescent="0.3">
      <c r="A4" s="271">
        <v>22</v>
      </c>
      <c r="B4" s="168" t="str">
        <f>VLOOKUP(A4,'[1]Anexo Económico   (2)'!$A$5:$E$439,2,0)</f>
        <v>121QQ031013</v>
      </c>
      <c r="C4" s="169" t="s">
        <v>33</v>
      </c>
      <c r="D4" s="168">
        <f>VLOOKUP(A4,'[1]Anexo Económico   (2)'!$A$5:$E$439,5,0)</f>
        <v>7000</v>
      </c>
      <c r="E4" s="259">
        <v>1700</v>
      </c>
      <c r="F4" s="259">
        <v>0</v>
      </c>
      <c r="G4" s="260">
        <v>1700</v>
      </c>
      <c r="H4" s="261">
        <v>11900000</v>
      </c>
      <c r="I4" s="236" t="s">
        <v>98</v>
      </c>
      <c r="K4" s="363"/>
      <c r="L4" s="346"/>
      <c r="M4" s="347"/>
      <c r="N4" s="329"/>
      <c r="O4" s="329"/>
      <c r="P4" s="330"/>
      <c r="Q4" s="330"/>
      <c r="R4" s="331"/>
      <c r="S4" s="363"/>
      <c r="T4" s="363"/>
      <c r="U4" s="363"/>
    </row>
    <row r="5" spans="1:21" customFormat="1" ht="16.5" hidden="1" customHeight="1" x14ac:dyDescent="0.25">
      <c r="A5" s="42">
        <v>23</v>
      </c>
      <c r="B5" s="159"/>
      <c r="C5" s="43" t="s">
        <v>34</v>
      </c>
      <c r="D5" s="43"/>
      <c r="E5" s="47">
        <v>3000</v>
      </c>
      <c r="F5" s="47">
        <v>0</v>
      </c>
      <c r="G5" s="48">
        <v>3000</v>
      </c>
      <c r="H5" s="48">
        <v>10800000</v>
      </c>
      <c r="I5" s="49" t="s">
        <v>81</v>
      </c>
      <c r="L5" s="316">
        <v>69</v>
      </c>
      <c r="M5" s="317" t="s">
        <v>220</v>
      </c>
      <c r="N5" s="3">
        <v>1050</v>
      </c>
      <c r="O5" s="3">
        <v>0</v>
      </c>
      <c r="P5" s="318">
        <v>1050</v>
      </c>
      <c r="Q5" s="11">
        <v>525000</v>
      </c>
      <c r="R5" s="319" t="s">
        <v>16</v>
      </c>
    </row>
    <row r="6" spans="1:21" customFormat="1" ht="16.5" hidden="1" customHeight="1" thickBot="1" x14ac:dyDescent="0.3">
      <c r="A6" s="85">
        <v>49</v>
      </c>
      <c r="B6" s="153"/>
      <c r="C6" s="86" t="s">
        <v>219</v>
      </c>
      <c r="D6" s="86"/>
      <c r="E6" s="87">
        <v>3600</v>
      </c>
      <c r="F6" s="87">
        <v>684</v>
      </c>
      <c r="G6" s="88">
        <v>4284</v>
      </c>
      <c r="H6" s="88">
        <v>856800</v>
      </c>
      <c r="I6" s="49" t="s">
        <v>98</v>
      </c>
      <c r="L6" s="1">
        <v>70</v>
      </c>
      <c r="M6" s="2" t="s">
        <v>20</v>
      </c>
      <c r="N6" s="16">
        <v>2490</v>
      </c>
      <c r="O6" s="26">
        <v>0</v>
      </c>
      <c r="P6" s="40">
        <v>2490</v>
      </c>
      <c r="Q6" s="41">
        <v>17928000</v>
      </c>
      <c r="R6" s="21" t="s">
        <v>16</v>
      </c>
    </row>
    <row r="7" spans="1:21" ht="30.75" thickBot="1" x14ac:dyDescent="0.3">
      <c r="A7" s="271">
        <v>69</v>
      </c>
      <c r="B7" s="168" t="str">
        <f>VLOOKUP(A7,'[1]Anexo Económico   (2)'!$A$5:$E$439,2,0)</f>
        <v>121QQ031338</v>
      </c>
      <c r="C7" s="183" t="s">
        <v>220</v>
      </c>
      <c r="D7" s="168">
        <f>VLOOKUP(A7,'[1]Anexo Económico   (2)'!$A$5:$E$439,5,0)</f>
        <v>500</v>
      </c>
      <c r="E7" s="259">
        <v>1050</v>
      </c>
      <c r="F7" s="259">
        <v>0</v>
      </c>
      <c r="G7" s="260">
        <v>1050</v>
      </c>
      <c r="H7" s="261">
        <v>525000</v>
      </c>
      <c r="I7" s="236" t="s">
        <v>16</v>
      </c>
      <c r="K7" s="357"/>
      <c r="L7" s="323"/>
      <c r="M7" s="324"/>
      <c r="N7" s="325"/>
      <c r="O7" s="325"/>
      <c r="P7" s="326"/>
      <c r="Q7" s="326"/>
      <c r="R7" s="327"/>
      <c r="S7" s="357"/>
      <c r="T7" s="357"/>
      <c r="U7" s="357"/>
    </row>
    <row r="8" spans="1:21" ht="60.75" thickBot="1" x14ac:dyDescent="0.3">
      <c r="A8" s="272">
        <v>70</v>
      </c>
      <c r="B8" s="168" t="str">
        <f>VLOOKUP(A8,'[1]Anexo Económico   (2)'!$A$5:$E$439,2,0)</f>
        <v>121QQ031106</v>
      </c>
      <c r="C8" s="262" t="s">
        <v>20</v>
      </c>
      <c r="D8" s="168">
        <f>VLOOKUP(A8,'[1]Anexo Económico   (2)'!$A$5:$E$439,5,0)</f>
        <v>7200</v>
      </c>
      <c r="E8" s="263">
        <v>2490</v>
      </c>
      <c r="F8" s="263">
        <v>0</v>
      </c>
      <c r="G8" s="264">
        <v>2490</v>
      </c>
      <c r="H8" s="265">
        <v>17928000</v>
      </c>
      <c r="I8" s="236" t="s">
        <v>16</v>
      </c>
      <c r="K8" s="357"/>
      <c r="L8" s="323"/>
      <c r="M8" s="324"/>
      <c r="N8" s="325"/>
      <c r="O8" s="325"/>
      <c r="P8" s="326"/>
      <c r="Q8" s="326"/>
      <c r="R8" s="327"/>
      <c r="S8" s="357"/>
      <c r="T8" s="357"/>
      <c r="U8" s="357"/>
    </row>
    <row r="9" spans="1:21" customFormat="1" ht="15.75" hidden="1" customHeight="1" x14ac:dyDescent="0.3">
      <c r="A9" s="52">
        <v>81</v>
      </c>
      <c r="B9" s="157"/>
      <c r="C9" s="53" t="s">
        <v>141</v>
      </c>
      <c r="D9" s="53"/>
      <c r="E9" s="54">
        <v>5300</v>
      </c>
      <c r="F9" s="54">
        <v>1007</v>
      </c>
      <c r="G9" s="54">
        <v>6307</v>
      </c>
      <c r="H9" s="54">
        <v>9460500</v>
      </c>
      <c r="I9" s="51" t="s">
        <v>222</v>
      </c>
      <c r="L9" s="316">
        <v>93</v>
      </c>
      <c r="M9" s="317" t="s">
        <v>45</v>
      </c>
      <c r="N9" s="3">
        <v>1900</v>
      </c>
      <c r="O9" s="3">
        <v>0</v>
      </c>
      <c r="P9" s="318">
        <v>1900</v>
      </c>
      <c r="Q9" s="11">
        <v>1520000</v>
      </c>
      <c r="R9" s="319" t="s">
        <v>7</v>
      </c>
    </row>
    <row r="10" spans="1:21" customFormat="1" ht="15.75" hidden="1" customHeight="1" x14ac:dyDescent="0.3">
      <c r="A10" s="44">
        <v>82</v>
      </c>
      <c r="B10" s="156"/>
      <c r="C10" s="45" t="s">
        <v>221</v>
      </c>
      <c r="D10" s="45"/>
      <c r="E10" s="50">
        <v>5000</v>
      </c>
      <c r="F10" s="50">
        <v>950</v>
      </c>
      <c r="G10" s="50">
        <v>5950</v>
      </c>
      <c r="H10" s="50">
        <v>1487500</v>
      </c>
      <c r="I10" s="51" t="s">
        <v>19</v>
      </c>
      <c r="L10" s="1">
        <v>97</v>
      </c>
      <c r="M10" s="2" t="s">
        <v>223</v>
      </c>
      <c r="N10" s="16">
        <v>1600</v>
      </c>
      <c r="O10" s="26">
        <v>304</v>
      </c>
      <c r="P10" s="40">
        <v>1904</v>
      </c>
      <c r="Q10" s="41">
        <v>7616000</v>
      </c>
      <c r="R10" s="21" t="s">
        <v>16</v>
      </c>
    </row>
    <row r="11" spans="1:21" customFormat="1" ht="16.5" hidden="1" customHeight="1" thickBot="1" x14ac:dyDescent="0.3">
      <c r="A11" s="89">
        <v>93</v>
      </c>
      <c r="B11" s="155"/>
      <c r="C11" s="90" t="s">
        <v>45</v>
      </c>
      <c r="D11" s="90"/>
      <c r="E11" s="91">
        <v>1900</v>
      </c>
      <c r="F11" s="91">
        <v>0</v>
      </c>
      <c r="G11" s="91">
        <v>1900</v>
      </c>
      <c r="H11" s="91">
        <v>1520000</v>
      </c>
      <c r="I11" s="51" t="s">
        <v>7</v>
      </c>
      <c r="L11" s="1">
        <v>98</v>
      </c>
      <c r="M11" s="2" t="s">
        <v>224</v>
      </c>
      <c r="N11" s="3">
        <v>500</v>
      </c>
      <c r="O11" s="3">
        <v>95</v>
      </c>
      <c r="P11" s="4">
        <v>595</v>
      </c>
      <c r="Q11" s="11">
        <v>2380000</v>
      </c>
      <c r="R11" s="13" t="s">
        <v>16</v>
      </c>
    </row>
    <row r="12" spans="1:21" ht="30.75" thickBot="1" x14ac:dyDescent="0.3">
      <c r="A12" s="273">
        <v>97</v>
      </c>
      <c r="B12" s="168" t="str">
        <f>VLOOKUP(A12,'[1]Anexo Económico   (2)'!$A$5:$E$439,2,0)</f>
        <v>121QQ031303</v>
      </c>
      <c r="C12" s="201" t="s">
        <v>223</v>
      </c>
      <c r="D12" s="168">
        <f>VLOOKUP(A12,'[1]Anexo Económico   (2)'!$A$5:$E$439,5,0)</f>
        <v>4000</v>
      </c>
      <c r="E12" s="238">
        <v>1600</v>
      </c>
      <c r="F12" s="238">
        <v>304</v>
      </c>
      <c r="G12" s="238">
        <v>1904</v>
      </c>
      <c r="H12" s="239">
        <v>7616000</v>
      </c>
      <c r="I12" s="240" t="s">
        <v>16</v>
      </c>
      <c r="K12" s="357"/>
      <c r="L12" s="323"/>
      <c r="M12" s="324"/>
      <c r="N12" s="325"/>
      <c r="O12" s="325"/>
      <c r="P12" s="326"/>
      <c r="Q12" s="326"/>
      <c r="R12" s="327"/>
      <c r="S12" s="357"/>
      <c r="T12" s="357"/>
      <c r="U12" s="357"/>
    </row>
    <row r="13" spans="1:21" ht="33" customHeight="1" thickBot="1" x14ac:dyDescent="0.3">
      <c r="A13" s="274">
        <v>98</v>
      </c>
      <c r="B13" s="168" t="str">
        <f>VLOOKUP(A13,'[1]Anexo Económico   (2)'!$A$5:$E$439,2,0)</f>
        <v>121QQ031304</v>
      </c>
      <c r="C13" s="196" t="s">
        <v>224</v>
      </c>
      <c r="D13" s="168">
        <f>VLOOKUP(A13,'[1]Anexo Económico   (2)'!$A$5:$E$439,5,0)</f>
        <v>4000</v>
      </c>
      <c r="E13" s="245">
        <v>500</v>
      </c>
      <c r="F13" s="245">
        <v>95</v>
      </c>
      <c r="G13" s="245">
        <v>595</v>
      </c>
      <c r="H13" s="246">
        <v>2380000</v>
      </c>
      <c r="I13" s="240" t="s">
        <v>16</v>
      </c>
      <c r="K13" s="357"/>
      <c r="L13" s="323"/>
      <c r="M13" s="345"/>
      <c r="N13" s="325"/>
      <c r="O13" s="325"/>
      <c r="P13" s="326"/>
      <c r="Q13" s="326"/>
      <c r="R13" s="327"/>
      <c r="S13" s="357"/>
      <c r="T13" s="357"/>
      <c r="U13" s="357"/>
    </row>
    <row r="14" spans="1:21" customFormat="1" ht="15.75" hidden="1" customHeight="1" x14ac:dyDescent="0.3">
      <c r="A14" s="52">
        <v>99</v>
      </c>
      <c r="B14" s="157"/>
      <c r="C14" s="53" t="s">
        <v>225</v>
      </c>
      <c r="D14" s="53"/>
      <c r="E14" s="54">
        <v>440</v>
      </c>
      <c r="F14" s="54">
        <v>83.6</v>
      </c>
      <c r="G14" s="54">
        <v>523.6</v>
      </c>
      <c r="H14" s="54">
        <v>17592960</v>
      </c>
      <c r="I14" s="51" t="s">
        <v>5</v>
      </c>
      <c r="L14" s="316">
        <v>103</v>
      </c>
      <c r="M14" s="317" t="s">
        <v>227</v>
      </c>
      <c r="N14" s="16">
        <v>650</v>
      </c>
      <c r="O14" s="359">
        <v>123.5</v>
      </c>
      <c r="P14" s="360">
        <v>773.5</v>
      </c>
      <c r="Q14" s="361">
        <v>11602500</v>
      </c>
      <c r="R14" s="21" t="s">
        <v>16</v>
      </c>
    </row>
    <row r="15" spans="1:21" customFormat="1" ht="16.5" hidden="1" customHeight="1" thickBot="1" x14ac:dyDescent="0.3">
      <c r="A15" s="89">
        <v>100</v>
      </c>
      <c r="B15" s="155"/>
      <c r="C15" s="90" t="s">
        <v>47</v>
      </c>
      <c r="D15" s="90"/>
      <c r="E15" s="91">
        <v>9900</v>
      </c>
      <c r="F15" s="91">
        <v>0</v>
      </c>
      <c r="G15" s="91">
        <v>9900</v>
      </c>
      <c r="H15" s="91">
        <v>891000</v>
      </c>
      <c r="I15" s="51" t="s">
        <v>163</v>
      </c>
      <c r="L15" s="1">
        <v>104</v>
      </c>
      <c r="M15" s="2" t="s">
        <v>228</v>
      </c>
      <c r="N15" s="3">
        <v>51550</v>
      </c>
      <c r="O15" s="3">
        <v>9794.5</v>
      </c>
      <c r="P15" s="4">
        <v>61344.5</v>
      </c>
      <c r="Q15" s="11">
        <v>14722680</v>
      </c>
      <c r="R15" s="13" t="s">
        <v>163</v>
      </c>
    </row>
    <row r="16" spans="1:21" ht="30.75" thickBot="1" x14ac:dyDescent="0.3">
      <c r="A16" s="275">
        <v>103</v>
      </c>
      <c r="B16" s="168" t="str">
        <f>VLOOKUP(A16,'[1]Anexo Económico   (2)'!$A$5:$E$439,2,0)</f>
        <v>121QQ031419</v>
      </c>
      <c r="C16" s="211" t="s">
        <v>227</v>
      </c>
      <c r="D16" s="168">
        <f>VLOOKUP(A16,'[1]Anexo Económico   (2)'!$A$5:$E$439,5,0)</f>
        <v>15000</v>
      </c>
      <c r="E16" s="248">
        <v>650</v>
      </c>
      <c r="F16" s="248">
        <v>123.5</v>
      </c>
      <c r="G16" s="248">
        <v>773.5</v>
      </c>
      <c r="H16" s="249">
        <v>11602500</v>
      </c>
      <c r="I16" s="240" t="s">
        <v>16</v>
      </c>
      <c r="K16" s="357"/>
      <c r="L16" s="323"/>
      <c r="M16" s="324"/>
      <c r="N16" s="325"/>
      <c r="O16" s="325"/>
      <c r="P16" s="326"/>
      <c r="Q16" s="326"/>
      <c r="R16" s="327"/>
      <c r="S16" s="357"/>
      <c r="T16" s="357"/>
      <c r="U16" s="357"/>
    </row>
    <row r="17" spans="1:21" customFormat="1" ht="38.25" hidden="1" customHeight="1" thickBot="1" x14ac:dyDescent="0.3">
      <c r="A17" s="101">
        <v>104</v>
      </c>
      <c r="B17" s="158"/>
      <c r="C17" s="102" t="s">
        <v>228</v>
      </c>
      <c r="D17" s="102"/>
      <c r="E17" s="103">
        <v>51550</v>
      </c>
      <c r="F17" s="103">
        <v>9794.5</v>
      </c>
      <c r="G17" s="103">
        <v>61344.5</v>
      </c>
      <c r="H17" s="103">
        <v>14722680</v>
      </c>
      <c r="I17" s="51" t="s">
        <v>163</v>
      </c>
      <c r="L17" s="316">
        <v>110</v>
      </c>
      <c r="M17" s="317" t="s">
        <v>230</v>
      </c>
      <c r="N17" s="3">
        <v>632</v>
      </c>
      <c r="O17" s="3">
        <v>120.08</v>
      </c>
      <c r="P17" s="318">
        <v>752.08</v>
      </c>
      <c r="Q17" s="11">
        <v>2256240</v>
      </c>
      <c r="R17" s="319" t="s">
        <v>231</v>
      </c>
    </row>
    <row r="18" spans="1:21" ht="30.75" thickBot="1" x14ac:dyDescent="0.3">
      <c r="A18" s="275">
        <v>108</v>
      </c>
      <c r="B18" s="168" t="str">
        <f>VLOOKUP(A18,'[1]Anexo Económico   (2)'!$A$5:$E$439,2,0)</f>
        <v>121QQ034975</v>
      </c>
      <c r="C18" s="211" t="s">
        <v>146</v>
      </c>
      <c r="D18" s="168">
        <f>VLOOKUP(A18,'[1]Anexo Económico   (2)'!$A$5:$E$439,5,0)</f>
        <v>180</v>
      </c>
      <c r="E18" s="248">
        <v>29530</v>
      </c>
      <c r="F18" s="248">
        <v>5610.7</v>
      </c>
      <c r="G18" s="248">
        <v>35140.699999999997</v>
      </c>
      <c r="H18" s="249">
        <v>6325325.9999999991</v>
      </c>
      <c r="I18" s="240" t="s">
        <v>16</v>
      </c>
      <c r="K18" s="357"/>
      <c r="L18" s="323"/>
      <c r="M18" s="324"/>
      <c r="N18" s="325"/>
      <c r="O18" s="325"/>
      <c r="P18" s="326"/>
      <c r="Q18" s="326"/>
      <c r="R18" s="327"/>
      <c r="S18" s="357"/>
      <c r="T18" s="357"/>
      <c r="U18" s="357"/>
    </row>
    <row r="19" spans="1:21" customFormat="1" ht="15.75" hidden="1" customHeight="1" x14ac:dyDescent="0.3">
      <c r="A19" s="52">
        <v>110</v>
      </c>
      <c r="B19" s="157"/>
      <c r="C19" s="53" t="s">
        <v>230</v>
      </c>
      <c r="D19" s="53"/>
      <c r="E19" s="54">
        <v>632</v>
      </c>
      <c r="F19" s="54">
        <v>120.08</v>
      </c>
      <c r="G19" s="54">
        <v>752.08</v>
      </c>
      <c r="H19" s="54">
        <v>2256240</v>
      </c>
      <c r="I19" s="51" t="s">
        <v>231</v>
      </c>
      <c r="L19" s="316">
        <v>114</v>
      </c>
      <c r="M19" s="317" t="s">
        <v>232</v>
      </c>
      <c r="N19" s="3">
        <v>24100</v>
      </c>
      <c r="O19" s="3">
        <v>4579</v>
      </c>
      <c r="P19" s="318">
        <v>28679</v>
      </c>
      <c r="Q19" s="11">
        <v>9177280</v>
      </c>
      <c r="R19" s="319" t="s">
        <v>16</v>
      </c>
    </row>
    <row r="20" spans="1:21" customFormat="1" ht="16.5" hidden="1" customHeight="1" thickBot="1" x14ac:dyDescent="0.3">
      <c r="A20" s="89">
        <v>111</v>
      </c>
      <c r="B20" s="155"/>
      <c r="C20" s="90" t="s">
        <v>191</v>
      </c>
      <c r="D20" s="90"/>
      <c r="E20" s="91">
        <v>62650</v>
      </c>
      <c r="F20" s="91">
        <v>11903.5</v>
      </c>
      <c r="G20" s="91">
        <v>74553.5</v>
      </c>
      <c r="H20" s="91">
        <v>10735704</v>
      </c>
      <c r="I20" s="51" t="s">
        <v>96</v>
      </c>
      <c r="L20" s="1">
        <v>117</v>
      </c>
      <c r="M20" s="2" t="s">
        <v>233</v>
      </c>
      <c r="N20" s="16">
        <v>149300</v>
      </c>
      <c r="O20" s="26">
        <v>28367</v>
      </c>
      <c r="P20" s="40">
        <v>177667</v>
      </c>
      <c r="Q20" s="41">
        <v>710668</v>
      </c>
      <c r="R20" s="21" t="s">
        <v>16</v>
      </c>
    </row>
    <row r="21" spans="1:21" ht="87" customHeight="1" thickBot="1" x14ac:dyDescent="0.3">
      <c r="A21" s="273">
        <v>114</v>
      </c>
      <c r="B21" s="168" t="str">
        <f>VLOOKUP(A21,'[1]Anexo Económico   (2)'!$A$5:$E$439,2,0)</f>
        <v>121QQ031603</v>
      </c>
      <c r="C21" s="201" t="s">
        <v>232</v>
      </c>
      <c r="D21" s="168">
        <f>VLOOKUP(A21,'[1]Anexo Económico   (2)'!$A$5:$E$439,5,0)</f>
        <v>320</v>
      </c>
      <c r="E21" s="238">
        <v>24100</v>
      </c>
      <c r="F21" s="238">
        <v>4579</v>
      </c>
      <c r="G21" s="238">
        <v>28679</v>
      </c>
      <c r="H21" s="239">
        <v>9177280</v>
      </c>
      <c r="I21" s="240" t="s">
        <v>16</v>
      </c>
      <c r="K21" s="357"/>
      <c r="L21" s="323"/>
      <c r="M21" s="324"/>
      <c r="N21" s="325"/>
      <c r="O21" s="325"/>
      <c r="P21" s="326"/>
      <c r="Q21" s="326"/>
      <c r="R21" s="327"/>
      <c r="S21" s="357"/>
      <c r="T21" s="357"/>
      <c r="U21" s="357"/>
    </row>
    <row r="22" spans="1:21" ht="30.75" thickBot="1" x14ac:dyDescent="0.3">
      <c r="A22" s="276">
        <v>117</v>
      </c>
      <c r="B22" s="168" t="str">
        <f>VLOOKUP(A22,'[1]Anexo Económico   (2)'!$A$5:$E$439,2,0)</f>
        <v>121QQ035153</v>
      </c>
      <c r="C22" s="206" t="s">
        <v>233</v>
      </c>
      <c r="D22" s="168">
        <f>VLOOKUP(A22,'[1]Anexo Económico   (2)'!$A$5:$E$439,5,0)</f>
        <v>4</v>
      </c>
      <c r="E22" s="242">
        <v>149300</v>
      </c>
      <c r="F22" s="242">
        <v>28367</v>
      </c>
      <c r="G22" s="242">
        <v>177667</v>
      </c>
      <c r="H22" s="243">
        <v>710668</v>
      </c>
      <c r="I22" s="240" t="s">
        <v>16</v>
      </c>
      <c r="K22" s="357"/>
      <c r="L22" s="323"/>
      <c r="M22" s="324"/>
      <c r="N22" s="325"/>
      <c r="O22" s="325"/>
      <c r="P22" s="326"/>
      <c r="Q22" s="326"/>
      <c r="R22" s="327"/>
      <c r="S22" s="357"/>
      <c r="T22" s="357"/>
      <c r="U22" s="357"/>
    </row>
    <row r="23" spans="1:21" ht="30.75" thickBot="1" x14ac:dyDescent="0.3">
      <c r="A23" s="274">
        <v>119</v>
      </c>
      <c r="B23" s="168" t="str">
        <f>VLOOKUP(A23,'[1]Anexo Económico   (2)'!$A$5:$E$439,2,0)</f>
        <v>121QQ035195</v>
      </c>
      <c r="C23" s="196" t="s">
        <v>234</v>
      </c>
      <c r="D23" s="168">
        <f>VLOOKUP(A23,'[1]Anexo Económico   (2)'!$A$5:$E$439,5,0)</f>
        <v>33000</v>
      </c>
      <c r="E23" s="245">
        <v>281</v>
      </c>
      <c r="F23" s="245">
        <v>0</v>
      </c>
      <c r="G23" s="245">
        <v>281</v>
      </c>
      <c r="H23" s="246">
        <v>9273000</v>
      </c>
      <c r="I23" s="240" t="s">
        <v>16</v>
      </c>
      <c r="K23" s="357"/>
      <c r="L23" s="323"/>
      <c r="M23" s="324"/>
      <c r="N23" s="325"/>
      <c r="O23" s="325"/>
      <c r="P23" s="326"/>
      <c r="Q23" s="326"/>
      <c r="R23" s="327"/>
      <c r="S23" s="357"/>
      <c r="T23" s="357"/>
      <c r="U23" s="357"/>
    </row>
    <row r="24" spans="1:21" customFormat="1" ht="18.75" hidden="1" customHeight="1" thickBot="1" x14ac:dyDescent="0.3">
      <c r="A24" s="101">
        <v>169</v>
      </c>
      <c r="B24" s="158"/>
      <c r="C24" s="102" t="s">
        <v>36</v>
      </c>
      <c r="D24" s="102"/>
      <c r="E24" s="103">
        <v>1700</v>
      </c>
      <c r="F24" s="103">
        <v>0</v>
      </c>
      <c r="G24" s="103">
        <v>1700</v>
      </c>
      <c r="H24" s="103">
        <v>5270000</v>
      </c>
      <c r="I24" s="51" t="s">
        <v>159</v>
      </c>
      <c r="L24" s="316">
        <v>196</v>
      </c>
      <c r="M24" s="317" t="s">
        <v>238</v>
      </c>
      <c r="N24" s="16">
        <v>142560</v>
      </c>
      <c r="O24" s="359">
        <v>27086.400000000001</v>
      </c>
      <c r="P24" s="360">
        <v>169646.4</v>
      </c>
      <c r="Q24" s="361">
        <v>678585.6</v>
      </c>
      <c r="R24" s="21" t="s">
        <v>16</v>
      </c>
    </row>
    <row r="25" spans="1:21" ht="30.75" thickBot="1" x14ac:dyDescent="0.3">
      <c r="A25" s="273">
        <v>170</v>
      </c>
      <c r="B25" s="168" t="str">
        <f>VLOOKUP(A25,'[1]Anexo Económico   (2)'!$A$5:$E$439,2,0)</f>
        <v>121QQ031475</v>
      </c>
      <c r="C25" s="201" t="s">
        <v>237</v>
      </c>
      <c r="D25" s="168">
        <f>VLOOKUP(A25,'[1]Anexo Económico   (2)'!$A$5:$E$439,5,0)</f>
        <v>360</v>
      </c>
      <c r="E25" s="238">
        <v>2800</v>
      </c>
      <c r="F25" s="238">
        <v>0</v>
      </c>
      <c r="G25" s="238">
        <v>2800</v>
      </c>
      <c r="H25" s="239">
        <v>1008000</v>
      </c>
      <c r="I25" s="240" t="s">
        <v>16</v>
      </c>
      <c r="K25" s="357"/>
      <c r="L25" s="323"/>
      <c r="M25" s="324"/>
      <c r="N25" s="325"/>
      <c r="O25" s="325"/>
      <c r="P25" s="326"/>
      <c r="Q25" s="326"/>
      <c r="R25" s="327"/>
      <c r="S25" s="357"/>
      <c r="T25" s="357"/>
      <c r="U25" s="357"/>
    </row>
    <row r="26" spans="1:21" ht="30.75" thickBot="1" x14ac:dyDescent="0.3">
      <c r="A26" s="276">
        <v>196</v>
      </c>
      <c r="B26" s="168" t="str">
        <f>VLOOKUP(A26,'[1]Anexo Económico   (2)'!$A$5:$E$439,2,0)</f>
        <v>121QQ031489</v>
      </c>
      <c r="C26" s="206" t="s">
        <v>238</v>
      </c>
      <c r="D26" s="168">
        <f>VLOOKUP(A26,'[1]Anexo Económico   (2)'!$A$5:$E$439,5,0)</f>
        <v>4</v>
      </c>
      <c r="E26" s="242">
        <v>142560</v>
      </c>
      <c r="F26" s="242">
        <v>27086.400000000001</v>
      </c>
      <c r="G26" s="242">
        <v>169646.4</v>
      </c>
      <c r="H26" s="243">
        <v>678585.6</v>
      </c>
      <c r="I26" s="240" t="s">
        <v>16</v>
      </c>
      <c r="K26" s="357"/>
      <c r="L26" s="323"/>
      <c r="M26" s="324"/>
      <c r="N26" s="325"/>
      <c r="O26" s="325"/>
      <c r="P26" s="326"/>
      <c r="Q26" s="326"/>
      <c r="R26" s="327"/>
      <c r="S26" s="357"/>
      <c r="T26" s="357"/>
      <c r="U26" s="357"/>
    </row>
    <row r="27" spans="1:21" ht="30.75" thickBot="1" x14ac:dyDescent="0.3">
      <c r="A27" s="274">
        <v>296</v>
      </c>
      <c r="B27" s="168" t="str">
        <f>VLOOKUP(A27,'[1]Anexo Económico   (2)'!$A$5:$E$439,2,0)</f>
        <v>121QQ031318</v>
      </c>
      <c r="C27" s="196" t="s">
        <v>76</v>
      </c>
      <c r="D27" s="168">
        <f>VLOOKUP(A27,'[1]Anexo Económico   (2)'!$A$5:$E$439,5,0)</f>
        <v>90</v>
      </c>
      <c r="E27" s="245">
        <v>12000</v>
      </c>
      <c r="F27" s="245">
        <v>2280</v>
      </c>
      <c r="G27" s="245">
        <v>14280</v>
      </c>
      <c r="H27" s="246">
        <v>1285200</v>
      </c>
      <c r="I27" s="240" t="s">
        <v>16</v>
      </c>
      <c r="K27" s="357"/>
      <c r="L27" s="323"/>
      <c r="M27" s="324"/>
      <c r="N27" s="325"/>
      <c r="O27" s="325"/>
      <c r="P27" s="326"/>
      <c r="Q27" s="326"/>
      <c r="R27" s="327"/>
      <c r="S27" s="357"/>
      <c r="T27" s="357"/>
      <c r="U27" s="357"/>
    </row>
    <row r="28" spans="1:21" customFormat="1" ht="16.5" hidden="1" customHeight="1" thickBot="1" x14ac:dyDescent="0.3">
      <c r="A28" s="101">
        <v>306</v>
      </c>
      <c r="B28" s="158"/>
      <c r="C28" s="102" t="s">
        <v>239</v>
      </c>
      <c r="D28" s="102"/>
      <c r="E28" s="103">
        <v>4300</v>
      </c>
      <c r="F28" s="103">
        <v>817</v>
      </c>
      <c r="G28" s="103">
        <v>5117</v>
      </c>
      <c r="H28" s="103">
        <v>204680</v>
      </c>
      <c r="I28" s="51" t="s">
        <v>163</v>
      </c>
      <c r="L28" s="316">
        <v>308</v>
      </c>
      <c r="M28" s="317" t="s">
        <v>241</v>
      </c>
      <c r="N28" s="16">
        <v>20000</v>
      </c>
      <c r="O28" s="359">
        <v>0</v>
      </c>
      <c r="P28" s="360">
        <v>20000</v>
      </c>
      <c r="Q28" s="361">
        <v>2400000</v>
      </c>
      <c r="R28" s="21" t="s">
        <v>16</v>
      </c>
    </row>
    <row r="29" spans="1:21" ht="45.75" thickBot="1" x14ac:dyDescent="0.3">
      <c r="A29" s="273">
        <v>307</v>
      </c>
      <c r="B29" s="168" t="str">
        <f>VLOOKUP(A29,'[1]Anexo Económico   (2)'!$A$5:$E$439,2,0)</f>
        <v>121QQ035146</v>
      </c>
      <c r="C29" s="201" t="s">
        <v>240</v>
      </c>
      <c r="D29" s="168">
        <f>VLOOKUP(A29,'[1]Anexo Económico   (2)'!$A$5:$E$439,5,0)</f>
        <v>240</v>
      </c>
      <c r="E29" s="238">
        <v>15000</v>
      </c>
      <c r="F29" s="238">
        <v>0</v>
      </c>
      <c r="G29" s="238">
        <v>15000</v>
      </c>
      <c r="H29" s="239">
        <v>3600000</v>
      </c>
      <c r="I29" s="240" t="s">
        <v>16</v>
      </c>
      <c r="K29" s="357"/>
      <c r="L29" s="348"/>
      <c r="M29" s="324"/>
      <c r="N29" s="325"/>
      <c r="O29" s="325"/>
      <c r="P29" s="326"/>
      <c r="Q29" s="326"/>
      <c r="R29" s="327"/>
      <c r="S29" s="357"/>
      <c r="T29" s="357"/>
      <c r="U29" s="357"/>
    </row>
    <row r="30" spans="1:21" ht="45.75" thickBot="1" x14ac:dyDescent="0.3">
      <c r="A30" s="276">
        <v>308</v>
      </c>
      <c r="B30" s="168" t="str">
        <f>VLOOKUP(A30,'[1]Anexo Económico   (2)'!$A$5:$E$439,2,0)</f>
        <v>121QQ035147</v>
      </c>
      <c r="C30" s="206" t="s">
        <v>241</v>
      </c>
      <c r="D30" s="168">
        <f>VLOOKUP(A30,'[1]Anexo Económico   (2)'!$A$5:$E$439,5,0)</f>
        <v>120</v>
      </c>
      <c r="E30" s="242">
        <v>20000</v>
      </c>
      <c r="F30" s="242">
        <v>0</v>
      </c>
      <c r="G30" s="242">
        <v>20000</v>
      </c>
      <c r="H30" s="243">
        <v>2400000</v>
      </c>
      <c r="I30" s="240" t="s">
        <v>16</v>
      </c>
      <c r="K30" s="357"/>
      <c r="L30" s="348"/>
      <c r="M30" s="324"/>
      <c r="N30" s="325"/>
      <c r="O30" s="325"/>
      <c r="P30" s="326"/>
      <c r="Q30" s="326"/>
      <c r="R30" s="327"/>
      <c r="S30" s="357"/>
      <c r="T30" s="357"/>
      <c r="U30" s="357"/>
    </row>
    <row r="31" spans="1:21" ht="30.75" thickBot="1" x14ac:dyDescent="0.3">
      <c r="A31" s="276">
        <v>340</v>
      </c>
      <c r="B31" s="168" t="str">
        <f>VLOOKUP(A31,'[1]Anexo Económico   (2)'!$A$5:$E$439,2,0)</f>
        <v>121QQ031890</v>
      </c>
      <c r="C31" s="206" t="s">
        <v>211</v>
      </c>
      <c r="D31" s="168">
        <f>VLOOKUP(A31,'[1]Anexo Económico   (2)'!$A$5:$E$439,5,0)</f>
        <v>150</v>
      </c>
      <c r="E31" s="242">
        <v>55000</v>
      </c>
      <c r="F31" s="242">
        <v>10450</v>
      </c>
      <c r="G31" s="242">
        <v>65450</v>
      </c>
      <c r="H31" s="243">
        <v>9817500</v>
      </c>
      <c r="I31" s="240" t="s">
        <v>16</v>
      </c>
      <c r="K31" s="357"/>
      <c r="L31" s="348"/>
      <c r="M31" s="324"/>
      <c r="N31" s="325"/>
      <c r="O31" s="325"/>
      <c r="P31" s="326"/>
      <c r="Q31" s="326"/>
      <c r="R31" s="327"/>
      <c r="S31" s="357"/>
      <c r="T31" s="357"/>
      <c r="U31" s="357"/>
    </row>
    <row r="32" spans="1:21" ht="30.75" thickBot="1" x14ac:dyDescent="0.3">
      <c r="A32" s="276">
        <v>341</v>
      </c>
      <c r="B32" s="168" t="str">
        <f>VLOOKUP(A32,'[1]Anexo Económico   (2)'!$A$5:$E$439,2,0)</f>
        <v>121QQ031480</v>
      </c>
      <c r="C32" s="206" t="s">
        <v>242</v>
      </c>
      <c r="D32" s="168">
        <f>VLOOKUP(A32,'[1]Anexo Económico   (2)'!$A$5:$E$439,5,0)</f>
        <v>200</v>
      </c>
      <c r="E32" s="242">
        <v>2100</v>
      </c>
      <c r="F32" s="242">
        <v>399</v>
      </c>
      <c r="G32" s="242">
        <v>2499</v>
      </c>
      <c r="H32" s="243">
        <v>499800</v>
      </c>
      <c r="I32" s="240" t="s">
        <v>16</v>
      </c>
      <c r="K32" s="357"/>
      <c r="L32" s="348"/>
      <c r="M32" s="324"/>
      <c r="N32" s="325"/>
      <c r="O32" s="325"/>
      <c r="P32" s="326"/>
      <c r="Q32" s="326"/>
      <c r="R32" s="327"/>
      <c r="S32" s="357"/>
      <c r="T32" s="357"/>
      <c r="U32" s="357"/>
    </row>
    <row r="33" spans="1:21" ht="30.75" thickBot="1" x14ac:dyDescent="0.3">
      <c r="A33" s="276">
        <v>342</v>
      </c>
      <c r="B33" s="168" t="str">
        <f>VLOOKUP(A33,'[1]Anexo Económico   (2)'!$A$5:$E$439,2,0)</f>
        <v>121QQ031483</v>
      </c>
      <c r="C33" s="206" t="s">
        <v>243</v>
      </c>
      <c r="D33" s="168">
        <f>VLOOKUP(A33,'[1]Anexo Económico   (2)'!$A$5:$E$439,5,0)</f>
        <v>50</v>
      </c>
      <c r="E33" s="242">
        <v>2100</v>
      </c>
      <c r="F33" s="242">
        <v>399</v>
      </c>
      <c r="G33" s="242">
        <v>2499</v>
      </c>
      <c r="H33" s="243">
        <v>124950</v>
      </c>
      <c r="I33" s="240" t="s">
        <v>16</v>
      </c>
      <c r="K33" s="357"/>
      <c r="L33" s="348"/>
      <c r="M33" s="324"/>
      <c r="N33" s="325"/>
      <c r="O33" s="325"/>
      <c r="P33" s="326"/>
      <c r="Q33" s="326"/>
      <c r="R33" s="327"/>
      <c r="S33" s="357"/>
      <c r="T33" s="357"/>
      <c r="U33" s="357"/>
    </row>
    <row r="34" spans="1:21" ht="45.75" thickBot="1" x14ac:dyDescent="0.3">
      <c r="A34" s="276">
        <v>353</v>
      </c>
      <c r="B34" s="168" t="str">
        <f>VLOOKUP(A34,'[1]Anexo Económico   (2)'!$A$5:$E$439,2,0)</f>
        <v>121QQ031018</v>
      </c>
      <c r="C34" s="206" t="s">
        <v>246</v>
      </c>
      <c r="D34" s="168">
        <f>VLOOKUP(A34,'[1]Anexo Económico   (2)'!$A$5:$E$439,5,0)</f>
        <v>150</v>
      </c>
      <c r="E34" s="242">
        <v>2600</v>
      </c>
      <c r="F34" s="242">
        <v>0</v>
      </c>
      <c r="G34" s="242">
        <v>2600</v>
      </c>
      <c r="H34" s="243">
        <v>390000</v>
      </c>
      <c r="I34" s="240" t="s">
        <v>16</v>
      </c>
      <c r="K34" s="357"/>
      <c r="L34" s="348"/>
      <c r="M34" s="324"/>
      <c r="N34" s="325"/>
      <c r="O34" s="325"/>
      <c r="P34" s="326"/>
      <c r="Q34" s="326"/>
      <c r="R34" s="327"/>
      <c r="S34" s="357"/>
      <c r="T34" s="357"/>
      <c r="U34" s="357"/>
    </row>
    <row r="35" spans="1:21" ht="30.75" thickBot="1" x14ac:dyDescent="0.3">
      <c r="A35" s="276">
        <v>355</v>
      </c>
      <c r="B35" s="168" t="str">
        <f>VLOOKUP(A35,'[1]Anexo Económico   (2)'!$A$5:$E$439,2,0)</f>
        <v>121QQ035382</v>
      </c>
      <c r="C35" s="206" t="s">
        <v>248</v>
      </c>
      <c r="D35" s="168">
        <f>VLOOKUP(A35,'[1]Anexo Económico   (2)'!$A$5:$E$439,5,0)</f>
        <v>100</v>
      </c>
      <c r="E35" s="242">
        <v>53000</v>
      </c>
      <c r="F35" s="242">
        <v>0</v>
      </c>
      <c r="G35" s="242">
        <v>53000</v>
      </c>
      <c r="H35" s="243">
        <v>5300000</v>
      </c>
      <c r="I35" s="240" t="s">
        <v>16</v>
      </c>
      <c r="K35" s="357"/>
      <c r="L35" s="348"/>
      <c r="M35" s="324"/>
      <c r="N35" s="325"/>
      <c r="O35" s="325"/>
      <c r="P35" s="326"/>
      <c r="Q35" s="326"/>
      <c r="R35" s="327"/>
      <c r="S35" s="357"/>
      <c r="T35" s="357"/>
      <c r="U35" s="357"/>
    </row>
    <row r="36" spans="1:21" ht="45.75" thickBot="1" x14ac:dyDescent="0.3">
      <c r="A36" s="274">
        <v>358</v>
      </c>
      <c r="B36" s="168" t="str">
        <f>VLOOKUP(A36,'[1]Anexo Económico   (2)'!$A$5:$E$439,2,0)</f>
        <v>121QQ035432</v>
      </c>
      <c r="C36" s="196" t="s">
        <v>249</v>
      </c>
      <c r="D36" s="168">
        <f>VLOOKUP(A36,'[1]Anexo Económico   (2)'!$A$5:$E$439,5,0)</f>
        <v>40</v>
      </c>
      <c r="E36" s="245">
        <v>6500</v>
      </c>
      <c r="F36" s="245">
        <v>0</v>
      </c>
      <c r="G36" s="245">
        <v>6500</v>
      </c>
      <c r="H36" s="246">
        <v>260000</v>
      </c>
      <c r="I36" s="240" t="s">
        <v>16</v>
      </c>
      <c r="K36" s="357"/>
      <c r="L36" s="348"/>
      <c r="M36" s="324"/>
      <c r="N36" s="325"/>
      <c r="O36" s="325"/>
      <c r="P36" s="326"/>
      <c r="Q36" s="326"/>
      <c r="R36" s="327"/>
      <c r="S36" s="357"/>
      <c r="T36" s="357"/>
      <c r="U36" s="357"/>
    </row>
    <row r="37" spans="1:21" customFormat="1" ht="15.75" hidden="1" customHeight="1" x14ac:dyDescent="0.3">
      <c r="A37" s="52">
        <v>372</v>
      </c>
      <c r="B37" s="157"/>
      <c r="C37" s="53" t="s">
        <v>164</v>
      </c>
      <c r="D37" s="53"/>
      <c r="E37" s="54">
        <v>4500</v>
      </c>
      <c r="F37" s="54">
        <v>855</v>
      </c>
      <c r="G37" s="54">
        <v>5355</v>
      </c>
      <c r="H37" s="54">
        <v>642600</v>
      </c>
      <c r="I37" s="51" t="s">
        <v>183</v>
      </c>
      <c r="L37" s="322">
        <v>404</v>
      </c>
      <c r="M37" s="317" t="s">
        <v>214</v>
      </c>
      <c r="N37" s="3">
        <v>16000</v>
      </c>
      <c r="O37" s="3">
        <v>3040</v>
      </c>
      <c r="P37" s="318">
        <v>19040</v>
      </c>
      <c r="Q37" s="11">
        <v>1904000</v>
      </c>
      <c r="R37" s="319" t="s">
        <v>151</v>
      </c>
    </row>
    <row r="38" spans="1:21" customFormat="1" ht="15.75" hidden="1" customHeight="1" x14ac:dyDescent="0.3">
      <c r="A38" s="44">
        <v>374</v>
      </c>
      <c r="B38" s="156"/>
      <c r="C38" s="45" t="s">
        <v>166</v>
      </c>
      <c r="D38" s="45"/>
      <c r="E38" s="50">
        <v>1700</v>
      </c>
      <c r="F38" s="50">
        <v>323</v>
      </c>
      <c r="G38" s="50">
        <v>2023</v>
      </c>
      <c r="H38" s="50">
        <v>101150</v>
      </c>
      <c r="I38" s="51" t="s">
        <v>250</v>
      </c>
      <c r="L38" s="12">
        <v>405</v>
      </c>
      <c r="M38" s="2" t="s">
        <v>215</v>
      </c>
      <c r="N38" s="3">
        <v>18500</v>
      </c>
      <c r="O38" s="3">
        <v>3515</v>
      </c>
      <c r="P38" s="4">
        <v>22015</v>
      </c>
      <c r="Q38" s="11">
        <v>440300</v>
      </c>
      <c r="R38" s="13" t="s">
        <v>251</v>
      </c>
    </row>
    <row r="39" spans="1:21" customFormat="1" ht="15.75" hidden="1" customHeight="1" x14ac:dyDescent="0.3">
      <c r="A39" s="44">
        <v>404</v>
      </c>
      <c r="B39" s="156"/>
      <c r="C39" s="45" t="s">
        <v>214</v>
      </c>
      <c r="D39" s="45"/>
      <c r="E39" s="50">
        <v>16000</v>
      </c>
      <c r="F39" s="50">
        <v>3040</v>
      </c>
      <c r="G39" s="50">
        <v>19040</v>
      </c>
      <c r="H39" s="50">
        <v>1904000</v>
      </c>
      <c r="I39" s="51" t="s">
        <v>151</v>
      </c>
      <c r="L39" s="12">
        <v>406</v>
      </c>
      <c r="M39" s="2" t="s">
        <v>85</v>
      </c>
      <c r="N39" s="3">
        <v>15400</v>
      </c>
      <c r="O39" s="3">
        <v>2926</v>
      </c>
      <c r="P39" s="4">
        <v>18326</v>
      </c>
      <c r="Q39" s="11">
        <v>91630</v>
      </c>
      <c r="R39" s="13" t="s">
        <v>252</v>
      </c>
    </row>
    <row r="40" spans="1:21" customFormat="1" ht="15.75" hidden="1" customHeight="1" x14ac:dyDescent="0.3">
      <c r="A40" s="44">
        <v>405</v>
      </c>
      <c r="B40" s="156"/>
      <c r="C40" s="45" t="s">
        <v>215</v>
      </c>
      <c r="D40" s="45"/>
      <c r="E40" s="50">
        <v>18500</v>
      </c>
      <c r="F40" s="50">
        <v>3515</v>
      </c>
      <c r="G40" s="50">
        <v>22015</v>
      </c>
      <c r="H40" s="50">
        <v>440300</v>
      </c>
      <c r="I40" s="51" t="s">
        <v>251</v>
      </c>
      <c r="L40" s="12">
        <v>408</v>
      </c>
      <c r="M40" s="2" t="s">
        <v>176</v>
      </c>
      <c r="N40" s="3">
        <v>20000</v>
      </c>
      <c r="O40" s="3">
        <v>3800</v>
      </c>
      <c r="P40" s="4">
        <v>23800</v>
      </c>
      <c r="Q40" s="11">
        <v>238000</v>
      </c>
      <c r="R40" s="13" t="s">
        <v>16</v>
      </c>
    </row>
    <row r="41" spans="1:21" customFormat="1" ht="16.5" hidden="1" customHeight="1" thickBot="1" x14ac:dyDescent="0.3">
      <c r="A41" s="89">
        <v>406</v>
      </c>
      <c r="B41" s="155"/>
      <c r="C41" s="90" t="s">
        <v>85</v>
      </c>
      <c r="D41" s="90"/>
      <c r="E41" s="91">
        <v>15400</v>
      </c>
      <c r="F41" s="91">
        <v>2926</v>
      </c>
      <c r="G41" s="91">
        <v>18326</v>
      </c>
      <c r="H41" s="91">
        <v>91630</v>
      </c>
      <c r="I41" s="51" t="s">
        <v>252</v>
      </c>
      <c r="L41" s="12">
        <v>409</v>
      </c>
      <c r="M41" s="2" t="s">
        <v>177</v>
      </c>
      <c r="N41" s="3">
        <v>20000</v>
      </c>
      <c r="O41" s="3">
        <v>3800</v>
      </c>
      <c r="P41" s="4">
        <v>23800</v>
      </c>
      <c r="Q41" s="11">
        <v>476000</v>
      </c>
      <c r="R41" s="13" t="s">
        <v>7</v>
      </c>
    </row>
    <row r="42" spans="1:21" ht="30.75" thickBot="1" x14ac:dyDescent="0.3">
      <c r="A42" s="275">
        <v>408</v>
      </c>
      <c r="B42" s="168" t="str">
        <f>VLOOKUP(A42,'[1]Anexo Económico   (2)'!$A$5:$E$439,2,0)</f>
        <v>121QQ031523</v>
      </c>
      <c r="C42" s="211" t="s">
        <v>176</v>
      </c>
      <c r="D42" s="168">
        <f>VLOOKUP(A42,'[1]Anexo Económico   (2)'!$A$5:$E$439,5,0)</f>
        <v>10</v>
      </c>
      <c r="E42" s="248">
        <v>20000</v>
      </c>
      <c r="F42" s="248">
        <v>3800</v>
      </c>
      <c r="G42" s="248">
        <v>23800</v>
      </c>
      <c r="H42" s="249">
        <v>238000</v>
      </c>
      <c r="I42" s="240" t="s">
        <v>16</v>
      </c>
      <c r="K42" s="357"/>
      <c r="L42" s="348"/>
      <c r="M42" s="324"/>
      <c r="N42" s="325"/>
      <c r="O42" s="325"/>
      <c r="P42" s="326"/>
      <c r="Q42" s="326"/>
      <c r="R42" s="327"/>
      <c r="S42" s="357"/>
      <c r="T42" s="357"/>
      <c r="U42" s="357"/>
    </row>
    <row r="43" spans="1:21" customFormat="1" ht="24" customHeight="1" thickBot="1" x14ac:dyDescent="0.3">
      <c r="A43" s="247">
        <v>409</v>
      </c>
      <c r="B43" s="168" t="str">
        <f>VLOOKUP(A43,'[1]Anexo Económico   (2)'!$A$5:$E$439,2,0)</f>
        <v>121QQ031524</v>
      </c>
      <c r="C43" s="211" t="s">
        <v>177</v>
      </c>
      <c r="D43" s="168">
        <f>VLOOKUP(A43,'[1]Anexo Económico   (2)'!$A$5:$E$439,5,0)</f>
        <v>20</v>
      </c>
      <c r="E43" s="248">
        <v>20000</v>
      </c>
      <c r="F43" s="248">
        <v>3800</v>
      </c>
      <c r="G43" s="248">
        <v>23800</v>
      </c>
      <c r="H43" s="249">
        <v>476000</v>
      </c>
      <c r="I43" s="240" t="s">
        <v>7</v>
      </c>
      <c r="K43" s="363"/>
      <c r="L43" s="365"/>
      <c r="M43" s="347"/>
      <c r="N43" s="329"/>
      <c r="O43" s="329"/>
      <c r="P43" s="330"/>
      <c r="Q43" s="330"/>
      <c r="R43" s="331"/>
      <c r="S43" s="363"/>
      <c r="T43" s="363"/>
      <c r="U43" s="363"/>
    </row>
    <row r="44" spans="1:21" ht="30.75" thickBot="1" x14ac:dyDescent="0.3">
      <c r="A44" s="273">
        <v>410</v>
      </c>
      <c r="B44" s="168" t="str">
        <f>VLOOKUP(A44,'[1]Anexo Económico   (2)'!$A$5:$E$439,2,0)</f>
        <v>121QQ031525</v>
      </c>
      <c r="C44" s="201" t="s">
        <v>178</v>
      </c>
      <c r="D44" s="168">
        <f>VLOOKUP(A44,'[1]Anexo Económico   (2)'!$A$5:$E$439,5,0)</f>
        <v>20</v>
      </c>
      <c r="E44" s="238">
        <v>20000</v>
      </c>
      <c r="F44" s="238">
        <v>3800</v>
      </c>
      <c r="G44" s="238">
        <v>23800</v>
      </c>
      <c r="H44" s="239">
        <v>476000</v>
      </c>
      <c r="I44" s="240" t="s">
        <v>16</v>
      </c>
      <c r="K44" s="357"/>
      <c r="L44" s="348"/>
      <c r="M44" s="324"/>
      <c r="N44" s="325"/>
      <c r="O44" s="325"/>
      <c r="P44" s="326"/>
      <c r="Q44" s="326"/>
      <c r="R44" s="327"/>
      <c r="S44" s="357"/>
      <c r="T44" s="357"/>
      <c r="U44" s="357"/>
    </row>
    <row r="45" spans="1:21" ht="30.75" thickBot="1" x14ac:dyDescent="0.3">
      <c r="A45" s="276">
        <v>411</v>
      </c>
      <c r="B45" s="168" t="str">
        <f>VLOOKUP(A45,'[1]Anexo Económico   (2)'!$A$5:$E$439,2,0)</f>
        <v>121QQ031526</v>
      </c>
      <c r="C45" s="206" t="s">
        <v>179</v>
      </c>
      <c r="D45" s="168">
        <f>VLOOKUP(A45,'[1]Anexo Económico   (2)'!$A$5:$E$439,5,0)</f>
        <v>40</v>
      </c>
      <c r="E45" s="242">
        <v>20000</v>
      </c>
      <c r="F45" s="242">
        <v>3800</v>
      </c>
      <c r="G45" s="242">
        <v>23800</v>
      </c>
      <c r="H45" s="243">
        <v>952000</v>
      </c>
      <c r="I45" s="240" t="s">
        <v>16</v>
      </c>
      <c r="K45" s="357"/>
      <c r="L45" s="348"/>
      <c r="M45" s="324"/>
      <c r="N45" s="325"/>
      <c r="O45" s="325"/>
      <c r="P45" s="326"/>
      <c r="Q45" s="326"/>
      <c r="R45" s="327"/>
      <c r="S45" s="357"/>
      <c r="T45" s="357"/>
      <c r="U45" s="357"/>
    </row>
    <row r="46" spans="1:21" ht="30.75" thickBot="1" x14ac:dyDescent="0.3">
      <c r="A46" s="276">
        <v>412</v>
      </c>
      <c r="B46" s="168" t="str">
        <f>VLOOKUP(A46,'[1]Anexo Económico   (2)'!$A$5:$E$439,2,0)</f>
        <v>121QQ031527</v>
      </c>
      <c r="C46" s="206" t="s">
        <v>180</v>
      </c>
      <c r="D46" s="168">
        <f>VLOOKUP(A46,'[1]Anexo Económico   (2)'!$A$5:$E$439,5,0)</f>
        <v>60</v>
      </c>
      <c r="E46" s="242">
        <v>20000</v>
      </c>
      <c r="F46" s="242">
        <v>3800</v>
      </c>
      <c r="G46" s="242">
        <v>23800</v>
      </c>
      <c r="H46" s="243">
        <v>1428000</v>
      </c>
      <c r="I46" s="240" t="s">
        <v>16</v>
      </c>
      <c r="K46" s="357"/>
      <c r="L46" s="348"/>
      <c r="M46" s="324"/>
      <c r="N46" s="325"/>
      <c r="O46" s="325"/>
      <c r="P46" s="326"/>
      <c r="Q46" s="326"/>
      <c r="R46" s="327"/>
      <c r="S46" s="357"/>
      <c r="T46" s="357"/>
      <c r="U46" s="357"/>
    </row>
    <row r="47" spans="1:21" ht="30.75" thickBot="1" x14ac:dyDescent="0.3">
      <c r="A47" s="274">
        <v>413</v>
      </c>
      <c r="B47" s="168" t="str">
        <f>VLOOKUP(A47,'[1]Anexo Económico   (2)'!$A$5:$E$439,2,0)</f>
        <v>121QQ031528</v>
      </c>
      <c r="C47" s="196" t="s">
        <v>181</v>
      </c>
      <c r="D47" s="168">
        <f>VLOOKUP(A47,'[1]Anexo Económico   (2)'!$A$5:$E$439,5,0)</f>
        <v>25</v>
      </c>
      <c r="E47" s="245">
        <v>20000</v>
      </c>
      <c r="F47" s="245">
        <v>3800</v>
      </c>
      <c r="G47" s="245">
        <v>23800</v>
      </c>
      <c r="H47" s="246">
        <v>595000</v>
      </c>
      <c r="I47" s="240" t="s">
        <v>16</v>
      </c>
      <c r="K47" s="357"/>
      <c r="L47" s="348"/>
      <c r="M47" s="324"/>
      <c r="N47" s="325"/>
      <c r="O47" s="325"/>
      <c r="P47" s="326"/>
      <c r="Q47" s="326"/>
      <c r="R47" s="327"/>
      <c r="S47" s="357"/>
      <c r="T47" s="357"/>
      <c r="U47" s="357"/>
    </row>
    <row r="48" spans="1:21" customFormat="1" ht="15.75" hidden="1" customHeight="1" x14ac:dyDescent="0.25">
      <c r="A48" s="52">
        <v>414</v>
      </c>
      <c r="B48" s="157"/>
      <c r="C48" s="53" t="s">
        <v>86</v>
      </c>
      <c r="D48" s="53"/>
      <c r="E48" s="54">
        <v>4400</v>
      </c>
      <c r="F48" s="54">
        <v>836</v>
      </c>
      <c r="G48" s="54">
        <v>5236</v>
      </c>
      <c r="H48" s="54">
        <v>261800</v>
      </c>
      <c r="I48" s="51" t="s">
        <v>5</v>
      </c>
      <c r="L48" s="322">
        <v>416</v>
      </c>
      <c r="M48" s="317" t="s">
        <v>88</v>
      </c>
      <c r="N48" s="3">
        <v>4400</v>
      </c>
      <c r="O48" s="3">
        <v>836</v>
      </c>
      <c r="P48" s="318">
        <v>5236</v>
      </c>
      <c r="Q48" s="11">
        <v>209440</v>
      </c>
      <c r="R48" s="319" t="s">
        <v>98</v>
      </c>
    </row>
    <row r="49" spans="1:21" customFormat="1" ht="15.75" hidden="1" customHeight="1" x14ac:dyDescent="0.25">
      <c r="A49" s="44">
        <v>415</v>
      </c>
      <c r="B49" s="156"/>
      <c r="C49" s="45" t="s">
        <v>87</v>
      </c>
      <c r="D49" s="45"/>
      <c r="E49" s="50">
        <v>4400</v>
      </c>
      <c r="F49" s="50">
        <v>836</v>
      </c>
      <c r="G49" s="50">
        <v>5236</v>
      </c>
      <c r="H49" s="50">
        <v>209440</v>
      </c>
      <c r="I49" s="51" t="s">
        <v>5</v>
      </c>
      <c r="L49" s="12">
        <v>417</v>
      </c>
      <c r="M49" s="2" t="s">
        <v>89</v>
      </c>
      <c r="N49" s="3">
        <v>4400</v>
      </c>
      <c r="O49" s="3">
        <v>836</v>
      </c>
      <c r="P49" s="4">
        <v>5236</v>
      </c>
      <c r="Q49" s="11">
        <v>471240</v>
      </c>
      <c r="R49" s="13" t="s">
        <v>98</v>
      </c>
    </row>
    <row r="50" spans="1:21" customFormat="1" ht="15.75" hidden="1" customHeight="1" x14ac:dyDescent="0.25">
      <c r="A50" s="44">
        <v>416</v>
      </c>
      <c r="B50" s="156"/>
      <c r="C50" s="45" t="s">
        <v>88</v>
      </c>
      <c r="D50" s="45"/>
      <c r="E50" s="50">
        <v>4400</v>
      </c>
      <c r="F50" s="50">
        <v>836</v>
      </c>
      <c r="G50" s="50">
        <v>5236</v>
      </c>
      <c r="H50" s="50">
        <v>209440</v>
      </c>
      <c r="I50" s="51" t="s">
        <v>98</v>
      </c>
      <c r="L50" s="12">
        <v>418</v>
      </c>
      <c r="M50" s="2" t="s">
        <v>90</v>
      </c>
      <c r="N50" s="3">
        <v>4400</v>
      </c>
      <c r="O50" s="3">
        <v>836</v>
      </c>
      <c r="P50" s="4">
        <v>5236</v>
      </c>
      <c r="Q50" s="11">
        <v>1151920</v>
      </c>
      <c r="R50" s="13" t="s">
        <v>253</v>
      </c>
    </row>
    <row r="51" spans="1:21" customFormat="1" ht="15.75" hidden="1" customHeight="1" x14ac:dyDescent="0.25">
      <c r="A51" s="44">
        <v>417</v>
      </c>
      <c r="B51" s="156"/>
      <c r="C51" s="45" t="s">
        <v>89</v>
      </c>
      <c r="D51" s="45"/>
      <c r="E51" s="50">
        <v>4400</v>
      </c>
      <c r="F51" s="50">
        <v>836</v>
      </c>
      <c r="G51" s="50">
        <v>5236</v>
      </c>
      <c r="H51" s="50">
        <v>471240</v>
      </c>
      <c r="I51" s="51" t="s">
        <v>98</v>
      </c>
      <c r="L51" s="12">
        <v>419</v>
      </c>
      <c r="M51" s="2" t="s">
        <v>91</v>
      </c>
      <c r="N51" s="3">
        <v>4400</v>
      </c>
      <c r="O51" s="3">
        <v>836</v>
      </c>
      <c r="P51" s="4">
        <v>5236</v>
      </c>
      <c r="Q51" s="11">
        <v>261800</v>
      </c>
      <c r="R51" s="13" t="s">
        <v>5</v>
      </c>
    </row>
    <row r="52" spans="1:21" customFormat="1" ht="15.75" hidden="1" customHeight="1" thickBot="1" x14ac:dyDescent="0.3">
      <c r="A52" s="44">
        <v>418</v>
      </c>
      <c r="B52" s="156"/>
      <c r="C52" s="45" t="s">
        <v>90</v>
      </c>
      <c r="D52" s="45"/>
      <c r="E52" s="50">
        <v>4400</v>
      </c>
      <c r="F52" s="50">
        <v>836</v>
      </c>
      <c r="G52" s="50">
        <v>5236</v>
      </c>
      <c r="H52" s="50">
        <v>1151920</v>
      </c>
      <c r="I52" s="51" t="s">
        <v>253</v>
      </c>
      <c r="L52" s="12">
        <v>429</v>
      </c>
      <c r="M52" s="2" t="s">
        <v>254</v>
      </c>
      <c r="N52" s="3">
        <v>2100</v>
      </c>
      <c r="O52" s="3">
        <v>399</v>
      </c>
      <c r="P52" s="4">
        <v>2499</v>
      </c>
      <c r="Q52" s="11">
        <v>124950</v>
      </c>
      <c r="R52" s="13" t="s">
        <v>16</v>
      </c>
    </row>
    <row r="53" spans="1:21" customFormat="1" ht="16.5" hidden="1" customHeight="1" thickBot="1" x14ac:dyDescent="0.3">
      <c r="A53" s="89">
        <v>419</v>
      </c>
      <c r="B53" s="155"/>
      <c r="C53" s="90" t="s">
        <v>91</v>
      </c>
      <c r="D53" s="90"/>
      <c r="E53" s="91">
        <v>4400</v>
      </c>
      <c r="F53" s="91">
        <v>836</v>
      </c>
      <c r="G53" s="91">
        <v>5236</v>
      </c>
      <c r="H53" s="91">
        <v>261800</v>
      </c>
      <c r="I53" s="51" t="s">
        <v>5</v>
      </c>
      <c r="L53" s="12"/>
      <c r="M53" s="2"/>
      <c r="N53" s="3"/>
      <c r="O53" s="3"/>
      <c r="P53" s="4"/>
      <c r="Q53" s="11"/>
      <c r="R53" s="13"/>
    </row>
    <row r="54" spans="1:21" ht="30.75" thickBot="1" x14ac:dyDescent="0.3">
      <c r="A54" s="275">
        <v>429</v>
      </c>
      <c r="B54" s="168" t="str">
        <f>VLOOKUP(A54,'[1]Anexo Económico   (2)'!$A$5:$E$439,2,0)</f>
        <v>121QQ034934</v>
      </c>
      <c r="C54" s="211" t="s">
        <v>254</v>
      </c>
      <c r="D54" s="168">
        <f>VLOOKUP(A54,'[1]Anexo Económico   (2)'!$A$5:$E$439,5,0)</f>
        <v>50</v>
      </c>
      <c r="E54" s="248">
        <v>2100</v>
      </c>
      <c r="F54" s="248">
        <v>399</v>
      </c>
      <c r="G54" s="248">
        <v>2499</v>
      </c>
      <c r="H54" s="249">
        <v>124950</v>
      </c>
      <c r="I54" s="266" t="s">
        <v>16</v>
      </c>
      <c r="K54" s="357"/>
      <c r="L54" s="348"/>
      <c r="M54" s="324"/>
      <c r="N54" s="325"/>
      <c r="O54" s="325"/>
      <c r="P54" s="326"/>
      <c r="Q54" s="326"/>
      <c r="R54" s="327"/>
      <c r="S54" s="357"/>
      <c r="T54" s="357"/>
      <c r="U54" s="357"/>
    </row>
    <row r="55" spans="1:21" ht="15.75" thickBot="1" x14ac:dyDescent="0.3">
      <c r="A55" s="366" t="s">
        <v>492</v>
      </c>
      <c r="B55" s="367"/>
      <c r="C55" s="367"/>
      <c r="D55" s="367"/>
      <c r="E55" s="368"/>
      <c r="F55" s="369"/>
      <c r="G55" s="370">
        <f>SUBTOTAL(9,H4:H54)/30*36</f>
        <v>128510111.52</v>
      </c>
      <c r="H55" s="369"/>
      <c r="K55" s="357"/>
      <c r="L55" s="323"/>
      <c r="M55" s="324"/>
      <c r="N55" s="357"/>
      <c r="O55" s="327"/>
      <c r="P55" s="327"/>
      <c r="Q55" s="327"/>
      <c r="R55" s="357"/>
      <c r="S55" s="357"/>
      <c r="T55" s="357"/>
      <c r="U55" s="357"/>
    </row>
    <row r="56" spans="1:21" x14ac:dyDescent="0.25">
      <c r="K56" s="357"/>
      <c r="L56" s="323"/>
      <c r="M56" s="324"/>
      <c r="N56" s="357"/>
      <c r="O56" s="327"/>
      <c r="P56" s="327"/>
      <c r="Q56" s="327"/>
      <c r="R56" s="357"/>
      <c r="S56" s="357"/>
      <c r="T56" s="357"/>
      <c r="U56" s="357"/>
    </row>
    <row r="57" spans="1:21" x14ac:dyDescent="0.25">
      <c r="H57" s="163">
        <v>128510112</v>
      </c>
      <c r="K57" s="357"/>
      <c r="L57" s="323"/>
      <c r="M57" s="324"/>
      <c r="N57" s="357"/>
      <c r="O57" s="327"/>
      <c r="P57" s="327"/>
      <c r="Q57" s="327"/>
      <c r="R57" s="357"/>
      <c r="S57" s="357"/>
      <c r="T57" s="357"/>
      <c r="U57" s="357"/>
    </row>
    <row r="58" spans="1:21" x14ac:dyDescent="0.25">
      <c r="K58" s="357"/>
      <c r="L58" s="323"/>
      <c r="M58" s="324"/>
      <c r="N58" s="357"/>
      <c r="O58" s="327"/>
      <c r="P58" s="327"/>
      <c r="Q58" s="327"/>
      <c r="R58" s="357"/>
      <c r="S58" s="357"/>
      <c r="T58" s="357"/>
      <c r="U58" s="357"/>
    </row>
    <row r="59" spans="1:21" x14ac:dyDescent="0.25">
      <c r="K59" s="357"/>
      <c r="L59" s="323"/>
      <c r="M59" s="324"/>
      <c r="N59" s="357"/>
      <c r="O59" s="327"/>
      <c r="P59" s="327"/>
      <c r="Q59" s="327"/>
      <c r="R59" s="357"/>
      <c r="S59" s="357"/>
      <c r="T59" s="357"/>
      <c r="U59" s="357"/>
    </row>
    <row r="60" spans="1:21" x14ac:dyDescent="0.25">
      <c r="K60" s="357"/>
      <c r="L60" s="323"/>
      <c r="M60" s="324"/>
      <c r="N60" s="357"/>
      <c r="O60" s="327"/>
      <c r="P60" s="327"/>
      <c r="Q60" s="327"/>
      <c r="R60" s="357"/>
      <c r="S60" s="357"/>
      <c r="T60" s="357"/>
      <c r="U60" s="357"/>
    </row>
    <row r="61" spans="1:21" x14ac:dyDescent="0.25">
      <c r="K61" s="357"/>
      <c r="L61" s="323"/>
      <c r="M61" s="324"/>
      <c r="N61" s="357"/>
      <c r="O61" s="327"/>
      <c r="P61" s="327"/>
      <c r="Q61" s="327"/>
      <c r="R61" s="357"/>
      <c r="S61" s="357"/>
      <c r="T61" s="357"/>
      <c r="U61" s="357"/>
    </row>
    <row r="62" spans="1:21" x14ac:dyDescent="0.25">
      <c r="K62" s="357"/>
      <c r="L62" s="323"/>
      <c r="M62" s="324"/>
      <c r="N62" s="357"/>
      <c r="O62" s="327"/>
      <c r="P62" s="327"/>
      <c r="Q62" s="327"/>
      <c r="R62" s="357"/>
      <c r="S62" s="357"/>
      <c r="T62" s="357"/>
      <c r="U62" s="357"/>
    </row>
    <row r="63" spans="1:21" x14ac:dyDescent="0.25">
      <c r="K63" s="357"/>
      <c r="L63" s="323"/>
      <c r="M63" s="324"/>
      <c r="N63" s="357"/>
      <c r="O63" s="327"/>
      <c r="P63" s="327"/>
      <c r="Q63" s="327"/>
      <c r="R63" s="357"/>
      <c r="S63" s="357"/>
      <c r="T63" s="357"/>
      <c r="U63" s="357"/>
    </row>
    <row r="64" spans="1:21" x14ac:dyDescent="0.25">
      <c r="K64" s="357"/>
      <c r="L64" s="323"/>
      <c r="M64" s="324"/>
      <c r="N64" s="357"/>
      <c r="O64" s="327"/>
      <c r="P64" s="327"/>
      <c r="Q64" s="327"/>
      <c r="R64" s="357"/>
      <c r="S64" s="357"/>
      <c r="T64" s="357"/>
      <c r="U64" s="357"/>
    </row>
    <row r="65" spans="11:21" s="162" customFormat="1" x14ac:dyDescent="0.25">
      <c r="K65" s="357"/>
      <c r="L65" s="323"/>
      <c r="M65" s="345"/>
      <c r="N65" s="357"/>
      <c r="O65" s="327"/>
      <c r="P65" s="327"/>
      <c r="Q65" s="327"/>
      <c r="R65" s="357"/>
      <c r="S65" s="357"/>
      <c r="T65" s="357"/>
      <c r="U65" s="357"/>
    </row>
    <row r="66" spans="11:21" s="162" customFormat="1" x14ac:dyDescent="0.25">
      <c r="K66" s="357"/>
      <c r="L66" s="323"/>
      <c r="M66" s="324"/>
      <c r="N66" s="357"/>
      <c r="O66" s="327"/>
      <c r="P66" s="327"/>
      <c r="Q66" s="327"/>
      <c r="R66" s="357"/>
      <c r="S66" s="357"/>
      <c r="T66" s="357"/>
      <c r="U66" s="357"/>
    </row>
    <row r="67" spans="11:21" s="162" customFormat="1" x14ac:dyDescent="0.25">
      <c r="K67" s="357"/>
      <c r="L67" s="323"/>
      <c r="M67" s="324"/>
      <c r="N67" s="357"/>
      <c r="O67" s="327"/>
      <c r="P67" s="327"/>
      <c r="Q67" s="327"/>
      <c r="R67" s="357"/>
      <c r="S67" s="357"/>
      <c r="T67" s="357"/>
      <c r="U67" s="357"/>
    </row>
    <row r="68" spans="11:21" s="162" customFormat="1" x14ac:dyDescent="0.25">
      <c r="K68" s="357"/>
      <c r="L68" s="323"/>
      <c r="M68" s="324"/>
      <c r="N68" s="357"/>
      <c r="O68" s="327"/>
      <c r="P68" s="327"/>
      <c r="Q68" s="327"/>
      <c r="R68" s="357"/>
      <c r="S68" s="357"/>
      <c r="T68" s="357"/>
      <c r="U68" s="357"/>
    </row>
    <row r="69" spans="11:21" s="162" customFormat="1" x14ac:dyDescent="0.25">
      <c r="K69" s="357"/>
      <c r="L69" s="323"/>
      <c r="M69" s="324"/>
      <c r="N69" s="357"/>
      <c r="O69" s="327"/>
      <c r="P69" s="327"/>
      <c r="Q69" s="327"/>
      <c r="R69" s="357"/>
      <c r="S69" s="357"/>
      <c r="T69" s="357"/>
      <c r="U69" s="357"/>
    </row>
    <row r="70" spans="11:21" s="162" customFormat="1" x14ac:dyDescent="0.25">
      <c r="K70" s="357"/>
      <c r="L70" s="323"/>
      <c r="M70" s="324"/>
      <c r="N70" s="357"/>
      <c r="O70" s="327"/>
      <c r="P70" s="327"/>
      <c r="Q70" s="327"/>
      <c r="R70" s="357"/>
      <c r="S70" s="357"/>
      <c r="T70" s="357"/>
      <c r="U70" s="357"/>
    </row>
    <row r="71" spans="11:21" s="162" customFormat="1" x14ac:dyDescent="0.25">
      <c r="K71" s="357"/>
      <c r="L71" s="323"/>
      <c r="M71" s="324"/>
      <c r="N71" s="357"/>
      <c r="O71" s="327"/>
      <c r="P71" s="327"/>
      <c r="Q71" s="327"/>
      <c r="R71" s="357"/>
      <c r="S71" s="357"/>
      <c r="T71" s="357"/>
      <c r="U71" s="357"/>
    </row>
    <row r="72" spans="11:21" s="162" customFormat="1" x14ac:dyDescent="0.25">
      <c r="K72" s="357"/>
      <c r="L72" s="323"/>
      <c r="M72" s="324"/>
      <c r="N72" s="357"/>
      <c r="O72" s="327"/>
      <c r="P72" s="327"/>
      <c r="Q72" s="327"/>
      <c r="R72" s="357"/>
      <c r="S72" s="357"/>
      <c r="T72" s="357"/>
      <c r="U72" s="357"/>
    </row>
    <row r="73" spans="11:21" s="162" customFormat="1" x14ac:dyDescent="0.25">
      <c r="K73" s="357"/>
      <c r="L73" s="323"/>
      <c r="M73" s="324"/>
      <c r="N73" s="357"/>
      <c r="O73" s="327"/>
      <c r="P73" s="327"/>
      <c r="Q73" s="327"/>
      <c r="R73" s="357"/>
      <c r="S73" s="357"/>
      <c r="T73" s="357"/>
      <c r="U73" s="357"/>
    </row>
    <row r="74" spans="11:21" s="162" customFormat="1" x14ac:dyDescent="0.25">
      <c r="K74" s="357"/>
      <c r="L74" s="323"/>
      <c r="M74" s="324"/>
      <c r="N74" s="357"/>
      <c r="O74" s="327"/>
      <c r="P74" s="327"/>
      <c r="Q74" s="327"/>
      <c r="R74" s="357"/>
      <c r="S74" s="357"/>
      <c r="T74" s="357"/>
      <c r="U74" s="357"/>
    </row>
    <row r="75" spans="11:21" s="162" customFormat="1" x14ac:dyDescent="0.25">
      <c r="K75" s="357"/>
      <c r="L75" s="323"/>
      <c r="M75" s="324"/>
      <c r="N75" s="357"/>
      <c r="O75" s="327"/>
      <c r="P75" s="327"/>
      <c r="Q75" s="327"/>
      <c r="R75" s="357"/>
      <c r="S75" s="357"/>
      <c r="T75" s="357"/>
      <c r="U75" s="357"/>
    </row>
    <row r="76" spans="11:21" s="162" customFormat="1" x14ac:dyDescent="0.25">
      <c r="K76" s="357"/>
      <c r="L76" s="323"/>
      <c r="M76" s="324"/>
      <c r="N76" s="357"/>
      <c r="O76" s="327"/>
      <c r="P76" s="327"/>
      <c r="Q76" s="327"/>
      <c r="R76" s="357"/>
      <c r="S76" s="357"/>
      <c r="T76" s="357"/>
      <c r="U76" s="357"/>
    </row>
    <row r="77" spans="11:21" s="162" customFormat="1" x14ac:dyDescent="0.25">
      <c r="K77" s="357"/>
      <c r="L77" s="323"/>
      <c r="M77" s="324"/>
      <c r="N77" s="357"/>
      <c r="O77" s="327"/>
      <c r="P77" s="327"/>
      <c r="Q77" s="327"/>
      <c r="R77" s="357"/>
      <c r="S77" s="357"/>
      <c r="T77" s="357"/>
      <c r="U77" s="357"/>
    </row>
    <row r="78" spans="11:21" s="162" customFormat="1" x14ac:dyDescent="0.25">
      <c r="K78" s="357"/>
      <c r="L78" s="323"/>
      <c r="M78" s="324"/>
      <c r="N78" s="357"/>
      <c r="O78" s="327"/>
      <c r="P78" s="327"/>
      <c r="Q78" s="327"/>
      <c r="R78" s="357"/>
      <c r="S78" s="357"/>
      <c r="T78" s="357"/>
      <c r="U78" s="357"/>
    </row>
    <row r="79" spans="11:21" s="162" customFormat="1" x14ac:dyDescent="0.25">
      <c r="K79" s="357"/>
      <c r="L79" s="323"/>
      <c r="M79" s="324"/>
      <c r="N79" s="357"/>
      <c r="O79" s="327"/>
      <c r="P79" s="327"/>
      <c r="Q79" s="327"/>
      <c r="R79" s="357"/>
      <c r="S79" s="357"/>
      <c r="T79" s="357"/>
      <c r="U79" s="357"/>
    </row>
    <row r="80" spans="11:21" s="162" customFormat="1" x14ac:dyDescent="0.25">
      <c r="K80" s="357"/>
      <c r="L80" s="323"/>
      <c r="M80" s="324"/>
      <c r="N80" s="357"/>
      <c r="O80" s="327"/>
      <c r="P80" s="327"/>
      <c r="Q80" s="327"/>
      <c r="R80" s="357"/>
      <c r="S80" s="357"/>
      <c r="T80" s="357"/>
      <c r="U80" s="357"/>
    </row>
    <row r="81" spans="11:21" s="162" customFormat="1" x14ac:dyDescent="0.25">
      <c r="K81" s="357"/>
      <c r="L81" s="348"/>
      <c r="M81" s="324"/>
      <c r="N81" s="357"/>
      <c r="O81" s="327"/>
      <c r="P81" s="327"/>
      <c r="Q81" s="327"/>
      <c r="R81" s="357"/>
      <c r="S81" s="357"/>
      <c r="T81" s="357"/>
      <c r="U81" s="357"/>
    </row>
    <row r="82" spans="11:21" s="162" customFormat="1" x14ac:dyDescent="0.25">
      <c r="K82" s="357"/>
      <c r="L82" s="348"/>
      <c r="M82" s="324"/>
      <c r="N82" s="357"/>
      <c r="O82" s="327"/>
      <c r="P82" s="327"/>
      <c r="Q82" s="327"/>
      <c r="R82" s="357"/>
      <c r="S82" s="357"/>
      <c r="T82" s="357"/>
      <c r="U82" s="357"/>
    </row>
    <row r="83" spans="11:21" s="162" customFormat="1" x14ac:dyDescent="0.25">
      <c r="K83" s="357"/>
      <c r="L83" s="348"/>
      <c r="M83" s="324"/>
      <c r="N83" s="357"/>
      <c r="O83" s="327"/>
      <c r="P83" s="327"/>
      <c r="Q83" s="327"/>
      <c r="R83" s="357"/>
      <c r="S83" s="357"/>
      <c r="T83" s="357"/>
      <c r="U83" s="357"/>
    </row>
    <row r="84" spans="11:21" s="162" customFormat="1" x14ac:dyDescent="0.25">
      <c r="K84" s="357"/>
      <c r="L84" s="348"/>
      <c r="M84" s="324"/>
      <c r="N84" s="357"/>
      <c r="O84" s="327"/>
      <c r="P84" s="327"/>
      <c r="Q84" s="327"/>
      <c r="R84" s="357"/>
      <c r="S84" s="357"/>
      <c r="T84" s="357"/>
      <c r="U84" s="357"/>
    </row>
    <row r="85" spans="11:21" s="162" customFormat="1" x14ac:dyDescent="0.25">
      <c r="K85" s="357"/>
      <c r="L85" s="348"/>
      <c r="M85" s="324"/>
      <c r="N85" s="357"/>
      <c r="O85" s="327"/>
      <c r="P85" s="327"/>
      <c r="Q85" s="327"/>
      <c r="R85" s="357"/>
      <c r="S85" s="357"/>
      <c r="T85" s="357"/>
      <c r="U85" s="357"/>
    </row>
    <row r="86" spans="11:21" s="162" customFormat="1" x14ac:dyDescent="0.25">
      <c r="K86" s="357"/>
      <c r="L86" s="348"/>
      <c r="M86" s="324"/>
      <c r="N86" s="357"/>
      <c r="O86" s="327"/>
      <c r="P86" s="327"/>
      <c r="Q86" s="327"/>
      <c r="R86" s="357"/>
      <c r="S86" s="357"/>
      <c r="T86" s="357"/>
      <c r="U86" s="357"/>
    </row>
    <row r="87" spans="11:21" s="162" customFormat="1" x14ac:dyDescent="0.25">
      <c r="K87" s="357"/>
      <c r="L87" s="348"/>
      <c r="M87" s="324"/>
      <c r="N87" s="357"/>
      <c r="O87" s="327"/>
      <c r="P87" s="327"/>
      <c r="Q87" s="327"/>
      <c r="R87" s="357"/>
      <c r="S87" s="357"/>
      <c r="T87" s="357"/>
      <c r="U87" s="357"/>
    </row>
    <row r="88" spans="11:21" s="162" customFormat="1" x14ac:dyDescent="0.25">
      <c r="K88" s="357"/>
      <c r="L88" s="348"/>
      <c r="M88" s="324"/>
      <c r="N88" s="357"/>
      <c r="O88" s="327"/>
      <c r="P88" s="327"/>
      <c r="Q88" s="327"/>
      <c r="R88" s="357"/>
      <c r="S88" s="357"/>
      <c r="T88" s="357"/>
      <c r="U88" s="357"/>
    </row>
    <row r="89" spans="11:21" s="162" customFormat="1" x14ac:dyDescent="0.25">
      <c r="K89" s="357"/>
      <c r="L89" s="348"/>
      <c r="M89" s="324"/>
      <c r="N89" s="357"/>
      <c r="O89" s="327"/>
      <c r="P89" s="327"/>
      <c r="Q89" s="327"/>
      <c r="R89" s="357"/>
      <c r="S89" s="357"/>
      <c r="T89" s="357"/>
      <c r="U89" s="357"/>
    </row>
    <row r="90" spans="11:21" s="162" customFormat="1" x14ac:dyDescent="0.25">
      <c r="K90" s="357"/>
      <c r="L90" s="348"/>
      <c r="M90" s="324"/>
      <c r="N90" s="357"/>
      <c r="O90" s="327"/>
      <c r="P90" s="327"/>
      <c r="Q90" s="327"/>
      <c r="R90" s="357"/>
      <c r="S90" s="357"/>
      <c r="T90" s="357"/>
      <c r="U90" s="357"/>
    </row>
    <row r="91" spans="11:21" s="162" customFormat="1" x14ac:dyDescent="0.25">
      <c r="K91" s="357"/>
      <c r="L91" s="348"/>
      <c r="M91" s="324"/>
      <c r="N91" s="357"/>
      <c r="O91" s="327"/>
      <c r="P91" s="327"/>
      <c r="Q91" s="327"/>
      <c r="R91" s="357"/>
      <c r="S91" s="357"/>
      <c r="T91" s="357"/>
      <c r="U91" s="357"/>
    </row>
    <row r="92" spans="11:21" s="162" customFormat="1" x14ac:dyDescent="0.25">
      <c r="K92" s="357"/>
      <c r="L92" s="348"/>
      <c r="M92" s="324"/>
      <c r="N92" s="357"/>
      <c r="O92" s="327"/>
      <c r="P92" s="327"/>
      <c r="Q92" s="327"/>
      <c r="R92" s="357"/>
      <c r="S92" s="357"/>
      <c r="T92" s="357"/>
      <c r="U92" s="357"/>
    </row>
    <row r="93" spans="11:21" s="162" customFormat="1" x14ac:dyDescent="0.25">
      <c r="K93" s="357"/>
      <c r="L93" s="348"/>
      <c r="M93" s="324"/>
      <c r="N93" s="357"/>
      <c r="O93" s="327"/>
      <c r="P93" s="327"/>
      <c r="Q93" s="327"/>
      <c r="R93" s="357"/>
      <c r="S93" s="357"/>
      <c r="T93" s="357"/>
      <c r="U93" s="357"/>
    </row>
    <row r="94" spans="11:21" s="162" customFormat="1" x14ac:dyDescent="0.25">
      <c r="K94" s="357"/>
      <c r="L94" s="348"/>
      <c r="M94" s="324"/>
      <c r="N94" s="357"/>
      <c r="O94" s="327"/>
      <c r="P94" s="327"/>
      <c r="Q94" s="327"/>
      <c r="R94" s="357"/>
      <c r="S94" s="357"/>
      <c r="T94" s="357"/>
      <c r="U94" s="357"/>
    </row>
    <row r="95" spans="11:21" s="162" customFormat="1" x14ac:dyDescent="0.25">
      <c r="K95" s="357"/>
      <c r="L95" s="348"/>
      <c r="M95" s="324"/>
      <c r="N95" s="357"/>
      <c r="O95" s="327"/>
      <c r="P95" s="327"/>
      <c r="Q95" s="327"/>
      <c r="R95" s="357"/>
      <c r="S95" s="357"/>
      <c r="T95" s="357"/>
      <c r="U95" s="357"/>
    </row>
    <row r="96" spans="11:21" s="162" customFormat="1" x14ac:dyDescent="0.25">
      <c r="K96" s="357"/>
      <c r="L96" s="348"/>
      <c r="M96" s="324"/>
      <c r="N96" s="357"/>
      <c r="O96" s="327"/>
      <c r="P96" s="327"/>
      <c r="Q96" s="327"/>
      <c r="R96" s="357"/>
      <c r="S96" s="357"/>
      <c r="T96" s="357"/>
      <c r="U96" s="357"/>
    </row>
    <row r="97" spans="11:21" s="162" customFormat="1" x14ac:dyDescent="0.25">
      <c r="K97" s="357"/>
      <c r="L97" s="348"/>
      <c r="M97" s="324"/>
      <c r="N97" s="357"/>
      <c r="O97" s="327"/>
      <c r="P97" s="327"/>
      <c r="Q97" s="327"/>
      <c r="R97" s="357"/>
      <c r="S97" s="357"/>
      <c r="T97" s="357"/>
      <c r="U97" s="357"/>
    </row>
    <row r="98" spans="11:21" s="162" customFormat="1" x14ac:dyDescent="0.25">
      <c r="K98" s="357"/>
      <c r="L98" s="348"/>
      <c r="M98" s="324"/>
      <c r="N98" s="357"/>
      <c r="O98" s="327"/>
      <c r="P98" s="327"/>
      <c r="Q98" s="327"/>
      <c r="R98" s="357"/>
      <c r="S98" s="357"/>
      <c r="T98" s="357"/>
      <c r="U98" s="357"/>
    </row>
    <row r="99" spans="11:21" s="162" customFormat="1" x14ac:dyDescent="0.25">
      <c r="K99" s="357"/>
      <c r="L99" s="348"/>
      <c r="M99" s="324"/>
      <c r="N99" s="357"/>
      <c r="O99" s="327"/>
      <c r="P99" s="327"/>
      <c r="Q99" s="327"/>
      <c r="R99" s="357"/>
      <c r="S99" s="357"/>
      <c r="T99" s="357"/>
      <c r="U99" s="357"/>
    </row>
    <row r="100" spans="11:21" s="162" customFormat="1" x14ac:dyDescent="0.25">
      <c r="K100" s="357"/>
      <c r="L100" s="348"/>
      <c r="M100" s="324"/>
      <c r="N100" s="357"/>
      <c r="O100" s="327"/>
      <c r="P100" s="327"/>
      <c r="Q100" s="327"/>
      <c r="R100" s="357"/>
      <c r="S100" s="357"/>
      <c r="T100" s="357"/>
      <c r="U100" s="357"/>
    </row>
    <row r="101" spans="11:21" s="162" customFormat="1" x14ac:dyDescent="0.25">
      <c r="K101" s="357"/>
      <c r="L101" s="348"/>
      <c r="M101" s="324"/>
      <c r="N101" s="357"/>
      <c r="O101" s="327"/>
      <c r="P101" s="327"/>
      <c r="Q101" s="327"/>
      <c r="R101" s="357"/>
      <c r="S101" s="357"/>
      <c r="T101" s="357"/>
      <c r="U101" s="357"/>
    </row>
    <row r="102" spans="11:21" s="162" customFormat="1" x14ac:dyDescent="0.25">
      <c r="K102" s="357"/>
      <c r="L102" s="348"/>
      <c r="M102" s="324"/>
      <c r="N102" s="357"/>
      <c r="O102" s="327"/>
      <c r="P102" s="327"/>
      <c r="Q102" s="327"/>
      <c r="R102" s="357"/>
      <c r="S102" s="357"/>
      <c r="T102" s="357"/>
      <c r="U102" s="357"/>
    </row>
    <row r="103" spans="11:21" s="162" customFormat="1" x14ac:dyDescent="0.25">
      <c r="K103" s="357"/>
      <c r="L103" s="348"/>
      <c r="M103" s="324"/>
      <c r="N103" s="357"/>
      <c r="O103" s="327"/>
      <c r="P103" s="327"/>
      <c r="Q103" s="327"/>
      <c r="R103" s="357"/>
      <c r="S103" s="357"/>
      <c r="T103" s="357"/>
      <c r="U103" s="357"/>
    </row>
    <row r="104" spans="11:21" x14ac:dyDescent="0.25">
      <c r="K104" s="357"/>
      <c r="L104" s="357"/>
      <c r="M104" s="357"/>
      <c r="N104" s="357"/>
      <c r="O104" s="357"/>
      <c r="P104" s="357"/>
      <c r="Q104" s="357"/>
      <c r="R104" s="357"/>
      <c r="S104" s="357"/>
      <c r="T104" s="357"/>
      <c r="U104" s="357"/>
    </row>
  </sheetData>
  <autoFilter ref="A2:R55">
    <filterColumn colId="8">
      <filters blank="1">
        <filter val="48 PUNTOS"/>
        <filter val="50 PUNTOS"/>
      </filters>
    </filterColumn>
  </autoFilter>
  <sortState ref="L1:R102">
    <sortCondition ref="L1:L102"/>
  </sortState>
  <mergeCells count="3">
    <mergeCell ref="A1:H1"/>
    <mergeCell ref="A55:F55"/>
    <mergeCell ref="G55:H55"/>
  </mergeCells>
  <conditionalFormatting sqref="C3:D3 C7:C8 C5:D6">
    <cfRule type="duplicateValues" dxfId="13" priority="5"/>
  </conditionalFormatting>
  <conditionalFormatting sqref="M1:M31 M55:M103">
    <cfRule type="duplicateValues" dxfId="12" priority="33"/>
  </conditionalFormatting>
  <conditionalFormatting sqref="M38:M54">
    <cfRule type="duplicateValues" dxfId="11" priority="3"/>
  </conditionalFormatting>
  <conditionalFormatting sqref="M32:M37">
    <cfRule type="duplicateValues" dxfId="10" priority="2"/>
  </conditionalFormatting>
  <conditionalFormatting sqref="C4">
    <cfRule type="duplicateValues" dxfId="9" priority="1"/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I9"/>
  <sheetViews>
    <sheetView zoomScale="80" zoomScaleNormal="80" workbookViewId="0">
      <selection activeCell="G9" sqref="G9"/>
    </sheetView>
  </sheetViews>
  <sheetFormatPr baseColWidth="10" defaultRowHeight="15" x14ac:dyDescent="0.25"/>
  <cols>
    <col min="1" max="2" width="11.42578125" style="162"/>
    <col min="3" max="4" width="62" style="162" customWidth="1"/>
    <col min="5" max="6" width="11.5703125" style="163" bestFit="1" customWidth="1"/>
    <col min="7" max="7" width="16.85546875" style="163" customWidth="1"/>
    <col min="8" max="8" width="11.85546875" style="163" bestFit="1" customWidth="1"/>
    <col min="9" max="16384" width="11.42578125" style="162"/>
  </cols>
  <sheetData>
    <row r="1" spans="1:9" ht="40.5" customHeight="1" thickBot="1" x14ac:dyDescent="0.3">
      <c r="A1" s="388" t="s">
        <v>255</v>
      </c>
      <c r="B1" s="389"/>
      <c r="C1" s="389"/>
      <c r="D1" s="389"/>
      <c r="E1" s="390"/>
      <c r="F1" s="390"/>
      <c r="G1" s="390"/>
      <c r="H1" s="391"/>
      <c r="I1" s="161"/>
    </row>
    <row r="2" spans="1:9" ht="43.5" thickBot="1" x14ac:dyDescent="0.3">
      <c r="A2" s="218" t="s">
        <v>26</v>
      </c>
      <c r="B2" s="219" t="s">
        <v>493</v>
      </c>
      <c r="C2" s="220" t="s">
        <v>27</v>
      </c>
      <c r="D2" s="220" t="s">
        <v>494</v>
      </c>
      <c r="E2" s="221" t="s">
        <v>28</v>
      </c>
      <c r="F2" s="221" t="s">
        <v>29</v>
      </c>
      <c r="G2" s="221" t="s">
        <v>30</v>
      </c>
      <c r="H2" s="222" t="s">
        <v>31</v>
      </c>
      <c r="I2" s="223" t="s">
        <v>32</v>
      </c>
    </row>
    <row r="3" spans="1:9" ht="45.75" thickBot="1" x14ac:dyDescent="0.3">
      <c r="A3" s="231">
        <v>197</v>
      </c>
      <c r="B3" s="168" t="str">
        <f>VLOOKUP(A3,'[1]Anexo Económico   (2)'!$A$5:$E$439,2,0)</f>
        <v>121QQ031490</v>
      </c>
      <c r="C3" s="232" t="s">
        <v>256</v>
      </c>
      <c r="D3" s="168">
        <f>VLOOKUP(A3,'[1]Anexo Económico   (2)'!$A$5:$E$439,5,0)</f>
        <v>15</v>
      </c>
      <c r="E3" s="233">
        <v>85000</v>
      </c>
      <c r="F3" s="233">
        <v>16150</v>
      </c>
      <c r="G3" s="234">
        <v>101150</v>
      </c>
      <c r="H3" s="235">
        <v>1517250</v>
      </c>
      <c r="I3" s="251" t="s">
        <v>16</v>
      </c>
    </row>
    <row r="4" spans="1:9" customFormat="1" ht="15.75" hidden="1" thickBot="1" x14ac:dyDescent="0.3">
      <c r="A4" s="104">
        <v>198</v>
      </c>
      <c r="B4" s="160"/>
      <c r="C4" s="105" t="s">
        <v>257</v>
      </c>
      <c r="D4" s="105"/>
      <c r="E4" s="106">
        <v>90000</v>
      </c>
      <c r="F4" s="106">
        <v>18810</v>
      </c>
      <c r="G4" s="107">
        <v>108810</v>
      </c>
      <c r="H4" s="107">
        <v>4352400</v>
      </c>
      <c r="I4" s="56" t="s">
        <v>222</v>
      </c>
    </row>
    <row r="5" spans="1:9" ht="15.75" thickBot="1" x14ac:dyDescent="0.3">
      <c r="A5" s="366" t="s">
        <v>325</v>
      </c>
      <c r="B5" s="367"/>
      <c r="C5" s="367"/>
      <c r="D5" s="367"/>
      <c r="E5" s="368"/>
      <c r="F5" s="369"/>
      <c r="G5" s="370">
        <f>SUBTOTAL(9,H3)/30*36</f>
        <v>1820700</v>
      </c>
      <c r="H5" s="369"/>
    </row>
    <row r="9" spans="1:9" x14ac:dyDescent="0.25">
      <c r="G9" s="163">
        <v>1820700</v>
      </c>
    </row>
  </sheetData>
  <autoFilter ref="A2:R4">
    <filterColumn colId="8">
      <filters>
        <filter val="50 PUNTOS"/>
      </filters>
    </filterColumn>
  </autoFilter>
  <mergeCells count="3">
    <mergeCell ref="A5:F5"/>
    <mergeCell ref="G5:H5"/>
    <mergeCell ref="A1:H1"/>
  </mergeCells>
  <conditionalFormatting sqref="C4:D4 C3">
    <cfRule type="duplicateValues" dxfId="8" priority="33"/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V11"/>
  <sheetViews>
    <sheetView topLeftCell="E1" zoomScale="95" zoomScaleNormal="95" workbookViewId="0">
      <selection activeCell="H11" sqref="H11"/>
    </sheetView>
  </sheetViews>
  <sheetFormatPr baseColWidth="10" defaultRowHeight="15" x14ac:dyDescent="0.25"/>
  <cols>
    <col min="1" max="2" width="11.42578125" style="162"/>
    <col min="3" max="4" width="55.7109375" style="162" customWidth="1"/>
    <col min="5" max="7" width="11.5703125" style="163" bestFit="1" customWidth="1"/>
    <col min="8" max="8" width="13.85546875" style="163" bestFit="1" customWidth="1"/>
    <col min="9" max="16384" width="11.42578125" style="162"/>
  </cols>
  <sheetData>
    <row r="1" spans="1:22" ht="44.25" customHeight="1" thickBot="1" x14ac:dyDescent="0.3">
      <c r="A1" s="388" t="s">
        <v>265</v>
      </c>
      <c r="B1" s="389"/>
      <c r="C1" s="389"/>
      <c r="D1" s="389"/>
      <c r="E1" s="390"/>
      <c r="F1" s="390"/>
      <c r="G1" s="390"/>
      <c r="H1" s="391"/>
      <c r="I1" s="161"/>
    </row>
    <row r="2" spans="1:22" ht="57.75" thickBot="1" x14ac:dyDescent="0.3">
      <c r="A2" s="313" t="s">
        <v>26</v>
      </c>
      <c r="B2" s="176" t="s">
        <v>495</v>
      </c>
      <c r="C2" s="177" t="s">
        <v>27</v>
      </c>
      <c r="D2" s="177" t="s">
        <v>494</v>
      </c>
      <c r="E2" s="178" t="s">
        <v>28</v>
      </c>
      <c r="F2" s="178" t="s">
        <v>29</v>
      </c>
      <c r="G2" s="178" t="s">
        <v>30</v>
      </c>
      <c r="H2" s="179" t="s">
        <v>31</v>
      </c>
      <c r="I2" s="223" t="s">
        <v>32</v>
      </c>
    </row>
    <row r="3" spans="1:22" customFormat="1" hidden="1" x14ac:dyDescent="0.25">
      <c r="A3" s="96">
        <v>152</v>
      </c>
      <c r="B3" s="154"/>
      <c r="C3" s="97" t="s">
        <v>155</v>
      </c>
      <c r="D3" s="97"/>
      <c r="E3" s="98">
        <v>45000</v>
      </c>
      <c r="F3" s="98">
        <v>0</v>
      </c>
      <c r="G3" s="99">
        <v>45000</v>
      </c>
      <c r="H3" s="99">
        <v>2250000</v>
      </c>
      <c r="I3" s="46" t="s">
        <v>5</v>
      </c>
      <c r="P3">
        <v>155</v>
      </c>
      <c r="Q3" t="s">
        <v>258</v>
      </c>
      <c r="R3">
        <v>125000</v>
      </c>
      <c r="S3">
        <v>0</v>
      </c>
      <c r="T3">
        <v>125000</v>
      </c>
      <c r="U3">
        <v>1250000</v>
      </c>
      <c r="V3" t="s">
        <v>16</v>
      </c>
    </row>
    <row r="4" spans="1:22" ht="30.75" thickBot="1" x14ac:dyDescent="0.3">
      <c r="A4" s="314">
        <v>155</v>
      </c>
      <c r="B4" s="168" t="str">
        <f>VLOOKUP(A4,'[1]Anexo Económico   (2)'!$A$5:$E$439,2,0)</f>
        <v>121QQ031190</v>
      </c>
      <c r="C4" s="225" t="s">
        <v>258</v>
      </c>
      <c r="D4" s="168">
        <f>VLOOKUP(A4,'[1]Anexo Económico   (2)'!$A$5:$E$439,5,0)</f>
        <v>10</v>
      </c>
      <c r="E4" s="267">
        <v>125000</v>
      </c>
      <c r="F4" s="267">
        <v>0</v>
      </c>
      <c r="G4" s="268">
        <v>125000</v>
      </c>
      <c r="H4" s="269">
        <v>1250000</v>
      </c>
      <c r="I4" s="236" t="s">
        <v>16</v>
      </c>
    </row>
    <row r="5" spans="1:22" ht="30.75" thickBot="1" x14ac:dyDescent="0.3">
      <c r="A5" s="314">
        <v>157</v>
      </c>
      <c r="B5" s="168" t="str">
        <f>VLOOKUP(A5,'[1]Anexo Económico   (2)'!$A$5:$E$439,2,0)</f>
        <v>121QQ031192</v>
      </c>
      <c r="C5" s="225" t="s">
        <v>260</v>
      </c>
      <c r="D5" s="168">
        <f>VLOOKUP(A5,'[1]Anexo Económico   (2)'!$A$5:$E$439,5,0)</f>
        <v>60</v>
      </c>
      <c r="E5" s="267">
        <v>171114</v>
      </c>
      <c r="F5" s="267">
        <v>0</v>
      </c>
      <c r="G5" s="268">
        <v>171114</v>
      </c>
      <c r="H5" s="269">
        <v>10266840</v>
      </c>
      <c r="I5" s="236" t="s">
        <v>16</v>
      </c>
    </row>
    <row r="6" spans="1:22" ht="30.75" thickBot="1" x14ac:dyDescent="0.3">
      <c r="A6" s="314">
        <v>159</v>
      </c>
      <c r="B6" s="168" t="str">
        <f>VLOOKUP(A6,'[1]Anexo Económico   (2)'!$A$5:$E$439,2,0)</f>
        <v>121QQ031196</v>
      </c>
      <c r="C6" s="230" t="s">
        <v>262</v>
      </c>
      <c r="D6" s="168">
        <f>VLOOKUP(A6,'[1]Anexo Económico   (2)'!$A$5:$E$439,5,0)</f>
        <v>5</v>
      </c>
      <c r="E6" s="267">
        <v>86429</v>
      </c>
      <c r="F6" s="267">
        <v>0</v>
      </c>
      <c r="G6" s="268">
        <v>86429</v>
      </c>
      <c r="H6" s="269">
        <v>432145</v>
      </c>
      <c r="I6" s="236" t="s">
        <v>16</v>
      </c>
    </row>
    <row r="7" spans="1:22" ht="30.75" thickBot="1" x14ac:dyDescent="0.3">
      <c r="A7" s="315">
        <v>160</v>
      </c>
      <c r="B7" s="168" t="str">
        <f>VLOOKUP(A7,'[1]Anexo Económico   (2)'!$A$5:$E$439,2,0)</f>
        <v>121QQ031198</v>
      </c>
      <c r="C7" s="206" t="s">
        <v>263</v>
      </c>
      <c r="D7" s="168">
        <f>VLOOKUP(A7,'[1]Anexo Económico   (2)'!$A$5:$E$439,5,0)</f>
        <v>100</v>
      </c>
      <c r="E7" s="242">
        <v>80000</v>
      </c>
      <c r="F7" s="242">
        <v>0</v>
      </c>
      <c r="G7" s="242">
        <v>80000</v>
      </c>
      <c r="H7" s="243">
        <v>8000000</v>
      </c>
      <c r="I7" s="240" t="s">
        <v>16</v>
      </c>
    </row>
    <row r="8" spans="1:22" customFormat="1" ht="18.75" hidden="1" thickBot="1" x14ac:dyDescent="0.3">
      <c r="A8" s="101">
        <v>308</v>
      </c>
      <c r="B8" s="158"/>
      <c r="C8" s="102" t="s">
        <v>241</v>
      </c>
      <c r="D8" s="102"/>
      <c r="E8" s="103">
        <v>105577</v>
      </c>
      <c r="F8" s="103">
        <v>0</v>
      </c>
      <c r="G8" s="103">
        <v>105577</v>
      </c>
      <c r="H8" s="103">
        <v>12669240</v>
      </c>
      <c r="I8" s="51" t="s">
        <v>264</v>
      </c>
    </row>
    <row r="9" spans="1:22" ht="15.75" thickBot="1" x14ac:dyDescent="0.3">
      <c r="A9" s="366" t="s">
        <v>492</v>
      </c>
      <c r="B9" s="367"/>
      <c r="C9" s="367"/>
      <c r="D9" s="367"/>
      <c r="E9" s="368"/>
      <c r="F9" s="369"/>
      <c r="G9" s="370">
        <f>SUBTOTAL(9,H3:H8)/30*36</f>
        <v>23938782</v>
      </c>
      <c r="H9" s="369"/>
    </row>
    <row r="11" spans="1:22" x14ac:dyDescent="0.25">
      <c r="H11" s="163">
        <v>23938782</v>
      </c>
    </row>
  </sheetData>
  <autoFilter ref="A2:V9">
    <filterColumn colId="8">
      <filters blank="1">
        <filter val="50 PUNTOS"/>
      </filters>
    </filterColumn>
  </autoFilter>
  <mergeCells count="3">
    <mergeCell ref="A9:F9"/>
    <mergeCell ref="G9:H9"/>
    <mergeCell ref="A1:H1"/>
  </mergeCells>
  <conditionalFormatting sqref="C3:D3 C4:C6">
    <cfRule type="duplicateValues" dxfId="7" priority="67"/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R127"/>
  <sheetViews>
    <sheetView topLeftCell="A118" zoomScale="70" zoomScaleNormal="70" workbookViewId="0">
      <selection activeCell="C127" sqref="C127"/>
    </sheetView>
  </sheetViews>
  <sheetFormatPr baseColWidth="10" defaultRowHeight="15" x14ac:dyDescent="0.25"/>
  <cols>
    <col min="1" max="2" width="11.42578125" style="162"/>
    <col min="3" max="3" width="57.28515625" style="162" customWidth="1"/>
    <col min="4" max="4" width="16.140625" style="162" customWidth="1"/>
    <col min="5" max="6" width="11.7109375" style="163" bestFit="1" customWidth="1"/>
    <col min="7" max="7" width="14.7109375" style="163" customWidth="1"/>
    <col min="8" max="8" width="19.7109375" style="163" customWidth="1"/>
    <col min="9" max="16384" width="11.42578125" style="162"/>
  </cols>
  <sheetData>
    <row r="1" spans="1:18" ht="48.75" customHeight="1" thickBot="1" x14ac:dyDescent="0.3">
      <c r="A1" s="392" t="s">
        <v>266</v>
      </c>
      <c r="B1" s="393"/>
      <c r="C1" s="393"/>
      <c r="D1" s="393"/>
      <c r="E1" s="394"/>
      <c r="F1" s="394"/>
      <c r="G1" s="394"/>
      <c r="H1" s="395"/>
      <c r="I1" s="161"/>
    </row>
    <row r="2" spans="1:18" ht="43.5" thickBot="1" x14ac:dyDescent="0.3">
      <c r="A2" s="284" t="s">
        <v>26</v>
      </c>
      <c r="B2" s="284" t="s">
        <v>495</v>
      </c>
      <c r="C2" s="284" t="s">
        <v>27</v>
      </c>
      <c r="D2" s="284" t="s">
        <v>494</v>
      </c>
      <c r="E2" s="285" t="s">
        <v>28</v>
      </c>
      <c r="F2" s="285" t="s">
        <v>29</v>
      </c>
      <c r="G2" s="285" t="s">
        <v>30</v>
      </c>
      <c r="H2" s="285" t="s">
        <v>31</v>
      </c>
      <c r="I2" s="223" t="s">
        <v>32</v>
      </c>
    </row>
    <row r="3" spans="1:18" ht="30.75" thickBot="1" x14ac:dyDescent="0.3">
      <c r="A3" s="279">
        <v>1</v>
      </c>
      <c r="B3" s="168" t="str">
        <f>VLOOKUP(A3,'[1]Anexo Económico   (2)'!$A$5:$E$439,2,0)</f>
        <v>121QQ030958</v>
      </c>
      <c r="C3" s="280" t="s">
        <v>113</v>
      </c>
      <c r="D3" s="168">
        <f>VLOOKUP(A3,'[1]Anexo Económico   (2)'!$A$5:$E$439,5,0)</f>
        <v>2400</v>
      </c>
      <c r="E3" s="281">
        <v>72</v>
      </c>
      <c r="F3" s="281">
        <v>13.68</v>
      </c>
      <c r="G3" s="282">
        <v>85.68</v>
      </c>
      <c r="H3" s="283">
        <v>205632.00000000003</v>
      </c>
      <c r="I3" s="251" t="s">
        <v>16</v>
      </c>
    </row>
    <row r="4" spans="1:18" ht="30.75" thickBot="1" x14ac:dyDescent="0.3">
      <c r="A4" s="224">
        <v>2</v>
      </c>
      <c r="B4" s="168" t="str">
        <f>VLOOKUP(A4,'[1]Anexo Económico   (2)'!$A$5:$E$439,2,0)</f>
        <v>121QQ030959</v>
      </c>
      <c r="C4" s="225" t="s">
        <v>267</v>
      </c>
      <c r="D4" s="168">
        <f>VLOOKUP(A4,'[1]Anexo Económico   (2)'!$A$5:$E$439,5,0)</f>
        <v>7000</v>
      </c>
      <c r="E4" s="267">
        <v>72</v>
      </c>
      <c r="F4" s="267">
        <v>13.68</v>
      </c>
      <c r="G4" s="268">
        <v>85.68</v>
      </c>
      <c r="H4" s="269">
        <v>599760</v>
      </c>
      <c r="I4" s="236" t="s">
        <v>16</v>
      </c>
    </row>
    <row r="5" spans="1:18" ht="30.75" thickBot="1" x14ac:dyDescent="0.3">
      <c r="A5" s="188">
        <v>3</v>
      </c>
      <c r="B5" s="168" t="str">
        <f>VLOOKUP(A5,'[1]Anexo Económico   (2)'!$A$5:$E$439,2,0)</f>
        <v>121QQ030960</v>
      </c>
      <c r="C5" s="189" t="s">
        <v>114</v>
      </c>
      <c r="D5" s="168">
        <f>VLOOKUP(A5,'[1]Anexo Económico   (2)'!$A$5:$E$439,5,0)</f>
        <v>900</v>
      </c>
      <c r="E5" s="263">
        <v>63</v>
      </c>
      <c r="F5" s="263">
        <v>11.97</v>
      </c>
      <c r="G5" s="264">
        <v>74.97</v>
      </c>
      <c r="H5" s="265">
        <v>67473</v>
      </c>
      <c r="I5" s="236" t="s">
        <v>16</v>
      </c>
    </row>
    <row r="6" spans="1:18" customFormat="1" ht="15.75" hidden="1" thickBot="1" x14ac:dyDescent="0.3">
      <c r="A6" s="96">
        <v>4</v>
      </c>
      <c r="B6" s="154"/>
      <c r="C6" s="97" t="s">
        <v>115</v>
      </c>
      <c r="D6" s="97"/>
      <c r="E6" s="98">
        <v>82</v>
      </c>
      <c r="F6" s="98">
        <v>15.58</v>
      </c>
      <c r="G6" s="99">
        <v>97.58</v>
      </c>
      <c r="H6" s="99">
        <v>97580</v>
      </c>
      <c r="I6" s="49" t="s">
        <v>13</v>
      </c>
      <c r="L6">
        <v>6</v>
      </c>
      <c r="M6" t="s">
        <v>117</v>
      </c>
      <c r="N6">
        <v>63</v>
      </c>
      <c r="O6">
        <v>11.97</v>
      </c>
      <c r="P6">
        <v>74.97</v>
      </c>
      <c r="Q6">
        <v>149940</v>
      </c>
      <c r="R6" t="s">
        <v>98</v>
      </c>
    </row>
    <row r="7" spans="1:18" ht="30.75" thickBot="1" x14ac:dyDescent="0.3">
      <c r="A7" s="231">
        <v>5</v>
      </c>
      <c r="B7" s="168" t="str">
        <f>VLOOKUP(A7,'[1]Anexo Económico   (2)'!$A$5:$E$439,2,0)</f>
        <v>121QQ030962</v>
      </c>
      <c r="C7" s="232" t="s">
        <v>116</v>
      </c>
      <c r="D7" s="168">
        <f>VLOOKUP(A7,'[1]Anexo Económico   (2)'!$A$5:$E$439,5,0)</f>
        <v>100</v>
      </c>
      <c r="E7" s="233">
        <v>63</v>
      </c>
      <c r="F7" s="233">
        <v>11.97</v>
      </c>
      <c r="G7" s="234">
        <v>74.97</v>
      </c>
      <c r="H7" s="235">
        <v>7497</v>
      </c>
      <c r="I7" s="236" t="s">
        <v>16</v>
      </c>
    </row>
    <row r="8" spans="1:18" customFormat="1" ht="15.75" hidden="1" thickBot="1" x14ac:dyDescent="0.3">
      <c r="A8" s="96">
        <v>6</v>
      </c>
      <c r="B8" s="154"/>
      <c r="C8" s="109" t="s">
        <v>117</v>
      </c>
      <c r="D8" s="109"/>
      <c r="E8" s="98">
        <v>63</v>
      </c>
      <c r="F8" s="98">
        <v>11.97</v>
      </c>
      <c r="G8" s="99">
        <v>74.97</v>
      </c>
      <c r="H8" s="99">
        <v>149940</v>
      </c>
      <c r="I8" s="49" t="s">
        <v>98</v>
      </c>
      <c r="L8">
        <v>8</v>
      </c>
      <c r="M8" t="s">
        <v>119</v>
      </c>
      <c r="N8">
        <v>62</v>
      </c>
      <c r="O8">
        <v>11.78</v>
      </c>
      <c r="P8">
        <v>73.78</v>
      </c>
      <c r="Q8">
        <v>36890</v>
      </c>
      <c r="R8" t="s">
        <v>16</v>
      </c>
    </row>
    <row r="9" spans="1:18" ht="30.75" thickBot="1" x14ac:dyDescent="0.3">
      <c r="A9" s="237">
        <v>7</v>
      </c>
      <c r="B9" s="168" t="str">
        <f>VLOOKUP(A9,'[1]Anexo Económico   (2)'!$A$5:$E$439,2,0)</f>
        <v>121QQ030964</v>
      </c>
      <c r="C9" s="201" t="s">
        <v>118</v>
      </c>
      <c r="D9" s="168">
        <f>VLOOKUP(A9,'[1]Anexo Económico   (2)'!$A$5:$E$439,5,0)</f>
        <v>300</v>
      </c>
      <c r="E9" s="238">
        <v>63</v>
      </c>
      <c r="F9" s="238">
        <v>11.97</v>
      </c>
      <c r="G9" s="238">
        <v>74.97</v>
      </c>
      <c r="H9" s="239">
        <v>22491</v>
      </c>
      <c r="I9" s="240" t="s">
        <v>16</v>
      </c>
    </row>
    <row r="10" spans="1:18" ht="30.75" thickBot="1" x14ac:dyDescent="0.3">
      <c r="A10" s="244">
        <v>8</v>
      </c>
      <c r="B10" s="168" t="str">
        <f>VLOOKUP(A10,'[1]Anexo Económico   (2)'!$A$5:$E$439,2,0)</f>
        <v>121QQ030966</v>
      </c>
      <c r="C10" s="196" t="s">
        <v>119</v>
      </c>
      <c r="D10" s="168">
        <f>VLOOKUP(A10,'[1]Anexo Económico   (2)'!$A$5:$E$439,5,0)</f>
        <v>500</v>
      </c>
      <c r="E10" s="245">
        <v>62</v>
      </c>
      <c r="F10" s="245">
        <v>11.78</v>
      </c>
      <c r="G10" s="245">
        <v>73.78</v>
      </c>
      <c r="H10" s="246">
        <v>36890</v>
      </c>
      <c r="I10" s="240" t="s">
        <v>16</v>
      </c>
    </row>
    <row r="11" spans="1:18" customFormat="1" ht="15.75" hidden="1" thickBot="1" x14ac:dyDescent="0.3">
      <c r="A11" s="52">
        <v>9</v>
      </c>
      <c r="B11" s="157"/>
      <c r="C11" s="53" t="s">
        <v>120</v>
      </c>
      <c r="D11" s="53"/>
      <c r="E11" s="54">
        <v>71</v>
      </c>
      <c r="F11" s="54">
        <v>13.49</v>
      </c>
      <c r="G11" s="54">
        <v>84.49</v>
      </c>
      <c r="H11" s="54">
        <v>1267350</v>
      </c>
      <c r="I11" s="51" t="s">
        <v>98</v>
      </c>
      <c r="L11">
        <v>11</v>
      </c>
      <c r="M11" t="s">
        <v>0</v>
      </c>
      <c r="N11">
        <v>180</v>
      </c>
      <c r="O11">
        <v>34.200000000000003</v>
      </c>
      <c r="P11">
        <v>214.2</v>
      </c>
      <c r="Q11">
        <v>8568000</v>
      </c>
      <c r="R11" t="s">
        <v>5</v>
      </c>
    </row>
    <row r="12" spans="1:18" customFormat="1" ht="15.75" hidden="1" thickBot="1" x14ac:dyDescent="0.3">
      <c r="A12" s="44">
        <v>10</v>
      </c>
      <c r="B12" s="156"/>
      <c r="C12" s="45" t="s">
        <v>121</v>
      </c>
      <c r="D12" s="45"/>
      <c r="E12" s="50">
        <v>63</v>
      </c>
      <c r="F12" s="50">
        <v>11.97</v>
      </c>
      <c r="G12" s="50">
        <v>74.97</v>
      </c>
      <c r="H12" s="50">
        <v>44982</v>
      </c>
      <c r="I12" s="51" t="s">
        <v>98</v>
      </c>
      <c r="L12">
        <v>12</v>
      </c>
      <c r="M12" t="s">
        <v>1</v>
      </c>
      <c r="N12">
        <v>236</v>
      </c>
      <c r="O12">
        <v>44.84</v>
      </c>
      <c r="P12">
        <v>280.84000000000003</v>
      </c>
      <c r="Q12">
        <v>33700800.000000007</v>
      </c>
      <c r="R12" t="s">
        <v>5</v>
      </c>
    </row>
    <row r="13" spans="1:18" customFormat="1" ht="15.75" hidden="1" thickBot="1" x14ac:dyDescent="0.3">
      <c r="A13" s="44">
        <v>11</v>
      </c>
      <c r="B13" s="156"/>
      <c r="C13" s="45" t="s">
        <v>0</v>
      </c>
      <c r="D13" s="45"/>
      <c r="E13" s="50">
        <v>180</v>
      </c>
      <c r="F13" s="50">
        <v>34.200000000000003</v>
      </c>
      <c r="G13" s="50">
        <v>214.2</v>
      </c>
      <c r="H13" s="50">
        <v>8568000</v>
      </c>
      <c r="I13" s="51" t="s">
        <v>5</v>
      </c>
      <c r="L13">
        <v>13</v>
      </c>
      <c r="M13" t="s">
        <v>2</v>
      </c>
      <c r="N13">
        <v>435</v>
      </c>
      <c r="O13">
        <v>82.65</v>
      </c>
      <c r="P13">
        <v>517.65</v>
      </c>
      <c r="Q13">
        <v>3002370</v>
      </c>
      <c r="R13" t="s">
        <v>151</v>
      </c>
    </row>
    <row r="14" spans="1:18" customFormat="1" ht="15.75" hidden="1" thickBot="1" x14ac:dyDescent="0.3">
      <c r="A14" s="44">
        <v>12</v>
      </c>
      <c r="B14" s="156"/>
      <c r="C14" s="45" t="s">
        <v>1</v>
      </c>
      <c r="D14" s="45"/>
      <c r="E14" s="50">
        <v>236</v>
      </c>
      <c r="F14" s="50">
        <v>44.84</v>
      </c>
      <c r="G14" s="50">
        <v>280.84000000000003</v>
      </c>
      <c r="H14" s="50">
        <v>33700800.000000007</v>
      </c>
      <c r="I14" s="51" t="s">
        <v>5</v>
      </c>
      <c r="L14">
        <v>14</v>
      </c>
      <c r="M14" t="s">
        <v>3</v>
      </c>
      <c r="N14">
        <v>857</v>
      </c>
      <c r="O14">
        <v>162.83000000000001</v>
      </c>
      <c r="P14">
        <v>1019.83</v>
      </c>
      <c r="Q14">
        <v>1223796</v>
      </c>
      <c r="R14" t="s">
        <v>163</v>
      </c>
    </row>
    <row r="15" spans="1:18" customFormat="1" ht="15.75" hidden="1" thickBot="1" x14ac:dyDescent="0.3">
      <c r="A15" s="44">
        <v>13</v>
      </c>
      <c r="B15" s="156"/>
      <c r="C15" s="45" t="s">
        <v>2</v>
      </c>
      <c r="D15" s="45"/>
      <c r="E15" s="50">
        <v>435</v>
      </c>
      <c r="F15" s="50">
        <v>82.65</v>
      </c>
      <c r="G15" s="50">
        <v>517.65</v>
      </c>
      <c r="H15" s="50">
        <v>3002370</v>
      </c>
      <c r="I15" s="51" t="s">
        <v>151</v>
      </c>
      <c r="L15">
        <v>16</v>
      </c>
      <c r="M15" t="s">
        <v>8</v>
      </c>
      <c r="N15">
        <v>173</v>
      </c>
      <c r="O15">
        <v>32.869999999999997</v>
      </c>
      <c r="P15">
        <v>205.87</v>
      </c>
      <c r="Q15">
        <v>2882180</v>
      </c>
      <c r="R15" t="s">
        <v>16</v>
      </c>
    </row>
    <row r="16" spans="1:18" customFormat="1" ht="15.75" hidden="1" thickBot="1" x14ac:dyDescent="0.3">
      <c r="A16" s="89">
        <v>14</v>
      </c>
      <c r="B16" s="155"/>
      <c r="C16" s="90" t="s">
        <v>3</v>
      </c>
      <c r="D16" s="90"/>
      <c r="E16" s="91">
        <v>857</v>
      </c>
      <c r="F16" s="91">
        <v>162.83000000000001</v>
      </c>
      <c r="G16" s="91">
        <v>1019.83</v>
      </c>
      <c r="H16" s="91">
        <v>1223796</v>
      </c>
      <c r="I16" s="51" t="s">
        <v>163</v>
      </c>
      <c r="L16">
        <v>18</v>
      </c>
      <c r="M16" t="s">
        <v>10</v>
      </c>
      <c r="N16">
        <v>843</v>
      </c>
      <c r="O16">
        <v>0</v>
      </c>
      <c r="P16">
        <v>843</v>
      </c>
      <c r="Q16">
        <v>6575400</v>
      </c>
      <c r="R16" t="s">
        <v>16</v>
      </c>
    </row>
    <row r="17" spans="1:18" ht="30.75" thickBot="1" x14ac:dyDescent="0.3">
      <c r="A17" s="237">
        <v>16</v>
      </c>
      <c r="B17" s="168" t="str">
        <f>VLOOKUP(A17,'[1]Anexo Económico   (2)'!$A$5:$E$439,2,0)</f>
        <v>121QQ031434</v>
      </c>
      <c r="C17" s="201" t="s">
        <v>8</v>
      </c>
      <c r="D17" s="168">
        <f>VLOOKUP(A17,'[1]Anexo Económico   (2)'!$A$5:$E$439,5,0)</f>
        <v>14000</v>
      </c>
      <c r="E17" s="238">
        <v>173</v>
      </c>
      <c r="F17" s="238">
        <v>32.869999999999997</v>
      </c>
      <c r="G17" s="238">
        <v>205.87</v>
      </c>
      <c r="H17" s="239">
        <v>2882180</v>
      </c>
      <c r="I17" s="240" t="s">
        <v>16</v>
      </c>
    </row>
    <row r="18" spans="1:18" ht="30.75" thickBot="1" x14ac:dyDescent="0.3">
      <c r="A18" s="241">
        <v>18</v>
      </c>
      <c r="B18" s="168" t="str">
        <f>VLOOKUP(A18,'[1]Anexo Económico   (2)'!$A$5:$E$439,2,0)</f>
        <v>121QQ031315</v>
      </c>
      <c r="C18" s="206" t="s">
        <v>10</v>
      </c>
      <c r="D18" s="168">
        <f>VLOOKUP(A18,'[1]Anexo Económico   (2)'!$A$5:$E$439,5,0)</f>
        <v>7800</v>
      </c>
      <c r="E18" s="242">
        <v>843</v>
      </c>
      <c r="F18" s="242">
        <v>0</v>
      </c>
      <c r="G18" s="242">
        <v>843</v>
      </c>
      <c r="H18" s="243">
        <v>6575400</v>
      </c>
      <c r="I18" s="240" t="s">
        <v>16</v>
      </c>
    </row>
    <row r="19" spans="1:18" ht="30.75" thickBot="1" x14ac:dyDescent="0.3">
      <c r="A19" s="241">
        <v>19</v>
      </c>
      <c r="B19" s="168" t="str">
        <f>VLOOKUP(A19,'[1]Anexo Económico   (2)'!$A$5:$E$439,2,0)</f>
        <v>121QQ031316</v>
      </c>
      <c r="C19" s="206" t="s">
        <v>122</v>
      </c>
      <c r="D19" s="168">
        <f>VLOOKUP(A19,'[1]Anexo Económico   (2)'!$A$5:$E$439,5,0)</f>
        <v>30</v>
      </c>
      <c r="E19" s="242">
        <v>893</v>
      </c>
      <c r="F19" s="242">
        <v>0</v>
      </c>
      <c r="G19" s="242">
        <v>893</v>
      </c>
      <c r="H19" s="243">
        <v>26790</v>
      </c>
      <c r="I19" s="240" t="s">
        <v>16</v>
      </c>
    </row>
    <row r="20" spans="1:18" ht="30.75" thickBot="1" x14ac:dyDescent="0.3">
      <c r="A20" s="241">
        <v>20</v>
      </c>
      <c r="B20" s="168" t="str">
        <f>VLOOKUP(A20,'[1]Anexo Económico   (2)'!$A$5:$E$439,2,0)</f>
        <v>121QQ030991</v>
      </c>
      <c r="C20" s="206" t="s">
        <v>12</v>
      </c>
      <c r="D20" s="168">
        <f>VLOOKUP(A20,'[1]Anexo Económico   (2)'!$A$5:$E$439,5,0)</f>
        <v>188</v>
      </c>
      <c r="E20" s="242">
        <v>13213</v>
      </c>
      <c r="F20" s="242">
        <v>0</v>
      </c>
      <c r="G20" s="242">
        <v>13213</v>
      </c>
      <c r="H20" s="243">
        <v>2484044</v>
      </c>
      <c r="I20" s="240" t="s">
        <v>16</v>
      </c>
    </row>
    <row r="21" spans="1:18" ht="30.75" thickBot="1" x14ac:dyDescent="0.3">
      <c r="A21" s="244">
        <v>21</v>
      </c>
      <c r="B21" s="168" t="str">
        <f>VLOOKUP(A21,'[1]Anexo Económico   (2)'!$A$5:$E$439,2,0)</f>
        <v>121QQ030992</v>
      </c>
      <c r="C21" s="196" t="s">
        <v>123</v>
      </c>
      <c r="D21" s="168">
        <f>VLOOKUP(A21,'[1]Anexo Económico   (2)'!$A$5:$E$439,5,0)</f>
        <v>192</v>
      </c>
      <c r="E21" s="245">
        <v>12281</v>
      </c>
      <c r="F21" s="245">
        <v>0</v>
      </c>
      <c r="G21" s="245">
        <v>12281</v>
      </c>
      <c r="H21" s="246">
        <v>2357952</v>
      </c>
      <c r="I21" s="240" t="s">
        <v>16</v>
      </c>
    </row>
    <row r="22" spans="1:18" customFormat="1" ht="15.75" hidden="1" thickBot="1" x14ac:dyDescent="0.3">
      <c r="A22" s="52">
        <v>31</v>
      </c>
      <c r="B22" s="157"/>
      <c r="C22" s="53" t="s">
        <v>15</v>
      </c>
      <c r="D22" s="53"/>
      <c r="E22" s="54">
        <v>790</v>
      </c>
      <c r="F22" s="54">
        <v>150.1</v>
      </c>
      <c r="G22" s="54">
        <v>940.1</v>
      </c>
      <c r="H22" s="54">
        <v>423045</v>
      </c>
      <c r="I22" s="51" t="s">
        <v>98</v>
      </c>
      <c r="L22">
        <v>33</v>
      </c>
      <c r="M22" t="s">
        <v>268</v>
      </c>
      <c r="N22">
        <v>5553</v>
      </c>
      <c r="O22">
        <v>0</v>
      </c>
      <c r="P22">
        <v>5553</v>
      </c>
      <c r="Q22">
        <v>999540</v>
      </c>
      <c r="R22" t="s">
        <v>16</v>
      </c>
    </row>
    <row r="23" spans="1:18" customFormat="1" ht="15.75" hidden="1" thickBot="1" x14ac:dyDescent="0.3">
      <c r="A23" s="89">
        <v>32</v>
      </c>
      <c r="B23" s="155"/>
      <c r="C23" s="90" t="s">
        <v>125</v>
      </c>
      <c r="D23" s="90"/>
      <c r="E23" s="91">
        <v>9333</v>
      </c>
      <c r="F23" s="91">
        <v>1773.27</v>
      </c>
      <c r="G23" s="91">
        <v>11106.27</v>
      </c>
      <c r="H23" s="91">
        <v>333188.10000000003</v>
      </c>
      <c r="I23" s="51" t="s">
        <v>5</v>
      </c>
      <c r="L23">
        <v>34</v>
      </c>
      <c r="M23" t="s">
        <v>17</v>
      </c>
      <c r="N23">
        <v>726</v>
      </c>
      <c r="O23">
        <v>137.94</v>
      </c>
      <c r="P23">
        <v>863.94</v>
      </c>
      <c r="Q23">
        <v>3628548</v>
      </c>
      <c r="R23" t="s">
        <v>16</v>
      </c>
    </row>
    <row r="24" spans="1:18" ht="30.75" thickBot="1" x14ac:dyDescent="0.3">
      <c r="A24" s="237">
        <v>33</v>
      </c>
      <c r="B24" s="168" t="str">
        <f>VLOOKUP(A24,'[1]Anexo Económico   (2)'!$A$5:$E$439,2,0)</f>
        <v>121QQ031271</v>
      </c>
      <c r="C24" s="201" t="s">
        <v>268</v>
      </c>
      <c r="D24" s="168">
        <f>VLOOKUP(A24,'[1]Anexo Económico   (2)'!$A$5:$E$439,5,0)</f>
        <v>180</v>
      </c>
      <c r="E24" s="238">
        <v>5553</v>
      </c>
      <c r="F24" s="238">
        <v>0</v>
      </c>
      <c r="G24" s="238">
        <v>5553</v>
      </c>
      <c r="H24" s="239">
        <v>999540</v>
      </c>
      <c r="I24" s="240" t="s">
        <v>16</v>
      </c>
    </row>
    <row r="25" spans="1:18" ht="30.75" thickBot="1" x14ac:dyDescent="0.3">
      <c r="A25" s="241">
        <v>34</v>
      </c>
      <c r="B25" s="168" t="str">
        <f>VLOOKUP(A25,'[1]Anexo Económico   (2)'!$A$5:$E$439,2,0)</f>
        <v>121QQ031488</v>
      </c>
      <c r="C25" s="206" t="s">
        <v>17</v>
      </c>
      <c r="D25" s="168">
        <f>VLOOKUP(A25,'[1]Anexo Económico   (2)'!$A$5:$E$439,5,0)</f>
        <v>4200</v>
      </c>
      <c r="E25" s="242">
        <v>726</v>
      </c>
      <c r="F25" s="242">
        <v>137.94</v>
      </c>
      <c r="G25" s="242">
        <v>863.94</v>
      </c>
      <c r="H25" s="243">
        <v>3628548</v>
      </c>
      <c r="I25" s="240" t="s">
        <v>16</v>
      </c>
    </row>
    <row r="26" spans="1:18" ht="30.75" thickBot="1" x14ac:dyDescent="0.3">
      <c r="A26" s="244">
        <v>39</v>
      </c>
      <c r="B26" s="168" t="str">
        <f>VLOOKUP(A26,'[1]Anexo Económico   (2)'!$A$5:$E$439,2,0)</f>
        <v>121QQ035050</v>
      </c>
      <c r="C26" s="196" t="s">
        <v>269</v>
      </c>
      <c r="D26" s="168">
        <f>VLOOKUP(A26,'[1]Anexo Económico   (2)'!$A$5:$E$439,5,0)</f>
        <v>50</v>
      </c>
      <c r="E26" s="245">
        <v>18072</v>
      </c>
      <c r="F26" s="245">
        <v>3433.68</v>
      </c>
      <c r="G26" s="245">
        <v>21505.68</v>
      </c>
      <c r="H26" s="246">
        <v>1075284</v>
      </c>
      <c r="I26" s="240" t="s">
        <v>16</v>
      </c>
    </row>
    <row r="27" spans="1:18" customFormat="1" ht="15.75" hidden="1" thickBot="1" x14ac:dyDescent="0.3">
      <c r="A27" s="52">
        <v>41</v>
      </c>
      <c r="B27" s="157"/>
      <c r="C27" s="53" t="s">
        <v>126</v>
      </c>
      <c r="D27" s="53"/>
      <c r="E27" s="54">
        <v>1389</v>
      </c>
      <c r="F27" s="54">
        <v>263.91000000000003</v>
      </c>
      <c r="G27" s="54">
        <v>1652.91</v>
      </c>
      <c r="H27" s="54">
        <v>1652910</v>
      </c>
      <c r="I27" s="51" t="s">
        <v>13</v>
      </c>
      <c r="L27">
        <v>44</v>
      </c>
      <c r="M27" t="s">
        <v>129</v>
      </c>
      <c r="N27">
        <v>1389</v>
      </c>
      <c r="O27">
        <v>263.91000000000003</v>
      </c>
      <c r="P27">
        <v>1652.91</v>
      </c>
      <c r="Q27">
        <v>16529100</v>
      </c>
      <c r="R27" t="s">
        <v>13</v>
      </c>
    </row>
    <row r="28" spans="1:18" customFormat="1" ht="15.75" hidden="1" thickBot="1" x14ac:dyDescent="0.3">
      <c r="A28" s="44">
        <v>43</v>
      </c>
      <c r="B28" s="156"/>
      <c r="C28" s="45" t="s">
        <v>128</v>
      </c>
      <c r="D28" s="45"/>
      <c r="E28" s="50">
        <v>1379</v>
      </c>
      <c r="F28" s="50">
        <v>262.01</v>
      </c>
      <c r="G28" s="50">
        <v>1641.01</v>
      </c>
      <c r="H28" s="50">
        <v>16410100</v>
      </c>
      <c r="I28" s="51" t="s">
        <v>13</v>
      </c>
      <c r="L28">
        <v>46</v>
      </c>
      <c r="M28" t="s">
        <v>131</v>
      </c>
      <c r="N28">
        <v>1379</v>
      </c>
      <c r="O28">
        <v>262.01</v>
      </c>
      <c r="P28">
        <v>1641.01</v>
      </c>
      <c r="Q28">
        <v>656404</v>
      </c>
      <c r="R28" t="s">
        <v>13</v>
      </c>
    </row>
    <row r="29" spans="1:18" customFormat="1" ht="15.75" hidden="1" thickBot="1" x14ac:dyDescent="0.3">
      <c r="A29" s="44">
        <v>44</v>
      </c>
      <c r="B29" s="156"/>
      <c r="C29" s="45" t="s">
        <v>129</v>
      </c>
      <c r="D29" s="45"/>
      <c r="E29" s="50">
        <v>1389</v>
      </c>
      <c r="F29" s="50">
        <v>263.91000000000003</v>
      </c>
      <c r="G29" s="50">
        <v>1652.91</v>
      </c>
      <c r="H29" s="50">
        <v>16529100</v>
      </c>
      <c r="I29" s="51" t="s">
        <v>13</v>
      </c>
      <c r="L29">
        <v>47</v>
      </c>
      <c r="M29" t="s">
        <v>132</v>
      </c>
      <c r="N29">
        <v>2036</v>
      </c>
      <c r="O29">
        <v>0</v>
      </c>
      <c r="P29">
        <v>2036</v>
      </c>
      <c r="Q29">
        <v>101800</v>
      </c>
      <c r="R29" t="s">
        <v>97</v>
      </c>
    </row>
    <row r="30" spans="1:18" customFormat="1" ht="15.75" hidden="1" thickBot="1" x14ac:dyDescent="0.3">
      <c r="A30" s="44">
        <v>46</v>
      </c>
      <c r="B30" s="156"/>
      <c r="C30" s="45" t="s">
        <v>131</v>
      </c>
      <c r="D30" s="45"/>
      <c r="E30" s="50">
        <v>1379</v>
      </c>
      <c r="F30" s="50">
        <v>262.01</v>
      </c>
      <c r="G30" s="50">
        <v>1641.01</v>
      </c>
      <c r="H30" s="50">
        <v>656404</v>
      </c>
      <c r="I30" s="51" t="s">
        <v>13</v>
      </c>
      <c r="L30">
        <v>48</v>
      </c>
      <c r="M30" t="s">
        <v>270</v>
      </c>
      <c r="N30">
        <v>1041</v>
      </c>
      <c r="O30">
        <v>197.79</v>
      </c>
      <c r="P30">
        <v>1238.79</v>
      </c>
      <c r="Q30">
        <v>123879</v>
      </c>
      <c r="R30" t="s">
        <v>16</v>
      </c>
    </row>
    <row r="31" spans="1:18" customFormat="1" ht="15.75" hidden="1" thickBot="1" x14ac:dyDescent="0.3">
      <c r="A31" s="89">
        <v>47</v>
      </c>
      <c r="B31" s="155"/>
      <c r="C31" s="90" t="s">
        <v>132</v>
      </c>
      <c r="D31" s="90"/>
      <c r="E31" s="91">
        <v>2036</v>
      </c>
      <c r="F31" s="91">
        <v>0</v>
      </c>
      <c r="G31" s="91">
        <v>2036</v>
      </c>
      <c r="H31" s="91">
        <v>101800</v>
      </c>
      <c r="I31" s="51" t="s">
        <v>97</v>
      </c>
      <c r="L31">
        <v>49</v>
      </c>
      <c r="M31" t="s">
        <v>219</v>
      </c>
      <c r="N31">
        <v>3746</v>
      </c>
      <c r="O31">
        <v>711.74</v>
      </c>
      <c r="P31">
        <v>4457.74</v>
      </c>
      <c r="Q31">
        <v>891548</v>
      </c>
      <c r="R31" t="s">
        <v>16</v>
      </c>
    </row>
    <row r="32" spans="1:18" ht="30.75" thickBot="1" x14ac:dyDescent="0.3">
      <c r="A32" s="237">
        <v>48</v>
      </c>
      <c r="B32" s="168" t="str">
        <f>VLOOKUP(A32,'[1]Anexo Económico   (2)'!$A$5:$E$439,2,0)</f>
        <v>121QQ031505</v>
      </c>
      <c r="C32" s="201" t="s">
        <v>270</v>
      </c>
      <c r="D32" s="168">
        <f>VLOOKUP(A32,'[1]Anexo Económico   (2)'!$A$5:$E$439,5,0)</f>
        <v>100</v>
      </c>
      <c r="E32" s="238">
        <v>1041</v>
      </c>
      <c r="F32" s="238">
        <v>197.79</v>
      </c>
      <c r="G32" s="238">
        <v>1238.79</v>
      </c>
      <c r="H32" s="239">
        <v>123879</v>
      </c>
      <c r="I32" s="240" t="s">
        <v>16</v>
      </c>
    </row>
    <row r="33" spans="1:18" ht="30.75" thickBot="1" x14ac:dyDescent="0.3">
      <c r="A33" s="244">
        <v>49</v>
      </c>
      <c r="B33" s="168" t="str">
        <f>VLOOKUP(A33,'[1]Anexo Económico   (2)'!$A$5:$E$439,2,0)</f>
        <v>121QQ031659</v>
      </c>
      <c r="C33" s="196" t="s">
        <v>219</v>
      </c>
      <c r="D33" s="168">
        <f>VLOOKUP(A33,'[1]Anexo Económico   (2)'!$A$5:$E$439,5,0)</f>
        <v>200</v>
      </c>
      <c r="E33" s="245">
        <v>3746</v>
      </c>
      <c r="F33" s="245">
        <v>711.74</v>
      </c>
      <c r="G33" s="245">
        <v>4457.74</v>
      </c>
      <c r="H33" s="246">
        <v>891548</v>
      </c>
      <c r="I33" s="240" t="s">
        <v>16</v>
      </c>
    </row>
    <row r="34" spans="1:18" customFormat="1" ht="15.75" hidden="1" thickBot="1" x14ac:dyDescent="0.3">
      <c r="A34" s="52">
        <v>52</v>
      </c>
      <c r="B34" s="157"/>
      <c r="C34" s="53" t="s">
        <v>134</v>
      </c>
      <c r="D34" s="53"/>
      <c r="E34" s="54">
        <v>854</v>
      </c>
      <c r="F34" s="54">
        <v>0</v>
      </c>
      <c r="G34" s="54">
        <v>854</v>
      </c>
      <c r="H34" s="54">
        <v>42700</v>
      </c>
      <c r="I34" s="51" t="s">
        <v>145</v>
      </c>
      <c r="L34">
        <v>54</v>
      </c>
      <c r="M34" t="s">
        <v>271</v>
      </c>
      <c r="N34">
        <v>882</v>
      </c>
      <c r="O34">
        <v>0</v>
      </c>
      <c r="P34">
        <v>882</v>
      </c>
      <c r="Q34">
        <v>44100</v>
      </c>
      <c r="R34" t="s">
        <v>16</v>
      </c>
    </row>
    <row r="35" spans="1:18" customFormat="1" ht="15.75" hidden="1" thickBot="1" x14ac:dyDescent="0.3">
      <c r="A35" s="89">
        <v>53</v>
      </c>
      <c r="B35" s="155"/>
      <c r="C35" s="90" t="s">
        <v>135</v>
      </c>
      <c r="D35" s="90"/>
      <c r="E35" s="91">
        <v>854</v>
      </c>
      <c r="F35" s="91">
        <v>0</v>
      </c>
      <c r="G35" s="91">
        <v>854</v>
      </c>
      <c r="H35" s="91">
        <v>68320</v>
      </c>
      <c r="I35" s="51" t="s">
        <v>6</v>
      </c>
      <c r="L35">
        <v>55</v>
      </c>
      <c r="M35" t="s">
        <v>272</v>
      </c>
      <c r="N35">
        <v>913</v>
      </c>
      <c r="O35">
        <v>0</v>
      </c>
      <c r="P35">
        <v>913</v>
      </c>
      <c r="Q35">
        <v>18260</v>
      </c>
      <c r="R35" t="s">
        <v>16</v>
      </c>
    </row>
    <row r="36" spans="1:18" ht="30.75" thickBot="1" x14ac:dyDescent="0.3">
      <c r="A36" s="237">
        <v>54</v>
      </c>
      <c r="B36" s="168" t="str">
        <f>VLOOKUP(A36,'[1]Anexo Económico   (2)'!$A$5:$E$439,2,0)</f>
        <v>121QQ031725</v>
      </c>
      <c r="C36" s="201" t="s">
        <v>271</v>
      </c>
      <c r="D36" s="168">
        <f>VLOOKUP(A36,'[1]Anexo Económico   (2)'!$A$5:$E$439,5,0)</f>
        <v>50</v>
      </c>
      <c r="E36" s="238">
        <v>882</v>
      </c>
      <c r="F36" s="238">
        <v>0</v>
      </c>
      <c r="G36" s="238">
        <v>882</v>
      </c>
      <c r="H36" s="239">
        <v>44100</v>
      </c>
      <c r="I36" s="240" t="s">
        <v>16</v>
      </c>
    </row>
    <row r="37" spans="1:18" ht="30.75" thickBot="1" x14ac:dyDescent="0.3">
      <c r="A37" s="241">
        <v>55</v>
      </c>
      <c r="B37" s="168" t="str">
        <f>VLOOKUP(A37,'[1]Anexo Económico   (2)'!$A$5:$E$439,2,0)</f>
        <v>121QQ031726</v>
      </c>
      <c r="C37" s="206" t="s">
        <v>272</v>
      </c>
      <c r="D37" s="168">
        <f>VLOOKUP(A37,'[1]Anexo Económico   (2)'!$A$5:$E$439,5,0)</f>
        <v>20</v>
      </c>
      <c r="E37" s="242">
        <v>913</v>
      </c>
      <c r="F37" s="242">
        <v>0</v>
      </c>
      <c r="G37" s="242">
        <v>913</v>
      </c>
      <c r="H37" s="243">
        <v>18260</v>
      </c>
      <c r="I37" s="240" t="s">
        <v>16</v>
      </c>
    </row>
    <row r="38" spans="1:18" ht="30.75" thickBot="1" x14ac:dyDescent="0.3">
      <c r="A38" s="241">
        <v>56</v>
      </c>
      <c r="B38" s="168" t="str">
        <f>VLOOKUP(A38,'[1]Anexo Económico   (2)'!$A$5:$E$439,2,0)</f>
        <v>121QQ031727</v>
      </c>
      <c r="C38" s="206" t="s">
        <v>273</v>
      </c>
      <c r="D38" s="168">
        <f>VLOOKUP(A38,'[1]Anexo Económico   (2)'!$A$5:$E$439,5,0)</f>
        <v>100</v>
      </c>
      <c r="E38" s="242">
        <v>913</v>
      </c>
      <c r="F38" s="242">
        <v>0</v>
      </c>
      <c r="G38" s="242">
        <v>913</v>
      </c>
      <c r="H38" s="243">
        <v>91300</v>
      </c>
      <c r="I38" s="240" t="s">
        <v>16</v>
      </c>
    </row>
    <row r="39" spans="1:18" ht="30.75" thickBot="1" x14ac:dyDescent="0.3">
      <c r="A39" s="241">
        <v>57</v>
      </c>
      <c r="B39" s="168" t="str">
        <f>VLOOKUP(A39,'[1]Anexo Económico   (2)'!$A$5:$E$439,2,0)</f>
        <v>121QQ031728</v>
      </c>
      <c r="C39" s="206" t="s">
        <v>274</v>
      </c>
      <c r="D39" s="168">
        <f>VLOOKUP(A39,'[1]Anexo Económico   (2)'!$A$5:$E$439,5,0)</f>
        <v>100</v>
      </c>
      <c r="E39" s="242">
        <v>1004</v>
      </c>
      <c r="F39" s="242">
        <v>0</v>
      </c>
      <c r="G39" s="242">
        <v>1004</v>
      </c>
      <c r="H39" s="243">
        <v>100400</v>
      </c>
      <c r="I39" s="240" t="s">
        <v>16</v>
      </c>
    </row>
    <row r="40" spans="1:18" ht="30.75" thickBot="1" x14ac:dyDescent="0.3">
      <c r="A40" s="241">
        <v>58</v>
      </c>
      <c r="B40" s="168" t="str">
        <f>VLOOKUP(A40,'[1]Anexo Económico   (2)'!$A$5:$E$439,2,0)</f>
        <v>121QQ031729</v>
      </c>
      <c r="C40" s="206" t="s">
        <v>275</v>
      </c>
      <c r="D40" s="168">
        <f>VLOOKUP(A40,'[1]Anexo Económico   (2)'!$A$5:$E$439,5,0)</f>
        <v>160</v>
      </c>
      <c r="E40" s="242">
        <v>1089</v>
      </c>
      <c r="F40" s="242">
        <v>0</v>
      </c>
      <c r="G40" s="242">
        <v>1089</v>
      </c>
      <c r="H40" s="243">
        <v>174240</v>
      </c>
      <c r="I40" s="240" t="s">
        <v>16</v>
      </c>
    </row>
    <row r="41" spans="1:18" ht="30.75" thickBot="1" x14ac:dyDescent="0.3">
      <c r="A41" s="244">
        <v>59</v>
      </c>
      <c r="B41" s="168" t="str">
        <f>VLOOKUP(A41,'[1]Anexo Económico   (2)'!$A$5:$E$439,2,0)</f>
        <v>121QQ031730</v>
      </c>
      <c r="C41" s="196" t="s">
        <v>276</v>
      </c>
      <c r="D41" s="168">
        <f>VLOOKUP(A41,'[1]Anexo Económico   (2)'!$A$5:$E$439,5,0)</f>
        <v>100</v>
      </c>
      <c r="E41" s="245">
        <v>1186</v>
      </c>
      <c r="F41" s="245">
        <v>0</v>
      </c>
      <c r="G41" s="245">
        <v>1186</v>
      </c>
      <c r="H41" s="246">
        <v>118600</v>
      </c>
      <c r="I41" s="240" t="s">
        <v>16</v>
      </c>
    </row>
    <row r="42" spans="1:18" customFormat="1" hidden="1" x14ac:dyDescent="0.25">
      <c r="A42" s="52">
        <v>60</v>
      </c>
      <c r="B42" s="157"/>
      <c r="C42" s="53" t="s">
        <v>277</v>
      </c>
      <c r="D42" s="53"/>
      <c r="E42" s="54">
        <v>3735</v>
      </c>
      <c r="F42" s="54">
        <v>0</v>
      </c>
      <c r="G42" s="54">
        <v>3735</v>
      </c>
      <c r="H42" s="54">
        <v>74700</v>
      </c>
      <c r="I42" s="51" t="s">
        <v>4</v>
      </c>
      <c r="L42">
        <v>63</v>
      </c>
      <c r="M42" t="s">
        <v>138</v>
      </c>
      <c r="N42">
        <v>2675</v>
      </c>
      <c r="O42">
        <v>0</v>
      </c>
      <c r="P42">
        <v>2675</v>
      </c>
      <c r="Q42">
        <v>802500</v>
      </c>
      <c r="R42" t="s">
        <v>151</v>
      </c>
    </row>
    <row r="43" spans="1:18" customFormat="1" hidden="1" x14ac:dyDescent="0.25">
      <c r="A43" s="44">
        <v>62</v>
      </c>
      <c r="B43" s="156"/>
      <c r="C43" s="45" t="s">
        <v>137</v>
      </c>
      <c r="D43" s="45"/>
      <c r="E43" s="50">
        <v>3370</v>
      </c>
      <c r="F43" s="50">
        <v>0</v>
      </c>
      <c r="G43" s="50">
        <v>3370</v>
      </c>
      <c r="H43" s="50">
        <v>67400</v>
      </c>
      <c r="I43" s="51" t="s">
        <v>50</v>
      </c>
      <c r="L43">
        <v>64</v>
      </c>
      <c r="M43" t="s">
        <v>278</v>
      </c>
      <c r="N43">
        <v>2778</v>
      </c>
      <c r="O43">
        <v>0</v>
      </c>
      <c r="P43">
        <v>2778</v>
      </c>
      <c r="Q43">
        <v>138900</v>
      </c>
      <c r="R43" t="s">
        <v>19</v>
      </c>
    </row>
    <row r="44" spans="1:18" customFormat="1" hidden="1" x14ac:dyDescent="0.25">
      <c r="A44" s="44">
        <v>63</v>
      </c>
      <c r="B44" s="156"/>
      <c r="C44" s="45" t="s">
        <v>138</v>
      </c>
      <c r="D44" s="45"/>
      <c r="E44" s="50">
        <v>2675</v>
      </c>
      <c r="F44" s="50">
        <v>0</v>
      </c>
      <c r="G44" s="50">
        <v>2675</v>
      </c>
      <c r="H44" s="50">
        <v>802500</v>
      </c>
      <c r="I44" s="51" t="s">
        <v>151</v>
      </c>
      <c r="L44">
        <v>69</v>
      </c>
      <c r="M44" t="s">
        <v>220</v>
      </c>
      <c r="N44">
        <v>1050</v>
      </c>
      <c r="O44">
        <v>0</v>
      </c>
      <c r="P44">
        <v>1050</v>
      </c>
      <c r="Q44">
        <v>525000</v>
      </c>
      <c r="R44" t="s">
        <v>16</v>
      </c>
    </row>
    <row r="45" spans="1:18" customFormat="1" ht="15.75" hidden="1" thickBot="1" x14ac:dyDescent="0.3">
      <c r="A45" s="89">
        <v>64</v>
      </c>
      <c r="B45" s="155"/>
      <c r="C45" s="90" t="s">
        <v>278</v>
      </c>
      <c r="D45" s="90"/>
      <c r="E45" s="91">
        <v>2778</v>
      </c>
      <c r="F45" s="91">
        <v>0</v>
      </c>
      <c r="G45" s="91">
        <v>2778</v>
      </c>
      <c r="H45" s="91">
        <v>138900</v>
      </c>
      <c r="I45" s="51" t="s">
        <v>19</v>
      </c>
      <c r="L45">
        <v>70</v>
      </c>
      <c r="M45" t="s">
        <v>20</v>
      </c>
      <c r="N45">
        <v>2717</v>
      </c>
      <c r="O45">
        <v>0</v>
      </c>
      <c r="P45">
        <v>2717</v>
      </c>
      <c r="Q45">
        <v>19562400</v>
      </c>
      <c r="R45" t="s">
        <v>50</v>
      </c>
    </row>
    <row r="46" spans="1:18" customFormat="1" ht="18.75" hidden="1" thickBot="1" x14ac:dyDescent="0.3">
      <c r="A46" s="52">
        <v>70</v>
      </c>
      <c r="B46" s="157"/>
      <c r="C46" s="53" t="s">
        <v>20</v>
      </c>
      <c r="D46" s="53"/>
      <c r="E46" s="54">
        <v>2717</v>
      </c>
      <c r="F46" s="54">
        <v>0</v>
      </c>
      <c r="G46" s="54">
        <v>2717</v>
      </c>
      <c r="H46" s="54">
        <v>19562400</v>
      </c>
      <c r="I46" s="51" t="s">
        <v>50</v>
      </c>
      <c r="L46">
        <v>72</v>
      </c>
      <c r="M46" t="s">
        <v>140</v>
      </c>
      <c r="N46">
        <v>141</v>
      </c>
      <c r="O46">
        <v>26.79</v>
      </c>
      <c r="P46">
        <v>167.79</v>
      </c>
      <c r="Q46">
        <v>117453</v>
      </c>
      <c r="R46" t="s">
        <v>222</v>
      </c>
    </row>
    <row r="47" spans="1:18" customFormat="1" ht="15.75" hidden="1" thickBot="1" x14ac:dyDescent="0.3">
      <c r="A47" s="44">
        <v>71</v>
      </c>
      <c r="B47" s="156"/>
      <c r="C47" s="45" t="s">
        <v>21</v>
      </c>
      <c r="D47" s="45"/>
      <c r="E47" s="50">
        <v>52589</v>
      </c>
      <c r="F47" s="50">
        <v>0</v>
      </c>
      <c r="G47" s="50">
        <v>52589</v>
      </c>
      <c r="H47" s="50">
        <v>47330100</v>
      </c>
      <c r="I47" s="51" t="s">
        <v>5</v>
      </c>
      <c r="L47">
        <v>74</v>
      </c>
      <c r="M47" t="s">
        <v>279</v>
      </c>
      <c r="N47">
        <v>1205</v>
      </c>
      <c r="O47">
        <v>228.95</v>
      </c>
      <c r="P47">
        <v>1433.95</v>
      </c>
      <c r="Q47">
        <v>10037650</v>
      </c>
      <c r="R47" t="s">
        <v>16</v>
      </c>
    </row>
    <row r="48" spans="1:18" customFormat="1" ht="15.75" hidden="1" thickBot="1" x14ac:dyDescent="0.3">
      <c r="A48" s="89">
        <v>72</v>
      </c>
      <c r="B48" s="155"/>
      <c r="C48" s="90" t="s">
        <v>140</v>
      </c>
      <c r="D48" s="90"/>
      <c r="E48" s="91">
        <v>141</v>
      </c>
      <c r="F48" s="91">
        <v>26.79</v>
      </c>
      <c r="G48" s="91">
        <v>167.79</v>
      </c>
      <c r="H48" s="91">
        <v>117453</v>
      </c>
      <c r="I48" s="51" t="s">
        <v>222</v>
      </c>
      <c r="L48">
        <v>79</v>
      </c>
      <c r="M48" t="s">
        <v>280</v>
      </c>
      <c r="N48">
        <v>1412</v>
      </c>
      <c r="O48">
        <v>268.28000000000003</v>
      </c>
      <c r="P48">
        <v>1680.28</v>
      </c>
      <c r="Q48">
        <v>8065344</v>
      </c>
      <c r="R48" t="s">
        <v>16</v>
      </c>
    </row>
    <row r="49" spans="1:18" ht="45.75" thickBot="1" x14ac:dyDescent="0.3">
      <c r="A49" s="237">
        <v>74</v>
      </c>
      <c r="B49" s="168" t="str">
        <f>VLOOKUP(A49,'[1]Anexo Económico   (2)'!$A$5:$E$439,2,0)</f>
        <v>121QQ030943</v>
      </c>
      <c r="C49" s="201" t="s">
        <v>279</v>
      </c>
      <c r="D49" s="168">
        <f>VLOOKUP(A49,'[1]Anexo Económico   (2)'!$A$5:$E$439,5,0)</f>
        <v>7000</v>
      </c>
      <c r="E49" s="238">
        <v>1205</v>
      </c>
      <c r="F49" s="238">
        <v>228.95</v>
      </c>
      <c r="G49" s="238">
        <v>1433.95</v>
      </c>
      <c r="H49" s="239">
        <v>10037650</v>
      </c>
      <c r="I49" s="240" t="s">
        <v>16</v>
      </c>
    </row>
    <row r="50" spans="1:18" ht="30.75" thickBot="1" x14ac:dyDescent="0.3">
      <c r="A50" s="241">
        <v>79</v>
      </c>
      <c r="B50" s="168" t="str">
        <f>VLOOKUP(A50,'[1]Anexo Económico   (2)'!$A$5:$E$439,2,0)</f>
        <v>121QQ031046</v>
      </c>
      <c r="C50" s="206" t="s">
        <v>280</v>
      </c>
      <c r="D50" s="168">
        <f>VLOOKUP(A50,'[1]Anexo Económico   (2)'!$A$5:$E$439,5,0)</f>
        <v>4800</v>
      </c>
      <c r="E50" s="242">
        <v>1412</v>
      </c>
      <c r="F50" s="242">
        <v>268.28000000000003</v>
      </c>
      <c r="G50" s="242">
        <v>1680.28</v>
      </c>
      <c r="H50" s="243">
        <v>8065344</v>
      </c>
      <c r="I50" s="240" t="s">
        <v>16</v>
      </c>
    </row>
    <row r="51" spans="1:18" ht="60.75" thickBot="1" x14ac:dyDescent="0.3">
      <c r="A51" s="244">
        <v>80</v>
      </c>
      <c r="B51" s="168" t="str">
        <f>VLOOKUP(A51,'[1]Anexo Económico   (2)'!$A$5:$E$439,2,0)</f>
        <v>121QQ031047</v>
      </c>
      <c r="C51" s="196" t="s">
        <v>40</v>
      </c>
      <c r="D51" s="168">
        <f>VLOOKUP(A51,'[1]Anexo Económico   (2)'!$A$5:$E$439,5,0)</f>
        <v>18000</v>
      </c>
      <c r="E51" s="245">
        <v>2892</v>
      </c>
      <c r="F51" s="245">
        <v>549.48</v>
      </c>
      <c r="G51" s="245">
        <v>3441.48</v>
      </c>
      <c r="H51" s="246">
        <v>61946640</v>
      </c>
      <c r="I51" s="240" t="s">
        <v>16</v>
      </c>
    </row>
    <row r="52" spans="1:18" customFormat="1" ht="15.75" hidden="1" thickBot="1" x14ac:dyDescent="0.3">
      <c r="A52" s="101">
        <v>81</v>
      </c>
      <c r="B52" s="158"/>
      <c r="C52" s="102" t="s">
        <v>141</v>
      </c>
      <c r="D52" s="102"/>
      <c r="E52" s="103">
        <v>4731</v>
      </c>
      <c r="F52" s="103">
        <v>898.89</v>
      </c>
      <c r="G52" s="103">
        <v>5629.89</v>
      </c>
      <c r="H52" s="103">
        <v>8444835</v>
      </c>
      <c r="I52" s="51" t="s">
        <v>4</v>
      </c>
      <c r="L52">
        <v>84</v>
      </c>
      <c r="M52" t="s">
        <v>41</v>
      </c>
      <c r="N52">
        <v>4654</v>
      </c>
      <c r="O52">
        <v>0</v>
      </c>
      <c r="P52">
        <v>4654</v>
      </c>
      <c r="Q52">
        <v>14892800</v>
      </c>
      <c r="R52" t="s">
        <v>96</v>
      </c>
    </row>
    <row r="53" spans="1:18" ht="30.75" thickBot="1" x14ac:dyDescent="0.3">
      <c r="A53" s="247">
        <v>83</v>
      </c>
      <c r="B53" s="168" t="str">
        <f>VLOOKUP(A53,'[1]Anexo Económico   (2)'!$A$5:$E$439,2,0)</f>
        <v>121QQ031230</v>
      </c>
      <c r="C53" s="211" t="s">
        <v>281</v>
      </c>
      <c r="D53" s="168">
        <f>VLOOKUP(A53,'[1]Anexo Económico   (2)'!$A$5:$E$439,5,0)</f>
        <v>42000</v>
      </c>
      <c r="E53" s="248">
        <v>67</v>
      </c>
      <c r="F53" s="248">
        <v>0</v>
      </c>
      <c r="G53" s="248">
        <v>67</v>
      </c>
      <c r="H53" s="249">
        <v>2814000</v>
      </c>
      <c r="I53" s="240" t="s">
        <v>16</v>
      </c>
    </row>
    <row r="54" spans="1:18" customFormat="1" ht="15.75" hidden="1" thickBot="1" x14ac:dyDescent="0.3">
      <c r="A54" s="52">
        <v>84</v>
      </c>
      <c r="B54" s="157"/>
      <c r="C54" s="53" t="s">
        <v>41</v>
      </c>
      <c r="D54" s="53"/>
      <c r="E54" s="54">
        <v>4654</v>
      </c>
      <c r="F54" s="54">
        <v>0</v>
      </c>
      <c r="G54" s="54">
        <v>4654</v>
      </c>
      <c r="H54" s="54">
        <v>14892800</v>
      </c>
      <c r="I54" s="51" t="s">
        <v>96</v>
      </c>
      <c r="L54">
        <v>87</v>
      </c>
      <c r="M54" t="s">
        <v>43</v>
      </c>
      <c r="N54">
        <v>4826</v>
      </c>
      <c r="O54">
        <v>0</v>
      </c>
      <c r="P54">
        <v>4826</v>
      </c>
      <c r="Q54">
        <v>12065000</v>
      </c>
      <c r="R54" t="s">
        <v>252</v>
      </c>
    </row>
    <row r="55" spans="1:18" customFormat="1" ht="15.75" hidden="1" thickBot="1" x14ac:dyDescent="0.3">
      <c r="A55" s="44">
        <v>85</v>
      </c>
      <c r="B55" s="156"/>
      <c r="C55" s="45" t="s">
        <v>42</v>
      </c>
      <c r="D55" s="45"/>
      <c r="E55" s="50">
        <v>7039</v>
      </c>
      <c r="F55" s="50">
        <v>0</v>
      </c>
      <c r="G55" s="50">
        <v>7039</v>
      </c>
      <c r="H55" s="50">
        <v>5068080</v>
      </c>
      <c r="I55" s="51" t="s">
        <v>97</v>
      </c>
      <c r="L55">
        <v>93</v>
      </c>
      <c r="M55" t="s">
        <v>45</v>
      </c>
      <c r="N55">
        <v>2005</v>
      </c>
      <c r="O55">
        <v>0</v>
      </c>
      <c r="P55">
        <v>2005</v>
      </c>
      <c r="Q55">
        <v>1604000</v>
      </c>
      <c r="R55" t="s">
        <v>13</v>
      </c>
    </row>
    <row r="56" spans="1:18" customFormat="1" ht="15.75" hidden="1" thickBot="1" x14ac:dyDescent="0.3">
      <c r="A56" s="44">
        <v>87</v>
      </c>
      <c r="B56" s="156"/>
      <c r="C56" s="45" t="s">
        <v>43</v>
      </c>
      <c r="D56" s="45"/>
      <c r="E56" s="50">
        <v>4826</v>
      </c>
      <c r="F56" s="50">
        <v>0</v>
      </c>
      <c r="G56" s="50">
        <v>4826</v>
      </c>
      <c r="H56" s="50">
        <v>12065000</v>
      </c>
      <c r="I56" s="51" t="s">
        <v>252</v>
      </c>
      <c r="L56">
        <v>95</v>
      </c>
      <c r="M56" t="s">
        <v>142</v>
      </c>
      <c r="N56">
        <v>6860</v>
      </c>
      <c r="O56">
        <v>0</v>
      </c>
      <c r="P56">
        <v>6860</v>
      </c>
      <c r="Q56">
        <v>54880000</v>
      </c>
      <c r="R56" t="s">
        <v>98</v>
      </c>
    </row>
    <row r="57" spans="1:18" customFormat="1" ht="15.75" hidden="1" thickBot="1" x14ac:dyDescent="0.3">
      <c r="A57" s="44">
        <v>93</v>
      </c>
      <c r="B57" s="156"/>
      <c r="C57" s="45" t="s">
        <v>45</v>
      </c>
      <c r="D57" s="45"/>
      <c r="E57" s="50">
        <v>2005</v>
      </c>
      <c r="F57" s="50">
        <v>0</v>
      </c>
      <c r="G57" s="50">
        <v>2005</v>
      </c>
      <c r="H57" s="50">
        <v>1604000</v>
      </c>
      <c r="I57" s="51" t="s">
        <v>13</v>
      </c>
      <c r="L57">
        <v>96</v>
      </c>
      <c r="M57" t="s">
        <v>282</v>
      </c>
      <c r="N57">
        <v>1163</v>
      </c>
      <c r="O57">
        <v>0</v>
      </c>
      <c r="P57">
        <v>1163</v>
      </c>
      <c r="Q57">
        <v>18608000</v>
      </c>
      <c r="R57" t="s">
        <v>16</v>
      </c>
    </row>
    <row r="58" spans="1:18" customFormat="1" ht="18.75" hidden="1" thickBot="1" x14ac:dyDescent="0.3">
      <c r="A58" s="89">
        <v>95</v>
      </c>
      <c r="B58" s="155"/>
      <c r="C58" s="90" t="s">
        <v>142</v>
      </c>
      <c r="D58" s="90"/>
      <c r="E58" s="91">
        <v>6860</v>
      </c>
      <c r="F58" s="91">
        <v>0</v>
      </c>
      <c r="G58" s="91">
        <v>6860</v>
      </c>
      <c r="H58" s="91">
        <v>54880000</v>
      </c>
      <c r="I58" s="51" t="s">
        <v>98</v>
      </c>
      <c r="L58">
        <v>97</v>
      </c>
      <c r="M58" t="s">
        <v>223</v>
      </c>
      <c r="N58">
        <v>1962</v>
      </c>
      <c r="O58">
        <v>372.78000000000003</v>
      </c>
      <c r="P58">
        <v>2334.7800000000002</v>
      </c>
      <c r="Q58">
        <v>9339120</v>
      </c>
      <c r="R58" t="s">
        <v>4</v>
      </c>
    </row>
    <row r="59" spans="1:18" ht="30.75" thickBot="1" x14ac:dyDescent="0.3">
      <c r="A59" s="247">
        <v>96</v>
      </c>
      <c r="B59" s="168" t="str">
        <f>VLOOKUP(A59,'[1]Anexo Económico   (2)'!$A$5:$E$439,2,0)</f>
        <v>121QQ031242</v>
      </c>
      <c r="C59" s="211" t="s">
        <v>282</v>
      </c>
      <c r="D59" s="168">
        <f>VLOOKUP(A59,'[1]Anexo Económico   (2)'!$A$5:$E$439,5,0)</f>
        <v>16000</v>
      </c>
      <c r="E59" s="248">
        <v>1163</v>
      </c>
      <c r="F59" s="248">
        <v>0</v>
      </c>
      <c r="G59" s="248">
        <v>1163</v>
      </c>
      <c r="H59" s="249">
        <v>18608000</v>
      </c>
      <c r="I59" s="240" t="s">
        <v>16</v>
      </c>
    </row>
    <row r="60" spans="1:18" customFormat="1" ht="18.75" hidden="1" thickBot="1" x14ac:dyDescent="0.3">
      <c r="A60" s="52">
        <v>97</v>
      </c>
      <c r="B60" s="157"/>
      <c r="C60" s="53" t="s">
        <v>223</v>
      </c>
      <c r="D60" s="53"/>
      <c r="E60" s="54">
        <v>1962</v>
      </c>
      <c r="F60" s="54">
        <v>372.78000000000003</v>
      </c>
      <c r="G60" s="54">
        <v>2334.7800000000002</v>
      </c>
      <c r="H60" s="54">
        <v>9339120</v>
      </c>
      <c r="I60" s="51" t="s">
        <v>4</v>
      </c>
      <c r="L60">
        <v>99</v>
      </c>
      <c r="M60" t="s">
        <v>225</v>
      </c>
      <c r="N60">
        <v>495</v>
      </c>
      <c r="O60">
        <v>0</v>
      </c>
      <c r="P60">
        <v>495</v>
      </c>
      <c r="Q60">
        <v>16632000</v>
      </c>
      <c r="R60" t="s">
        <v>16</v>
      </c>
    </row>
    <row r="61" spans="1:18" customFormat="1" ht="18.75" hidden="1" thickBot="1" x14ac:dyDescent="0.3">
      <c r="A61" s="89">
        <v>98</v>
      </c>
      <c r="B61" s="155"/>
      <c r="C61" s="90" t="s">
        <v>224</v>
      </c>
      <c r="D61" s="90"/>
      <c r="E61" s="91">
        <v>523</v>
      </c>
      <c r="F61" s="91">
        <v>99.37</v>
      </c>
      <c r="G61" s="91">
        <v>622.37</v>
      </c>
      <c r="H61" s="91">
        <v>2489480</v>
      </c>
      <c r="I61" s="51" t="s">
        <v>98</v>
      </c>
      <c r="L61">
        <v>104</v>
      </c>
      <c r="M61" t="s">
        <v>228</v>
      </c>
      <c r="N61">
        <v>50602</v>
      </c>
      <c r="O61">
        <v>9614.380000000001</v>
      </c>
      <c r="P61">
        <v>60216.380000000005</v>
      </c>
      <c r="Q61">
        <v>14451931.200000001</v>
      </c>
      <c r="R61" t="s">
        <v>16</v>
      </c>
    </row>
    <row r="62" spans="1:18" ht="30.75" thickBot="1" x14ac:dyDescent="0.3">
      <c r="A62" s="237">
        <v>99</v>
      </c>
      <c r="B62" s="168" t="str">
        <f>VLOOKUP(A62,'[1]Anexo Económico   (2)'!$A$5:$E$439,2,0)</f>
        <v>121QQ031358</v>
      </c>
      <c r="C62" s="201" t="s">
        <v>225</v>
      </c>
      <c r="D62" s="168">
        <f>VLOOKUP(A62,'[1]Anexo Económico   (2)'!$A$5:$E$439,5,0)</f>
        <v>33600</v>
      </c>
      <c r="E62" s="238">
        <v>495</v>
      </c>
      <c r="F62" s="238">
        <v>0</v>
      </c>
      <c r="G62" s="238">
        <v>495</v>
      </c>
      <c r="H62" s="239">
        <v>16632000</v>
      </c>
      <c r="I62" s="240" t="s">
        <v>16</v>
      </c>
    </row>
    <row r="63" spans="1:18" ht="120.75" thickBot="1" x14ac:dyDescent="0.3">
      <c r="A63" s="241">
        <v>104</v>
      </c>
      <c r="B63" s="168" t="str">
        <f>VLOOKUP(A63,'[1]Anexo Económico   (2)'!$A$5:$E$439,2,0)</f>
        <v>121QQ031601</v>
      </c>
      <c r="C63" s="206" t="s">
        <v>228</v>
      </c>
      <c r="D63" s="168">
        <f>VLOOKUP(A63,'[1]Anexo Económico   (2)'!$A$5:$E$439,5,0)</f>
        <v>240</v>
      </c>
      <c r="E63" s="242">
        <v>50602</v>
      </c>
      <c r="F63" s="242">
        <v>9614.380000000001</v>
      </c>
      <c r="G63" s="242">
        <v>60216.380000000005</v>
      </c>
      <c r="H63" s="243">
        <v>14451931.200000001</v>
      </c>
      <c r="I63" s="240" t="s">
        <v>16</v>
      </c>
    </row>
    <row r="64" spans="1:18" ht="120.75" thickBot="1" x14ac:dyDescent="0.3">
      <c r="A64" s="244">
        <v>105</v>
      </c>
      <c r="B64" s="168" t="str">
        <f>VLOOKUP(A64,'[1]Anexo Económico   (2)'!$A$5:$E$439,2,0)</f>
        <v>121QQ031602</v>
      </c>
      <c r="C64" s="196" t="s">
        <v>229</v>
      </c>
      <c r="D64" s="168">
        <f>VLOOKUP(A64,'[1]Anexo Económico   (2)'!$A$5:$E$439,5,0)</f>
        <v>550</v>
      </c>
      <c r="E64" s="245">
        <v>48193</v>
      </c>
      <c r="F64" s="245">
        <v>9156.67</v>
      </c>
      <c r="G64" s="245">
        <v>57349.67</v>
      </c>
      <c r="H64" s="246">
        <v>31542318.5</v>
      </c>
      <c r="I64" s="240" t="s">
        <v>16</v>
      </c>
    </row>
    <row r="65" spans="1:18" customFormat="1" ht="15.75" hidden="1" thickBot="1" x14ac:dyDescent="0.3">
      <c r="A65" s="52">
        <v>126</v>
      </c>
      <c r="B65" s="157"/>
      <c r="C65" s="53" t="s">
        <v>49</v>
      </c>
      <c r="D65" s="53"/>
      <c r="E65" s="54">
        <v>1667</v>
      </c>
      <c r="F65" s="54">
        <v>0</v>
      </c>
      <c r="G65" s="54">
        <v>1667</v>
      </c>
      <c r="H65" s="54">
        <v>2500500</v>
      </c>
      <c r="I65" s="51" t="s">
        <v>151</v>
      </c>
      <c r="L65">
        <v>129</v>
      </c>
      <c r="M65" t="s">
        <v>150</v>
      </c>
      <c r="N65">
        <v>1205</v>
      </c>
      <c r="O65">
        <v>0</v>
      </c>
      <c r="P65">
        <v>1205</v>
      </c>
      <c r="Q65">
        <v>1084500</v>
      </c>
      <c r="R65" t="s">
        <v>50</v>
      </c>
    </row>
    <row r="66" spans="1:18" customFormat="1" ht="15.75" hidden="1" thickBot="1" x14ac:dyDescent="0.3">
      <c r="A66" s="44">
        <v>128</v>
      </c>
      <c r="B66" s="156"/>
      <c r="C66" s="45" t="s">
        <v>149</v>
      </c>
      <c r="D66" s="45"/>
      <c r="E66" s="50">
        <v>1000</v>
      </c>
      <c r="F66" s="50">
        <v>0</v>
      </c>
      <c r="G66" s="50">
        <v>1000</v>
      </c>
      <c r="H66" s="50">
        <v>210000</v>
      </c>
      <c r="I66" s="51" t="s">
        <v>13</v>
      </c>
      <c r="L66">
        <v>131</v>
      </c>
      <c r="M66" t="s">
        <v>283</v>
      </c>
      <c r="N66">
        <v>86500</v>
      </c>
      <c r="O66">
        <v>16435</v>
      </c>
      <c r="P66">
        <v>102935</v>
      </c>
      <c r="Q66">
        <v>1029350</v>
      </c>
      <c r="R66" t="s">
        <v>163</v>
      </c>
    </row>
    <row r="67" spans="1:18" customFormat="1" ht="15.75" hidden="1" thickBot="1" x14ac:dyDescent="0.3">
      <c r="A67" s="44">
        <v>129</v>
      </c>
      <c r="B67" s="156"/>
      <c r="C67" s="45" t="s">
        <v>150</v>
      </c>
      <c r="D67" s="45"/>
      <c r="E67" s="50">
        <v>1205</v>
      </c>
      <c r="F67" s="50">
        <v>0</v>
      </c>
      <c r="G67" s="50">
        <v>1205</v>
      </c>
      <c r="H67" s="50">
        <v>1084500</v>
      </c>
      <c r="I67" s="51" t="s">
        <v>50</v>
      </c>
      <c r="L67">
        <v>138</v>
      </c>
      <c r="M67" t="s">
        <v>198</v>
      </c>
      <c r="N67">
        <v>6317</v>
      </c>
      <c r="O67">
        <v>1200.23</v>
      </c>
      <c r="P67">
        <v>7517.23</v>
      </c>
      <c r="Q67">
        <v>1503446</v>
      </c>
      <c r="R67" t="s">
        <v>145</v>
      </c>
    </row>
    <row r="68" spans="1:18" customFormat="1" ht="15.75" hidden="1" thickBot="1" x14ac:dyDescent="0.3">
      <c r="A68" s="44">
        <v>131</v>
      </c>
      <c r="B68" s="156"/>
      <c r="C68" s="45" t="s">
        <v>283</v>
      </c>
      <c r="D68" s="45"/>
      <c r="E68" s="50">
        <v>86500</v>
      </c>
      <c r="F68" s="50">
        <v>16435</v>
      </c>
      <c r="G68" s="50">
        <v>102935</v>
      </c>
      <c r="H68" s="50">
        <v>1029350</v>
      </c>
      <c r="I68" s="51" t="s">
        <v>163</v>
      </c>
      <c r="L68">
        <v>139</v>
      </c>
      <c r="M68" t="s">
        <v>199</v>
      </c>
      <c r="N68">
        <v>6317</v>
      </c>
      <c r="O68">
        <v>1200.23</v>
      </c>
      <c r="P68">
        <v>7517.23</v>
      </c>
      <c r="Q68">
        <v>8268952.9999999991</v>
      </c>
      <c r="R68" t="s">
        <v>145</v>
      </c>
    </row>
    <row r="69" spans="1:18" customFormat="1" ht="15.75" hidden="1" thickBot="1" x14ac:dyDescent="0.3">
      <c r="A69" s="44">
        <v>138</v>
      </c>
      <c r="B69" s="156"/>
      <c r="C69" s="45" t="s">
        <v>198</v>
      </c>
      <c r="D69" s="45"/>
      <c r="E69" s="50">
        <v>6317</v>
      </c>
      <c r="F69" s="50">
        <v>1200.23</v>
      </c>
      <c r="G69" s="50">
        <v>7517.23</v>
      </c>
      <c r="H69" s="50">
        <v>1503446</v>
      </c>
      <c r="I69" s="51" t="s">
        <v>145</v>
      </c>
      <c r="L69">
        <v>142</v>
      </c>
      <c r="M69" t="s">
        <v>284</v>
      </c>
      <c r="N69">
        <v>13090</v>
      </c>
      <c r="O69">
        <v>0</v>
      </c>
      <c r="P69">
        <v>13090</v>
      </c>
      <c r="Q69">
        <v>523600</v>
      </c>
      <c r="R69" t="s">
        <v>25</v>
      </c>
    </row>
    <row r="70" spans="1:18" customFormat="1" ht="15.75" hidden="1" thickBot="1" x14ac:dyDescent="0.3">
      <c r="A70" s="44">
        <v>139</v>
      </c>
      <c r="B70" s="156"/>
      <c r="C70" s="45" t="s">
        <v>199</v>
      </c>
      <c r="D70" s="45"/>
      <c r="E70" s="50">
        <v>6317</v>
      </c>
      <c r="F70" s="50">
        <v>1200.23</v>
      </c>
      <c r="G70" s="50">
        <v>7517.23</v>
      </c>
      <c r="H70" s="50">
        <v>8268952.9999999991</v>
      </c>
      <c r="I70" s="51" t="s">
        <v>145</v>
      </c>
      <c r="L70">
        <v>143</v>
      </c>
      <c r="M70" t="s">
        <v>153</v>
      </c>
      <c r="N70">
        <v>19900</v>
      </c>
      <c r="O70">
        <v>0</v>
      </c>
      <c r="P70">
        <v>19900</v>
      </c>
      <c r="Q70">
        <v>796000</v>
      </c>
      <c r="R70" t="s">
        <v>183</v>
      </c>
    </row>
    <row r="71" spans="1:18" customFormat="1" ht="15.75" hidden="1" thickBot="1" x14ac:dyDescent="0.3">
      <c r="A71" s="44">
        <v>142</v>
      </c>
      <c r="B71" s="156"/>
      <c r="C71" s="45" t="s">
        <v>284</v>
      </c>
      <c r="D71" s="45"/>
      <c r="E71" s="50">
        <v>13090</v>
      </c>
      <c r="F71" s="50">
        <v>0</v>
      </c>
      <c r="G71" s="50">
        <v>13090</v>
      </c>
      <c r="H71" s="50">
        <v>523600</v>
      </c>
      <c r="I71" s="51" t="s">
        <v>25</v>
      </c>
      <c r="L71">
        <v>218</v>
      </c>
      <c r="M71" t="s">
        <v>67</v>
      </c>
      <c r="N71">
        <v>8308</v>
      </c>
      <c r="O71">
        <v>0</v>
      </c>
      <c r="P71">
        <v>8308</v>
      </c>
      <c r="Q71">
        <v>99696</v>
      </c>
      <c r="R71" t="s">
        <v>163</v>
      </c>
    </row>
    <row r="72" spans="1:18" customFormat="1" ht="15.75" hidden="1" thickBot="1" x14ac:dyDescent="0.3">
      <c r="A72" s="44">
        <v>143</v>
      </c>
      <c r="B72" s="156"/>
      <c r="C72" s="45" t="s">
        <v>153</v>
      </c>
      <c r="D72" s="45"/>
      <c r="E72" s="50">
        <v>19900</v>
      </c>
      <c r="F72" s="50">
        <v>0</v>
      </c>
      <c r="G72" s="50">
        <v>19900</v>
      </c>
      <c r="H72" s="50">
        <v>796000</v>
      </c>
      <c r="I72" s="51" t="s">
        <v>183</v>
      </c>
      <c r="L72">
        <v>289</v>
      </c>
      <c r="M72" t="s">
        <v>285</v>
      </c>
      <c r="N72">
        <v>14208</v>
      </c>
      <c r="O72">
        <v>0</v>
      </c>
      <c r="P72">
        <v>14208</v>
      </c>
      <c r="Q72">
        <v>2045952</v>
      </c>
      <c r="R72" t="s">
        <v>16</v>
      </c>
    </row>
    <row r="73" spans="1:18" customFormat="1" ht="18.75" hidden="1" thickBot="1" x14ac:dyDescent="0.3">
      <c r="A73" s="89">
        <v>218</v>
      </c>
      <c r="B73" s="155"/>
      <c r="C73" s="90" t="s">
        <v>67</v>
      </c>
      <c r="D73" s="90"/>
      <c r="E73" s="91">
        <v>8308</v>
      </c>
      <c r="F73" s="91">
        <v>0</v>
      </c>
      <c r="G73" s="91">
        <v>8308</v>
      </c>
      <c r="H73" s="91">
        <v>99696</v>
      </c>
      <c r="I73" s="51" t="s">
        <v>163</v>
      </c>
      <c r="L73">
        <v>290</v>
      </c>
      <c r="M73" t="s">
        <v>75</v>
      </c>
      <c r="N73">
        <v>16421</v>
      </c>
      <c r="O73">
        <v>0</v>
      </c>
      <c r="P73">
        <v>16421</v>
      </c>
      <c r="Q73">
        <v>26010864</v>
      </c>
      <c r="R73" t="s">
        <v>288</v>
      </c>
    </row>
    <row r="74" spans="1:18" ht="60.75" thickBot="1" x14ac:dyDescent="0.3">
      <c r="A74" s="247">
        <v>289</v>
      </c>
      <c r="B74" s="168" t="str">
        <f>VLOOKUP(A74,'[1]Anexo Económico   (2)'!$A$5:$E$439,2,0)</f>
        <v>121QQ031863</v>
      </c>
      <c r="C74" s="211" t="s">
        <v>285</v>
      </c>
      <c r="D74" s="168">
        <f>VLOOKUP(A74,'[1]Anexo Económico   (2)'!$A$5:$E$439,5,0)</f>
        <v>144</v>
      </c>
      <c r="E74" s="248">
        <v>14208</v>
      </c>
      <c r="F74" s="248">
        <v>0</v>
      </c>
      <c r="G74" s="248">
        <v>14208</v>
      </c>
      <c r="H74" s="249">
        <v>2045952</v>
      </c>
      <c r="I74" s="240" t="s">
        <v>16</v>
      </c>
    </row>
    <row r="75" spans="1:18" customFormat="1" ht="18.75" hidden="1" thickBot="1" x14ac:dyDescent="0.3">
      <c r="A75" s="101">
        <v>290</v>
      </c>
      <c r="B75" s="158"/>
      <c r="C75" s="102" t="s">
        <v>75</v>
      </c>
      <c r="D75" s="102"/>
      <c r="E75" s="103">
        <v>16421</v>
      </c>
      <c r="F75" s="103">
        <v>0</v>
      </c>
      <c r="G75" s="103">
        <v>16421</v>
      </c>
      <c r="H75" s="103">
        <v>26010864</v>
      </c>
      <c r="I75" s="51" t="s">
        <v>288</v>
      </c>
      <c r="L75">
        <v>292</v>
      </c>
      <c r="M75" t="s">
        <v>287</v>
      </c>
      <c r="N75">
        <v>15855</v>
      </c>
      <c r="O75">
        <v>0</v>
      </c>
      <c r="P75">
        <v>15855</v>
      </c>
      <c r="Q75">
        <v>2283120</v>
      </c>
      <c r="R75" t="s">
        <v>16</v>
      </c>
    </row>
    <row r="76" spans="1:18" ht="60.75" thickBot="1" x14ac:dyDescent="0.3">
      <c r="A76" s="237">
        <v>291</v>
      </c>
      <c r="B76" s="168" t="str">
        <f>VLOOKUP(A76,'[1]Anexo Económico   (2)'!$A$5:$E$439,2,0)</f>
        <v>121QQ031865</v>
      </c>
      <c r="C76" s="201" t="s">
        <v>286</v>
      </c>
      <c r="D76" s="168">
        <f>VLOOKUP(A76,'[1]Anexo Económico   (2)'!$A$5:$E$439,5,0)</f>
        <v>720</v>
      </c>
      <c r="E76" s="238">
        <v>16421</v>
      </c>
      <c r="F76" s="238">
        <v>0</v>
      </c>
      <c r="G76" s="238">
        <v>16421</v>
      </c>
      <c r="H76" s="239">
        <v>11823120</v>
      </c>
      <c r="I76" s="240" t="s">
        <v>16</v>
      </c>
    </row>
    <row r="77" spans="1:18" ht="45.75" thickBot="1" x14ac:dyDescent="0.3">
      <c r="A77" s="244">
        <v>292</v>
      </c>
      <c r="B77" s="168" t="str">
        <f>VLOOKUP(A77,'[1]Anexo Económico   (2)'!$A$5:$E$439,2,0)</f>
        <v>121QQ031866</v>
      </c>
      <c r="C77" s="196" t="s">
        <v>287</v>
      </c>
      <c r="D77" s="168">
        <f>VLOOKUP(A77,'[1]Anexo Económico   (2)'!$A$5:$E$439,5,0)</f>
        <v>144</v>
      </c>
      <c r="E77" s="245">
        <v>15855</v>
      </c>
      <c r="F77" s="245">
        <v>0</v>
      </c>
      <c r="G77" s="245">
        <v>15855</v>
      </c>
      <c r="H77" s="246">
        <v>2283120</v>
      </c>
      <c r="I77" s="240" t="s">
        <v>16</v>
      </c>
    </row>
    <row r="78" spans="1:18" customFormat="1" ht="15.75" hidden="1" thickBot="1" x14ac:dyDescent="0.3">
      <c r="A78" s="52">
        <v>300</v>
      </c>
      <c r="B78" s="157"/>
      <c r="C78" s="53" t="s">
        <v>289</v>
      </c>
      <c r="D78" s="53"/>
      <c r="E78" s="54">
        <v>4880</v>
      </c>
      <c r="F78" s="54">
        <v>0</v>
      </c>
      <c r="G78" s="54">
        <v>4880</v>
      </c>
      <c r="H78" s="54">
        <v>2108160</v>
      </c>
      <c r="I78" s="51" t="s">
        <v>19</v>
      </c>
      <c r="L78">
        <v>302</v>
      </c>
      <c r="M78" t="s">
        <v>158</v>
      </c>
      <c r="N78">
        <v>6609</v>
      </c>
      <c r="O78">
        <v>0</v>
      </c>
      <c r="P78">
        <v>6609</v>
      </c>
      <c r="Q78">
        <v>1903392</v>
      </c>
      <c r="R78" t="s">
        <v>13</v>
      </c>
    </row>
    <row r="79" spans="1:18" customFormat="1" ht="15.75" hidden="1" thickBot="1" x14ac:dyDescent="0.3">
      <c r="A79" s="44">
        <v>301</v>
      </c>
      <c r="B79" s="156"/>
      <c r="C79" s="45" t="s">
        <v>157</v>
      </c>
      <c r="D79" s="45"/>
      <c r="E79" s="50">
        <v>5806</v>
      </c>
      <c r="F79" s="50">
        <v>0</v>
      </c>
      <c r="G79" s="50">
        <v>5806</v>
      </c>
      <c r="H79" s="50">
        <v>2786880</v>
      </c>
      <c r="I79" s="51" t="s">
        <v>4</v>
      </c>
      <c r="L79">
        <v>312</v>
      </c>
      <c r="M79" t="s">
        <v>290</v>
      </c>
      <c r="N79">
        <v>1258</v>
      </c>
      <c r="O79">
        <v>0</v>
      </c>
      <c r="P79">
        <v>1258</v>
      </c>
      <c r="Q79">
        <v>402560</v>
      </c>
      <c r="R79" t="s">
        <v>5</v>
      </c>
    </row>
    <row r="80" spans="1:18" customFormat="1" ht="15.75" hidden="1" thickBot="1" x14ac:dyDescent="0.3">
      <c r="A80" s="44">
        <v>302</v>
      </c>
      <c r="B80" s="156"/>
      <c r="C80" s="45" t="s">
        <v>158</v>
      </c>
      <c r="D80" s="45"/>
      <c r="E80" s="50">
        <v>6609</v>
      </c>
      <c r="F80" s="50">
        <v>0</v>
      </c>
      <c r="G80" s="50">
        <v>6609</v>
      </c>
      <c r="H80" s="50">
        <v>1903392</v>
      </c>
      <c r="I80" s="51" t="s">
        <v>13</v>
      </c>
      <c r="L80">
        <v>313</v>
      </c>
      <c r="M80" t="s">
        <v>291</v>
      </c>
      <c r="N80">
        <v>1659</v>
      </c>
      <c r="O80">
        <v>0</v>
      </c>
      <c r="P80">
        <v>1659</v>
      </c>
      <c r="Q80">
        <v>1990800</v>
      </c>
      <c r="R80" t="s">
        <v>163</v>
      </c>
    </row>
    <row r="81" spans="1:18" customFormat="1" ht="15.75" hidden="1" thickBot="1" x14ac:dyDescent="0.3">
      <c r="A81" s="44">
        <v>312</v>
      </c>
      <c r="B81" s="156"/>
      <c r="C81" s="45" t="s">
        <v>290</v>
      </c>
      <c r="D81" s="45"/>
      <c r="E81" s="50">
        <v>1258</v>
      </c>
      <c r="F81" s="50">
        <v>0</v>
      </c>
      <c r="G81" s="50">
        <v>1258</v>
      </c>
      <c r="H81" s="50">
        <v>402560</v>
      </c>
      <c r="I81" s="51" t="s">
        <v>5</v>
      </c>
      <c r="L81">
        <v>314</v>
      </c>
      <c r="M81" t="s">
        <v>292</v>
      </c>
      <c r="N81">
        <v>2130</v>
      </c>
      <c r="O81">
        <v>0</v>
      </c>
      <c r="P81">
        <v>2130</v>
      </c>
      <c r="Q81">
        <v>2982000</v>
      </c>
      <c r="R81" t="s">
        <v>98</v>
      </c>
    </row>
    <row r="82" spans="1:18" customFormat="1" ht="15.75" hidden="1" thickBot="1" x14ac:dyDescent="0.3">
      <c r="A82" s="44">
        <v>313</v>
      </c>
      <c r="B82" s="156"/>
      <c r="C82" s="45" t="s">
        <v>291</v>
      </c>
      <c r="D82" s="45"/>
      <c r="E82" s="50">
        <v>1659</v>
      </c>
      <c r="F82" s="50">
        <v>0</v>
      </c>
      <c r="G82" s="50">
        <v>1659</v>
      </c>
      <c r="H82" s="50">
        <v>1990800</v>
      </c>
      <c r="I82" s="51" t="s">
        <v>163</v>
      </c>
      <c r="L82">
        <v>315</v>
      </c>
      <c r="M82" t="s">
        <v>293</v>
      </c>
      <c r="N82">
        <v>2543</v>
      </c>
      <c r="O82">
        <v>0</v>
      </c>
      <c r="P82">
        <v>2543</v>
      </c>
      <c r="Q82">
        <v>3560200</v>
      </c>
      <c r="R82" t="s">
        <v>163</v>
      </c>
    </row>
    <row r="83" spans="1:18" customFormat="1" ht="15.75" hidden="1" thickBot="1" x14ac:dyDescent="0.3">
      <c r="A83" s="44">
        <v>314</v>
      </c>
      <c r="B83" s="156"/>
      <c r="C83" s="45" t="s">
        <v>292</v>
      </c>
      <c r="D83" s="45"/>
      <c r="E83" s="50">
        <v>2130</v>
      </c>
      <c r="F83" s="50">
        <v>0</v>
      </c>
      <c r="G83" s="50">
        <v>2130</v>
      </c>
      <c r="H83" s="50">
        <v>2982000</v>
      </c>
      <c r="I83" s="51" t="s">
        <v>98</v>
      </c>
      <c r="L83">
        <v>321</v>
      </c>
      <c r="M83" t="s">
        <v>294</v>
      </c>
      <c r="N83">
        <v>4340</v>
      </c>
      <c r="O83">
        <v>824.6</v>
      </c>
      <c r="P83">
        <v>5164.6000000000004</v>
      </c>
      <c r="Q83">
        <v>361522</v>
      </c>
      <c r="R83" t="s">
        <v>16</v>
      </c>
    </row>
    <row r="84" spans="1:18" customFormat="1" ht="15.75" hidden="1" thickBot="1" x14ac:dyDescent="0.3">
      <c r="A84" s="89">
        <v>315</v>
      </c>
      <c r="B84" s="155"/>
      <c r="C84" s="90" t="s">
        <v>293</v>
      </c>
      <c r="D84" s="90"/>
      <c r="E84" s="91">
        <v>2543</v>
      </c>
      <c r="F84" s="91">
        <v>0</v>
      </c>
      <c r="G84" s="91">
        <v>2543</v>
      </c>
      <c r="H84" s="91">
        <v>3560200</v>
      </c>
      <c r="I84" s="51" t="s">
        <v>163</v>
      </c>
      <c r="L84">
        <v>322</v>
      </c>
      <c r="M84" t="s">
        <v>295</v>
      </c>
      <c r="N84">
        <v>7528</v>
      </c>
      <c r="O84">
        <v>1430.32</v>
      </c>
      <c r="P84">
        <v>8958.32</v>
      </c>
      <c r="Q84">
        <v>1074998.3999999999</v>
      </c>
      <c r="R84" t="s">
        <v>16</v>
      </c>
    </row>
    <row r="85" spans="1:18" ht="30.75" thickBot="1" x14ac:dyDescent="0.3">
      <c r="A85" s="237">
        <v>321</v>
      </c>
      <c r="B85" s="168" t="str">
        <f>VLOOKUP(A85,'[1]Anexo Económico   (2)'!$A$5:$E$439,2,0)</f>
        <v>121QQ035158</v>
      </c>
      <c r="C85" s="201" t="s">
        <v>294</v>
      </c>
      <c r="D85" s="168">
        <f>VLOOKUP(A85,'[1]Anexo Económico   (2)'!$A$5:$E$439,5,0)</f>
        <v>70</v>
      </c>
      <c r="E85" s="238">
        <v>4340</v>
      </c>
      <c r="F85" s="238">
        <v>824.6</v>
      </c>
      <c r="G85" s="238">
        <v>5164.6000000000004</v>
      </c>
      <c r="H85" s="239">
        <v>361522</v>
      </c>
      <c r="I85" s="240" t="s">
        <v>16</v>
      </c>
    </row>
    <row r="86" spans="1:18" ht="30.75" thickBot="1" x14ac:dyDescent="0.3">
      <c r="A86" s="244">
        <v>322</v>
      </c>
      <c r="B86" s="168" t="str">
        <f>VLOOKUP(A86,'[1]Anexo Económico   (2)'!$A$5:$E$439,2,0)</f>
        <v>121QQ031593</v>
      </c>
      <c r="C86" s="196" t="s">
        <v>295</v>
      </c>
      <c r="D86" s="168">
        <f>VLOOKUP(A86,'[1]Anexo Económico   (2)'!$A$5:$E$439,5,0)</f>
        <v>120</v>
      </c>
      <c r="E86" s="245">
        <v>7528</v>
      </c>
      <c r="F86" s="245">
        <v>1430.32</v>
      </c>
      <c r="G86" s="245">
        <v>8958.32</v>
      </c>
      <c r="H86" s="246">
        <v>1074998.3999999999</v>
      </c>
      <c r="I86" s="240" t="s">
        <v>16</v>
      </c>
    </row>
    <row r="87" spans="1:18" customFormat="1" hidden="1" x14ac:dyDescent="0.25">
      <c r="A87" s="52">
        <v>337</v>
      </c>
      <c r="B87" s="157"/>
      <c r="C87" s="53" t="s">
        <v>296</v>
      </c>
      <c r="D87" s="53"/>
      <c r="E87" s="54">
        <v>7073</v>
      </c>
      <c r="F87" s="54">
        <v>1343.8700000000001</v>
      </c>
      <c r="G87" s="54">
        <v>8416.8700000000008</v>
      </c>
      <c r="H87" s="54">
        <v>21042175.000000004</v>
      </c>
      <c r="I87" s="51" t="s">
        <v>13</v>
      </c>
      <c r="L87">
        <v>351</v>
      </c>
      <c r="M87" t="s">
        <v>160</v>
      </c>
      <c r="N87">
        <v>47448</v>
      </c>
      <c r="O87">
        <v>0</v>
      </c>
      <c r="P87">
        <v>47448</v>
      </c>
      <c r="Q87">
        <v>569376</v>
      </c>
      <c r="R87" t="s">
        <v>154</v>
      </c>
    </row>
    <row r="88" spans="1:18" customFormat="1" ht="30.75" thickBot="1" x14ac:dyDescent="0.3">
      <c r="A88" s="244">
        <v>346</v>
      </c>
      <c r="B88" s="168" t="str">
        <f>VLOOKUP(A88,'[1]Anexo Económico   (2)'!$A$5:$E$439,2,0)</f>
        <v>121QQ031006</v>
      </c>
      <c r="C88" s="169" t="s">
        <v>37</v>
      </c>
      <c r="D88" s="168">
        <f>VLOOKUP(A88,'[1]Anexo Económico   (2)'!$A$5:$E$439,5,0)</f>
        <v>220</v>
      </c>
      <c r="E88" s="245">
        <v>89028</v>
      </c>
      <c r="F88" s="245">
        <v>0</v>
      </c>
      <c r="G88" s="245">
        <v>89028</v>
      </c>
      <c r="H88" s="246">
        <v>19586160</v>
      </c>
      <c r="I88" s="240" t="s">
        <v>19</v>
      </c>
    </row>
    <row r="89" spans="1:18" customFormat="1" ht="15.75" hidden="1" thickBot="1" x14ac:dyDescent="0.3">
      <c r="A89" s="44">
        <v>351</v>
      </c>
      <c r="B89" s="156"/>
      <c r="C89" s="45" t="s">
        <v>160</v>
      </c>
      <c r="D89" s="45"/>
      <c r="E89" s="50">
        <v>47448</v>
      </c>
      <c r="F89" s="50">
        <v>0</v>
      </c>
      <c r="G89" s="50">
        <v>47448</v>
      </c>
      <c r="H89" s="50">
        <v>569376</v>
      </c>
      <c r="I89" s="51" t="s">
        <v>154</v>
      </c>
      <c r="L89">
        <v>360</v>
      </c>
      <c r="M89" t="s">
        <v>297</v>
      </c>
      <c r="N89">
        <v>47527</v>
      </c>
      <c r="O89">
        <v>9030.1299999999992</v>
      </c>
      <c r="P89">
        <v>56557.13</v>
      </c>
      <c r="Q89">
        <v>5655713</v>
      </c>
      <c r="R89" t="s">
        <v>5</v>
      </c>
    </row>
    <row r="90" spans="1:18" customFormat="1" ht="15.75" hidden="1" thickBot="1" x14ac:dyDescent="0.3">
      <c r="A90" s="44">
        <v>352</v>
      </c>
      <c r="B90" s="156"/>
      <c r="C90" s="45" t="s">
        <v>79</v>
      </c>
      <c r="D90" s="45"/>
      <c r="E90" s="50">
        <v>67949</v>
      </c>
      <c r="F90" s="50">
        <v>0</v>
      </c>
      <c r="G90" s="50">
        <v>67949</v>
      </c>
      <c r="H90" s="50">
        <v>1630776</v>
      </c>
      <c r="I90" s="51" t="s">
        <v>163</v>
      </c>
      <c r="L90">
        <v>364</v>
      </c>
      <c r="M90" t="s">
        <v>80</v>
      </c>
      <c r="N90">
        <v>280353</v>
      </c>
      <c r="O90">
        <v>0</v>
      </c>
      <c r="P90">
        <v>280353</v>
      </c>
      <c r="Q90">
        <v>11214120</v>
      </c>
      <c r="R90" t="s">
        <v>16</v>
      </c>
    </row>
    <row r="91" spans="1:18" customFormat="1" ht="15.75" hidden="1" thickBot="1" x14ac:dyDescent="0.3">
      <c r="A91" s="89">
        <v>360</v>
      </c>
      <c r="B91" s="155"/>
      <c r="C91" s="90" t="s">
        <v>297</v>
      </c>
      <c r="D91" s="90"/>
      <c r="E91" s="91">
        <v>47527</v>
      </c>
      <c r="F91" s="91">
        <v>9030.1299999999992</v>
      </c>
      <c r="G91" s="91">
        <v>56557.13</v>
      </c>
      <c r="H91" s="91">
        <v>5655713</v>
      </c>
      <c r="I91" s="51" t="s">
        <v>5</v>
      </c>
      <c r="L91">
        <v>365</v>
      </c>
      <c r="M91" t="s">
        <v>161</v>
      </c>
      <c r="N91">
        <v>5435</v>
      </c>
      <c r="O91">
        <v>0</v>
      </c>
      <c r="P91">
        <v>5435</v>
      </c>
      <c r="Q91">
        <v>108700</v>
      </c>
      <c r="R91" t="s">
        <v>16</v>
      </c>
    </row>
    <row r="92" spans="1:18" ht="30.75" thickBot="1" x14ac:dyDescent="0.3">
      <c r="A92" s="237">
        <v>364</v>
      </c>
      <c r="B92" s="168" t="str">
        <f>VLOOKUP(A92,'[1]Anexo Económico   (2)'!$A$5:$E$439,2,0)</f>
        <v>121QQ031162</v>
      </c>
      <c r="C92" s="201" t="s">
        <v>80</v>
      </c>
      <c r="D92" s="168">
        <f>VLOOKUP(A92,'[1]Anexo Económico   (2)'!$A$5:$E$439,5,0)</f>
        <v>40</v>
      </c>
      <c r="E92" s="238">
        <v>280353</v>
      </c>
      <c r="F92" s="238">
        <v>0</v>
      </c>
      <c r="G92" s="238">
        <v>280353</v>
      </c>
      <c r="H92" s="239">
        <v>11214120</v>
      </c>
      <c r="I92" s="240" t="s">
        <v>16</v>
      </c>
    </row>
    <row r="93" spans="1:18" ht="30.75" thickBot="1" x14ac:dyDescent="0.3">
      <c r="A93" s="241">
        <v>365</v>
      </c>
      <c r="B93" s="168" t="str">
        <f>VLOOKUP(A93,'[1]Anexo Económico   (2)'!$A$5:$E$439,2,0)</f>
        <v>121QQ031184</v>
      </c>
      <c r="C93" s="206" t="s">
        <v>161</v>
      </c>
      <c r="D93" s="168">
        <f>VLOOKUP(A93,'[1]Anexo Económico   (2)'!$A$5:$E$439,5,0)</f>
        <v>20</v>
      </c>
      <c r="E93" s="242">
        <v>5435</v>
      </c>
      <c r="F93" s="242">
        <v>0</v>
      </c>
      <c r="G93" s="242">
        <v>5435</v>
      </c>
      <c r="H93" s="243">
        <v>108700</v>
      </c>
      <c r="I93" s="240" t="s">
        <v>16</v>
      </c>
    </row>
    <row r="94" spans="1:18" ht="30.75" thickBot="1" x14ac:dyDescent="0.3">
      <c r="A94" s="241">
        <v>366</v>
      </c>
      <c r="B94" s="168" t="str">
        <f>VLOOKUP(A94,'[1]Anexo Económico   (2)'!$A$5:$E$439,2,0)</f>
        <v>121QQ031186</v>
      </c>
      <c r="C94" s="206" t="s">
        <v>162</v>
      </c>
      <c r="D94" s="168">
        <f>VLOOKUP(A94,'[1]Anexo Económico   (2)'!$A$5:$E$439,5,0)</f>
        <v>40</v>
      </c>
      <c r="E94" s="242">
        <v>5435</v>
      </c>
      <c r="F94" s="242">
        <v>0</v>
      </c>
      <c r="G94" s="242">
        <v>5435</v>
      </c>
      <c r="H94" s="243">
        <v>217400</v>
      </c>
      <c r="I94" s="240" t="s">
        <v>16</v>
      </c>
    </row>
    <row r="95" spans="1:18" ht="30.75" thickBot="1" x14ac:dyDescent="0.3">
      <c r="A95" s="244">
        <v>367</v>
      </c>
      <c r="B95" s="168" t="str">
        <f>VLOOKUP(A95,'[1]Anexo Económico   (2)'!$A$5:$E$439,2,0)</f>
        <v>121QQ035024</v>
      </c>
      <c r="C95" s="196" t="s">
        <v>298</v>
      </c>
      <c r="D95" s="168">
        <f>VLOOKUP(A95,'[1]Anexo Económico   (2)'!$A$5:$E$439,5,0)</f>
        <v>30</v>
      </c>
      <c r="E95" s="245">
        <v>219167</v>
      </c>
      <c r="F95" s="245">
        <v>41641.730000000003</v>
      </c>
      <c r="G95" s="245">
        <v>260808.73</v>
      </c>
      <c r="H95" s="246">
        <v>7824261.9000000004</v>
      </c>
      <c r="I95" s="240" t="s">
        <v>16</v>
      </c>
    </row>
    <row r="96" spans="1:18" customFormat="1" ht="15.75" hidden="1" thickBot="1" x14ac:dyDescent="0.3">
      <c r="A96" s="52">
        <v>372</v>
      </c>
      <c r="B96" s="157"/>
      <c r="C96" s="53" t="s">
        <v>164</v>
      </c>
      <c r="D96" s="53"/>
      <c r="E96" s="54">
        <v>3675</v>
      </c>
      <c r="F96" s="54">
        <v>698.25</v>
      </c>
      <c r="G96" s="54">
        <v>4373.25</v>
      </c>
      <c r="H96" s="54">
        <v>524790</v>
      </c>
      <c r="I96" s="51" t="s">
        <v>13</v>
      </c>
      <c r="L96">
        <v>374</v>
      </c>
      <c r="M96" t="s">
        <v>166</v>
      </c>
      <c r="N96">
        <v>2414</v>
      </c>
      <c r="O96">
        <v>458.66</v>
      </c>
      <c r="P96">
        <v>2872.66</v>
      </c>
      <c r="Q96">
        <v>143633</v>
      </c>
      <c r="R96" t="s">
        <v>183</v>
      </c>
    </row>
    <row r="97" spans="1:18" customFormat="1" ht="15.75" hidden="1" thickBot="1" x14ac:dyDescent="0.3">
      <c r="A97" s="44">
        <v>373</v>
      </c>
      <c r="B97" s="156"/>
      <c r="C97" s="45" t="s">
        <v>165</v>
      </c>
      <c r="D97" s="45"/>
      <c r="E97" s="50">
        <v>2530</v>
      </c>
      <c r="F97" s="50">
        <v>480.7</v>
      </c>
      <c r="G97" s="50">
        <v>3010.7</v>
      </c>
      <c r="H97" s="50">
        <v>150535</v>
      </c>
      <c r="I97" s="51" t="s">
        <v>154</v>
      </c>
      <c r="L97">
        <v>375</v>
      </c>
      <c r="M97" t="s">
        <v>167</v>
      </c>
      <c r="N97">
        <v>3952</v>
      </c>
      <c r="O97">
        <v>750.88</v>
      </c>
      <c r="P97">
        <v>4702.88</v>
      </c>
      <c r="Q97">
        <v>141086.39999999999</v>
      </c>
      <c r="R97" t="s">
        <v>151</v>
      </c>
    </row>
    <row r="98" spans="1:18" customFormat="1" ht="15.75" hidden="1" thickBot="1" x14ac:dyDescent="0.3">
      <c r="A98" s="44">
        <v>374</v>
      </c>
      <c r="B98" s="156"/>
      <c r="C98" s="45" t="s">
        <v>166</v>
      </c>
      <c r="D98" s="45"/>
      <c r="E98" s="50">
        <v>2414</v>
      </c>
      <c r="F98" s="50">
        <v>458.66</v>
      </c>
      <c r="G98" s="50">
        <v>2872.66</v>
      </c>
      <c r="H98" s="50">
        <v>143633</v>
      </c>
      <c r="I98" s="51" t="s">
        <v>183</v>
      </c>
      <c r="L98">
        <v>380</v>
      </c>
      <c r="M98" t="s">
        <v>83</v>
      </c>
      <c r="N98">
        <v>69880</v>
      </c>
      <c r="O98">
        <v>0</v>
      </c>
      <c r="P98">
        <v>69880</v>
      </c>
      <c r="Q98">
        <v>6988000</v>
      </c>
      <c r="R98" t="s">
        <v>222</v>
      </c>
    </row>
    <row r="99" spans="1:18" customFormat="1" ht="15.75" hidden="1" thickBot="1" x14ac:dyDescent="0.3">
      <c r="A99" s="44">
        <v>375</v>
      </c>
      <c r="B99" s="156"/>
      <c r="C99" s="45" t="s">
        <v>167</v>
      </c>
      <c r="D99" s="45"/>
      <c r="E99" s="50">
        <v>3952</v>
      </c>
      <c r="F99" s="50">
        <v>750.88</v>
      </c>
      <c r="G99" s="50">
        <v>4702.88</v>
      </c>
      <c r="H99" s="50">
        <v>141086.39999999999</v>
      </c>
      <c r="I99" s="51" t="s">
        <v>151</v>
      </c>
      <c r="L99">
        <v>382</v>
      </c>
      <c r="M99" t="s">
        <v>169</v>
      </c>
      <c r="N99">
        <v>904</v>
      </c>
      <c r="O99">
        <v>0</v>
      </c>
      <c r="P99">
        <v>904</v>
      </c>
      <c r="Q99">
        <v>108480</v>
      </c>
      <c r="R99" t="s">
        <v>16</v>
      </c>
    </row>
    <row r="100" spans="1:18" customFormat="1" ht="15.75" hidden="1" thickBot="1" x14ac:dyDescent="0.3">
      <c r="A100" s="89">
        <v>380</v>
      </c>
      <c r="B100" s="155"/>
      <c r="C100" s="90" t="s">
        <v>83</v>
      </c>
      <c r="D100" s="90"/>
      <c r="E100" s="91">
        <v>69880</v>
      </c>
      <c r="F100" s="91">
        <v>0</v>
      </c>
      <c r="G100" s="91">
        <v>69880</v>
      </c>
      <c r="H100" s="91">
        <v>6988000</v>
      </c>
      <c r="I100" s="51" t="s">
        <v>222</v>
      </c>
      <c r="L100">
        <v>383</v>
      </c>
      <c r="M100" t="s">
        <v>170</v>
      </c>
      <c r="N100">
        <v>940</v>
      </c>
      <c r="O100">
        <v>0</v>
      </c>
      <c r="P100">
        <v>940</v>
      </c>
      <c r="Q100">
        <v>47000</v>
      </c>
      <c r="R100" t="s">
        <v>16</v>
      </c>
    </row>
    <row r="101" spans="1:18" ht="30.75" thickBot="1" x14ac:dyDescent="0.3">
      <c r="A101" s="237">
        <v>382</v>
      </c>
      <c r="B101" s="168" t="str">
        <f>VLOOKUP(A101,'[1]Anexo Económico   (2)'!$A$5:$E$439,2,0)</f>
        <v>121QQ031701</v>
      </c>
      <c r="C101" s="201" t="s">
        <v>169</v>
      </c>
      <c r="D101" s="168">
        <f>VLOOKUP(A101,'[1]Anexo Económico   (2)'!$A$5:$E$439,5,0)</f>
        <v>120</v>
      </c>
      <c r="E101" s="238">
        <v>904</v>
      </c>
      <c r="F101" s="238">
        <v>0</v>
      </c>
      <c r="G101" s="238">
        <v>904</v>
      </c>
      <c r="H101" s="239">
        <v>108480</v>
      </c>
      <c r="I101" s="240" t="s">
        <v>16</v>
      </c>
    </row>
    <row r="102" spans="1:18" ht="30.75" thickBot="1" x14ac:dyDescent="0.3">
      <c r="A102" s="241">
        <v>383</v>
      </c>
      <c r="B102" s="168" t="str">
        <f>VLOOKUP(A102,'[1]Anexo Económico   (2)'!$A$5:$E$439,2,0)</f>
        <v>121QQ031702</v>
      </c>
      <c r="C102" s="206" t="s">
        <v>170</v>
      </c>
      <c r="D102" s="168">
        <f>VLOOKUP(A102,'[1]Anexo Económico   (2)'!$A$5:$E$439,5,0)</f>
        <v>50</v>
      </c>
      <c r="E102" s="242">
        <v>940</v>
      </c>
      <c r="F102" s="242">
        <v>0</v>
      </c>
      <c r="G102" s="242">
        <v>940</v>
      </c>
      <c r="H102" s="243">
        <v>47000</v>
      </c>
      <c r="I102" s="240" t="s">
        <v>16</v>
      </c>
    </row>
    <row r="103" spans="1:18" ht="30.75" thickBot="1" x14ac:dyDescent="0.3">
      <c r="A103" s="241">
        <v>384</v>
      </c>
      <c r="B103" s="168" t="str">
        <f>VLOOKUP(A103,'[1]Anexo Económico   (2)'!$A$5:$E$439,2,0)</f>
        <v>121QQ031704</v>
      </c>
      <c r="C103" s="206" t="s">
        <v>171</v>
      </c>
      <c r="D103" s="168">
        <f>VLOOKUP(A103,'[1]Anexo Económico   (2)'!$A$5:$E$439,5,0)</f>
        <v>50</v>
      </c>
      <c r="E103" s="242">
        <v>940</v>
      </c>
      <c r="F103" s="242">
        <v>0</v>
      </c>
      <c r="G103" s="242">
        <v>940</v>
      </c>
      <c r="H103" s="243">
        <v>47000</v>
      </c>
      <c r="I103" s="240" t="s">
        <v>16</v>
      </c>
    </row>
    <row r="104" spans="1:18" ht="30.75" thickBot="1" x14ac:dyDescent="0.3">
      <c r="A104" s="241">
        <v>397</v>
      </c>
      <c r="B104" s="168" t="str">
        <f>VLOOKUP(A104,'[1]Anexo Económico   (2)'!$A$5:$E$439,2,0)</f>
        <v>121QQ031706</v>
      </c>
      <c r="C104" s="206" t="s">
        <v>172</v>
      </c>
      <c r="D104" s="168">
        <f>VLOOKUP(A104,'[1]Anexo Económico   (2)'!$A$5:$E$439,5,0)</f>
        <v>500</v>
      </c>
      <c r="E104" s="242">
        <v>916</v>
      </c>
      <c r="F104" s="242">
        <v>0</v>
      </c>
      <c r="G104" s="242">
        <v>916</v>
      </c>
      <c r="H104" s="243">
        <v>458000</v>
      </c>
      <c r="I104" s="240" t="s">
        <v>16</v>
      </c>
    </row>
    <row r="105" spans="1:18" ht="30.75" thickBot="1" x14ac:dyDescent="0.3">
      <c r="A105" s="241">
        <v>398</v>
      </c>
      <c r="B105" s="168" t="str">
        <f>VLOOKUP(A105,'[1]Anexo Económico   (2)'!$A$5:$E$439,2,0)</f>
        <v>121QQ031707</v>
      </c>
      <c r="C105" s="206" t="s">
        <v>173</v>
      </c>
      <c r="D105" s="168">
        <f>VLOOKUP(A105,'[1]Anexo Económico   (2)'!$A$5:$E$439,5,0)</f>
        <v>1600</v>
      </c>
      <c r="E105" s="242">
        <v>929</v>
      </c>
      <c r="F105" s="242">
        <v>0</v>
      </c>
      <c r="G105" s="242">
        <v>929</v>
      </c>
      <c r="H105" s="243">
        <v>1486400</v>
      </c>
      <c r="I105" s="240" t="s">
        <v>16</v>
      </c>
    </row>
    <row r="106" spans="1:18" ht="30.75" thickBot="1" x14ac:dyDescent="0.3">
      <c r="A106" s="241">
        <v>399</v>
      </c>
      <c r="B106" s="168" t="str">
        <f>VLOOKUP(A106,'[1]Anexo Económico   (2)'!$A$5:$E$439,2,0)</f>
        <v>121QQ031738</v>
      </c>
      <c r="C106" s="206" t="s">
        <v>174</v>
      </c>
      <c r="D106" s="168">
        <f>VLOOKUP(A106,'[1]Anexo Económico   (2)'!$A$5:$E$439,5,0)</f>
        <v>1200</v>
      </c>
      <c r="E106" s="242">
        <v>459</v>
      </c>
      <c r="F106" s="242">
        <v>0</v>
      </c>
      <c r="G106" s="242">
        <v>459</v>
      </c>
      <c r="H106" s="243">
        <v>550800</v>
      </c>
      <c r="I106" s="240" t="s">
        <v>16</v>
      </c>
    </row>
    <row r="107" spans="1:18" ht="30.75" thickBot="1" x14ac:dyDescent="0.3">
      <c r="A107" s="241">
        <v>400</v>
      </c>
      <c r="B107" s="168" t="str">
        <f>VLOOKUP(A107,'[1]Anexo Económico   (2)'!$A$5:$E$439,2,0)</f>
        <v>121QQ031739</v>
      </c>
      <c r="C107" s="206" t="s">
        <v>299</v>
      </c>
      <c r="D107" s="168">
        <f>VLOOKUP(A107,'[1]Anexo Económico   (2)'!$A$5:$E$439,5,0)</f>
        <v>600</v>
      </c>
      <c r="E107" s="242">
        <v>425</v>
      </c>
      <c r="F107" s="242">
        <v>0</v>
      </c>
      <c r="G107" s="242">
        <v>425</v>
      </c>
      <c r="H107" s="243">
        <v>255000</v>
      </c>
      <c r="I107" s="240" t="s">
        <v>16</v>
      </c>
    </row>
    <row r="108" spans="1:18" ht="30.75" thickBot="1" x14ac:dyDescent="0.3">
      <c r="A108" s="241">
        <v>401</v>
      </c>
      <c r="B108" s="168" t="str">
        <f>VLOOKUP(A108,'[1]Anexo Económico   (2)'!$A$5:$E$439,2,0)</f>
        <v>121QQ031742</v>
      </c>
      <c r="C108" s="206" t="s">
        <v>300</v>
      </c>
      <c r="D108" s="168">
        <f>VLOOKUP(A108,'[1]Anexo Económico   (2)'!$A$5:$E$439,5,0)</f>
        <v>800</v>
      </c>
      <c r="E108" s="242">
        <v>470</v>
      </c>
      <c r="F108" s="242">
        <v>0</v>
      </c>
      <c r="G108" s="242">
        <v>470</v>
      </c>
      <c r="H108" s="243">
        <v>376000</v>
      </c>
      <c r="I108" s="240" t="s">
        <v>16</v>
      </c>
    </row>
    <row r="109" spans="1:18" ht="30.75" thickBot="1" x14ac:dyDescent="0.3">
      <c r="A109" s="244">
        <v>402</v>
      </c>
      <c r="B109" s="168" t="str">
        <f>VLOOKUP(A109,'[1]Anexo Económico   (2)'!$A$5:$E$439,2,0)</f>
        <v>121QQ031743</v>
      </c>
      <c r="C109" s="196" t="s">
        <v>301</v>
      </c>
      <c r="D109" s="168">
        <f>VLOOKUP(A109,'[1]Anexo Económico   (2)'!$A$5:$E$439,5,0)</f>
        <v>200</v>
      </c>
      <c r="E109" s="245">
        <v>470</v>
      </c>
      <c r="F109" s="245">
        <v>0</v>
      </c>
      <c r="G109" s="245">
        <v>470</v>
      </c>
      <c r="H109" s="246">
        <v>94000</v>
      </c>
      <c r="I109" s="240" t="s">
        <v>16</v>
      </c>
    </row>
    <row r="110" spans="1:18" customFormat="1" ht="15.75" hidden="1" thickBot="1" x14ac:dyDescent="0.3">
      <c r="A110" s="52">
        <v>404</v>
      </c>
      <c r="B110" s="157"/>
      <c r="C110" s="53" t="s">
        <v>214</v>
      </c>
      <c r="D110" s="53"/>
      <c r="E110" s="54">
        <v>27143</v>
      </c>
      <c r="F110" s="54">
        <v>5157.17</v>
      </c>
      <c r="G110" s="54">
        <v>32300.17</v>
      </c>
      <c r="H110" s="54">
        <v>3230017</v>
      </c>
      <c r="I110" s="51" t="s">
        <v>200</v>
      </c>
      <c r="L110">
        <v>414</v>
      </c>
      <c r="M110" t="s">
        <v>86</v>
      </c>
      <c r="N110">
        <v>6049</v>
      </c>
      <c r="O110">
        <v>1149.31</v>
      </c>
      <c r="P110">
        <v>7198.3099999999995</v>
      </c>
      <c r="Q110">
        <v>359915.5</v>
      </c>
      <c r="R110" t="s">
        <v>94</v>
      </c>
    </row>
    <row r="111" spans="1:18" customFormat="1" ht="15.75" hidden="1" thickBot="1" x14ac:dyDescent="0.3">
      <c r="A111" s="44">
        <v>407</v>
      </c>
      <c r="B111" s="156"/>
      <c r="C111" s="45" t="s">
        <v>175</v>
      </c>
      <c r="D111" s="45"/>
      <c r="E111" s="50">
        <v>4310</v>
      </c>
      <c r="F111" s="50">
        <v>818.9</v>
      </c>
      <c r="G111" s="50">
        <v>5128.8999999999996</v>
      </c>
      <c r="H111" s="50">
        <v>102578</v>
      </c>
      <c r="I111" s="51" t="s">
        <v>159</v>
      </c>
      <c r="L111">
        <v>415</v>
      </c>
      <c r="M111" t="s">
        <v>87</v>
      </c>
      <c r="N111">
        <v>6049</v>
      </c>
      <c r="O111">
        <v>1149.31</v>
      </c>
      <c r="P111">
        <v>7198.3099999999995</v>
      </c>
      <c r="Q111">
        <v>287932.39999999997</v>
      </c>
      <c r="R111" t="s">
        <v>94</v>
      </c>
    </row>
    <row r="112" spans="1:18" customFormat="1" ht="15.75" hidden="1" thickBot="1" x14ac:dyDescent="0.3">
      <c r="A112" s="44">
        <v>414</v>
      </c>
      <c r="B112" s="156"/>
      <c r="C112" s="45" t="s">
        <v>86</v>
      </c>
      <c r="D112" s="45"/>
      <c r="E112" s="50">
        <v>6049</v>
      </c>
      <c r="F112" s="50">
        <v>1149.31</v>
      </c>
      <c r="G112" s="50">
        <v>7198.3099999999995</v>
      </c>
      <c r="H112" s="50">
        <v>359915.5</v>
      </c>
      <c r="I112" s="51" t="s">
        <v>94</v>
      </c>
      <c r="L112">
        <v>416</v>
      </c>
      <c r="M112" t="s">
        <v>88</v>
      </c>
      <c r="N112">
        <v>6049</v>
      </c>
      <c r="O112">
        <v>1149.31</v>
      </c>
      <c r="P112">
        <v>7198.3099999999995</v>
      </c>
      <c r="Q112">
        <v>287932.39999999997</v>
      </c>
      <c r="R112" t="s">
        <v>154</v>
      </c>
    </row>
    <row r="113" spans="1:18" customFormat="1" ht="15.75" hidden="1" thickBot="1" x14ac:dyDescent="0.3">
      <c r="A113" s="44">
        <v>415</v>
      </c>
      <c r="B113" s="156"/>
      <c r="C113" s="45" t="s">
        <v>87</v>
      </c>
      <c r="D113" s="45"/>
      <c r="E113" s="50">
        <v>6049</v>
      </c>
      <c r="F113" s="50">
        <v>1149.31</v>
      </c>
      <c r="G113" s="50">
        <v>7198.3099999999995</v>
      </c>
      <c r="H113" s="50">
        <v>287932.39999999997</v>
      </c>
      <c r="I113" s="51" t="s">
        <v>94</v>
      </c>
      <c r="L113">
        <v>417</v>
      </c>
      <c r="M113" t="s">
        <v>89</v>
      </c>
      <c r="N113">
        <v>6049</v>
      </c>
      <c r="O113">
        <v>1149.31</v>
      </c>
      <c r="P113">
        <v>7198.3099999999995</v>
      </c>
      <c r="Q113">
        <v>647847.89999999991</v>
      </c>
      <c r="R113" t="s">
        <v>183</v>
      </c>
    </row>
    <row r="114" spans="1:18" customFormat="1" ht="15.75" hidden="1" thickBot="1" x14ac:dyDescent="0.3">
      <c r="A114" s="44">
        <v>416</v>
      </c>
      <c r="B114" s="156"/>
      <c r="C114" s="45" t="s">
        <v>88</v>
      </c>
      <c r="D114" s="45"/>
      <c r="E114" s="50">
        <v>6049</v>
      </c>
      <c r="F114" s="50">
        <v>1149.31</v>
      </c>
      <c r="G114" s="50">
        <v>7198.3099999999995</v>
      </c>
      <c r="H114" s="50">
        <v>287932.39999999997</v>
      </c>
      <c r="I114" s="51" t="s">
        <v>154</v>
      </c>
      <c r="L114">
        <v>418</v>
      </c>
      <c r="M114" t="s">
        <v>90</v>
      </c>
      <c r="N114">
        <v>6049</v>
      </c>
      <c r="O114">
        <v>1149.31</v>
      </c>
      <c r="P114">
        <v>7198.3099999999995</v>
      </c>
      <c r="Q114">
        <v>1583628.2</v>
      </c>
      <c r="R114" t="s">
        <v>302</v>
      </c>
    </row>
    <row r="115" spans="1:18" customFormat="1" ht="15.75" hidden="1" thickBot="1" x14ac:dyDescent="0.3">
      <c r="A115" s="44">
        <v>417</v>
      </c>
      <c r="B115" s="156"/>
      <c r="C115" s="45" t="s">
        <v>89</v>
      </c>
      <c r="D115" s="45"/>
      <c r="E115" s="50">
        <v>6049</v>
      </c>
      <c r="F115" s="50">
        <v>1149.31</v>
      </c>
      <c r="G115" s="50">
        <v>7198.3099999999995</v>
      </c>
      <c r="H115" s="50">
        <v>647847.89999999991</v>
      </c>
      <c r="I115" s="51" t="s">
        <v>183</v>
      </c>
      <c r="L115">
        <v>419</v>
      </c>
      <c r="M115" t="s">
        <v>91</v>
      </c>
      <c r="N115">
        <v>6545</v>
      </c>
      <c r="O115">
        <v>1243.55</v>
      </c>
      <c r="P115">
        <v>7788.55</v>
      </c>
      <c r="Q115">
        <v>389427.5</v>
      </c>
      <c r="R115" t="s">
        <v>95</v>
      </c>
    </row>
    <row r="116" spans="1:18" customFormat="1" ht="15.75" hidden="1" thickBot="1" x14ac:dyDescent="0.3">
      <c r="A116" s="44">
        <v>418</v>
      </c>
      <c r="B116" s="156"/>
      <c r="C116" s="45" t="s">
        <v>90</v>
      </c>
      <c r="D116" s="45"/>
      <c r="E116" s="50">
        <v>6049</v>
      </c>
      <c r="F116" s="50">
        <v>1149.31</v>
      </c>
      <c r="G116" s="50">
        <v>7198.3099999999995</v>
      </c>
      <c r="H116" s="50">
        <v>1583628.2</v>
      </c>
      <c r="I116" s="51" t="s">
        <v>302</v>
      </c>
      <c r="L116">
        <v>422</v>
      </c>
      <c r="M116" t="s">
        <v>182</v>
      </c>
      <c r="N116">
        <v>19711</v>
      </c>
      <c r="O116">
        <v>3745.09</v>
      </c>
      <c r="P116">
        <v>23456.09</v>
      </c>
      <c r="Q116">
        <v>469121.8</v>
      </c>
      <c r="R116" t="s">
        <v>16</v>
      </c>
    </row>
    <row r="117" spans="1:18" customFormat="1" ht="15.75" hidden="1" thickBot="1" x14ac:dyDescent="0.3">
      <c r="A117" s="89">
        <v>419</v>
      </c>
      <c r="B117" s="155"/>
      <c r="C117" s="90" t="s">
        <v>91</v>
      </c>
      <c r="D117" s="90"/>
      <c r="E117" s="91">
        <v>6545</v>
      </c>
      <c r="F117" s="91">
        <v>1243.55</v>
      </c>
      <c r="G117" s="91">
        <v>7788.55</v>
      </c>
      <c r="H117" s="91">
        <v>389427.5</v>
      </c>
      <c r="I117" s="51" t="s">
        <v>95</v>
      </c>
      <c r="L117">
        <v>427</v>
      </c>
      <c r="M117" t="s">
        <v>187</v>
      </c>
      <c r="N117">
        <v>19711</v>
      </c>
      <c r="O117">
        <v>3745.09</v>
      </c>
      <c r="P117">
        <v>23456.09</v>
      </c>
      <c r="Q117">
        <v>117280.45</v>
      </c>
      <c r="R117" t="s">
        <v>16</v>
      </c>
    </row>
    <row r="118" spans="1:18" ht="30.75" thickBot="1" x14ac:dyDescent="0.3">
      <c r="A118" s="237">
        <v>422</v>
      </c>
      <c r="B118" s="168" t="str">
        <f>VLOOKUP(A118,'[1]Anexo Económico   (2)'!$A$5:$E$439,2,0)</f>
        <v>121QQ031925</v>
      </c>
      <c r="C118" s="201" t="s">
        <v>182</v>
      </c>
      <c r="D118" s="168">
        <f>VLOOKUP(A118,'[1]Anexo Económico   (2)'!$A$5:$E$439,5,0)</f>
        <v>20</v>
      </c>
      <c r="E118" s="238">
        <v>19711</v>
      </c>
      <c r="F118" s="238">
        <v>3745.09</v>
      </c>
      <c r="G118" s="238">
        <v>23456.09</v>
      </c>
      <c r="H118" s="239">
        <v>469121.8</v>
      </c>
      <c r="I118" s="240" t="s">
        <v>16</v>
      </c>
    </row>
    <row r="119" spans="1:18" ht="30.75" thickBot="1" x14ac:dyDescent="0.3">
      <c r="A119" s="241">
        <v>427</v>
      </c>
      <c r="B119" s="168" t="str">
        <f>VLOOKUP(A119,'[1]Anexo Económico   (2)'!$A$5:$E$439,2,0)</f>
        <v>121QQ031926</v>
      </c>
      <c r="C119" s="206" t="s">
        <v>187</v>
      </c>
      <c r="D119" s="168">
        <f>VLOOKUP(A119,'[1]Anexo Económico   (2)'!$A$5:$E$439,5,0)</f>
        <v>5</v>
      </c>
      <c r="E119" s="242">
        <v>19711</v>
      </c>
      <c r="F119" s="242">
        <v>3745.09</v>
      </c>
      <c r="G119" s="242">
        <v>23456.09</v>
      </c>
      <c r="H119" s="243">
        <v>117280.45</v>
      </c>
      <c r="I119" s="240" t="s">
        <v>16</v>
      </c>
    </row>
    <row r="120" spans="1:18" ht="30.75" thickBot="1" x14ac:dyDescent="0.3">
      <c r="A120" s="241">
        <v>428</v>
      </c>
      <c r="B120" s="168" t="str">
        <f>VLOOKUP(A120,'[1]Anexo Económico   (2)'!$A$5:$E$439,2,0)</f>
        <v>121QQ031927</v>
      </c>
      <c r="C120" s="206" t="s">
        <v>188</v>
      </c>
      <c r="D120" s="168">
        <f>VLOOKUP(A120,'[1]Anexo Económico   (2)'!$A$5:$E$439,5,0)</f>
        <v>5</v>
      </c>
      <c r="E120" s="242">
        <v>19711</v>
      </c>
      <c r="F120" s="242">
        <v>3745.09</v>
      </c>
      <c r="G120" s="242">
        <v>23456.09</v>
      </c>
      <c r="H120" s="243">
        <v>117280.45</v>
      </c>
      <c r="I120" s="240" t="s">
        <v>16</v>
      </c>
    </row>
    <row r="121" spans="1:18" ht="30.75" thickBot="1" x14ac:dyDescent="0.3">
      <c r="A121" s="241">
        <v>432</v>
      </c>
      <c r="B121" s="168" t="str">
        <f>VLOOKUP(A121,'[1]Anexo Económico   (2)'!$A$5:$E$439,2,0)</f>
        <v>121QQ031256</v>
      </c>
      <c r="C121" s="206" t="s">
        <v>99</v>
      </c>
      <c r="D121" s="168">
        <f>VLOOKUP(A121,'[1]Anexo Económico   (2)'!$A$5:$E$439,5,0)</f>
        <v>20</v>
      </c>
      <c r="E121" s="242">
        <v>17500</v>
      </c>
      <c r="F121" s="242">
        <v>0</v>
      </c>
      <c r="G121" s="242">
        <v>17500</v>
      </c>
      <c r="H121" s="243">
        <v>350000</v>
      </c>
      <c r="I121" s="240" t="s">
        <v>16</v>
      </c>
    </row>
    <row r="122" spans="1:18" ht="30.75" thickBot="1" x14ac:dyDescent="0.3">
      <c r="A122" s="241">
        <v>433</v>
      </c>
      <c r="B122" s="168" t="str">
        <f>VLOOKUP(A122,'[1]Anexo Económico   (2)'!$A$5:$E$439,2,0)</f>
        <v>121QQ031257</v>
      </c>
      <c r="C122" s="206" t="s">
        <v>189</v>
      </c>
      <c r="D122" s="168">
        <f>VLOOKUP(A122,'[1]Anexo Económico   (2)'!$A$5:$E$439,5,0)</f>
        <v>20</v>
      </c>
      <c r="E122" s="242">
        <v>17500</v>
      </c>
      <c r="F122" s="242">
        <v>0</v>
      </c>
      <c r="G122" s="242">
        <v>17500</v>
      </c>
      <c r="H122" s="243">
        <v>350000</v>
      </c>
      <c r="I122" s="240" t="s">
        <v>16</v>
      </c>
    </row>
    <row r="123" spans="1:18" ht="30.75" thickBot="1" x14ac:dyDescent="0.3">
      <c r="A123" s="241">
        <v>434</v>
      </c>
      <c r="B123" s="168" t="str">
        <f>VLOOKUP(A123,'[1]Anexo Económico   (2)'!$A$5:$E$439,2,0)</f>
        <v>121QQ034938</v>
      </c>
      <c r="C123" s="206" t="s">
        <v>190</v>
      </c>
      <c r="D123" s="168">
        <f>VLOOKUP(A123,'[1]Anexo Económico   (2)'!$A$5:$E$439,5,0)</f>
        <v>20</v>
      </c>
      <c r="E123" s="242">
        <v>17500</v>
      </c>
      <c r="F123" s="242">
        <v>0</v>
      </c>
      <c r="G123" s="242">
        <v>17500</v>
      </c>
      <c r="H123" s="243">
        <v>350000</v>
      </c>
      <c r="I123" s="240" t="s">
        <v>16</v>
      </c>
    </row>
    <row r="124" spans="1:18" ht="15.75" thickBot="1" x14ac:dyDescent="0.3">
      <c r="A124" s="366" t="s">
        <v>492</v>
      </c>
      <c r="B124" s="367"/>
      <c r="C124" s="367"/>
      <c r="D124" s="367"/>
      <c r="E124" s="368"/>
      <c r="F124" s="369"/>
      <c r="G124" s="370">
        <f>SUBTOTAL(9,H3:H123)/30*36</f>
        <v>298014490.44</v>
      </c>
      <c r="H124" s="369"/>
    </row>
    <row r="127" spans="1:18" x14ac:dyDescent="0.25">
      <c r="H127" s="163">
        <v>298014490</v>
      </c>
    </row>
  </sheetData>
  <autoFilter ref="A2:R124">
    <filterColumn colId="8">
      <filters blank="1">
        <filter val="40 PUNTOS"/>
        <filter val="50 PUNTOS"/>
      </filters>
    </filterColumn>
  </autoFilter>
  <sortState ref="L1:R243">
    <sortCondition ref="L1:L243"/>
  </sortState>
  <mergeCells count="3">
    <mergeCell ref="A124:F124"/>
    <mergeCell ref="G124:H124"/>
    <mergeCell ref="A1:H1"/>
  </mergeCells>
  <conditionalFormatting sqref="C6:D6 C3:C5 C8:D8 C7">
    <cfRule type="duplicateValues" dxfId="6" priority="1"/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R18"/>
  <sheetViews>
    <sheetView topLeftCell="A8" zoomScale="75" zoomScaleNormal="130" workbookViewId="0">
      <selection activeCell="H18" sqref="H18"/>
    </sheetView>
  </sheetViews>
  <sheetFormatPr baseColWidth="10" defaultRowHeight="15" x14ac:dyDescent="0.25"/>
  <cols>
    <col min="1" max="2" width="11.42578125" style="162"/>
    <col min="3" max="4" width="46.7109375" style="162" customWidth="1"/>
    <col min="5" max="7" width="11.5703125" style="163" bestFit="1" customWidth="1"/>
    <col min="8" max="8" width="23.140625" style="163" customWidth="1"/>
    <col min="9" max="16384" width="11.42578125" style="162"/>
  </cols>
  <sheetData>
    <row r="1" spans="1:18" ht="58.5" customHeight="1" thickBot="1" x14ac:dyDescent="0.3">
      <c r="A1" s="388" t="s">
        <v>498</v>
      </c>
      <c r="B1" s="389"/>
      <c r="C1" s="389"/>
      <c r="D1" s="389"/>
      <c r="E1" s="390"/>
      <c r="F1" s="390"/>
      <c r="G1" s="390"/>
      <c r="H1" s="391"/>
      <c r="I1" s="161"/>
    </row>
    <row r="2" spans="1:18" ht="57.75" thickBot="1" x14ac:dyDescent="0.3">
      <c r="A2" s="218" t="s">
        <v>26</v>
      </c>
      <c r="B2" s="219" t="s">
        <v>495</v>
      </c>
      <c r="C2" s="220" t="s">
        <v>27</v>
      </c>
      <c r="D2" s="220" t="s">
        <v>494</v>
      </c>
      <c r="E2" s="221" t="s">
        <v>28</v>
      </c>
      <c r="F2" s="221" t="s">
        <v>29</v>
      </c>
      <c r="G2" s="221" t="s">
        <v>30</v>
      </c>
      <c r="H2" s="222" t="s">
        <v>31</v>
      </c>
      <c r="I2" s="223" t="s">
        <v>32</v>
      </c>
    </row>
    <row r="3" spans="1:18" ht="75.75" thickBot="1" x14ac:dyDescent="0.3">
      <c r="A3" s="182">
        <v>75</v>
      </c>
      <c r="B3" s="168" t="str">
        <f>VLOOKUP(A3,'[1]Anexo Económico   (2)'!$A$5:$E$439,2,0)</f>
        <v>121QQ030981</v>
      </c>
      <c r="C3" s="183" t="s">
        <v>22</v>
      </c>
      <c r="D3" s="168">
        <f>VLOOKUP(A3,'[1]Anexo Económico   (2)'!$A$5:$E$439,5,0)</f>
        <v>240</v>
      </c>
      <c r="E3" s="259">
        <v>11000</v>
      </c>
      <c r="F3" s="259">
        <v>0</v>
      </c>
      <c r="G3" s="260">
        <v>11000</v>
      </c>
      <c r="H3" s="261">
        <v>2640000</v>
      </c>
      <c r="I3" s="251" t="s">
        <v>16</v>
      </c>
    </row>
    <row r="4" spans="1:18" ht="75.75" thickBot="1" x14ac:dyDescent="0.3">
      <c r="A4" s="224">
        <v>76</v>
      </c>
      <c r="B4" s="168" t="str">
        <f>VLOOKUP(A4,'[1]Anexo Económico   (2)'!$A$5:$E$439,2,0)</f>
        <v>121QQ030987</v>
      </c>
      <c r="C4" s="225" t="s">
        <v>23</v>
      </c>
      <c r="D4" s="168">
        <f>VLOOKUP(A4,'[1]Anexo Económico   (2)'!$A$5:$E$439,5,0)</f>
        <v>1440</v>
      </c>
      <c r="E4" s="267">
        <v>8690</v>
      </c>
      <c r="F4" s="267">
        <v>0</v>
      </c>
      <c r="G4" s="268">
        <v>8690</v>
      </c>
      <c r="H4" s="269">
        <v>12513600</v>
      </c>
      <c r="I4" s="236" t="s">
        <v>16</v>
      </c>
    </row>
    <row r="5" spans="1:18" ht="60.75" thickBot="1" x14ac:dyDescent="0.3">
      <c r="A5" s="188">
        <v>78</v>
      </c>
      <c r="B5" s="168" t="str">
        <f>VLOOKUP(A5,'[1]Anexo Económico   (2)'!$A$5:$E$439,2,0)</f>
        <v>121QQ034940</v>
      </c>
      <c r="C5" s="189" t="s">
        <v>303</v>
      </c>
      <c r="D5" s="168">
        <f>VLOOKUP(A5,'[1]Anexo Económico   (2)'!$A$5:$E$439,5,0)</f>
        <v>600</v>
      </c>
      <c r="E5" s="263">
        <v>19000</v>
      </c>
      <c r="F5" s="263">
        <v>0</v>
      </c>
      <c r="G5" s="264">
        <v>19000</v>
      </c>
      <c r="H5" s="265">
        <v>11400000</v>
      </c>
      <c r="I5" s="236" t="s">
        <v>16</v>
      </c>
    </row>
    <row r="6" spans="1:18" customFormat="1" hidden="1" x14ac:dyDescent="0.25">
      <c r="A6" s="92">
        <v>84</v>
      </c>
      <c r="B6" s="152"/>
      <c r="C6" s="93" t="s">
        <v>41</v>
      </c>
      <c r="D6" s="93"/>
      <c r="E6" s="94">
        <v>3000</v>
      </c>
      <c r="F6" s="94">
        <v>0</v>
      </c>
      <c r="G6" s="95">
        <v>3000</v>
      </c>
      <c r="H6" s="95">
        <v>9600000</v>
      </c>
      <c r="I6" s="49" t="s">
        <v>163</v>
      </c>
      <c r="L6">
        <v>86</v>
      </c>
      <c r="M6" t="s">
        <v>304</v>
      </c>
      <c r="N6">
        <v>21280</v>
      </c>
      <c r="O6">
        <v>0</v>
      </c>
      <c r="P6">
        <v>21280</v>
      </c>
      <c r="Q6">
        <v>14896000</v>
      </c>
      <c r="R6" t="s">
        <v>16</v>
      </c>
    </row>
    <row r="7" spans="1:18" customFormat="1" hidden="1" x14ac:dyDescent="0.25">
      <c r="A7" s="85">
        <v>85</v>
      </c>
      <c r="B7" s="153"/>
      <c r="C7" s="86" t="s">
        <v>42</v>
      </c>
      <c r="D7" s="86"/>
      <c r="E7" s="87">
        <v>4250</v>
      </c>
      <c r="F7" s="87">
        <v>0</v>
      </c>
      <c r="G7" s="88">
        <v>4250</v>
      </c>
      <c r="H7" s="88">
        <v>3060000</v>
      </c>
      <c r="I7" s="49" t="s">
        <v>163</v>
      </c>
      <c r="L7">
        <v>87</v>
      </c>
      <c r="M7" t="s">
        <v>43</v>
      </c>
      <c r="N7">
        <v>2580</v>
      </c>
      <c r="O7">
        <v>0</v>
      </c>
      <c r="P7">
        <v>2580</v>
      </c>
      <c r="Q7">
        <v>6450000</v>
      </c>
      <c r="R7" t="s">
        <v>16</v>
      </c>
    </row>
    <row r="8" spans="1:18" ht="30.75" thickBot="1" x14ac:dyDescent="0.3">
      <c r="A8" s="182">
        <v>86</v>
      </c>
      <c r="B8" s="168" t="str">
        <f>VLOOKUP(A8,'[1]Anexo Económico   (2)'!$A$5:$E$439,2,0)</f>
        <v>121QQ034941</v>
      </c>
      <c r="C8" s="194" t="s">
        <v>304</v>
      </c>
      <c r="D8" s="168">
        <f>VLOOKUP(A8,'[1]Anexo Económico   (2)'!$A$5:$E$439,5,0)</f>
        <v>700</v>
      </c>
      <c r="E8" s="259">
        <v>21280</v>
      </c>
      <c r="F8" s="259">
        <v>0</v>
      </c>
      <c r="G8" s="260">
        <v>21280</v>
      </c>
      <c r="H8" s="261">
        <v>14896000</v>
      </c>
      <c r="I8" s="236" t="s">
        <v>16</v>
      </c>
    </row>
    <row r="9" spans="1:18" ht="45.75" thickBot="1" x14ac:dyDescent="0.3">
      <c r="A9" s="241">
        <v>87</v>
      </c>
      <c r="B9" s="168" t="str">
        <f>VLOOKUP(A9,'[1]Anexo Económico   (2)'!$A$5:$E$439,2,0)</f>
        <v>121QQ035160</v>
      </c>
      <c r="C9" s="206" t="s">
        <v>43</v>
      </c>
      <c r="D9" s="168">
        <f>VLOOKUP(A9,'[1]Anexo Económico   (2)'!$A$5:$E$439,5,0)</f>
        <v>2500</v>
      </c>
      <c r="E9" s="242">
        <v>2580</v>
      </c>
      <c r="F9" s="242">
        <v>0</v>
      </c>
      <c r="G9" s="242">
        <v>2580</v>
      </c>
      <c r="H9" s="243">
        <v>6450000</v>
      </c>
      <c r="I9" s="240" t="s">
        <v>16</v>
      </c>
    </row>
    <row r="10" spans="1:18" ht="30.75" thickBot="1" x14ac:dyDescent="0.3">
      <c r="A10" s="241">
        <v>88</v>
      </c>
      <c r="B10" s="168" t="str">
        <f>VLOOKUP(A10,'[1]Anexo Económico   (2)'!$A$5:$E$439,2,0)</f>
        <v>121QQ035172</v>
      </c>
      <c r="C10" s="206" t="s">
        <v>305</v>
      </c>
      <c r="D10" s="168">
        <f>VLOOKUP(A10,'[1]Anexo Económico   (2)'!$A$5:$E$439,5,0)</f>
        <v>420</v>
      </c>
      <c r="E10" s="242">
        <v>21280</v>
      </c>
      <c r="F10" s="242">
        <v>0</v>
      </c>
      <c r="G10" s="242">
        <v>21280</v>
      </c>
      <c r="H10" s="243">
        <v>8937600</v>
      </c>
      <c r="I10" s="240" t="s">
        <v>16</v>
      </c>
    </row>
    <row r="11" spans="1:18" ht="60.75" thickBot="1" x14ac:dyDescent="0.3">
      <c r="A11" s="241">
        <v>91</v>
      </c>
      <c r="B11" s="168" t="str">
        <f>VLOOKUP(A11,'[1]Anexo Económico   (2)'!$A$5:$E$439,2,0)</f>
        <v>121QQ035004</v>
      </c>
      <c r="C11" s="206" t="s">
        <v>306</v>
      </c>
      <c r="D11" s="168">
        <f>VLOOKUP(A11,'[1]Anexo Económico   (2)'!$A$5:$E$439,5,0)</f>
        <v>400</v>
      </c>
      <c r="E11" s="242">
        <v>14560</v>
      </c>
      <c r="F11" s="242">
        <v>0</v>
      </c>
      <c r="G11" s="242">
        <v>14560</v>
      </c>
      <c r="H11" s="243">
        <v>5824000</v>
      </c>
      <c r="I11" s="240" t="s">
        <v>16</v>
      </c>
    </row>
    <row r="12" spans="1:18" ht="45.75" thickBot="1" x14ac:dyDescent="0.3">
      <c r="A12" s="244">
        <v>92</v>
      </c>
      <c r="B12" s="168" t="str">
        <f>VLOOKUP(A12,'[1]Anexo Económico   (2)'!$A$5:$E$439,2,0)</f>
        <v>121QQ031263</v>
      </c>
      <c r="C12" s="196" t="s">
        <v>44</v>
      </c>
      <c r="D12" s="168">
        <f>VLOOKUP(A12,'[1]Anexo Económico   (2)'!$A$5:$E$439,5,0)</f>
        <v>200</v>
      </c>
      <c r="E12" s="245">
        <v>44000</v>
      </c>
      <c r="F12" s="245">
        <v>0</v>
      </c>
      <c r="G12" s="245">
        <v>44000</v>
      </c>
      <c r="H12" s="246">
        <v>8800000</v>
      </c>
      <c r="I12" s="240" t="s">
        <v>16</v>
      </c>
    </row>
    <row r="13" spans="1:18" customFormat="1" ht="18" hidden="1" x14ac:dyDescent="0.25">
      <c r="A13" s="101">
        <v>94</v>
      </c>
      <c r="B13" s="158"/>
      <c r="C13" s="102" t="s">
        <v>46</v>
      </c>
      <c r="D13" s="102"/>
      <c r="E13" s="103">
        <v>78480</v>
      </c>
      <c r="F13" s="103">
        <v>14911.2</v>
      </c>
      <c r="G13" s="103">
        <v>93391.2</v>
      </c>
      <c r="H13" s="103">
        <v>2988518.4</v>
      </c>
      <c r="I13" s="51" t="s">
        <v>95</v>
      </c>
      <c r="L13">
        <v>123</v>
      </c>
      <c r="M13" t="s">
        <v>193</v>
      </c>
      <c r="N13">
        <v>52598</v>
      </c>
      <c r="O13">
        <v>9993.6200000000008</v>
      </c>
      <c r="P13">
        <v>62591.62</v>
      </c>
      <c r="Q13">
        <v>3755497.2</v>
      </c>
      <c r="R13" t="s">
        <v>16</v>
      </c>
    </row>
    <row r="14" spans="1:18" ht="60.75" thickBot="1" x14ac:dyDescent="0.3">
      <c r="A14" s="237">
        <v>122</v>
      </c>
      <c r="B14" s="168" t="str">
        <f>VLOOKUP(A14,'[1]Anexo Económico   (2)'!$A$5:$E$439,2,0)</f>
        <v>121QQ035455</v>
      </c>
      <c r="C14" s="201" t="s">
        <v>307</v>
      </c>
      <c r="D14" s="168">
        <f>VLOOKUP(A14,'[1]Anexo Económico   (2)'!$A$5:$E$439,5,0)</f>
        <v>120</v>
      </c>
      <c r="E14" s="238">
        <v>36300</v>
      </c>
      <c r="F14" s="238">
        <v>0</v>
      </c>
      <c r="G14" s="238">
        <v>36300</v>
      </c>
      <c r="H14" s="239">
        <v>4356000</v>
      </c>
      <c r="I14" s="240" t="s">
        <v>16</v>
      </c>
    </row>
    <row r="15" spans="1:18" ht="30.75" thickBot="1" x14ac:dyDescent="0.3">
      <c r="A15" s="244">
        <v>123</v>
      </c>
      <c r="B15" s="168" t="str">
        <f>VLOOKUP(A15,'[1]Anexo Económico   (2)'!$A$5:$E$439,2,0)</f>
        <v>121QQ035341</v>
      </c>
      <c r="C15" s="196" t="s">
        <v>193</v>
      </c>
      <c r="D15" s="168">
        <f>VLOOKUP(A15,'[1]Anexo Económico   (2)'!$A$5:$E$439,5,0)</f>
        <v>60</v>
      </c>
      <c r="E15" s="245">
        <v>52598</v>
      </c>
      <c r="F15" s="245">
        <v>9993.6200000000008</v>
      </c>
      <c r="G15" s="245">
        <v>62591.62</v>
      </c>
      <c r="H15" s="246">
        <v>3755497.2</v>
      </c>
      <c r="I15" s="266" t="s">
        <v>16</v>
      </c>
    </row>
    <row r="16" spans="1:18" ht="15.75" thickBot="1" x14ac:dyDescent="0.3">
      <c r="A16" s="366" t="s">
        <v>492</v>
      </c>
      <c r="B16" s="367"/>
      <c r="C16" s="367"/>
      <c r="D16" s="367"/>
      <c r="E16" s="368"/>
      <c r="F16" s="369"/>
      <c r="G16" s="370">
        <f>SUBTOTAL(9,H3:H15)/30*36</f>
        <v>95487236.640000015</v>
      </c>
      <c r="H16" s="369"/>
    </row>
    <row r="18" spans="8:8" x14ac:dyDescent="0.25">
      <c r="H18" s="163">
        <v>95487237</v>
      </c>
    </row>
  </sheetData>
  <autoFilter ref="A2:R15">
    <filterColumn colId="8">
      <filters>
        <filter val="50 PUNTOS"/>
      </filters>
    </filterColumn>
  </autoFilter>
  <sortState ref="L1:R15">
    <sortCondition ref="L1:L15"/>
  </sortState>
  <mergeCells count="3">
    <mergeCell ref="A16:F16"/>
    <mergeCell ref="G16:H16"/>
    <mergeCell ref="A1:H1"/>
  </mergeCells>
  <conditionalFormatting sqref="C6:D7 C3:C5 C8">
    <cfRule type="duplicateValues" dxfId="5" priority="1"/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Q109"/>
  <sheetViews>
    <sheetView topLeftCell="B82" zoomScale="80" zoomScaleNormal="80" workbookViewId="0">
      <selection activeCell="H109" sqref="H109"/>
    </sheetView>
  </sheetViews>
  <sheetFormatPr baseColWidth="10" defaultRowHeight="15" x14ac:dyDescent="0.25"/>
  <cols>
    <col min="1" max="2" width="11.42578125" style="162"/>
    <col min="3" max="4" width="63.5703125" style="162" customWidth="1"/>
    <col min="5" max="5" width="11.85546875" style="163" bestFit="1" customWidth="1"/>
    <col min="6" max="6" width="11.7109375" style="163" bestFit="1" customWidth="1"/>
    <col min="7" max="7" width="11.85546875" style="163" bestFit="1" customWidth="1"/>
    <col min="8" max="8" width="15" style="163" bestFit="1" customWidth="1"/>
    <col min="9" max="16384" width="11.42578125" style="162"/>
  </cols>
  <sheetData>
    <row r="1" spans="1:17" ht="56.25" customHeight="1" thickBot="1" x14ac:dyDescent="0.3">
      <c r="A1" s="388" t="s">
        <v>499</v>
      </c>
      <c r="B1" s="389"/>
      <c r="C1" s="389"/>
      <c r="D1" s="389"/>
      <c r="E1" s="390"/>
      <c r="F1" s="390"/>
      <c r="G1" s="390"/>
      <c r="H1" s="391"/>
      <c r="I1" s="161"/>
    </row>
    <row r="2" spans="1:17" ht="57.75" thickBot="1" x14ac:dyDescent="0.3">
      <c r="A2" s="175" t="s">
        <v>26</v>
      </c>
      <c r="B2" s="176" t="s">
        <v>495</v>
      </c>
      <c r="C2" s="177" t="s">
        <v>27</v>
      </c>
      <c r="D2" s="177" t="s">
        <v>494</v>
      </c>
      <c r="E2" s="178" t="s">
        <v>28</v>
      </c>
      <c r="F2" s="178" t="s">
        <v>29</v>
      </c>
      <c r="G2" s="178" t="s">
        <v>30</v>
      </c>
      <c r="H2" s="179" t="s">
        <v>31</v>
      </c>
      <c r="I2" s="223" t="s">
        <v>32</v>
      </c>
    </row>
    <row r="3" spans="1:17" customFormat="1" hidden="1" x14ac:dyDescent="0.25">
      <c r="A3" s="92">
        <v>1</v>
      </c>
      <c r="B3" s="152"/>
      <c r="C3" s="93" t="s">
        <v>113</v>
      </c>
      <c r="D3" s="93"/>
      <c r="E3" s="94">
        <v>78</v>
      </c>
      <c r="F3" s="94">
        <v>14.82</v>
      </c>
      <c r="G3" s="95">
        <v>92.82</v>
      </c>
      <c r="H3" s="95">
        <v>222767.99999999997</v>
      </c>
      <c r="I3" s="46" t="s">
        <v>50</v>
      </c>
      <c r="K3">
        <v>31</v>
      </c>
      <c r="L3" t="s">
        <v>15</v>
      </c>
      <c r="M3">
        <v>759</v>
      </c>
      <c r="N3">
        <v>144.21</v>
      </c>
      <c r="O3">
        <v>903.21</v>
      </c>
      <c r="P3">
        <v>406444.5</v>
      </c>
      <c r="Q3" t="s">
        <v>16</v>
      </c>
    </row>
    <row r="4" spans="1:17" customFormat="1" hidden="1" x14ac:dyDescent="0.25">
      <c r="A4" s="85">
        <v>2</v>
      </c>
      <c r="B4" s="153"/>
      <c r="C4" s="86" t="s">
        <v>267</v>
      </c>
      <c r="D4" s="86"/>
      <c r="E4" s="87">
        <v>78</v>
      </c>
      <c r="F4" s="87">
        <v>14.82</v>
      </c>
      <c r="G4" s="88">
        <v>92.82</v>
      </c>
      <c r="H4" s="88">
        <v>649740</v>
      </c>
      <c r="I4" s="49" t="s">
        <v>50</v>
      </c>
      <c r="K4">
        <v>32</v>
      </c>
      <c r="L4" t="s">
        <v>125</v>
      </c>
      <c r="M4">
        <v>8745</v>
      </c>
      <c r="N4">
        <v>1661.55</v>
      </c>
      <c r="O4">
        <v>10406.549999999999</v>
      </c>
      <c r="P4">
        <v>312196.5</v>
      </c>
      <c r="Q4" t="s">
        <v>16</v>
      </c>
    </row>
    <row r="5" spans="1:17" ht="30.75" thickBot="1" x14ac:dyDescent="0.3">
      <c r="A5" s="182">
        <v>31</v>
      </c>
      <c r="B5" s="168" t="str">
        <f>VLOOKUP(A5,'[1]Anexo Económico   (2)'!$A$5:$E$439,2,0)</f>
        <v>121QQ031334</v>
      </c>
      <c r="C5" s="183" t="s">
        <v>15</v>
      </c>
      <c r="D5" s="168">
        <f>VLOOKUP(A5,'[1]Anexo Económico   (2)'!$A$5:$E$439,5,0)</f>
        <v>450</v>
      </c>
      <c r="E5" s="259">
        <v>759</v>
      </c>
      <c r="F5" s="259">
        <v>144.21</v>
      </c>
      <c r="G5" s="260">
        <v>903.21</v>
      </c>
      <c r="H5" s="261">
        <v>406444.5</v>
      </c>
      <c r="I5" s="236" t="s">
        <v>16</v>
      </c>
    </row>
    <row r="6" spans="1:17" ht="30.75" thickBot="1" x14ac:dyDescent="0.3">
      <c r="A6" s="188">
        <v>32</v>
      </c>
      <c r="B6" s="168" t="str">
        <f>VLOOKUP(A6,'[1]Anexo Económico   (2)'!$A$5:$E$439,2,0)</f>
        <v>121QQ031342</v>
      </c>
      <c r="C6" s="189" t="s">
        <v>125</v>
      </c>
      <c r="D6" s="168">
        <f>VLOOKUP(A6,'[1]Anexo Económico   (2)'!$A$5:$E$439,5,0)</f>
        <v>30</v>
      </c>
      <c r="E6" s="263">
        <v>8745</v>
      </c>
      <c r="F6" s="263">
        <v>1661.55</v>
      </c>
      <c r="G6" s="264">
        <v>10406.549999999999</v>
      </c>
      <c r="H6" s="265">
        <v>312196.5</v>
      </c>
      <c r="I6" s="236" t="s">
        <v>16</v>
      </c>
    </row>
    <row r="7" spans="1:17" customFormat="1" hidden="1" x14ac:dyDescent="0.25">
      <c r="A7" s="92">
        <v>33</v>
      </c>
      <c r="B7" s="152"/>
      <c r="C7" s="93" t="s">
        <v>268</v>
      </c>
      <c r="D7" s="93"/>
      <c r="E7" s="94">
        <v>5985</v>
      </c>
      <c r="F7" s="94">
        <v>0</v>
      </c>
      <c r="G7" s="95">
        <v>5985</v>
      </c>
      <c r="H7" s="95">
        <v>1077300</v>
      </c>
      <c r="I7" s="49" t="s">
        <v>50</v>
      </c>
      <c r="K7">
        <v>35</v>
      </c>
      <c r="L7" t="s">
        <v>18</v>
      </c>
      <c r="M7">
        <v>98</v>
      </c>
      <c r="N7">
        <v>18.62</v>
      </c>
      <c r="O7">
        <v>116.62</v>
      </c>
      <c r="P7">
        <v>1982540</v>
      </c>
      <c r="Q7" t="s">
        <v>16</v>
      </c>
    </row>
    <row r="8" spans="1:17" customFormat="1" hidden="1" x14ac:dyDescent="0.25">
      <c r="A8" s="85">
        <v>34</v>
      </c>
      <c r="B8" s="153"/>
      <c r="C8" s="108" t="s">
        <v>17</v>
      </c>
      <c r="D8" s="108"/>
      <c r="E8" s="87">
        <v>798</v>
      </c>
      <c r="F8" s="87">
        <v>151.62</v>
      </c>
      <c r="G8" s="88">
        <v>949.62</v>
      </c>
      <c r="H8" s="88">
        <v>3988404</v>
      </c>
      <c r="I8" s="49" t="s">
        <v>7</v>
      </c>
      <c r="K8">
        <v>47</v>
      </c>
      <c r="L8" t="s">
        <v>132</v>
      </c>
      <c r="M8">
        <v>1195</v>
      </c>
      <c r="N8">
        <v>0</v>
      </c>
      <c r="O8">
        <v>1195</v>
      </c>
      <c r="P8">
        <v>59750</v>
      </c>
      <c r="Q8" t="s">
        <v>16</v>
      </c>
    </row>
    <row r="9" spans="1:17" ht="30.75" thickBot="1" x14ac:dyDescent="0.3">
      <c r="A9" s="237">
        <v>35</v>
      </c>
      <c r="B9" s="168" t="str">
        <f>VLOOKUP(A9,'[1]Anexo Económico   (2)'!$A$5:$E$439,2,0)</f>
        <v>121QQ031368</v>
      </c>
      <c r="C9" s="201" t="s">
        <v>18</v>
      </c>
      <c r="D9" s="168">
        <f>VLOOKUP(A9,'[1]Anexo Económico   (2)'!$A$5:$E$439,5,0)</f>
        <v>17000</v>
      </c>
      <c r="E9" s="238">
        <v>98</v>
      </c>
      <c r="F9" s="238">
        <v>18.62</v>
      </c>
      <c r="G9" s="238">
        <v>116.62</v>
      </c>
      <c r="H9" s="239">
        <v>1982540</v>
      </c>
      <c r="I9" s="240" t="s">
        <v>16</v>
      </c>
    </row>
    <row r="10" spans="1:17" ht="30.75" thickBot="1" x14ac:dyDescent="0.3">
      <c r="A10" s="241">
        <v>47</v>
      </c>
      <c r="B10" s="168" t="str">
        <f>VLOOKUP(A10,'[1]Anexo Económico   (2)'!$A$5:$E$439,2,0)</f>
        <v>121QQ035379</v>
      </c>
      <c r="C10" s="206" t="s">
        <v>132</v>
      </c>
      <c r="D10" s="168">
        <f>VLOOKUP(A10,'[1]Anexo Económico   (2)'!$A$5:$E$439,5,0)</f>
        <v>50</v>
      </c>
      <c r="E10" s="242">
        <v>1195</v>
      </c>
      <c r="F10" s="242">
        <v>0</v>
      </c>
      <c r="G10" s="242">
        <v>1195</v>
      </c>
      <c r="H10" s="243">
        <v>59750</v>
      </c>
      <c r="I10" s="240" t="s">
        <v>16</v>
      </c>
    </row>
    <row r="11" spans="1:17" ht="30.75" thickBot="1" x14ac:dyDescent="0.3">
      <c r="A11" s="241">
        <v>60</v>
      </c>
      <c r="B11" s="168" t="str">
        <f>VLOOKUP(A11,'[1]Anexo Económico   (2)'!$A$5:$E$439,2,0)</f>
        <v>121QQ031715</v>
      </c>
      <c r="C11" s="206" t="s">
        <v>277</v>
      </c>
      <c r="D11" s="168">
        <f>VLOOKUP(A11,'[1]Anexo Económico   (2)'!$A$5:$E$439,5,0)</f>
        <v>20</v>
      </c>
      <c r="E11" s="242">
        <v>3095</v>
      </c>
      <c r="F11" s="242">
        <v>0</v>
      </c>
      <c r="G11" s="242">
        <v>3095</v>
      </c>
      <c r="H11" s="243">
        <v>61900</v>
      </c>
      <c r="I11" s="240" t="s">
        <v>16</v>
      </c>
    </row>
    <row r="12" spans="1:17" ht="30.75" thickBot="1" x14ac:dyDescent="0.3">
      <c r="A12" s="241">
        <v>61</v>
      </c>
      <c r="B12" s="168" t="str">
        <f>VLOOKUP(A12,'[1]Anexo Económico   (2)'!$A$5:$E$439,2,0)</f>
        <v>121QQ031716</v>
      </c>
      <c r="C12" s="206" t="s">
        <v>136</v>
      </c>
      <c r="D12" s="168">
        <f>VLOOKUP(A12,'[1]Anexo Económico   (2)'!$A$5:$E$439,5,0)</f>
        <v>50</v>
      </c>
      <c r="E12" s="242">
        <v>3095</v>
      </c>
      <c r="F12" s="242">
        <v>0</v>
      </c>
      <c r="G12" s="242">
        <v>3095</v>
      </c>
      <c r="H12" s="243">
        <v>154750</v>
      </c>
      <c r="I12" s="240" t="s">
        <v>16</v>
      </c>
    </row>
    <row r="13" spans="1:17" ht="30.75" thickBot="1" x14ac:dyDescent="0.3">
      <c r="A13" s="241">
        <v>62</v>
      </c>
      <c r="B13" s="168" t="str">
        <f>VLOOKUP(A13,'[1]Anexo Económico   (2)'!$A$5:$E$439,2,0)</f>
        <v>121QQ031717</v>
      </c>
      <c r="C13" s="206" t="s">
        <v>137</v>
      </c>
      <c r="D13" s="168">
        <f>VLOOKUP(A13,'[1]Anexo Económico   (2)'!$A$5:$E$439,5,0)</f>
        <v>20</v>
      </c>
      <c r="E13" s="242">
        <v>3095</v>
      </c>
      <c r="F13" s="242">
        <v>0</v>
      </c>
      <c r="G13" s="242">
        <v>3095</v>
      </c>
      <c r="H13" s="243">
        <v>61900</v>
      </c>
      <c r="I13" s="240" t="s">
        <v>16</v>
      </c>
    </row>
    <row r="14" spans="1:17" ht="30.75" thickBot="1" x14ac:dyDescent="0.3">
      <c r="A14" s="241">
        <v>63</v>
      </c>
      <c r="B14" s="168" t="str">
        <f>VLOOKUP(A14,'[1]Anexo Económico   (2)'!$A$5:$E$439,2,0)</f>
        <v>121QQ031710</v>
      </c>
      <c r="C14" s="206" t="s">
        <v>138</v>
      </c>
      <c r="D14" s="168">
        <f>VLOOKUP(A14,'[1]Anexo Económico   (2)'!$A$5:$E$439,5,0)</f>
        <v>300</v>
      </c>
      <c r="E14" s="242">
        <v>2245</v>
      </c>
      <c r="F14" s="242">
        <v>0</v>
      </c>
      <c r="G14" s="242">
        <v>2245</v>
      </c>
      <c r="H14" s="243">
        <v>673500</v>
      </c>
      <c r="I14" s="240" t="s">
        <v>16</v>
      </c>
    </row>
    <row r="15" spans="1:17" ht="30.75" thickBot="1" x14ac:dyDescent="0.3">
      <c r="A15" s="241">
        <v>64</v>
      </c>
      <c r="B15" s="168" t="str">
        <f>VLOOKUP(A15,'[1]Anexo Económico   (2)'!$A$5:$E$439,2,0)</f>
        <v>121QQ031713</v>
      </c>
      <c r="C15" s="206" t="s">
        <v>278</v>
      </c>
      <c r="D15" s="168">
        <f>VLOOKUP(A15,'[1]Anexo Económico   (2)'!$A$5:$E$439,5,0)</f>
        <v>50</v>
      </c>
      <c r="E15" s="242">
        <v>2245</v>
      </c>
      <c r="F15" s="242">
        <v>0</v>
      </c>
      <c r="G15" s="242">
        <v>2245</v>
      </c>
      <c r="H15" s="243">
        <v>112250</v>
      </c>
      <c r="I15" s="240" t="s">
        <v>16</v>
      </c>
    </row>
    <row r="16" spans="1:17" ht="30.75" thickBot="1" x14ac:dyDescent="0.3">
      <c r="A16" s="241">
        <v>65</v>
      </c>
      <c r="B16" s="168" t="str">
        <f>VLOOKUP(A16,'[1]Anexo Económico   (2)'!$A$5:$E$439,2,0)</f>
        <v>121QQ031720</v>
      </c>
      <c r="C16" s="206" t="s">
        <v>310</v>
      </c>
      <c r="D16" s="168">
        <f>VLOOKUP(A16,'[1]Anexo Económico   (2)'!$A$5:$E$439,5,0)</f>
        <v>40</v>
      </c>
      <c r="E16" s="242">
        <v>2245</v>
      </c>
      <c r="F16" s="242">
        <v>0</v>
      </c>
      <c r="G16" s="242">
        <v>2245</v>
      </c>
      <c r="H16" s="243">
        <v>89800</v>
      </c>
      <c r="I16" s="240" t="s">
        <v>16</v>
      </c>
    </row>
    <row r="17" spans="1:17" ht="30.75" thickBot="1" x14ac:dyDescent="0.3">
      <c r="A17" s="241">
        <v>66</v>
      </c>
      <c r="B17" s="168" t="str">
        <f>VLOOKUP(A17,'[1]Anexo Económico   (2)'!$A$5:$E$439,2,0)</f>
        <v>121QQ031721</v>
      </c>
      <c r="C17" s="206" t="s">
        <v>139</v>
      </c>
      <c r="D17" s="168">
        <f>VLOOKUP(A17,'[1]Anexo Económico   (2)'!$A$5:$E$439,5,0)</f>
        <v>50</v>
      </c>
      <c r="E17" s="242">
        <v>2245</v>
      </c>
      <c r="F17" s="242">
        <v>0</v>
      </c>
      <c r="G17" s="242">
        <v>2245</v>
      </c>
      <c r="H17" s="243">
        <v>112250</v>
      </c>
      <c r="I17" s="240" t="s">
        <v>16</v>
      </c>
    </row>
    <row r="18" spans="1:17" ht="30.75" thickBot="1" x14ac:dyDescent="0.3">
      <c r="A18" s="244">
        <v>67</v>
      </c>
      <c r="B18" s="168" t="str">
        <f>VLOOKUP(A18,'[1]Anexo Económico   (2)'!$A$5:$E$439,2,0)</f>
        <v>121QQ035404</v>
      </c>
      <c r="C18" s="196" t="s">
        <v>311</v>
      </c>
      <c r="D18" s="168">
        <f>VLOOKUP(A18,'[1]Anexo Económico   (2)'!$A$5:$E$439,5,0)</f>
        <v>50</v>
      </c>
      <c r="E18" s="245">
        <v>2735</v>
      </c>
      <c r="F18" s="245">
        <v>519.65</v>
      </c>
      <c r="G18" s="245">
        <v>3254.65</v>
      </c>
      <c r="H18" s="246">
        <v>162732.5</v>
      </c>
      <c r="I18" s="240" t="s">
        <v>16</v>
      </c>
    </row>
    <row r="19" spans="1:17" customFormat="1" hidden="1" x14ac:dyDescent="0.25">
      <c r="A19" s="52">
        <v>77</v>
      </c>
      <c r="B19" s="157"/>
      <c r="C19" s="53" t="s">
        <v>24</v>
      </c>
      <c r="D19" s="53"/>
      <c r="E19" s="54">
        <v>5495</v>
      </c>
      <c r="F19" s="54">
        <v>0</v>
      </c>
      <c r="G19" s="54">
        <v>5495</v>
      </c>
      <c r="H19" s="54">
        <v>3956400</v>
      </c>
      <c r="I19" s="51" t="s">
        <v>183</v>
      </c>
      <c r="K19">
        <v>80</v>
      </c>
      <c r="L19" t="s">
        <v>40</v>
      </c>
      <c r="M19">
        <v>3425</v>
      </c>
      <c r="N19">
        <v>650.75</v>
      </c>
      <c r="O19">
        <v>4075.75</v>
      </c>
      <c r="P19">
        <v>73363500</v>
      </c>
      <c r="Q19" t="s">
        <v>151</v>
      </c>
    </row>
    <row r="20" spans="1:17" customFormat="1" hidden="1" x14ac:dyDescent="0.25">
      <c r="A20" s="44">
        <v>79</v>
      </c>
      <c r="B20" s="156"/>
      <c r="C20" s="45" t="s">
        <v>280</v>
      </c>
      <c r="D20" s="45"/>
      <c r="E20" s="50">
        <v>1998</v>
      </c>
      <c r="F20" s="50">
        <v>379.62</v>
      </c>
      <c r="G20" s="50">
        <v>2377.62</v>
      </c>
      <c r="H20" s="50">
        <v>11412576</v>
      </c>
      <c r="I20" s="51" t="s">
        <v>183</v>
      </c>
      <c r="K20">
        <v>81</v>
      </c>
      <c r="L20" t="s">
        <v>141</v>
      </c>
      <c r="M20">
        <v>3845</v>
      </c>
      <c r="N20">
        <v>730.55</v>
      </c>
      <c r="O20">
        <v>4575.55</v>
      </c>
      <c r="P20">
        <v>6863325</v>
      </c>
      <c r="Q20" t="s">
        <v>16</v>
      </c>
    </row>
    <row r="21" spans="1:17" customFormat="1" ht="18" hidden="1" x14ac:dyDescent="0.25">
      <c r="A21" s="89">
        <v>80</v>
      </c>
      <c r="B21" s="155"/>
      <c r="C21" s="90" t="s">
        <v>40</v>
      </c>
      <c r="D21" s="90"/>
      <c r="E21" s="91">
        <v>3425</v>
      </c>
      <c r="F21" s="91">
        <v>650.75</v>
      </c>
      <c r="G21" s="91">
        <v>4075.75</v>
      </c>
      <c r="H21" s="91">
        <v>73363500</v>
      </c>
      <c r="I21" s="51" t="s">
        <v>151</v>
      </c>
      <c r="K21">
        <v>82</v>
      </c>
      <c r="L21" t="s">
        <v>221</v>
      </c>
      <c r="M21">
        <v>4030</v>
      </c>
      <c r="N21">
        <v>765.7</v>
      </c>
      <c r="O21">
        <v>4795.7</v>
      </c>
      <c r="P21">
        <v>1198925</v>
      </c>
      <c r="Q21" t="s">
        <v>16</v>
      </c>
    </row>
    <row r="22" spans="1:17" ht="30.75" thickBot="1" x14ac:dyDescent="0.3">
      <c r="A22" s="237">
        <v>81</v>
      </c>
      <c r="B22" s="168" t="str">
        <f>VLOOKUP(A22,'[1]Anexo Económico   (2)'!$A$5:$E$439,2,0)</f>
        <v>121QQ031055</v>
      </c>
      <c r="C22" s="201" t="s">
        <v>141</v>
      </c>
      <c r="D22" s="168">
        <f>VLOOKUP(A22,'[1]Anexo Económico   (2)'!$A$5:$E$439,5,0)</f>
        <v>1500</v>
      </c>
      <c r="E22" s="238">
        <v>3845</v>
      </c>
      <c r="F22" s="238">
        <v>730.55</v>
      </c>
      <c r="G22" s="238">
        <v>4575.55</v>
      </c>
      <c r="H22" s="239">
        <v>6863325</v>
      </c>
      <c r="I22" s="240" t="s">
        <v>16</v>
      </c>
    </row>
    <row r="23" spans="1:17" ht="30.75" thickBot="1" x14ac:dyDescent="0.3">
      <c r="A23" s="241">
        <v>82</v>
      </c>
      <c r="B23" s="168" t="str">
        <f>VLOOKUP(A23,'[1]Anexo Económico   (2)'!$A$5:$E$439,2,0)</f>
        <v>121QQ031057</v>
      </c>
      <c r="C23" s="206" t="s">
        <v>221</v>
      </c>
      <c r="D23" s="168">
        <f>VLOOKUP(A23,'[1]Anexo Económico   (2)'!$A$5:$E$439,5,0)</f>
        <v>250</v>
      </c>
      <c r="E23" s="242">
        <v>4030</v>
      </c>
      <c r="F23" s="242">
        <v>765.7</v>
      </c>
      <c r="G23" s="242">
        <v>4795.7</v>
      </c>
      <c r="H23" s="243">
        <v>1198925</v>
      </c>
      <c r="I23" s="240" t="s">
        <v>16</v>
      </c>
    </row>
    <row r="24" spans="1:17" ht="30.75" thickBot="1" x14ac:dyDescent="0.3">
      <c r="A24" s="241">
        <v>102</v>
      </c>
      <c r="B24" s="168" t="str">
        <f>VLOOKUP(A24,'[1]Anexo Económico   (2)'!$A$5:$E$439,2,0)</f>
        <v>121QQ031418</v>
      </c>
      <c r="C24" s="206" t="s">
        <v>226</v>
      </c>
      <c r="D24" s="168">
        <f>VLOOKUP(A24,'[1]Anexo Económico   (2)'!$A$5:$E$439,5,0)</f>
        <v>20000</v>
      </c>
      <c r="E24" s="242">
        <v>174</v>
      </c>
      <c r="F24" s="242">
        <v>33.06</v>
      </c>
      <c r="G24" s="242">
        <v>207.06</v>
      </c>
      <c r="H24" s="243">
        <v>4141200</v>
      </c>
      <c r="I24" s="240" t="s">
        <v>16</v>
      </c>
    </row>
    <row r="25" spans="1:17" ht="30.75" thickBot="1" x14ac:dyDescent="0.3">
      <c r="A25" s="241">
        <v>106</v>
      </c>
      <c r="B25" s="168" t="str">
        <f>VLOOKUP(A25,'[1]Anexo Económico   (2)'!$A$5:$E$439,2,0)</f>
        <v>121QQ034950</v>
      </c>
      <c r="C25" s="206" t="s">
        <v>144</v>
      </c>
      <c r="D25" s="168">
        <f>VLOOKUP(A25,'[1]Anexo Económico   (2)'!$A$5:$E$439,5,0)</f>
        <v>120</v>
      </c>
      <c r="E25" s="242">
        <v>11290</v>
      </c>
      <c r="F25" s="242">
        <v>2145.1</v>
      </c>
      <c r="G25" s="242">
        <v>13435.1</v>
      </c>
      <c r="H25" s="243">
        <v>1612212</v>
      </c>
      <c r="I25" s="240" t="s">
        <v>16</v>
      </c>
    </row>
    <row r="26" spans="1:17" ht="30.75" thickBot="1" x14ac:dyDescent="0.3">
      <c r="A26" s="244">
        <v>110</v>
      </c>
      <c r="B26" s="168" t="str">
        <f>VLOOKUP(A26,'[1]Anexo Económico   (2)'!$A$5:$E$439,2,0)</f>
        <v>121QQ031880</v>
      </c>
      <c r="C26" s="196" t="s">
        <v>230</v>
      </c>
      <c r="D26" s="168">
        <f>VLOOKUP(A26,'[1]Anexo Económico   (2)'!$A$5:$E$439,5,0)</f>
        <v>3000</v>
      </c>
      <c r="E26" s="245">
        <v>210</v>
      </c>
      <c r="F26" s="245">
        <v>39.9</v>
      </c>
      <c r="G26" s="245">
        <v>249.9</v>
      </c>
      <c r="H26" s="246">
        <v>749700</v>
      </c>
      <c r="I26" s="240" t="s">
        <v>16</v>
      </c>
    </row>
    <row r="27" spans="1:17" customFormat="1" hidden="1" x14ac:dyDescent="0.25">
      <c r="A27" s="101">
        <v>118</v>
      </c>
      <c r="B27" s="158"/>
      <c r="C27" s="102" t="s">
        <v>148</v>
      </c>
      <c r="D27" s="102"/>
      <c r="E27" s="103">
        <v>8640</v>
      </c>
      <c r="F27" s="103">
        <v>1641.6</v>
      </c>
      <c r="G27" s="103">
        <v>10281.6</v>
      </c>
      <c r="H27" s="103">
        <v>3084480</v>
      </c>
      <c r="I27" s="51" t="s">
        <v>5</v>
      </c>
      <c r="K27">
        <v>128</v>
      </c>
      <c r="L27" t="s">
        <v>149</v>
      </c>
      <c r="M27">
        <v>855</v>
      </c>
      <c r="N27">
        <v>0</v>
      </c>
      <c r="O27">
        <v>855</v>
      </c>
      <c r="P27">
        <v>179550</v>
      </c>
      <c r="Q27" t="s">
        <v>16</v>
      </c>
    </row>
    <row r="28" spans="1:17" ht="30.75" thickBot="1" x14ac:dyDescent="0.3">
      <c r="A28" s="237">
        <v>126</v>
      </c>
      <c r="B28" s="168" t="str">
        <f>VLOOKUP(A28,'[1]Anexo Económico   (2)'!$A$5:$E$439,2,0)</f>
        <v>121QQ031964</v>
      </c>
      <c r="C28" s="201" t="s">
        <v>49</v>
      </c>
      <c r="D28" s="168">
        <f>VLOOKUP(A28,'[1]Anexo Económico   (2)'!$A$5:$E$439,5,0)</f>
        <v>1500</v>
      </c>
      <c r="E28" s="238">
        <v>1415</v>
      </c>
      <c r="F28" s="238">
        <v>0</v>
      </c>
      <c r="G28" s="238">
        <v>1415</v>
      </c>
      <c r="H28" s="239">
        <v>2122500</v>
      </c>
      <c r="I28" s="240" t="s">
        <v>16</v>
      </c>
    </row>
    <row r="29" spans="1:17" ht="30.75" thickBot="1" x14ac:dyDescent="0.3">
      <c r="A29" s="241">
        <v>128</v>
      </c>
      <c r="B29" s="168" t="str">
        <f>VLOOKUP(A29,'[1]Anexo Económico   (2)'!$A$5:$E$439,2,0)</f>
        <v>121QQ031962</v>
      </c>
      <c r="C29" s="206" t="s">
        <v>149</v>
      </c>
      <c r="D29" s="168">
        <f>VLOOKUP(A29,'[1]Anexo Económico   (2)'!$A$5:$E$439,5,0)</f>
        <v>210</v>
      </c>
      <c r="E29" s="242">
        <v>855</v>
      </c>
      <c r="F29" s="242">
        <v>0</v>
      </c>
      <c r="G29" s="242">
        <v>855</v>
      </c>
      <c r="H29" s="243">
        <v>179550</v>
      </c>
      <c r="I29" s="240" t="s">
        <v>16</v>
      </c>
    </row>
    <row r="30" spans="1:17" ht="30.75" thickBot="1" x14ac:dyDescent="0.3">
      <c r="A30" s="241">
        <v>129</v>
      </c>
      <c r="B30" s="168" t="str">
        <f>VLOOKUP(A30,'[1]Anexo Económico   (2)'!$A$5:$E$439,2,0)</f>
        <v>121QQ031963</v>
      </c>
      <c r="C30" s="206" t="s">
        <v>150</v>
      </c>
      <c r="D30" s="168">
        <f>VLOOKUP(A30,'[1]Anexo Económico   (2)'!$A$5:$E$439,5,0)</f>
        <v>900</v>
      </c>
      <c r="E30" s="242">
        <v>1110</v>
      </c>
      <c r="F30" s="242">
        <v>0</v>
      </c>
      <c r="G30" s="242">
        <v>1110</v>
      </c>
      <c r="H30" s="243">
        <v>999000</v>
      </c>
      <c r="I30" s="240" t="s">
        <v>16</v>
      </c>
    </row>
    <row r="31" spans="1:17" ht="30.75" thickBot="1" x14ac:dyDescent="0.3">
      <c r="A31" s="241">
        <v>131</v>
      </c>
      <c r="B31" s="168" t="str">
        <f>VLOOKUP(A31,'[1]Anexo Económico   (2)'!$A$5:$E$439,2,0)</f>
        <v>121QQ030951</v>
      </c>
      <c r="C31" s="206" t="s">
        <v>283</v>
      </c>
      <c r="D31" s="168">
        <f>VLOOKUP(A31,'[1]Anexo Económico   (2)'!$A$5:$E$439,5,0)</f>
        <v>10</v>
      </c>
      <c r="E31" s="242">
        <v>84400</v>
      </c>
      <c r="F31" s="242">
        <v>16036</v>
      </c>
      <c r="G31" s="242">
        <v>100436</v>
      </c>
      <c r="H31" s="243">
        <v>1004360</v>
      </c>
      <c r="I31" s="240" t="s">
        <v>16</v>
      </c>
    </row>
    <row r="32" spans="1:17" ht="30.75" thickBot="1" x14ac:dyDescent="0.3">
      <c r="A32" s="241">
        <v>135</v>
      </c>
      <c r="B32" s="168" t="str">
        <f>VLOOKUP(A32,'[1]Anexo Económico   (2)'!$A$5:$E$439,2,0)</f>
        <v>121QQ030969</v>
      </c>
      <c r="C32" s="206" t="s">
        <v>195</v>
      </c>
      <c r="D32" s="168">
        <f>VLOOKUP(A32,'[1]Anexo Económico   (2)'!$A$5:$E$439,5,0)</f>
        <v>120</v>
      </c>
      <c r="E32" s="242">
        <v>4730</v>
      </c>
      <c r="F32" s="242">
        <v>898.7</v>
      </c>
      <c r="G32" s="242">
        <v>5628.7</v>
      </c>
      <c r="H32" s="243">
        <v>675444</v>
      </c>
      <c r="I32" s="240" t="s">
        <v>16</v>
      </c>
    </row>
    <row r="33" spans="1:17" ht="30.75" thickBot="1" x14ac:dyDescent="0.3">
      <c r="A33" s="241">
        <v>136</v>
      </c>
      <c r="B33" s="168" t="str">
        <f>VLOOKUP(A33,'[1]Anexo Económico   (2)'!$A$5:$E$439,2,0)</f>
        <v>121QQ030970</v>
      </c>
      <c r="C33" s="206" t="s">
        <v>196</v>
      </c>
      <c r="D33" s="168">
        <f>VLOOKUP(A33,'[1]Anexo Económico   (2)'!$A$5:$E$439,5,0)</f>
        <v>10</v>
      </c>
      <c r="E33" s="242">
        <v>4730</v>
      </c>
      <c r="F33" s="242">
        <v>898.7</v>
      </c>
      <c r="G33" s="242">
        <v>5628.7</v>
      </c>
      <c r="H33" s="243">
        <v>56287</v>
      </c>
      <c r="I33" s="240" t="s">
        <v>16</v>
      </c>
    </row>
    <row r="34" spans="1:17" ht="30.75" thickBot="1" x14ac:dyDescent="0.3">
      <c r="A34" s="241">
        <v>137</v>
      </c>
      <c r="B34" s="168" t="str">
        <f>VLOOKUP(A34,'[1]Anexo Económico   (2)'!$A$5:$E$439,2,0)</f>
        <v>121QQ030971</v>
      </c>
      <c r="C34" s="206" t="s">
        <v>197</v>
      </c>
      <c r="D34" s="168">
        <f>VLOOKUP(A34,'[1]Anexo Económico   (2)'!$A$5:$E$439,5,0)</f>
        <v>60</v>
      </c>
      <c r="E34" s="242">
        <v>4730</v>
      </c>
      <c r="F34" s="242">
        <v>898.7</v>
      </c>
      <c r="G34" s="242">
        <v>5628.7</v>
      </c>
      <c r="H34" s="243">
        <v>337722</v>
      </c>
      <c r="I34" s="240" t="s">
        <v>16</v>
      </c>
    </row>
    <row r="35" spans="1:17" ht="30.75" thickBot="1" x14ac:dyDescent="0.3">
      <c r="A35" s="241">
        <v>138</v>
      </c>
      <c r="B35" s="168" t="str">
        <f>VLOOKUP(A35,'[1]Anexo Económico   (2)'!$A$5:$E$439,2,0)</f>
        <v>121QQ030972</v>
      </c>
      <c r="C35" s="206" t="s">
        <v>198</v>
      </c>
      <c r="D35" s="168">
        <f>VLOOKUP(A35,'[1]Anexo Económico   (2)'!$A$5:$E$439,5,0)</f>
        <v>200</v>
      </c>
      <c r="E35" s="242">
        <v>4730</v>
      </c>
      <c r="F35" s="242">
        <v>898.7</v>
      </c>
      <c r="G35" s="242">
        <v>5628.7</v>
      </c>
      <c r="H35" s="243">
        <v>1125740</v>
      </c>
      <c r="I35" s="240" t="s">
        <v>16</v>
      </c>
    </row>
    <row r="36" spans="1:17" ht="30.75" thickBot="1" x14ac:dyDescent="0.3">
      <c r="A36" s="241">
        <v>139</v>
      </c>
      <c r="B36" s="168" t="str">
        <f>VLOOKUP(A36,'[1]Anexo Económico   (2)'!$A$5:$E$439,2,0)</f>
        <v>121QQ030973</v>
      </c>
      <c r="C36" s="206" t="s">
        <v>199</v>
      </c>
      <c r="D36" s="168">
        <f>VLOOKUP(A36,'[1]Anexo Económico   (2)'!$A$5:$E$439,5,0)</f>
        <v>1100</v>
      </c>
      <c r="E36" s="242">
        <v>4730</v>
      </c>
      <c r="F36" s="242">
        <v>898.7</v>
      </c>
      <c r="G36" s="242">
        <v>5628.7</v>
      </c>
      <c r="H36" s="243">
        <v>6191570</v>
      </c>
      <c r="I36" s="240" t="s">
        <v>16</v>
      </c>
    </row>
    <row r="37" spans="1:17" ht="30.75" thickBot="1" x14ac:dyDescent="0.3">
      <c r="A37" s="244">
        <v>140</v>
      </c>
      <c r="B37" s="168" t="str">
        <f>VLOOKUP(A37,'[1]Anexo Económico   (2)'!$A$5:$E$439,2,0)</f>
        <v>121QQ031065</v>
      </c>
      <c r="C37" s="196" t="s">
        <v>313</v>
      </c>
      <c r="D37" s="168">
        <f>VLOOKUP(A37,'[1]Anexo Económico   (2)'!$A$5:$E$439,5,0)</f>
        <v>30</v>
      </c>
      <c r="E37" s="245">
        <v>6845</v>
      </c>
      <c r="F37" s="245">
        <v>0</v>
      </c>
      <c r="G37" s="245">
        <v>6845</v>
      </c>
      <c r="H37" s="246">
        <v>205350</v>
      </c>
      <c r="I37" s="240" t="s">
        <v>16</v>
      </c>
    </row>
    <row r="38" spans="1:17" customFormat="1" hidden="1" x14ac:dyDescent="0.25">
      <c r="A38" s="101">
        <v>141</v>
      </c>
      <c r="B38" s="158"/>
      <c r="C38" s="102" t="s">
        <v>152</v>
      </c>
      <c r="D38" s="102"/>
      <c r="E38" s="103">
        <v>13975</v>
      </c>
      <c r="F38" s="103">
        <v>0</v>
      </c>
      <c r="G38" s="103">
        <v>13975</v>
      </c>
      <c r="H38" s="103">
        <v>419250</v>
      </c>
      <c r="I38" s="51" t="s">
        <v>151</v>
      </c>
      <c r="K38">
        <v>143</v>
      </c>
      <c r="L38" t="s">
        <v>153</v>
      </c>
      <c r="M38">
        <v>13975</v>
      </c>
      <c r="N38">
        <v>0</v>
      </c>
      <c r="O38">
        <v>13975</v>
      </c>
      <c r="P38">
        <v>559000</v>
      </c>
      <c r="Q38" t="s">
        <v>16</v>
      </c>
    </row>
    <row r="39" spans="1:17" ht="30.75" thickBot="1" x14ac:dyDescent="0.3">
      <c r="A39" s="237">
        <v>142</v>
      </c>
      <c r="B39" s="168" t="str">
        <f>VLOOKUP(A39,'[1]Anexo Económico   (2)'!$A$5:$E$439,2,0)</f>
        <v>121QQ031066</v>
      </c>
      <c r="C39" s="201" t="s">
        <v>284</v>
      </c>
      <c r="D39" s="168">
        <f>VLOOKUP(A39,'[1]Anexo Económico   (2)'!$A$5:$E$439,5,0)</f>
        <v>40</v>
      </c>
      <c r="E39" s="238">
        <v>7740</v>
      </c>
      <c r="F39" s="238">
        <v>0</v>
      </c>
      <c r="G39" s="238">
        <v>7740</v>
      </c>
      <c r="H39" s="239">
        <v>309600</v>
      </c>
      <c r="I39" s="240" t="s">
        <v>16</v>
      </c>
    </row>
    <row r="40" spans="1:17" ht="30.75" thickBot="1" x14ac:dyDescent="0.3">
      <c r="A40" s="241">
        <v>143</v>
      </c>
      <c r="B40" s="168" t="str">
        <f>VLOOKUP(A40,'[1]Anexo Económico   (2)'!$A$5:$E$439,2,0)</f>
        <v>121QQ031041</v>
      </c>
      <c r="C40" s="206" t="s">
        <v>153</v>
      </c>
      <c r="D40" s="168">
        <f>VLOOKUP(A40,'[1]Anexo Económico   (2)'!$A$5:$E$439,5,0)</f>
        <v>40</v>
      </c>
      <c r="E40" s="242">
        <v>13975</v>
      </c>
      <c r="F40" s="242">
        <v>0</v>
      </c>
      <c r="G40" s="242">
        <v>13975</v>
      </c>
      <c r="H40" s="243">
        <v>559000</v>
      </c>
      <c r="I40" s="240" t="s">
        <v>16</v>
      </c>
    </row>
    <row r="41" spans="1:17" ht="30.75" thickBot="1" x14ac:dyDescent="0.3">
      <c r="A41" s="244">
        <v>144</v>
      </c>
      <c r="B41" s="168" t="str">
        <f>VLOOKUP(A41,'[1]Anexo Económico   (2)'!$A$5:$E$439,2,0)</f>
        <v>121QQ031068</v>
      </c>
      <c r="C41" s="196" t="s">
        <v>51</v>
      </c>
      <c r="D41" s="168">
        <f>VLOOKUP(A41,'[1]Anexo Económico   (2)'!$A$5:$E$439,5,0)</f>
        <v>60</v>
      </c>
      <c r="E41" s="245">
        <v>7740</v>
      </c>
      <c r="F41" s="245">
        <v>0</v>
      </c>
      <c r="G41" s="245">
        <v>7740</v>
      </c>
      <c r="H41" s="246">
        <v>464400</v>
      </c>
      <c r="I41" s="240" t="s">
        <v>16</v>
      </c>
    </row>
    <row r="42" spans="1:17" customFormat="1" hidden="1" x14ac:dyDescent="0.25">
      <c r="A42" s="101">
        <v>145</v>
      </c>
      <c r="B42" s="158"/>
      <c r="C42" s="102" t="s">
        <v>52</v>
      </c>
      <c r="D42" s="102"/>
      <c r="E42" s="103">
        <v>13975</v>
      </c>
      <c r="F42" s="103">
        <v>0</v>
      </c>
      <c r="G42" s="103">
        <v>13975</v>
      </c>
      <c r="H42" s="103">
        <v>838500</v>
      </c>
      <c r="I42" s="51" t="s">
        <v>159</v>
      </c>
      <c r="K42">
        <v>147</v>
      </c>
      <c r="L42" t="s">
        <v>54</v>
      </c>
      <c r="M42">
        <v>13975</v>
      </c>
      <c r="N42">
        <v>0</v>
      </c>
      <c r="O42">
        <v>13975</v>
      </c>
      <c r="P42">
        <v>838500</v>
      </c>
      <c r="Q42" t="s">
        <v>159</v>
      </c>
    </row>
    <row r="43" spans="1:17" ht="30.75" thickBot="1" x14ac:dyDescent="0.3">
      <c r="A43" s="247">
        <v>146</v>
      </c>
      <c r="B43" s="168" t="str">
        <f>VLOOKUP(A43,'[1]Anexo Económico   (2)'!$A$5:$E$439,2,0)</f>
        <v>121QQ031070</v>
      </c>
      <c r="C43" s="211" t="s">
        <v>53</v>
      </c>
      <c r="D43" s="168">
        <f>VLOOKUP(A43,'[1]Anexo Económico   (2)'!$A$5:$E$439,5,0)</f>
        <v>60</v>
      </c>
      <c r="E43" s="248">
        <v>7740</v>
      </c>
      <c r="F43" s="248">
        <v>0</v>
      </c>
      <c r="G43" s="248">
        <v>7740</v>
      </c>
      <c r="H43" s="249">
        <v>464400</v>
      </c>
      <c r="I43" s="240" t="s">
        <v>16</v>
      </c>
    </row>
    <row r="44" spans="1:17" customFormat="1" hidden="1" x14ac:dyDescent="0.25">
      <c r="A44" s="101">
        <v>147</v>
      </c>
      <c r="B44" s="158"/>
      <c r="C44" s="102" t="s">
        <v>54</v>
      </c>
      <c r="D44" s="102"/>
      <c r="E44" s="103">
        <v>13975</v>
      </c>
      <c r="F44" s="103">
        <v>0</v>
      </c>
      <c r="G44" s="103">
        <v>13975</v>
      </c>
      <c r="H44" s="103">
        <v>838500</v>
      </c>
      <c r="I44" s="51" t="s">
        <v>159</v>
      </c>
      <c r="K44">
        <v>149</v>
      </c>
      <c r="L44" t="s">
        <v>315</v>
      </c>
      <c r="M44">
        <v>6980</v>
      </c>
      <c r="N44">
        <v>0</v>
      </c>
      <c r="O44">
        <v>6980</v>
      </c>
      <c r="P44">
        <v>279200</v>
      </c>
      <c r="Q44" t="s">
        <v>16</v>
      </c>
    </row>
    <row r="45" spans="1:17" ht="30.75" thickBot="1" x14ac:dyDescent="0.3">
      <c r="A45" s="237">
        <v>148</v>
      </c>
      <c r="B45" s="168" t="str">
        <f>VLOOKUP(A45,'[1]Anexo Económico   (2)'!$A$5:$E$439,2,0)</f>
        <v>121QQ034894</v>
      </c>
      <c r="C45" s="201" t="s">
        <v>314</v>
      </c>
      <c r="D45" s="168">
        <f>VLOOKUP(A45,'[1]Anexo Económico   (2)'!$A$5:$E$439,5,0)</f>
        <v>40</v>
      </c>
      <c r="E45" s="238">
        <v>13975</v>
      </c>
      <c r="F45" s="238">
        <v>0</v>
      </c>
      <c r="G45" s="238">
        <v>13975</v>
      </c>
      <c r="H45" s="239">
        <v>559000</v>
      </c>
      <c r="I45" s="240" t="s">
        <v>16</v>
      </c>
    </row>
    <row r="46" spans="1:17" ht="30.75" thickBot="1" x14ac:dyDescent="0.3">
      <c r="A46" s="241">
        <v>149</v>
      </c>
      <c r="B46" s="168" t="str">
        <f>VLOOKUP(A46,'[1]Anexo Económico   (2)'!$A$5:$E$439,2,0)</f>
        <v>121QQ034895</v>
      </c>
      <c r="C46" s="206" t="s">
        <v>315</v>
      </c>
      <c r="D46" s="168">
        <f>VLOOKUP(A46,'[1]Anexo Económico   (2)'!$A$5:$E$439,5,0)</f>
        <v>40</v>
      </c>
      <c r="E46" s="242">
        <v>6980</v>
      </c>
      <c r="F46" s="242">
        <v>0</v>
      </c>
      <c r="G46" s="242">
        <v>6980</v>
      </c>
      <c r="H46" s="243">
        <v>279200</v>
      </c>
      <c r="I46" s="240" t="s">
        <v>16</v>
      </c>
    </row>
    <row r="47" spans="1:17" ht="30.75" thickBot="1" x14ac:dyDescent="0.3">
      <c r="A47" s="241">
        <v>185</v>
      </c>
      <c r="B47" s="168" t="str">
        <f>VLOOKUP(A47,'[1]Anexo Económico   (2)'!$A$5:$E$439,2,0)</f>
        <v>121QQ031675</v>
      </c>
      <c r="C47" s="206" t="s">
        <v>57</v>
      </c>
      <c r="D47" s="168">
        <f>VLOOKUP(A47,'[1]Anexo Económico   (2)'!$A$5:$E$439,5,0)</f>
        <v>40</v>
      </c>
      <c r="E47" s="242">
        <v>22490</v>
      </c>
      <c r="F47" s="242">
        <v>4273.1000000000004</v>
      </c>
      <c r="G47" s="242">
        <v>26763.1</v>
      </c>
      <c r="H47" s="243">
        <v>1070524</v>
      </c>
      <c r="I47" s="240" t="s">
        <v>16</v>
      </c>
    </row>
    <row r="48" spans="1:17" ht="30.75" thickBot="1" x14ac:dyDescent="0.3">
      <c r="A48" s="241">
        <v>186</v>
      </c>
      <c r="B48" s="168" t="str">
        <f>VLOOKUP(A48,'[1]Anexo Económico   (2)'!$A$5:$E$439,2,0)</f>
        <v>121QQ031676</v>
      </c>
      <c r="C48" s="206" t="s">
        <v>316</v>
      </c>
      <c r="D48" s="168">
        <f>VLOOKUP(A48,'[1]Anexo Económico   (2)'!$A$5:$E$439,5,0)</f>
        <v>15</v>
      </c>
      <c r="E48" s="242">
        <v>22490</v>
      </c>
      <c r="F48" s="242">
        <v>4273.1000000000004</v>
      </c>
      <c r="G48" s="242">
        <v>26763.1</v>
      </c>
      <c r="H48" s="243">
        <v>401446.5</v>
      </c>
      <c r="I48" s="240" t="s">
        <v>16</v>
      </c>
    </row>
    <row r="49" spans="1:9" ht="30.75" thickBot="1" x14ac:dyDescent="0.3">
      <c r="A49" s="241">
        <v>187</v>
      </c>
      <c r="B49" s="168" t="str">
        <f>VLOOKUP(A49,'[1]Anexo Económico   (2)'!$A$5:$E$439,2,0)</f>
        <v>121QQ031677</v>
      </c>
      <c r="C49" s="206" t="s">
        <v>59</v>
      </c>
      <c r="D49" s="168">
        <f>VLOOKUP(A49,'[1]Anexo Económico   (2)'!$A$5:$E$439,5,0)</f>
        <v>8</v>
      </c>
      <c r="E49" s="242">
        <v>22490</v>
      </c>
      <c r="F49" s="242">
        <v>4273.1000000000004</v>
      </c>
      <c r="G49" s="242">
        <v>26763.1</v>
      </c>
      <c r="H49" s="243">
        <v>214104.8</v>
      </c>
      <c r="I49" s="240" t="s">
        <v>16</v>
      </c>
    </row>
    <row r="50" spans="1:9" ht="45.75" thickBot="1" x14ac:dyDescent="0.3">
      <c r="A50" s="241">
        <v>193</v>
      </c>
      <c r="B50" s="168" t="str">
        <f>VLOOKUP(A50,'[1]Anexo Económico   (2)'!$A$5:$E$439,2,0)</f>
        <v>121QQ031485</v>
      </c>
      <c r="C50" s="206" t="s">
        <v>202</v>
      </c>
      <c r="D50" s="168">
        <f>VLOOKUP(A50,'[1]Anexo Económico   (2)'!$A$5:$E$439,5,0)</f>
        <v>120</v>
      </c>
      <c r="E50" s="242">
        <v>6640</v>
      </c>
      <c r="F50" s="242">
        <v>1261.5999999999999</v>
      </c>
      <c r="G50" s="242">
        <v>7901.6</v>
      </c>
      <c r="H50" s="243">
        <v>948192</v>
      </c>
      <c r="I50" s="240" t="s">
        <v>16</v>
      </c>
    </row>
    <row r="51" spans="1:9" ht="30.75" thickBot="1" x14ac:dyDescent="0.3">
      <c r="A51" s="241">
        <v>194</v>
      </c>
      <c r="B51" s="168" t="str">
        <f>VLOOKUP(A51,'[1]Anexo Económico   (2)'!$A$5:$E$439,2,0)</f>
        <v>121QQ031487</v>
      </c>
      <c r="C51" s="206" t="s">
        <v>203</v>
      </c>
      <c r="D51" s="168">
        <f>VLOOKUP(A51,'[1]Anexo Económico   (2)'!$A$5:$E$439,5,0)</f>
        <v>700</v>
      </c>
      <c r="E51" s="242">
        <v>8690</v>
      </c>
      <c r="F51" s="242">
        <v>1651.1</v>
      </c>
      <c r="G51" s="242">
        <v>10341.1</v>
      </c>
      <c r="H51" s="243">
        <v>7238770</v>
      </c>
      <c r="I51" s="240" t="s">
        <v>16</v>
      </c>
    </row>
    <row r="52" spans="1:9" ht="30.75" thickBot="1" x14ac:dyDescent="0.3">
      <c r="A52" s="241">
        <v>195</v>
      </c>
      <c r="B52" s="168" t="str">
        <f>VLOOKUP(A52,'[1]Anexo Económico   (2)'!$A$5:$E$439,2,0)</f>
        <v>121QQ035124</v>
      </c>
      <c r="C52" s="206" t="s">
        <v>204</v>
      </c>
      <c r="D52" s="168">
        <f>VLOOKUP(A52,'[1]Anexo Económico   (2)'!$A$5:$E$439,5,0)</f>
        <v>700</v>
      </c>
      <c r="E52" s="242">
        <v>7630</v>
      </c>
      <c r="F52" s="242">
        <v>1449.7</v>
      </c>
      <c r="G52" s="242">
        <v>9079.7000000000007</v>
      </c>
      <c r="H52" s="243">
        <v>6355790.0000000009</v>
      </c>
      <c r="I52" s="240" t="s">
        <v>16</v>
      </c>
    </row>
    <row r="53" spans="1:9" ht="30.75" thickBot="1" x14ac:dyDescent="0.3">
      <c r="A53" s="241">
        <v>198</v>
      </c>
      <c r="B53" s="168" t="str">
        <f>VLOOKUP(A53,'[1]Anexo Económico   (2)'!$A$5:$E$439,2,0)</f>
        <v>121QQ031494</v>
      </c>
      <c r="C53" s="206" t="s">
        <v>257</v>
      </c>
      <c r="D53" s="168">
        <f>VLOOKUP(A53,'[1]Anexo Económico   (2)'!$A$5:$E$439,5,0)</f>
        <v>40</v>
      </c>
      <c r="E53" s="242">
        <v>78400</v>
      </c>
      <c r="F53" s="242">
        <v>0</v>
      </c>
      <c r="G53" s="242">
        <v>78400</v>
      </c>
      <c r="H53" s="243">
        <v>3136000</v>
      </c>
      <c r="I53" s="240" t="s">
        <v>16</v>
      </c>
    </row>
    <row r="54" spans="1:9" ht="30.75" thickBot="1" x14ac:dyDescent="0.3">
      <c r="A54" s="241">
        <v>199</v>
      </c>
      <c r="B54" s="168" t="str">
        <f>VLOOKUP(A54,'[1]Anexo Económico   (2)'!$A$5:$E$439,2,0)</f>
        <v>121QQ031497</v>
      </c>
      <c r="C54" s="206" t="s">
        <v>317</v>
      </c>
      <c r="D54" s="168">
        <f>VLOOKUP(A54,'[1]Anexo Económico   (2)'!$A$5:$E$439,5,0)</f>
        <v>5</v>
      </c>
      <c r="E54" s="242">
        <v>4580000</v>
      </c>
      <c r="F54" s="242">
        <v>0</v>
      </c>
      <c r="G54" s="242">
        <v>4580000</v>
      </c>
      <c r="H54" s="243">
        <v>22900000</v>
      </c>
      <c r="I54" s="240" t="s">
        <v>16</v>
      </c>
    </row>
    <row r="55" spans="1:9" ht="30.75" thickBot="1" x14ac:dyDescent="0.3">
      <c r="A55" s="241">
        <v>272</v>
      </c>
      <c r="B55" s="168" t="str">
        <f>VLOOKUP(A55,'[1]Anexo Económico   (2)'!$A$5:$E$439,2,0)</f>
        <v>121QQ035177</v>
      </c>
      <c r="C55" s="206" t="s">
        <v>206</v>
      </c>
      <c r="D55" s="168">
        <f>VLOOKUP(A55,'[1]Anexo Económico   (2)'!$A$5:$E$439,5,0)</f>
        <v>10</v>
      </c>
      <c r="E55" s="242">
        <v>15145</v>
      </c>
      <c r="F55" s="242">
        <v>2877.55</v>
      </c>
      <c r="G55" s="242">
        <v>18022.55</v>
      </c>
      <c r="H55" s="243">
        <v>180225.5</v>
      </c>
      <c r="I55" s="240" t="s">
        <v>16</v>
      </c>
    </row>
    <row r="56" spans="1:9" ht="30.75" thickBot="1" x14ac:dyDescent="0.3">
      <c r="A56" s="241">
        <v>298</v>
      </c>
      <c r="B56" s="168" t="str">
        <f>VLOOKUP(A56,'[1]Anexo Económico   (2)'!$A$5:$E$439,2,0)</f>
        <v>121QQ031893</v>
      </c>
      <c r="C56" s="206" t="s">
        <v>208</v>
      </c>
      <c r="D56" s="168">
        <f>VLOOKUP(A56,'[1]Anexo Económico   (2)'!$A$5:$E$439,5,0)</f>
        <v>1860</v>
      </c>
      <c r="E56" s="242">
        <v>3390</v>
      </c>
      <c r="F56" s="242">
        <v>644.1</v>
      </c>
      <c r="G56" s="242">
        <v>4034.1</v>
      </c>
      <c r="H56" s="243">
        <v>7503426</v>
      </c>
      <c r="I56" s="240" t="s">
        <v>16</v>
      </c>
    </row>
    <row r="57" spans="1:9" ht="45.75" thickBot="1" x14ac:dyDescent="0.3">
      <c r="A57" s="241">
        <v>299</v>
      </c>
      <c r="B57" s="168" t="str">
        <f>VLOOKUP(A57,'[1]Anexo Económico   (2)'!$A$5:$E$439,2,0)</f>
        <v>121QQ031896</v>
      </c>
      <c r="C57" s="206" t="s">
        <v>209</v>
      </c>
      <c r="D57" s="168">
        <f>VLOOKUP(A57,'[1]Anexo Económico   (2)'!$A$5:$E$439,5,0)</f>
        <v>1440</v>
      </c>
      <c r="E57" s="242">
        <v>5390</v>
      </c>
      <c r="F57" s="242">
        <v>1024.0999999999999</v>
      </c>
      <c r="G57" s="242">
        <v>6414.1</v>
      </c>
      <c r="H57" s="243">
        <v>9236304</v>
      </c>
      <c r="I57" s="240" t="s">
        <v>16</v>
      </c>
    </row>
    <row r="58" spans="1:9" ht="30.75" thickBot="1" x14ac:dyDescent="0.3">
      <c r="A58" s="241">
        <v>300</v>
      </c>
      <c r="B58" s="168" t="str">
        <f>VLOOKUP(A58,'[1]Anexo Económico   (2)'!$A$5:$E$439,2,0)</f>
        <v>121QQ031973</v>
      </c>
      <c r="C58" s="206" t="s">
        <v>289</v>
      </c>
      <c r="D58" s="168">
        <f>VLOOKUP(A58,'[1]Anexo Económico   (2)'!$A$5:$E$439,5,0)</f>
        <v>432</v>
      </c>
      <c r="E58" s="242">
        <v>3930</v>
      </c>
      <c r="F58" s="242">
        <v>0</v>
      </c>
      <c r="G58" s="242">
        <v>3930</v>
      </c>
      <c r="H58" s="243">
        <v>1697760</v>
      </c>
      <c r="I58" s="240" t="s">
        <v>16</v>
      </c>
    </row>
    <row r="59" spans="1:9" ht="30.75" thickBot="1" x14ac:dyDescent="0.3">
      <c r="A59" s="241">
        <v>301</v>
      </c>
      <c r="B59" s="168" t="str">
        <f>VLOOKUP(A59,'[1]Anexo Económico   (2)'!$A$5:$E$439,2,0)</f>
        <v>121QQ031974</v>
      </c>
      <c r="C59" s="206" t="s">
        <v>157</v>
      </c>
      <c r="D59" s="168">
        <f>VLOOKUP(A59,'[1]Anexo Económico   (2)'!$A$5:$E$439,5,0)</f>
        <v>480</v>
      </c>
      <c r="E59" s="242">
        <v>4810</v>
      </c>
      <c r="F59" s="242">
        <v>0</v>
      </c>
      <c r="G59" s="242">
        <v>4810</v>
      </c>
      <c r="H59" s="243">
        <v>2308800</v>
      </c>
      <c r="I59" s="240" t="s">
        <v>16</v>
      </c>
    </row>
    <row r="60" spans="1:9" ht="30.75" thickBot="1" x14ac:dyDescent="0.3">
      <c r="A60" s="241">
        <v>302</v>
      </c>
      <c r="B60" s="168" t="str">
        <f>VLOOKUP(A60,'[1]Anexo Económico   (2)'!$A$5:$E$439,2,0)</f>
        <v>121QQ031975</v>
      </c>
      <c r="C60" s="206" t="s">
        <v>158</v>
      </c>
      <c r="D60" s="168">
        <f>VLOOKUP(A60,'[1]Anexo Económico   (2)'!$A$5:$E$439,5,0)</f>
        <v>288</v>
      </c>
      <c r="E60" s="242">
        <v>5675</v>
      </c>
      <c r="F60" s="242">
        <v>0</v>
      </c>
      <c r="G60" s="242">
        <v>5675</v>
      </c>
      <c r="H60" s="243">
        <v>1634400</v>
      </c>
      <c r="I60" s="240" t="s">
        <v>16</v>
      </c>
    </row>
    <row r="61" spans="1:9" ht="45.75" thickBot="1" x14ac:dyDescent="0.3">
      <c r="A61" s="241">
        <v>303</v>
      </c>
      <c r="B61" s="168" t="str">
        <f>VLOOKUP(A61,'[1]Anexo Económico   (2)'!$A$5:$E$439,2,0)</f>
        <v>121QQ031986</v>
      </c>
      <c r="C61" s="206" t="s">
        <v>319</v>
      </c>
      <c r="D61" s="168">
        <f>VLOOKUP(A61,'[1]Anexo Económico   (2)'!$A$5:$E$439,5,0)</f>
        <v>750</v>
      </c>
      <c r="E61" s="242">
        <v>6875</v>
      </c>
      <c r="F61" s="242">
        <v>1306.25</v>
      </c>
      <c r="G61" s="242">
        <v>8181.25</v>
      </c>
      <c r="H61" s="243">
        <v>6135937.5</v>
      </c>
      <c r="I61" s="240" t="s">
        <v>16</v>
      </c>
    </row>
    <row r="62" spans="1:9" ht="30.75" thickBot="1" x14ac:dyDescent="0.3">
      <c r="A62" s="241">
        <v>304</v>
      </c>
      <c r="B62" s="168" t="str">
        <f>VLOOKUP(A62,'[1]Anexo Económico   (2)'!$A$5:$E$439,2,0)</f>
        <v>121QQ034879</v>
      </c>
      <c r="C62" s="206" t="s">
        <v>210</v>
      </c>
      <c r="D62" s="168">
        <f>VLOOKUP(A62,'[1]Anexo Económico   (2)'!$A$5:$E$439,5,0)</f>
        <v>5</v>
      </c>
      <c r="E62" s="242">
        <v>15145</v>
      </c>
      <c r="F62" s="242">
        <v>2877.55</v>
      </c>
      <c r="G62" s="242">
        <v>18022.55</v>
      </c>
      <c r="H62" s="243">
        <v>90112.75</v>
      </c>
      <c r="I62" s="240" t="s">
        <v>16</v>
      </c>
    </row>
    <row r="63" spans="1:9" ht="30.75" thickBot="1" x14ac:dyDescent="0.3">
      <c r="A63" s="241">
        <v>306</v>
      </c>
      <c r="B63" s="168" t="str">
        <f>VLOOKUP(A63,'[1]Anexo Económico   (2)'!$A$5:$E$439,2,0)</f>
        <v>121QQ034990</v>
      </c>
      <c r="C63" s="206" t="s">
        <v>239</v>
      </c>
      <c r="D63" s="168">
        <f>VLOOKUP(A63,'[1]Anexo Económico   (2)'!$A$5:$E$439,5,0)</f>
        <v>40</v>
      </c>
      <c r="E63" s="242">
        <v>4245</v>
      </c>
      <c r="F63" s="242">
        <v>806.55</v>
      </c>
      <c r="G63" s="242">
        <v>5051.55</v>
      </c>
      <c r="H63" s="243">
        <v>202062</v>
      </c>
      <c r="I63" s="240" t="s">
        <v>16</v>
      </c>
    </row>
    <row r="64" spans="1:9" ht="30.75" thickBot="1" x14ac:dyDescent="0.3">
      <c r="A64" s="241">
        <v>312</v>
      </c>
      <c r="B64" s="168" t="str">
        <f>VLOOKUP(A64,'[1]Anexo Económico   (2)'!$A$5:$E$439,2,0)</f>
        <v>121QQ031979</v>
      </c>
      <c r="C64" s="206" t="s">
        <v>290</v>
      </c>
      <c r="D64" s="168">
        <f>VLOOKUP(A64,'[1]Anexo Económico   (2)'!$A$5:$E$439,5,0)</f>
        <v>320</v>
      </c>
      <c r="E64" s="242">
        <v>1178</v>
      </c>
      <c r="F64" s="242">
        <v>0</v>
      </c>
      <c r="G64" s="242">
        <v>1178</v>
      </c>
      <c r="H64" s="243">
        <v>376960</v>
      </c>
      <c r="I64" s="240" t="s">
        <v>16</v>
      </c>
    </row>
    <row r="65" spans="1:17" ht="30.75" thickBot="1" x14ac:dyDescent="0.3">
      <c r="A65" s="241">
        <v>313</v>
      </c>
      <c r="B65" s="168" t="str">
        <f>VLOOKUP(A65,'[1]Anexo Económico   (2)'!$A$5:$E$439,2,0)</f>
        <v>121QQ031980</v>
      </c>
      <c r="C65" s="206" t="s">
        <v>291</v>
      </c>
      <c r="D65" s="168">
        <f>VLOOKUP(A65,'[1]Anexo Económico   (2)'!$A$5:$E$439,5,0)</f>
        <v>1200</v>
      </c>
      <c r="E65" s="242">
        <v>1615</v>
      </c>
      <c r="F65" s="242">
        <v>0</v>
      </c>
      <c r="G65" s="242">
        <v>1615</v>
      </c>
      <c r="H65" s="243">
        <v>1938000</v>
      </c>
      <c r="I65" s="240" t="s">
        <v>16</v>
      </c>
    </row>
    <row r="66" spans="1:17" ht="30.75" thickBot="1" x14ac:dyDescent="0.3">
      <c r="A66" s="241">
        <v>314</v>
      </c>
      <c r="B66" s="168" t="str">
        <f>VLOOKUP(A66,'[1]Anexo Económico   (2)'!$A$5:$E$439,2,0)</f>
        <v>121QQ031981</v>
      </c>
      <c r="C66" s="206" t="s">
        <v>292</v>
      </c>
      <c r="D66" s="168">
        <f>VLOOKUP(A66,'[1]Anexo Económico   (2)'!$A$5:$E$439,5,0)</f>
        <v>1400</v>
      </c>
      <c r="E66" s="242">
        <v>2040</v>
      </c>
      <c r="F66" s="242">
        <v>0</v>
      </c>
      <c r="G66" s="242">
        <v>2040</v>
      </c>
      <c r="H66" s="243">
        <v>2856000</v>
      </c>
      <c r="I66" s="240" t="s">
        <v>16</v>
      </c>
    </row>
    <row r="67" spans="1:17" ht="30.75" thickBot="1" x14ac:dyDescent="0.3">
      <c r="A67" s="241">
        <v>315</v>
      </c>
      <c r="B67" s="168" t="str">
        <f>VLOOKUP(A67,'[1]Anexo Económico   (2)'!$A$5:$E$439,2,0)</f>
        <v>121QQ031982</v>
      </c>
      <c r="C67" s="206" t="s">
        <v>293</v>
      </c>
      <c r="D67" s="168">
        <f>VLOOKUP(A67,'[1]Anexo Económico   (2)'!$A$5:$E$439,5,0)</f>
        <v>1400</v>
      </c>
      <c r="E67" s="242">
        <v>2490</v>
      </c>
      <c r="F67" s="242">
        <v>0</v>
      </c>
      <c r="G67" s="242">
        <v>2490</v>
      </c>
      <c r="H67" s="243">
        <v>3486000</v>
      </c>
      <c r="I67" s="240" t="s">
        <v>16</v>
      </c>
    </row>
    <row r="68" spans="1:17" ht="30.75" thickBot="1" x14ac:dyDescent="0.3">
      <c r="A68" s="244">
        <v>319</v>
      </c>
      <c r="B68" s="168" t="str">
        <f>VLOOKUP(A68,'[1]Anexo Económico   (2)'!$A$5:$E$439,2,0)</f>
        <v>121QQ031579</v>
      </c>
      <c r="C68" s="196" t="s">
        <v>320</v>
      </c>
      <c r="D68" s="168">
        <f>VLOOKUP(A68,'[1]Anexo Económico   (2)'!$A$5:$E$439,5,0)</f>
        <v>10</v>
      </c>
      <c r="E68" s="245">
        <v>9475</v>
      </c>
      <c r="F68" s="245">
        <v>1800.25</v>
      </c>
      <c r="G68" s="245">
        <v>11275.25</v>
      </c>
      <c r="H68" s="246">
        <v>112752.5</v>
      </c>
      <c r="I68" s="240" t="s">
        <v>16</v>
      </c>
    </row>
    <row r="69" spans="1:17" customFormat="1" hidden="1" x14ac:dyDescent="0.25">
      <c r="A69" s="101">
        <v>328</v>
      </c>
      <c r="B69" s="158"/>
      <c r="C69" s="102" t="s">
        <v>78</v>
      </c>
      <c r="D69" s="102"/>
      <c r="E69" s="103">
        <v>275</v>
      </c>
      <c r="F69" s="103">
        <v>52.25</v>
      </c>
      <c r="G69" s="103">
        <v>327.25</v>
      </c>
      <c r="H69" s="103">
        <v>98175</v>
      </c>
      <c r="I69" s="51" t="s">
        <v>81</v>
      </c>
      <c r="K69">
        <v>337</v>
      </c>
      <c r="L69" t="s">
        <v>296</v>
      </c>
      <c r="M69">
        <v>6095</v>
      </c>
      <c r="N69">
        <v>1158.05</v>
      </c>
      <c r="O69">
        <v>7253.05</v>
      </c>
      <c r="P69">
        <v>18132625</v>
      </c>
      <c r="Q69" t="s">
        <v>16</v>
      </c>
    </row>
    <row r="70" spans="1:17" ht="30.75" thickBot="1" x14ac:dyDescent="0.3">
      <c r="A70" s="237">
        <v>330</v>
      </c>
      <c r="B70" s="168" t="str">
        <f>VLOOKUP(A70,'[1]Anexo Económico   (2)'!$A$5:$E$439,2,0)</f>
        <v>121QQ035002</v>
      </c>
      <c r="C70" s="201" t="s">
        <v>321</v>
      </c>
      <c r="D70" s="168">
        <f>VLOOKUP(A70,'[1]Anexo Económico   (2)'!$A$5:$E$439,5,0)</f>
        <v>100</v>
      </c>
      <c r="E70" s="238">
        <v>8250</v>
      </c>
      <c r="F70" s="238">
        <v>1567.5</v>
      </c>
      <c r="G70" s="238">
        <v>9817.5</v>
      </c>
      <c r="H70" s="239">
        <v>981750</v>
      </c>
      <c r="I70" s="240" t="s">
        <v>16</v>
      </c>
    </row>
    <row r="71" spans="1:17" ht="30.75" thickBot="1" x14ac:dyDescent="0.3">
      <c r="A71" s="241">
        <v>337</v>
      </c>
      <c r="B71" s="168" t="str">
        <f>VLOOKUP(A71,'[1]Anexo Económico   (2)'!$A$5:$E$439,2,0)</f>
        <v>121QQ031473</v>
      </c>
      <c r="C71" s="206" t="s">
        <v>296</v>
      </c>
      <c r="D71" s="168">
        <f>VLOOKUP(A71,'[1]Anexo Económico   (2)'!$A$5:$E$439,5,0)</f>
        <v>2500</v>
      </c>
      <c r="E71" s="242">
        <v>6095</v>
      </c>
      <c r="F71" s="242">
        <v>1158.05</v>
      </c>
      <c r="G71" s="242">
        <v>7253.05</v>
      </c>
      <c r="H71" s="243">
        <v>18132625</v>
      </c>
      <c r="I71" s="240" t="s">
        <v>16</v>
      </c>
    </row>
    <row r="72" spans="1:17" ht="30.75" thickBot="1" x14ac:dyDescent="0.3">
      <c r="A72" s="241">
        <v>351</v>
      </c>
      <c r="B72" s="168" t="str">
        <f>VLOOKUP(A72,'[1]Anexo Económico   (2)'!$A$5:$E$439,2,0)</f>
        <v>121QQ031606</v>
      </c>
      <c r="C72" s="206" t="s">
        <v>160</v>
      </c>
      <c r="D72" s="168">
        <f>VLOOKUP(A72,'[1]Anexo Económico   (2)'!$A$5:$E$439,5,0)</f>
        <v>12</v>
      </c>
      <c r="E72" s="242">
        <v>31400</v>
      </c>
      <c r="F72" s="242">
        <v>0</v>
      </c>
      <c r="G72" s="242">
        <v>31400</v>
      </c>
      <c r="H72" s="243">
        <v>376800</v>
      </c>
      <c r="I72" s="240" t="s">
        <v>16</v>
      </c>
    </row>
    <row r="73" spans="1:17" ht="30.75" thickBot="1" x14ac:dyDescent="0.3">
      <c r="A73" s="241">
        <v>360</v>
      </c>
      <c r="B73" s="168" t="str">
        <f>VLOOKUP(A73,'[1]Anexo Económico   (2)'!$A$5:$E$439,2,0)</f>
        <v>121QQ030995</v>
      </c>
      <c r="C73" s="206" t="s">
        <v>297</v>
      </c>
      <c r="D73" s="168">
        <f>VLOOKUP(A73,'[1]Anexo Económico   (2)'!$A$5:$E$439,5,0)</f>
        <v>100</v>
      </c>
      <c r="E73" s="242">
        <v>44450</v>
      </c>
      <c r="F73" s="242">
        <v>8445.5</v>
      </c>
      <c r="G73" s="242">
        <v>52895.5</v>
      </c>
      <c r="H73" s="243">
        <v>5289550</v>
      </c>
      <c r="I73" s="240" t="s">
        <v>16</v>
      </c>
    </row>
    <row r="74" spans="1:17" ht="30.75" thickBot="1" x14ac:dyDescent="0.3">
      <c r="A74" s="241">
        <v>372</v>
      </c>
      <c r="B74" s="168" t="str">
        <f>VLOOKUP(A74,'[1]Anexo Económico   (2)'!$A$5:$E$439,2,0)</f>
        <v>121QQ031471</v>
      </c>
      <c r="C74" s="206" t="s">
        <v>164</v>
      </c>
      <c r="D74" s="168">
        <f>VLOOKUP(A74,'[1]Anexo Económico   (2)'!$A$5:$E$439,5,0)</f>
        <v>120</v>
      </c>
      <c r="E74" s="242">
        <v>3145</v>
      </c>
      <c r="F74" s="242">
        <v>597.54999999999995</v>
      </c>
      <c r="G74" s="242">
        <v>3742.55</v>
      </c>
      <c r="H74" s="243">
        <v>449106</v>
      </c>
      <c r="I74" s="240" t="s">
        <v>16</v>
      </c>
    </row>
    <row r="75" spans="1:17" ht="30.75" thickBot="1" x14ac:dyDescent="0.3">
      <c r="A75" s="241">
        <v>373</v>
      </c>
      <c r="B75" s="168" t="str">
        <f>VLOOKUP(A75,'[1]Anexo Económico   (2)'!$A$5:$E$439,2,0)</f>
        <v>121QQ031530</v>
      </c>
      <c r="C75" s="206" t="s">
        <v>165</v>
      </c>
      <c r="D75" s="168">
        <f>VLOOKUP(A75,'[1]Anexo Económico   (2)'!$A$5:$E$439,5,0)</f>
        <v>50</v>
      </c>
      <c r="E75" s="242">
        <v>1690</v>
      </c>
      <c r="F75" s="242">
        <v>321.10000000000002</v>
      </c>
      <c r="G75" s="242">
        <v>2011.1</v>
      </c>
      <c r="H75" s="243">
        <v>100555</v>
      </c>
      <c r="I75" s="240" t="s">
        <v>16</v>
      </c>
    </row>
    <row r="76" spans="1:17" ht="30.75" thickBot="1" x14ac:dyDescent="0.3">
      <c r="A76" s="241">
        <v>374</v>
      </c>
      <c r="B76" s="168" t="str">
        <f>VLOOKUP(A76,'[1]Anexo Económico   (2)'!$A$5:$E$439,2,0)</f>
        <v>121QQ031532</v>
      </c>
      <c r="C76" s="206" t="s">
        <v>166</v>
      </c>
      <c r="D76" s="168">
        <f>VLOOKUP(A76,'[1]Anexo Económico   (2)'!$A$5:$E$439,5,0)</f>
        <v>50</v>
      </c>
      <c r="E76" s="242">
        <v>1690</v>
      </c>
      <c r="F76" s="242">
        <v>321.10000000000002</v>
      </c>
      <c r="G76" s="242">
        <v>2011.1</v>
      </c>
      <c r="H76" s="243">
        <v>100555</v>
      </c>
      <c r="I76" s="240" t="s">
        <v>16</v>
      </c>
    </row>
    <row r="77" spans="1:17" ht="30.75" thickBot="1" x14ac:dyDescent="0.3">
      <c r="A77" s="241">
        <v>375</v>
      </c>
      <c r="B77" s="168" t="str">
        <f>VLOOKUP(A77,'[1]Anexo Económico   (2)'!$A$5:$E$439,2,0)</f>
        <v>121QQ031533</v>
      </c>
      <c r="C77" s="206" t="s">
        <v>167</v>
      </c>
      <c r="D77" s="168">
        <f>VLOOKUP(A77,'[1]Anexo Económico   (2)'!$A$5:$E$439,5,0)</f>
        <v>30</v>
      </c>
      <c r="E77" s="242">
        <v>3340</v>
      </c>
      <c r="F77" s="242">
        <v>634.6</v>
      </c>
      <c r="G77" s="242">
        <v>3974.6</v>
      </c>
      <c r="H77" s="243">
        <v>119238</v>
      </c>
      <c r="I77" s="240" t="s">
        <v>16</v>
      </c>
    </row>
    <row r="78" spans="1:17" ht="30.75" thickBot="1" x14ac:dyDescent="0.3">
      <c r="A78" s="241">
        <v>376</v>
      </c>
      <c r="B78" s="168" t="str">
        <f>VLOOKUP(A78,'[1]Anexo Económico   (2)'!$A$5:$E$439,2,0)</f>
        <v>121QQ031398</v>
      </c>
      <c r="C78" s="206" t="s">
        <v>168</v>
      </c>
      <c r="D78" s="168">
        <f>VLOOKUP(A78,'[1]Anexo Económico   (2)'!$A$5:$E$439,5,0)</f>
        <v>25</v>
      </c>
      <c r="E78" s="242">
        <v>3745</v>
      </c>
      <c r="F78" s="242">
        <v>711.55</v>
      </c>
      <c r="G78" s="242">
        <v>4456.55</v>
      </c>
      <c r="H78" s="243">
        <v>111413.75</v>
      </c>
      <c r="I78" s="240" t="s">
        <v>16</v>
      </c>
    </row>
    <row r="79" spans="1:17" ht="30.75" thickBot="1" x14ac:dyDescent="0.3">
      <c r="A79" s="244">
        <v>377</v>
      </c>
      <c r="B79" s="168" t="str">
        <f>VLOOKUP(A79,'[1]Anexo Económico   (2)'!$A$5:$E$439,2,0)</f>
        <v>121QQ031397</v>
      </c>
      <c r="C79" s="196" t="s">
        <v>322</v>
      </c>
      <c r="D79" s="168">
        <f>VLOOKUP(A79,'[1]Anexo Económico   (2)'!$A$5:$E$439,5,0)</f>
        <v>130</v>
      </c>
      <c r="E79" s="245">
        <v>3745</v>
      </c>
      <c r="F79" s="245">
        <v>711.55</v>
      </c>
      <c r="G79" s="245">
        <v>4456.55</v>
      </c>
      <c r="H79" s="246">
        <v>579351.5</v>
      </c>
      <c r="I79" s="240" t="s">
        <v>16</v>
      </c>
    </row>
    <row r="80" spans="1:17" customFormat="1" hidden="1" x14ac:dyDescent="0.25">
      <c r="A80" s="101">
        <v>378</v>
      </c>
      <c r="B80" s="158"/>
      <c r="C80" s="102" t="s">
        <v>82</v>
      </c>
      <c r="D80" s="102"/>
      <c r="E80" s="103">
        <v>11400</v>
      </c>
      <c r="F80" s="103">
        <v>2166</v>
      </c>
      <c r="G80" s="103">
        <v>13566</v>
      </c>
      <c r="H80" s="103">
        <v>4069800</v>
      </c>
      <c r="I80" s="51" t="s">
        <v>7</v>
      </c>
      <c r="K80">
        <v>405</v>
      </c>
      <c r="L80" t="s">
        <v>215</v>
      </c>
      <c r="M80">
        <v>8245</v>
      </c>
      <c r="N80">
        <v>1566.55</v>
      </c>
      <c r="O80">
        <v>9811.5499999999993</v>
      </c>
      <c r="P80">
        <v>196231</v>
      </c>
      <c r="Q80" t="s">
        <v>16</v>
      </c>
    </row>
    <row r="81" spans="1:17" ht="30.75" thickBot="1" x14ac:dyDescent="0.3">
      <c r="A81" s="237">
        <v>404</v>
      </c>
      <c r="B81" s="168" t="str">
        <f>VLOOKUP(A81,'[1]Anexo Económico   (2)'!$A$5:$E$439,2,0)</f>
        <v>121QQ031212</v>
      </c>
      <c r="C81" s="201" t="s">
        <v>214</v>
      </c>
      <c r="D81" s="168">
        <f>VLOOKUP(A81,'[1]Anexo Económico   (2)'!$A$5:$E$439,5,0)</f>
        <v>100</v>
      </c>
      <c r="E81" s="238">
        <v>13340</v>
      </c>
      <c r="F81" s="238">
        <v>2534.6</v>
      </c>
      <c r="G81" s="238">
        <v>15874.6</v>
      </c>
      <c r="H81" s="239">
        <v>1587460</v>
      </c>
      <c r="I81" s="240" t="s">
        <v>16</v>
      </c>
    </row>
    <row r="82" spans="1:17" ht="30.75" thickBot="1" x14ac:dyDescent="0.3">
      <c r="A82" s="241">
        <v>405</v>
      </c>
      <c r="B82" s="168" t="str">
        <f>VLOOKUP(A82,'[1]Anexo Económico   (2)'!$A$5:$E$439,2,0)</f>
        <v>121QQ031216</v>
      </c>
      <c r="C82" s="206" t="s">
        <v>215</v>
      </c>
      <c r="D82" s="168">
        <f>VLOOKUP(A82,'[1]Anexo Económico   (2)'!$A$5:$E$439,5,0)</f>
        <v>20</v>
      </c>
      <c r="E82" s="242">
        <v>8245</v>
      </c>
      <c r="F82" s="242">
        <v>1566.55</v>
      </c>
      <c r="G82" s="242">
        <v>9811.5499999999993</v>
      </c>
      <c r="H82" s="243">
        <v>196231</v>
      </c>
      <c r="I82" s="240" t="s">
        <v>16</v>
      </c>
    </row>
    <row r="83" spans="1:17" ht="30.75" thickBot="1" x14ac:dyDescent="0.3">
      <c r="A83" s="241">
        <v>406</v>
      </c>
      <c r="B83" s="168" t="str">
        <f>VLOOKUP(A83,'[1]Anexo Económico   (2)'!$A$5:$E$439,2,0)</f>
        <v>121QQ031223</v>
      </c>
      <c r="C83" s="206" t="s">
        <v>85</v>
      </c>
      <c r="D83" s="168">
        <f>VLOOKUP(A83,'[1]Anexo Económico   (2)'!$A$5:$E$439,5,0)</f>
        <v>5</v>
      </c>
      <c r="E83" s="242">
        <v>8245</v>
      </c>
      <c r="F83" s="242">
        <v>1566.55</v>
      </c>
      <c r="G83" s="242">
        <v>9811.5499999999993</v>
      </c>
      <c r="H83" s="243">
        <v>49057.75</v>
      </c>
      <c r="I83" s="240" t="s">
        <v>16</v>
      </c>
    </row>
    <row r="84" spans="1:17" ht="30.75" thickBot="1" x14ac:dyDescent="0.3">
      <c r="A84" s="244">
        <v>407</v>
      </c>
      <c r="B84" s="168" t="str">
        <f>VLOOKUP(A84,'[1]Anexo Económico   (2)'!$A$5:$E$439,2,0)</f>
        <v>121QQ031521</v>
      </c>
      <c r="C84" s="196" t="s">
        <v>175</v>
      </c>
      <c r="D84" s="168">
        <f>VLOOKUP(A84,'[1]Anexo Económico   (2)'!$A$5:$E$439,5,0)</f>
        <v>20</v>
      </c>
      <c r="E84" s="245">
        <v>3340</v>
      </c>
      <c r="F84" s="245">
        <v>634.6</v>
      </c>
      <c r="G84" s="245">
        <v>3974.6</v>
      </c>
      <c r="H84" s="246">
        <v>79492</v>
      </c>
      <c r="I84" s="240" t="s">
        <v>16</v>
      </c>
    </row>
    <row r="85" spans="1:17" customFormat="1" hidden="1" x14ac:dyDescent="0.25">
      <c r="A85" s="52">
        <v>408</v>
      </c>
      <c r="B85" s="157"/>
      <c r="C85" s="53" t="s">
        <v>176</v>
      </c>
      <c r="D85" s="53"/>
      <c r="E85" s="54">
        <v>25850</v>
      </c>
      <c r="F85" s="54">
        <v>4911.5</v>
      </c>
      <c r="G85" s="54">
        <v>30761.5</v>
      </c>
      <c r="H85" s="54">
        <v>307615</v>
      </c>
      <c r="I85" s="51" t="s">
        <v>159</v>
      </c>
      <c r="K85">
        <v>410</v>
      </c>
      <c r="L85" t="s">
        <v>178</v>
      </c>
      <c r="M85">
        <v>25975</v>
      </c>
      <c r="N85">
        <v>4935.25</v>
      </c>
      <c r="O85">
        <v>30910.25</v>
      </c>
      <c r="P85">
        <v>618205</v>
      </c>
      <c r="Q85" t="s">
        <v>6</v>
      </c>
    </row>
    <row r="86" spans="1:17" customFormat="1" hidden="1" x14ac:dyDescent="0.25">
      <c r="A86" s="44">
        <v>409</v>
      </c>
      <c r="B86" s="156"/>
      <c r="C86" s="45" t="s">
        <v>177</v>
      </c>
      <c r="D86" s="45"/>
      <c r="E86" s="50">
        <v>25975</v>
      </c>
      <c r="F86" s="50">
        <v>4935.25</v>
      </c>
      <c r="G86" s="50">
        <v>30910.25</v>
      </c>
      <c r="H86" s="50">
        <v>618205</v>
      </c>
      <c r="I86" s="51" t="s">
        <v>183</v>
      </c>
      <c r="K86">
        <v>411</v>
      </c>
      <c r="L86" t="s">
        <v>179</v>
      </c>
      <c r="M86">
        <v>26150</v>
      </c>
      <c r="N86">
        <v>4968.5</v>
      </c>
      <c r="O86">
        <v>31118.5</v>
      </c>
      <c r="P86">
        <v>1244740</v>
      </c>
      <c r="Q86" t="s">
        <v>6</v>
      </c>
    </row>
    <row r="87" spans="1:17" customFormat="1" hidden="1" x14ac:dyDescent="0.25">
      <c r="A87" s="44">
        <v>410</v>
      </c>
      <c r="B87" s="156"/>
      <c r="C87" s="45" t="s">
        <v>178</v>
      </c>
      <c r="D87" s="45"/>
      <c r="E87" s="50">
        <v>25975</v>
      </c>
      <c r="F87" s="50">
        <v>4935.25</v>
      </c>
      <c r="G87" s="50">
        <v>30910.25</v>
      </c>
      <c r="H87" s="50">
        <v>618205</v>
      </c>
      <c r="I87" s="51" t="s">
        <v>6</v>
      </c>
      <c r="K87">
        <v>412</v>
      </c>
      <c r="L87" t="s">
        <v>180</v>
      </c>
      <c r="M87">
        <v>26150</v>
      </c>
      <c r="N87">
        <v>4968.5</v>
      </c>
      <c r="O87">
        <v>31118.5</v>
      </c>
      <c r="P87">
        <v>1867110</v>
      </c>
      <c r="Q87" t="s">
        <v>159</v>
      </c>
    </row>
    <row r="88" spans="1:17" customFormat="1" hidden="1" x14ac:dyDescent="0.25">
      <c r="A88" s="44">
        <v>411</v>
      </c>
      <c r="B88" s="156"/>
      <c r="C88" s="45" t="s">
        <v>179</v>
      </c>
      <c r="D88" s="45"/>
      <c r="E88" s="50">
        <v>26150</v>
      </c>
      <c r="F88" s="50">
        <v>4968.5</v>
      </c>
      <c r="G88" s="50">
        <v>31118.5</v>
      </c>
      <c r="H88" s="50">
        <v>1244740</v>
      </c>
      <c r="I88" s="51" t="s">
        <v>6</v>
      </c>
      <c r="K88">
        <v>413</v>
      </c>
      <c r="L88" t="s">
        <v>181</v>
      </c>
      <c r="M88">
        <v>26150</v>
      </c>
      <c r="N88">
        <v>4968.5</v>
      </c>
      <c r="O88">
        <v>31118.5</v>
      </c>
      <c r="P88">
        <v>777962.5</v>
      </c>
      <c r="Q88" t="s">
        <v>6</v>
      </c>
    </row>
    <row r="89" spans="1:17" customFormat="1" hidden="1" x14ac:dyDescent="0.25">
      <c r="A89" s="44">
        <v>412</v>
      </c>
      <c r="B89" s="156"/>
      <c r="C89" s="45" t="s">
        <v>180</v>
      </c>
      <c r="D89" s="45"/>
      <c r="E89" s="50">
        <v>26150</v>
      </c>
      <c r="F89" s="50">
        <v>4968.5</v>
      </c>
      <c r="G89" s="50">
        <v>31118.5</v>
      </c>
      <c r="H89" s="50">
        <v>1867110</v>
      </c>
      <c r="I89" s="51" t="s">
        <v>159</v>
      </c>
      <c r="K89">
        <v>414</v>
      </c>
      <c r="L89" t="s">
        <v>86</v>
      </c>
      <c r="M89">
        <v>4100</v>
      </c>
      <c r="N89">
        <v>779</v>
      </c>
      <c r="O89">
        <v>4879</v>
      </c>
      <c r="P89">
        <v>243950</v>
      </c>
      <c r="Q89" t="s">
        <v>16</v>
      </c>
    </row>
    <row r="90" spans="1:17" customFormat="1" hidden="1" x14ac:dyDescent="0.25">
      <c r="A90" s="89">
        <v>413</v>
      </c>
      <c r="B90" s="155"/>
      <c r="C90" s="90" t="s">
        <v>181</v>
      </c>
      <c r="D90" s="90"/>
      <c r="E90" s="91">
        <v>26150</v>
      </c>
      <c r="F90" s="91">
        <v>4968.5</v>
      </c>
      <c r="G90" s="91">
        <v>31118.5</v>
      </c>
      <c r="H90" s="91">
        <v>777962.5</v>
      </c>
      <c r="I90" s="51" t="s">
        <v>6</v>
      </c>
      <c r="K90">
        <v>415</v>
      </c>
      <c r="L90" t="s">
        <v>87</v>
      </c>
      <c r="M90">
        <v>4100</v>
      </c>
      <c r="N90">
        <v>779</v>
      </c>
      <c r="O90">
        <v>4879</v>
      </c>
      <c r="P90">
        <v>195160</v>
      </c>
      <c r="Q90" t="s">
        <v>16</v>
      </c>
    </row>
    <row r="91" spans="1:17" ht="30.75" thickBot="1" x14ac:dyDescent="0.3">
      <c r="A91" s="237">
        <v>414</v>
      </c>
      <c r="B91" s="168" t="str">
        <f>VLOOKUP(A91,'[1]Anexo Económico   (2)'!$A$5:$E$439,2,0)</f>
        <v>121QQ031537</v>
      </c>
      <c r="C91" s="201" t="s">
        <v>86</v>
      </c>
      <c r="D91" s="168">
        <f>VLOOKUP(A91,'[1]Anexo Económico   (2)'!$A$5:$E$439,5,0)</f>
        <v>50</v>
      </c>
      <c r="E91" s="238">
        <v>4100</v>
      </c>
      <c r="F91" s="238">
        <v>779</v>
      </c>
      <c r="G91" s="238">
        <v>4879</v>
      </c>
      <c r="H91" s="239">
        <v>243950</v>
      </c>
      <c r="I91" s="240" t="s">
        <v>16</v>
      </c>
    </row>
    <row r="92" spans="1:17" ht="30.75" thickBot="1" x14ac:dyDescent="0.3">
      <c r="A92" s="241">
        <v>415</v>
      </c>
      <c r="B92" s="168" t="str">
        <f>VLOOKUP(A92,'[1]Anexo Económico   (2)'!$A$5:$E$439,2,0)</f>
        <v>121QQ031538</v>
      </c>
      <c r="C92" s="206" t="s">
        <v>87</v>
      </c>
      <c r="D92" s="168">
        <f>VLOOKUP(A92,'[1]Anexo Económico   (2)'!$A$5:$E$439,5,0)</f>
        <v>40</v>
      </c>
      <c r="E92" s="242">
        <v>4100</v>
      </c>
      <c r="F92" s="242">
        <v>779</v>
      </c>
      <c r="G92" s="242">
        <v>4879</v>
      </c>
      <c r="H92" s="243">
        <v>195160</v>
      </c>
      <c r="I92" s="240" t="s">
        <v>16</v>
      </c>
    </row>
    <row r="93" spans="1:17" ht="30.75" thickBot="1" x14ac:dyDescent="0.3">
      <c r="A93" s="241">
        <v>416</v>
      </c>
      <c r="B93" s="168" t="str">
        <f>VLOOKUP(A93,'[1]Anexo Económico   (2)'!$A$5:$E$439,2,0)</f>
        <v>121QQ031539</v>
      </c>
      <c r="C93" s="206" t="s">
        <v>88</v>
      </c>
      <c r="D93" s="168">
        <f>VLOOKUP(A93,'[1]Anexo Económico   (2)'!$A$5:$E$439,5,0)</f>
        <v>40</v>
      </c>
      <c r="E93" s="242">
        <v>4200</v>
      </c>
      <c r="F93" s="242">
        <v>798</v>
      </c>
      <c r="G93" s="242">
        <v>4998</v>
      </c>
      <c r="H93" s="243">
        <v>199920</v>
      </c>
      <c r="I93" s="240" t="s">
        <v>16</v>
      </c>
    </row>
    <row r="94" spans="1:17" ht="30.75" thickBot="1" x14ac:dyDescent="0.3">
      <c r="A94" s="241">
        <v>417</v>
      </c>
      <c r="B94" s="168" t="str">
        <f>VLOOKUP(A94,'[1]Anexo Económico   (2)'!$A$5:$E$439,2,0)</f>
        <v>121QQ031540</v>
      </c>
      <c r="C94" s="206" t="s">
        <v>89</v>
      </c>
      <c r="D94" s="168">
        <f>VLOOKUP(A94,'[1]Anexo Económico   (2)'!$A$5:$E$439,5,0)</f>
        <v>90</v>
      </c>
      <c r="E94" s="242">
        <v>4200</v>
      </c>
      <c r="F94" s="242">
        <v>798</v>
      </c>
      <c r="G94" s="242">
        <v>4998</v>
      </c>
      <c r="H94" s="243">
        <v>449820</v>
      </c>
      <c r="I94" s="240" t="s">
        <v>16</v>
      </c>
    </row>
    <row r="95" spans="1:17" ht="30.75" thickBot="1" x14ac:dyDescent="0.3">
      <c r="A95" s="241">
        <v>418</v>
      </c>
      <c r="B95" s="168" t="str">
        <f>VLOOKUP(A95,'[1]Anexo Económico   (2)'!$A$5:$E$439,2,0)</f>
        <v>121QQ031541</v>
      </c>
      <c r="C95" s="206" t="s">
        <v>90</v>
      </c>
      <c r="D95" s="168">
        <f>VLOOKUP(A95,'[1]Anexo Económico   (2)'!$A$5:$E$439,5,0)</f>
        <v>220</v>
      </c>
      <c r="E95" s="242">
        <v>4200</v>
      </c>
      <c r="F95" s="242">
        <v>798</v>
      </c>
      <c r="G95" s="242">
        <v>4998</v>
      </c>
      <c r="H95" s="243">
        <v>1099560</v>
      </c>
      <c r="I95" s="240" t="s">
        <v>16</v>
      </c>
    </row>
    <row r="96" spans="1:17" ht="30.75" thickBot="1" x14ac:dyDescent="0.3">
      <c r="A96" s="241">
        <v>419</v>
      </c>
      <c r="B96" s="168" t="str">
        <f>VLOOKUP(A96,'[1]Anexo Económico   (2)'!$A$5:$E$439,2,0)</f>
        <v>121QQ031542</v>
      </c>
      <c r="C96" s="206" t="s">
        <v>91</v>
      </c>
      <c r="D96" s="168">
        <f>VLOOKUP(A96,'[1]Anexo Económico   (2)'!$A$5:$E$439,5,0)</f>
        <v>50</v>
      </c>
      <c r="E96" s="242">
        <v>4100</v>
      </c>
      <c r="F96" s="242">
        <v>779</v>
      </c>
      <c r="G96" s="242">
        <v>4879</v>
      </c>
      <c r="H96" s="243">
        <v>243950</v>
      </c>
      <c r="I96" s="240" t="s">
        <v>16</v>
      </c>
    </row>
    <row r="97" spans="1:17" ht="30.75" thickBot="1" x14ac:dyDescent="0.3">
      <c r="A97" s="241">
        <v>420</v>
      </c>
      <c r="B97" s="168" t="str">
        <f>VLOOKUP(A97,'[1]Anexo Económico   (2)'!$A$5:$E$439,2,0)</f>
        <v>121QQ031918</v>
      </c>
      <c r="C97" s="206" t="s">
        <v>92</v>
      </c>
      <c r="D97" s="168">
        <f>VLOOKUP(A97,'[1]Anexo Económico   (2)'!$A$5:$E$439,5,0)</f>
        <v>10</v>
      </c>
      <c r="E97" s="242">
        <v>174400</v>
      </c>
      <c r="F97" s="242">
        <v>33136</v>
      </c>
      <c r="G97" s="242">
        <v>207536</v>
      </c>
      <c r="H97" s="243">
        <v>2075360</v>
      </c>
      <c r="I97" s="240" t="s">
        <v>16</v>
      </c>
    </row>
    <row r="98" spans="1:17" ht="30.75" thickBot="1" x14ac:dyDescent="0.3">
      <c r="A98" s="244">
        <v>421</v>
      </c>
      <c r="B98" s="168" t="str">
        <f>VLOOKUP(A98,'[1]Anexo Económico   (2)'!$A$5:$E$439,2,0)</f>
        <v>121QQ031919</v>
      </c>
      <c r="C98" s="196" t="s">
        <v>93</v>
      </c>
      <c r="D98" s="168">
        <f>VLOOKUP(A98,'[1]Anexo Económico   (2)'!$A$5:$E$439,5,0)</f>
        <v>25</v>
      </c>
      <c r="E98" s="245">
        <v>174400</v>
      </c>
      <c r="F98" s="245">
        <v>33136</v>
      </c>
      <c r="G98" s="245">
        <v>207536</v>
      </c>
      <c r="H98" s="246">
        <v>5188400</v>
      </c>
      <c r="I98" s="240" t="s">
        <v>16</v>
      </c>
    </row>
    <row r="99" spans="1:17" customFormat="1" hidden="1" x14ac:dyDescent="0.25">
      <c r="A99" s="52">
        <v>422</v>
      </c>
      <c r="B99" s="157"/>
      <c r="C99" s="53" t="s">
        <v>182</v>
      </c>
      <c r="D99" s="53"/>
      <c r="E99" s="54">
        <v>21400</v>
      </c>
      <c r="F99" s="54">
        <v>4066</v>
      </c>
      <c r="G99" s="54">
        <v>25466</v>
      </c>
      <c r="H99" s="54">
        <v>509320</v>
      </c>
      <c r="I99" s="51" t="s">
        <v>50</v>
      </c>
      <c r="K99">
        <v>425</v>
      </c>
      <c r="L99" t="s">
        <v>324</v>
      </c>
      <c r="M99">
        <v>2940</v>
      </c>
      <c r="N99">
        <v>558.6</v>
      </c>
      <c r="O99">
        <v>3498.6</v>
      </c>
      <c r="P99">
        <v>104958</v>
      </c>
      <c r="Q99" t="s">
        <v>16</v>
      </c>
    </row>
    <row r="100" spans="1:17" customFormat="1" hidden="1" x14ac:dyDescent="0.25">
      <c r="A100" s="89">
        <v>424</v>
      </c>
      <c r="B100" s="155"/>
      <c r="C100" s="90" t="s">
        <v>185</v>
      </c>
      <c r="D100" s="90"/>
      <c r="E100" s="91">
        <v>2180</v>
      </c>
      <c r="F100" s="91">
        <v>414.2</v>
      </c>
      <c r="G100" s="91">
        <v>2594.1999999999998</v>
      </c>
      <c r="H100" s="91">
        <v>77826</v>
      </c>
      <c r="I100" s="51" t="s">
        <v>7</v>
      </c>
      <c r="K100">
        <v>426</v>
      </c>
      <c r="L100" t="s">
        <v>186</v>
      </c>
      <c r="M100">
        <v>2180</v>
      </c>
      <c r="N100">
        <v>414.2</v>
      </c>
      <c r="O100">
        <v>2594.1999999999998</v>
      </c>
      <c r="P100">
        <v>51884</v>
      </c>
      <c r="Q100" t="s">
        <v>7</v>
      </c>
    </row>
    <row r="101" spans="1:17" ht="30.75" thickBot="1" x14ac:dyDescent="0.3">
      <c r="A101" s="247">
        <v>425</v>
      </c>
      <c r="B101" s="168" t="str">
        <f>VLOOKUP(A101,'[1]Anexo Económico   (2)'!$A$5:$E$439,2,0)</f>
        <v>121QQ031936</v>
      </c>
      <c r="C101" s="211" t="s">
        <v>324</v>
      </c>
      <c r="D101" s="168">
        <f>VLOOKUP(A101,'[1]Anexo Económico   (2)'!$A$5:$E$439,5,0)</f>
        <v>30</v>
      </c>
      <c r="E101" s="248">
        <v>2940</v>
      </c>
      <c r="F101" s="248">
        <v>558.6</v>
      </c>
      <c r="G101" s="248">
        <v>3498.6</v>
      </c>
      <c r="H101" s="249">
        <v>104958</v>
      </c>
      <c r="I101" s="240" t="s">
        <v>16</v>
      </c>
    </row>
    <row r="102" spans="1:17" customFormat="1" hidden="1" x14ac:dyDescent="0.25">
      <c r="A102" s="52">
        <v>426</v>
      </c>
      <c r="B102" s="157"/>
      <c r="C102" s="53" t="s">
        <v>186</v>
      </c>
      <c r="D102" s="53"/>
      <c r="E102" s="54">
        <v>2180</v>
      </c>
      <c r="F102" s="54">
        <v>414.2</v>
      </c>
      <c r="G102" s="54">
        <v>2594.1999999999998</v>
      </c>
      <c r="H102" s="54">
        <v>51884</v>
      </c>
      <c r="I102" s="51" t="s">
        <v>7</v>
      </c>
      <c r="K102">
        <v>428</v>
      </c>
      <c r="L102" t="s">
        <v>188</v>
      </c>
      <c r="M102">
        <v>21400</v>
      </c>
      <c r="N102">
        <v>4066</v>
      </c>
      <c r="O102">
        <v>25466</v>
      </c>
      <c r="P102">
        <v>127330</v>
      </c>
      <c r="Q102" t="s">
        <v>50</v>
      </c>
    </row>
    <row r="103" spans="1:17" customFormat="1" hidden="1" x14ac:dyDescent="0.25">
      <c r="A103" s="44">
        <v>427</v>
      </c>
      <c r="B103" s="156"/>
      <c r="C103" s="45" t="s">
        <v>187</v>
      </c>
      <c r="D103" s="45"/>
      <c r="E103" s="50">
        <v>21400</v>
      </c>
      <c r="F103" s="50">
        <v>4066</v>
      </c>
      <c r="G103" s="50">
        <v>25466</v>
      </c>
      <c r="H103" s="50">
        <v>127330</v>
      </c>
      <c r="I103" s="51" t="s">
        <v>50</v>
      </c>
      <c r="K103">
        <v>430</v>
      </c>
      <c r="L103" t="s">
        <v>112</v>
      </c>
      <c r="M103">
        <v>54400</v>
      </c>
      <c r="N103">
        <v>10336</v>
      </c>
      <c r="O103">
        <v>64736</v>
      </c>
      <c r="P103">
        <v>1942080</v>
      </c>
      <c r="Q103" t="s">
        <v>16</v>
      </c>
    </row>
    <row r="104" spans="1:17" customFormat="1" hidden="1" x14ac:dyDescent="0.25">
      <c r="A104" s="89">
        <v>428</v>
      </c>
      <c r="B104" s="155"/>
      <c r="C104" s="90" t="s">
        <v>188</v>
      </c>
      <c r="D104" s="90"/>
      <c r="E104" s="91">
        <v>21400</v>
      </c>
      <c r="F104" s="91">
        <v>4066</v>
      </c>
      <c r="G104" s="91">
        <v>25466</v>
      </c>
      <c r="H104" s="91">
        <v>127330</v>
      </c>
      <c r="I104" s="51" t="s">
        <v>50</v>
      </c>
      <c r="K104">
        <v>433</v>
      </c>
      <c r="L104" t="s">
        <v>189</v>
      </c>
      <c r="M104">
        <v>21320</v>
      </c>
      <c r="N104">
        <v>0</v>
      </c>
      <c r="O104">
        <v>21320</v>
      </c>
      <c r="P104">
        <v>426400</v>
      </c>
      <c r="Q104" t="s">
        <v>4</v>
      </c>
    </row>
    <row r="105" spans="1:17" ht="45.75" thickBot="1" x14ac:dyDescent="0.3">
      <c r="A105" s="247">
        <v>430</v>
      </c>
      <c r="B105" s="168" t="str">
        <f>VLOOKUP(A105,'[1]Anexo Económico   (2)'!$A$5:$E$439,2,0)</f>
        <v>121QQ031215</v>
      </c>
      <c r="C105" s="211" t="s">
        <v>112</v>
      </c>
      <c r="D105" s="168">
        <f>VLOOKUP(A105,'[1]Anexo Económico   (2)'!$A$5:$E$439,5,0)</f>
        <v>30</v>
      </c>
      <c r="E105" s="248">
        <v>54400</v>
      </c>
      <c r="F105" s="248">
        <v>10336</v>
      </c>
      <c r="G105" s="248">
        <v>64736</v>
      </c>
      <c r="H105" s="249">
        <v>1942080</v>
      </c>
      <c r="I105" s="240" t="s">
        <v>16</v>
      </c>
    </row>
    <row r="106" spans="1:17" customFormat="1" ht="15.75" hidden="1" thickBot="1" x14ac:dyDescent="0.3">
      <c r="A106" s="101">
        <v>433</v>
      </c>
      <c r="B106" s="158"/>
      <c r="C106" s="102" t="s">
        <v>189</v>
      </c>
      <c r="D106" s="102"/>
      <c r="E106" s="103">
        <v>21320</v>
      </c>
      <c r="F106" s="103">
        <v>0</v>
      </c>
      <c r="G106" s="103">
        <v>21320</v>
      </c>
      <c r="H106" s="103">
        <v>426400</v>
      </c>
      <c r="I106" s="55" t="s">
        <v>4</v>
      </c>
    </row>
    <row r="107" spans="1:17" ht="15.75" thickBot="1" x14ac:dyDescent="0.3">
      <c r="A107" s="366" t="s">
        <v>492</v>
      </c>
      <c r="B107" s="367"/>
      <c r="C107" s="367"/>
      <c r="D107" s="367"/>
      <c r="E107" s="368"/>
      <c r="F107" s="369"/>
      <c r="G107" s="370">
        <f>SUBTOTAL(9,H5:H105)/30*36</f>
        <v>185050090.86000001</v>
      </c>
      <c r="H107" s="369"/>
    </row>
    <row r="109" spans="1:17" x14ac:dyDescent="0.25">
      <c r="H109" s="163">
        <v>185050091</v>
      </c>
    </row>
  </sheetData>
  <autoFilter ref="A2:Q106">
    <filterColumn colId="8">
      <filters>
        <filter val="50 PUNTOS"/>
      </filters>
    </filterColumn>
  </autoFilter>
  <sortState ref="K1:Q207">
    <sortCondition ref="K1:K207"/>
  </sortState>
  <mergeCells count="3">
    <mergeCell ref="A107:F107"/>
    <mergeCell ref="G107:H107"/>
    <mergeCell ref="A1:H1"/>
  </mergeCells>
  <conditionalFormatting sqref="C3:D4 C7:D8 C5:C6">
    <cfRule type="duplicateValues" dxfId="4" priority="1"/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06"/>
  <sheetViews>
    <sheetView topLeftCell="A251" workbookViewId="0">
      <selection activeCell="F266" sqref="F266"/>
    </sheetView>
  </sheetViews>
  <sheetFormatPr baseColWidth="10" defaultRowHeight="15.75" x14ac:dyDescent="0.25"/>
  <cols>
    <col min="1" max="1" width="11.5703125" style="143" bestFit="1" customWidth="1"/>
    <col min="2" max="2" width="66.85546875" style="57" customWidth="1"/>
    <col min="3" max="3" width="14.28515625" style="57" customWidth="1"/>
    <col min="4" max="4" width="11.85546875" style="57" bestFit="1" customWidth="1"/>
    <col min="5" max="5" width="13.5703125" style="57" customWidth="1"/>
    <col min="6" max="6" width="16.5703125" style="110" bestFit="1" customWidth="1"/>
    <col min="7" max="7" width="11.42578125" style="57"/>
    <col min="8" max="8" width="82.7109375" style="111" customWidth="1"/>
    <col min="9" max="9" width="11.42578125" style="57"/>
    <col min="10" max="10" width="11.42578125" style="111"/>
    <col min="11" max="11" width="90.42578125" style="111" customWidth="1"/>
    <col min="12" max="16384" width="11.42578125" style="57"/>
  </cols>
  <sheetData>
    <row r="1" spans="1:11" ht="48" thickBot="1" x14ac:dyDescent="0.3">
      <c r="A1" s="139" t="s">
        <v>26</v>
      </c>
      <c r="B1" s="131" t="s">
        <v>27</v>
      </c>
      <c r="C1" s="131" t="s">
        <v>28</v>
      </c>
      <c r="D1" s="138" t="s">
        <v>29</v>
      </c>
      <c r="E1" s="131" t="s">
        <v>30</v>
      </c>
      <c r="F1" s="292" t="s">
        <v>31</v>
      </c>
    </row>
    <row r="2" spans="1:11" x14ac:dyDescent="0.25">
      <c r="A2" s="140">
        <v>1</v>
      </c>
      <c r="B2" s="129" t="s">
        <v>113</v>
      </c>
      <c r="C2" s="132">
        <v>72</v>
      </c>
      <c r="D2" s="132">
        <v>14</v>
      </c>
      <c r="E2" s="130">
        <v>86</v>
      </c>
      <c r="F2" s="286">
        <v>205632</v>
      </c>
      <c r="J2" s="294"/>
      <c r="K2" s="295"/>
    </row>
    <row r="3" spans="1:11" x14ac:dyDescent="0.25">
      <c r="A3" s="114">
        <v>2</v>
      </c>
      <c r="B3" s="64" t="s">
        <v>267</v>
      </c>
      <c r="C3" s="133">
        <v>72</v>
      </c>
      <c r="D3" s="133">
        <v>14</v>
      </c>
      <c r="E3" s="120">
        <v>86</v>
      </c>
      <c r="F3" s="287">
        <v>599760</v>
      </c>
      <c r="J3" s="294"/>
      <c r="K3" s="295"/>
    </row>
    <row r="4" spans="1:11" x14ac:dyDescent="0.25">
      <c r="A4" s="114">
        <v>3</v>
      </c>
      <c r="B4" s="64" t="s">
        <v>114</v>
      </c>
      <c r="C4" s="133">
        <v>63</v>
      </c>
      <c r="D4" s="133">
        <v>12</v>
      </c>
      <c r="E4" s="120">
        <v>75</v>
      </c>
      <c r="F4" s="287">
        <v>67473</v>
      </c>
      <c r="J4" s="294"/>
      <c r="K4" s="295"/>
    </row>
    <row r="5" spans="1:11" x14ac:dyDescent="0.25">
      <c r="A5" s="114">
        <v>4</v>
      </c>
      <c r="B5" s="64" t="s">
        <v>115</v>
      </c>
      <c r="C5" s="133">
        <v>71</v>
      </c>
      <c r="D5" s="133">
        <v>13</v>
      </c>
      <c r="E5" s="120">
        <v>84</v>
      </c>
      <c r="F5" s="287">
        <v>84490</v>
      </c>
      <c r="J5" s="294"/>
      <c r="K5" s="295"/>
    </row>
    <row r="6" spans="1:11" x14ac:dyDescent="0.25">
      <c r="A6" s="114">
        <v>5</v>
      </c>
      <c r="B6" s="64" t="s">
        <v>116</v>
      </c>
      <c r="C6" s="133">
        <v>63</v>
      </c>
      <c r="D6" s="133">
        <v>12</v>
      </c>
      <c r="E6" s="120">
        <v>75</v>
      </c>
      <c r="F6" s="287">
        <v>7497</v>
      </c>
      <c r="J6" s="294"/>
      <c r="K6" s="295"/>
    </row>
    <row r="7" spans="1:11" x14ac:dyDescent="0.25">
      <c r="A7" s="114">
        <v>6</v>
      </c>
      <c r="B7" s="64" t="s">
        <v>117</v>
      </c>
      <c r="C7" s="133">
        <v>61</v>
      </c>
      <c r="D7" s="133">
        <v>12</v>
      </c>
      <c r="E7" s="120">
        <v>73</v>
      </c>
      <c r="F7" s="287">
        <v>145180</v>
      </c>
      <c r="J7" s="294"/>
      <c r="K7" s="295"/>
    </row>
    <row r="8" spans="1:11" x14ac:dyDescent="0.25">
      <c r="A8" s="141">
        <v>7</v>
      </c>
      <c r="B8" s="66" t="s">
        <v>118</v>
      </c>
      <c r="C8" s="133">
        <v>63</v>
      </c>
      <c r="D8" s="133">
        <v>12</v>
      </c>
      <c r="E8" s="120">
        <v>75</v>
      </c>
      <c r="F8" s="287">
        <v>22491</v>
      </c>
      <c r="J8" s="294"/>
      <c r="K8" s="295"/>
    </row>
    <row r="9" spans="1:11" x14ac:dyDescent="0.25">
      <c r="A9" s="141">
        <v>8</v>
      </c>
      <c r="B9" s="66" t="s">
        <v>119</v>
      </c>
      <c r="C9" s="133">
        <v>62</v>
      </c>
      <c r="D9" s="133">
        <v>12</v>
      </c>
      <c r="E9" s="120">
        <v>74</v>
      </c>
      <c r="F9" s="287">
        <v>36890</v>
      </c>
      <c r="J9" s="294"/>
      <c r="K9" s="295"/>
    </row>
    <row r="10" spans="1:11" x14ac:dyDescent="0.25">
      <c r="A10" s="141">
        <v>9</v>
      </c>
      <c r="B10" s="66" t="s">
        <v>120</v>
      </c>
      <c r="C10" s="133">
        <v>69</v>
      </c>
      <c r="D10" s="133">
        <v>13</v>
      </c>
      <c r="E10" s="120">
        <v>82</v>
      </c>
      <c r="F10" s="287">
        <v>1231650</v>
      </c>
      <c r="J10" s="294"/>
      <c r="K10" s="295"/>
    </row>
    <row r="11" spans="1:11" x14ac:dyDescent="0.25">
      <c r="A11" s="141">
        <v>10</v>
      </c>
      <c r="B11" s="66" t="s">
        <v>121</v>
      </c>
      <c r="C11" s="133">
        <v>61</v>
      </c>
      <c r="D11" s="133">
        <v>12</v>
      </c>
      <c r="E11" s="120">
        <v>73</v>
      </c>
      <c r="F11" s="287">
        <v>43554</v>
      </c>
      <c r="J11" s="294"/>
      <c r="K11" s="295"/>
    </row>
    <row r="12" spans="1:11" x14ac:dyDescent="0.25">
      <c r="A12" s="141">
        <v>11</v>
      </c>
      <c r="B12" s="66" t="s">
        <v>0</v>
      </c>
      <c r="C12" s="133">
        <v>170</v>
      </c>
      <c r="D12" s="133">
        <v>32</v>
      </c>
      <c r="E12" s="120">
        <v>202</v>
      </c>
      <c r="F12" s="287">
        <v>8092000</v>
      </c>
      <c r="J12" s="294"/>
      <c r="K12" s="295"/>
    </row>
    <row r="13" spans="1:11" x14ac:dyDescent="0.25">
      <c r="A13" s="141">
        <v>12</v>
      </c>
      <c r="B13" s="66" t="s">
        <v>1</v>
      </c>
      <c r="C13" s="133">
        <v>222</v>
      </c>
      <c r="D13" s="133">
        <v>42</v>
      </c>
      <c r="E13" s="120">
        <v>264</v>
      </c>
      <c r="F13" s="287">
        <v>31701600</v>
      </c>
      <c r="J13" s="294"/>
      <c r="K13" s="295"/>
    </row>
    <row r="14" spans="1:11" x14ac:dyDescent="0.25">
      <c r="A14" s="141">
        <v>13</v>
      </c>
      <c r="B14" s="66" t="s">
        <v>2</v>
      </c>
      <c r="C14" s="133">
        <v>364</v>
      </c>
      <c r="D14" s="133">
        <v>69</v>
      </c>
      <c r="E14" s="120">
        <v>433</v>
      </c>
      <c r="F14" s="287">
        <v>2512328</v>
      </c>
      <c r="J14" s="294"/>
      <c r="K14" s="295"/>
    </row>
    <row r="15" spans="1:11" x14ac:dyDescent="0.25">
      <c r="A15" s="141">
        <v>14</v>
      </c>
      <c r="B15" s="66" t="s">
        <v>3</v>
      </c>
      <c r="C15" s="133">
        <v>852</v>
      </c>
      <c r="D15" s="133">
        <v>162</v>
      </c>
      <c r="E15" s="120">
        <v>1014</v>
      </c>
      <c r="F15" s="287">
        <v>1216656</v>
      </c>
      <c r="J15" s="294"/>
      <c r="K15" s="295"/>
    </row>
    <row r="16" spans="1:11" x14ac:dyDescent="0.25">
      <c r="A16" s="141">
        <v>16</v>
      </c>
      <c r="B16" s="66" t="s">
        <v>8</v>
      </c>
      <c r="C16" s="133">
        <v>173</v>
      </c>
      <c r="D16" s="133">
        <v>33</v>
      </c>
      <c r="E16" s="120">
        <v>206</v>
      </c>
      <c r="F16" s="287">
        <v>2882180</v>
      </c>
      <c r="J16" s="294"/>
      <c r="K16" s="295"/>
    </row>
    <row r="17" spans="1:11" x14ac:dyDescent="0.25">
      <c r="A17" s="141">
        <v>17</v>
      </c>
      <c r="B17" s="66" t="s">
        <v>9</v>
      </c>
      <c r="C17" s="133">
        <v>165</v>
      </c>
      <c r="D17" s="133">
        <v>31</v>
      </c>
      <c r="E17" s="120">
        <v>196</v>
      </c>
      <c r="F17" s="287">
        <v>3534300</v>
      </c>
      <c r="J17" s="294"/>
      <c r="K17" s="295"/>
    </row>
    <row r="18" spans="1:11" ht="34.5" customHeight="1" x14ac:dyDescent="0.25">
      <c r="A18" s="141">
        <v>18</v>
      </c>
      <c r="B18" s="66" t="s">
        <v>10</v>
      </c>
      <c r="C18" s="133">
        <v>843</v>
      </c>
      <c r="D18" s="133">
        <v>0</v>
      </c>
      <c r="E18" s="120">
        <v>843</v>
      </c>
      <c r="F18" s="287">
        <v>6575400</v>
      </c>
      <c r="J18" s="294"/>
      <c r="K18" s="296"/>
    </row>
    <row r="19" spans="1:11" ht="31.5" x14ac:dyDescent="0.25">
      <c r="A19" s="141">
        <v>19</v>
      </c>
      <c r="B19" s="66" t="s">
        <v>122</v>
      </c>
      <c r="C19" s="133">
        <v>893</v>
      </c>
      <c r="D19" s="133">
        <v>0</v>
      </c>
      <c r="E19" s="120">
        <v>893</v>
      </c>
      <c r="F19" s="287">
        <v>26790</v>
      </c>
      <c r="J19" s="294"/>
      <c r="K19" s="295"/>
    </row>
    <row r="20" spans="1:11" x14ac:dyDescent="0.25">
      <c r="A20" s="141">
        <v>20</v>
      </c>
      <c r="B20" s="66" t="s">
        <v>12</v>
      </c>
      <c r="C20" s="133">
        <v>13213</v>
      </c>
      <c r="D20" s="133">
        <v>0</v>
      </c>
      <c r="E20" s="120">
        <v>13213</v>
      </c>
      <c r="F20" s="287">
        <v>2484044</v>
      </c>
      <c r="J20" s="294"/>
      <c r="K20" s="295"/>
    </row>
    <row r="21" spans="1:11" ht="16.5" thickBot="1" x14ac:dyDescent="0.3">
      <c r="A21" s="141">
        <v>21</v>
      </c>
      <c r="B21" s="66" t="s">
        <v>123</v>
      </c>
      <c r="C21" s="133">
        <v>12281</v>
      </c>
      <c r="D21" s="133">
        <v>0</v>
      </c>
      <c r="E21" s="120">
        <v>12281</v>
      </c>
      <c r="F21" s="287">
        <v>2357952</v>
      </c>
      <c r="J21" s="294"/>
      <c r="K21" s="295"/>
    </row>
    <row r="22" spans="1:11" ht="47.25" x14ac:dyDescent="0.25">
      <c r="A22" s="114">
        <v>22</v>
      </c>
      <c r="B22" s="121" t="s">
        <v>33</v>
      </c>
      <c r="C22" s="259">
        <v>1700</v>
      </c>
      <c r="D22" s="259">
        <v>0</v>
      </c>
      <c r="E22" s="260">
        <v>1700</v>
      </c>
      <c r="F22" s="261">
        <v>11900000</v>
      </c>
      <c r="J22" s="294"/>
      <c r="K22" s="295"/>
    </row>
    <row r="23" spans="1:11" ht="47.25" x14ac:dyDescent="0.25">
      <c r="A23" s="114">
        <v>23</v>
      </c>
      <c r="B23" s="64" t="s">
        <v>34</v>
      </c>
      <c r="C23" s="135">
        <v>2991</v>
      </c>
      <c r="D23" s="135">
        <v>0</v>
      </c>
      <c r="E23" s="65">
        <v>2991</v>
      </c>
      <c r="F23" s="289">
        <v>10769268</v>
      </c>
      <c r="J23" s="294"/>
      <c r="K23" s="295"/>
    </row>
    <row r="24" spans="1:11" ht="31.5" x14ac:dyDescent="0.25">
      <c r="A24" s="114">
        <v>26</v>
      </c>
      <c r="B24" s="64" t="s">
        <v>39</v>
      </c>
      <c r="C24" s="135">
        <v>43638</v>
      </c>
      <c r="D24" s="135">
        <v>0</v>
      </c>
      <c r="E24" s="65">
        <v>43638</v>
      </c>
      <c r="F24" s="289">
        <v>7854776</v>
      </c>
      <c r="J24" s="294"/>
      <c r="K24" s="295"/>
    </row>
    <row r="25" spans="1:11" ht="31.5" x14ac:dyDescent="0.25">
      <c r="A25" s="141">
        <v>28</v>
      </c>
      <c r="B25" s="66" t="s">
        <v>124</v>
      </c>
      <c r="C25" s="133">
        <v>1442</v>
      </c>
      <c r="D25" s="133">
        <v>0</v>
      </c>
      <c r="E25" s="120">
        <v>1442</v>
      </c>
      <c r="F25" s="287">
        <v>519120</v>
      </c>
      <c r="J25" s="294"/>
      <c r="K25" s="295"/>
    </row>
    <row r="26" spans="1:11" ht="63" x14ac:dyDescent="0.25">
      <c r="A26" s="114">
        <v>30</v>
      </c>
      <c r="B26" s="121" t="s">
        <v>329</v>
      </c>
      <c r="C26" s="134">
        <v>1478.99</v>
      </c>
      <c r="D26" s="134">
        <v>281.00810000000001</v>
      </c>
      <c r="E26" s="122">
        <v>1760</v>
      </c>
      <c r="F26" s="288">
        <v>4223995</v>
      </c>
      <c r="J26" s="294"/>
      <c r="K26" s="295"/>
    </row>
    <row r="27" spans="1:11" x14ac:dyDescent="0.25">
      <c r="A27" s="114">
        <v>31</v>
      </c>
      <c r="B27" s="121" t="s">
        <v>15</v>
      </c>
      <c r="C27" s="136">
        <v>759</v>
      </c>
      <c r="D27" s="136">
        <v>144</v>
      </c>
      <c r="E27" s="123">
        <v>903</v>
      </c>
      <c r="F27" s="290">
        <v>406445</v>
      </c>
      <c r="J27" s="294"/>
      <c r="K27" s="295"/>
    </row>
    <row r="28" spans="1:11" x14ac:dyDescent="0.25">
      <c r="A28" s="114">
        <v>32</v>
      </c>
      <c r="B28" s="121" t="s">
        <v>125</v>
      </c>
      <c r="C28" s="136">
        <v>8745</v>
      </c>
      <c r="D28" s="136">
        <v>1662</v>
      </c>
      <c r="E28" s="123">
        <v>10407</v>
      </c>
      <c r="F28" s="290">
        <v>312197</v>
      </c>
      <c r="J28" s="294"/>
      <c r="K28" s="295"/>
    </row>
    <row r="29" spans="1:11" x14ac:dyDescent="0.25">
      <c r="A29" s="141">
        <v>33</v>
      </c>
      <c r="B29" s="66" t="s">
        <v>268</v>
      </c>
      <c r="C29" s="133">
        <v>5553</v>
      </c>
      <c r="D29" s="133">
        <v>0</v>
      </c>
      <c r="E29" s="120">
        <v>5553</v>
      </c>
      <c r="F29" s="287">
        <v>999540</v>
      </c>
      <c r="J29" s="294"/>
      <c r="K29" s="295"/>
    </row>
    <row r="30" spans="1:11" x14ac:dyDescent="0.25">
      <c r="A30" s="141">
        <v>34</v>
      </c>
      <c r="B30" s="66" t="s">
        <v>17</v>
      </c>
      <c r="C30" s="133">
        <v>726</v>
      </c>
      <c r="D30" s="133">
        <v>138</v>
      </c>
      <c r="E30" s="120">
        <v>864</v>
      </c>
      <c r="F30" s="287">
        <v>3628548</v>
      </c>
      <c r="J30" s="294"/>
      <c r="K30" s="295"/>
    </row>
    <row r="31" spans="1:11" ht="31.5" x14ac:dyDescent="0.25">
      <c r="A31" s="141">
        <v>35</v>
      </c>
      <c r="B31" s="124" t="s">
        <v>18</v>
      </c>
      <c r="C31" s="136">
        <v>98</v>
      </c>
      <c r="D31" s="136">
        <v>19</v>
      </c>
      <c r="E31" s="123">
        <v>117</v>
      </c>
      <c r="F31" s="290">
        <v>1982540</v>
      </c>
      <c r="J31" s="294"/>
      <c r="K31" s="295"/>
    </row>
    <row r="32" spans="1:11" ht="31.5" x14ac:dyDescent="0.25">
      <c r="A32" s="141">
        <v>39</v>
      </c>
      <c r="B32" s="66" t="s">
        <v>269</v>
      </c>
      <c r="C32" s="133">
        <v>18072</v>
      </c>
      <c r="D32" s="133">
        <v>3434</v>
      </c>
      <c r="E32" s="120">
        <v>21506</v>
      </c>
      <c r="F32" s="287">
        <v>1075284</v>
      </c>
      <c r="J32" s="294"/>
      <c r="K32" s="295"/>
    </row>
    <row r="33" spans="1:11" x14ac:dyDescent="0.25">
      <c r="A33" s="141">
        <v>41</v>
      </c>
      <c r="B33" s="66" t="s">
        <v>126</v>
      </c>
      <c r="C33" s="133">
        <v>1193</v>
      </c>
      <c r="D33" s="133">
        <v>227</v>
      </c>
      <c r="E33" s="120">
        <v>1420</v>
      </c>
      <c r="F33" s="287">
        <v>1419670</v>
      </c>
      <c r="J33" s="294"/>
      <c r="K33" s="295"/>
    </row>
    <row r="34" spans="1:11" x14ac:dyDescent="0.25">
      <c r="A34" s="141">
        <v>42</v>
      </c>
      <c r="B34" s="66" t="s">
        <v>127</v>
      </c>
      <c r="C34" s="133">
        <v>1193</v>
      </c>
      <c r="D34" s="133">
        <v>227</v>
      </c>
      <c r="E34" s="120">
        <v>1420</v>
      </c>
      <c r="F34" s="287">
        <v>14196700</v>
      </c>
      <c r="J34" s="294"/>
      <c r="K34" s="295"/>
    </row>
    <row r="35" spans="1:11" x14ac:dyDescent="0.25">
      <c r="A35" s="141">
        <v>43</v>
      </c>
      <c r="B35" s="66" t="s">
        <v>128</v>
      </c>
      <c r="C35" s="133">
        <v>1193</v>
      </c>
      <c r="D35" s="133">
        <v>227</v>
      </c>
      <c r="E35" s="120">
        <v>1420</v>
      </c>
      <c r="F35" s="287">
        <v>14196700</v>
      </c>
      <c r="J35" s="294"/>
      <c r="K35" s="295"/>
    </row>
    <row r="36" spans="1:11" x14ac:dyDescent="0.25">
      <c r="A36" s="141">
        <v>44</v>
      </c>
      <c r="B36" s="66" t="s">
        <v>129</v>
      </c>
      <c r="C36" s="133">
        <v>1193</v>
      </c>
      <c r="D36" s="133">
        <v>227</v>
      </c>
      <c r="E36" s="120">
        <v>1420</v>
      </c>
      <c r="F36" s="287">
        <v>14196700</v>
      </c>
      <c r="J36" s="294"/>
      <c r="K36" s="295"/>
    </row>
    <row r="37" spans="1:11" x14ac:dyDescent="0.25">
      <c r="A37" s="141">
        <v>45</v>
      </c>
      <c r="B37" s="66" t="s">
        <v>130</v>
      </c>
      <c r="C37" s="133">
        <v>1193</v>
      </c>
      <c r="D37" s="133">
        <v>227</v>
      </c>
      <c r="E37" s="120">
        <v>1420</v>
      </c>
      <c r="F37" s="287">
        <v>3407208</v>
      </c>
      <c r="J37" s="294"/>
      <c r="K37" s="295"/>
    </row>
    <row r="38" spans="1:11" x14ac:dyDescent="0.25">
      <c r="A38" s="141">
        <v>46</v>
      </c>
      <c r="B38" s="66" t="s">
        <v>131</v>
      </c>
      <c r="C38" s="133">
        <v>1193</v>
      </c>
      <c r="D38" s="133">
        <v>227</v>
      </c>
      <c r="E38" s="120">
        <v>1420</v>
      </c>
      <c r="F38" s="287">
        <v>567868</v>
      </c>
      <c r="J38" s="294"/>
      <c r="K38" s="295"/>
    </row>
    <row r="39" spans="1:11" ht="31.5" x14ac:dyDescent="0.25">
      <c r="A39" s="141">
        <v>47</v>
      </c>
      <c r="B39" s="124" t="s">
        <v>132</v>
      </c>
      <c r="C39" s="136">
        <v>1195</v>
      </c>
      <c r="D39" s="136">
        <v>0</v>
      </c>
      <c r="E39" s="123">
        <v>1195</v>
      </c>
      <c r="F39" s="290">
        <v>59750</v>
      </c>
      <c r="J39" s="294"/>
      <c r="K39" s="295"/>
    </row>
    <row r="40" spans="1:11" x14ac:dyDescent="0.25">
      <c r="A40" s="141">
        <v>48</v>
      </c>
      <c r="B40" s="66" t="s">
        <v>270</v>
      </c>
      <c r="C40" s="133">
        <v>1041</v>
      </c>
      <c r="D40" s="133">
        <v>198</v>
      </c>
      <c r="E40" s="120">
        <v>1239</v>
      </c>
      <c r="F40" s="287">
        <v>123879</v>
      </c>
      <c r="J40" s="294"/>
      <c r="K40" s="295"/>
    </row>
    <row r="41" spans="1:11" x14ac:dyDescent="0.25">
      <c r="A41" s="141">
        <v>49</v>
      </c>
      <c r="B41" s="66" t="s">
        <v>219</v>
      </c>
      <c r="C41" s="133">
        <v>3746</v>
      </c>
      <c r="D41" s="133">
        <v>712</v>
      </c>
      <c r="E41" s="120">
        <v>4458</v>
      </c>
      <c r="F41" s="287">
        <v>891548</v>
      </c>
      <c r="J41" s="294"/>
      <c r="K41" s="295"/>
    </row>
    <row r="42" spans="1:11" x14ac:dyDescent="0.25">
      <c r="A42" s="141">
        <v>52</v>
      </c>
      <c r="B42" s="66" t="s">
        <v>134</v>
      </c>
      <c r="C42" s="133">
        <v>625</v>
      </c>
      <c r="D42" s="133">
        <v>0</v>
      </c>
      <c r="E42" s="120">
        <v>625</v>
      </c>
      <c r="F42" s="287">
        <v>31250</v>
      </c>
      <c r="J42" s="294"/>
      <c r="K42" s="295"/>
    </row>
    <row r="43" spans="1:11" x14ac:dyDescent="0.25">
      <c r="A43" s="141">
        <v>53</v>
      </c>
      <c r="B43" s="66" t="s">
        <v>135</v>
      </c>
      <c r="C43" s="133">
        <v>652</v>
      </c>
      <c r="D43" s="133">
        <v>0</v>
      </c>
      <c r="E43" s="120">
        <v>652</v>
      </c>
      <c r="F43" s="287">
        <v>52160</v>
      </c>
      <c r="J43" s="294"/>
      <c r="K43" s="295"/>
    </row>
    <row r="44" spans="1:11" x14ac:dyDescent="0.25">
      <c r="A44" s="141">
        <v>54</v>
      </c>
      <c r="B44" s="66" t="s">
        <v>271</v>
      </c>
      <c r="C44" s="133">
        <v>882</v>
      </c>
      <c r="D44" s="133">
        <v>0</v>
      </c>
      <c r="E44" s="120">
        <v>882</v>
      </c>
      <c r="F44" s="287">
        <v>44100</v>
      </c>
      <c r="J44" s="294"/>
      <c r="K44" s="295"/>
    </row>
    <row r="45" spans="1:11" x14ac:dyDescent="0.25">
      <c r="A45" s="141">
        <v>55</v>
      </c>
      <c r="B45" s="66" t="s">
        <v>272</v>
      </c>
      <c r="C45" s="133">
        <v>913</v>
      </c>
      <c r="D45" s="133">
        <v>0</v>
      </c>
      <c r="E45" s="120">
        <v>913</v>
      </c>
      <c r="F45" s="287">
        <v>18260</v>
      </c>
      <c r="J45" s="294"/>
      <c r="K45" s="295"/>
    </row>
    <row r="46" spans="1:11" x14ac:dyDescent="0.25">
      <c r="A46" s="141">
        <v>56</v>
      </c>
      <c r="B46" s="66" t="s">
        <v>273</v>
      </c>
      <c r="C46" s="133">
        <v>913</v>
      </c>
      <c r="D46" s="133">
        <v>0</v>
      </c>
      <c r="E46" s="120">
        <v>913</v>
      </c>
      <c r="F46" s="287">
        <v>91300</v>
      </c>
      <c r="J46" s="294"/>
      <c r="K46" s="295"/>
    </row>
    <row r="47" spans="1:11" x14ac:dyDescent="0.25">
      <c r="A47" s="141">
        <v>57</v>
      </c>
      <c r="B47" s="66" t="s">
        <v>274</v>
      </c>
      <c r="C47" s="133">
        <v>1004</v>
      </c>
      <c r="D47" s="133">
        <v>0</v>
      </c>
      <c r="E47" s="120">
        <v>1004</v>
      </c>
      <c r="F47" s="287">
        <v>100400</v>
      </c>
      <c r="J47" s="294"/>
      <c r="K47" s="295"/>
    </row>
    <row r="48" spans="1:11" x14ac:dyDescent="0.25">
      <c r="A48" s="141">
        <v>58</v>
      </c>
      <c r="B48" s="66" t="s">
        <v>275</v>
      </c>
      <c r="C48" s="133">
        <v>1089</v>
      </c>
      <c r="D48" s="133">
        <v>0</v>
      </c>
      <c r="E48" s="120">
        <v>1089</v>
      </c>
      <c r="F48" s="287">
        <v>174240</v>
      </c>
      <c r="J48" s="294"/>
      <c r="K48" s="295"/>
    </row>
    <row r="49" spans="1:11" x14ac:dyDescent="0.25">
      <c r="A49" s="141">
        <v>59</v>
      </c>
      <c r="B49" s="66" t="s">
        <v>276</v>
      </c>
      <c r="C49" s="133">
        <v>1186</v>
      </c>
      <c r="D49" s="133">
        <v>0</v>
      </c>
      <c r="E49" s="120">
        <v>1186</v>
      </c>
      <c r="F49" s="287">
        <v>118600</v>
      </c>
      <c r="J49" s="294"/>
      <c r="K49" s="295"/>
    </row>
    <row r="50" spans="1:11" x14ac:dyDescent="0.25">
      <c r="A50" s="141">
        <v>60</v>
      </c>
      <c r="B50" s="124" t="s">
        <v>277</v>
      </c>
      <c r="C50" s="136">
        <v>3095</v>
      </c>
      <c r="D50" s="136">
        <v>0</v>
      </c>
      <c r="E50" s="123">
        <v>3095</v>
      </c>
      <c r="F50" s="290">
        <v>61900</v>
      </c>
      <c r="J50" s="294"/>
      <c r="K50" s="295"/>
    </row>
    <row r="51" spans="1:11" x14ac:dyDescent="0.25">
      <c r="A51" s="141">
        <v>61</v>
      </c>
      <c r="B51" s="124" t="s">
        <v>136</v>
      </c>
      <c r="C51" s="136">
        <v>3095</v>
      </c>
      <c r="D51" s="136">
        <v>0</v>
      </c>
      <c r="E51" s="123">
        <v>3095</v>
      </c>
      <c r="F51" s="290">
        <v>154750</v>
      </c>
      <c r="J51" s="294"/>
      <c r="K51" s="295"/>
    </row>
    <row r="52" spans="1:11" x14ac:dyDescent="0.25">
      <c r="A52" s="141">
        <v>62</v>
      </c>
      <c r="B52" s="124" t="s">
        <v>137</v>
      </c>
      <c r="C52" s="136">
        <v>3095</v>
      </c>
      <c r="D52" s="136">
        <v>0</v>
      </c>
      <c r="E52" s="123">
        <v>3095</v>
      </c>
      <c r="F52" s="290">
        <v>61900</v>
      </c>
      <c r="J52" s="294"/>
      <c r="K52" s="295"/>
    </row>
    <row r="53" spans="1:11" x14ac:dyDescent="0.25">
      <c r="A53" s="141">
        <v>63</v>
      </c>
      <c r="B53" s="124" t="s">
        <v>138</v>
      </c>
      <c r="C53" s="136">
        <v>2245</v>
      </c>
      <c r="D53" s="136">
        <v>0</v>
      </c>
      <c r="E53" s="123">
        <v>2245</v>
      </c>
      <c r="F53" s="290">
        <v>673500</v>
      </c>
      <c r="J53" s="294"/>
      <c r="K53" s="295"/>
    </row>
    <row r="54" spans="1:11" x14ac:dyDescent="0.25">
      <c r="A54" s="141">
        <v>64</v>
      </c>
      <c r="B54" s="124" t="s">
        <v>278</v>
      </c>
      <c r="C54" s="136">
        <v>2245</v>
      </c>
      <c r="D54" s="136">
        <v>0</v>
      </c>
      <c r="E54" s="123">
        <v>2245</v>
      </c>
      <c r="F54" s="290">
        <v>112250</v>
      </c>
      <c r="J54" s="294"/>
      <c r="K54" s="295"/>
    </row>
    <row r="55" spans="1:11" x14ac:dyDescent="0.25">
      <c r="A55" s="141">
        <v>65</v>
      </c>
      <c r="B55" s="124" t="s">
        <v>310</v>
      </c>
      <c r="C55" s="136">
        <v>2245</v>
      </c>
      <c r="D55" s="136">
        <v>0</v>
      </c>
      <c r="E55" s="123">
        <v>2245</v>
      </c>
      <c r="F55" s="290">
        <v>89800</v>
      </c>
      <c r="J55" s="294"/>
      <c r="K55" s="295"/>
    </row>
    <row r="56" spans="1:11" x14ac:dyDescent="0.25">
      <c r="A56" s="141">
        <v>66</v>
      </c>
      <c r="B56" s="124" t="s">
        <v>139</v>
      </c>
      <c r="C56" s="136">
        <v>2245</v>
      </c>
      <c r="D56" s="136">
        <v>0</v>
      </c>
      <c r="E56" s="123">
        <v>2245</v>
      </c>
      <c r="F56" s="290">
        <v>112250</v>
      </c>
      <c r="J56" s="294"/>
      <c r="K56" s="295"/>
    </row>
    <row r="57" spans="1:11" x14ac:dyDescent="0.25">
      <c r="A57" s="141">
        <v>67</v>
      </c>
      <c r="B57" s="124" t="s">
        <v>311</v>
      </c>
      <c r="C57" s="136">
        <v>2735</v>
      </c>
      <c r="D57" s="136">
        <v>520</v>
      </c>
      <c r="E57" s="123">
        <v>3255</v>
      </c>
      <c r="F57" s="290">
        <v>162733</v>
      </c>
      <c r="J57" s="294"/>
      <c r="K57" s="295"/>
    </row>
    <row r="58" spans="1:11" ht="31.5" x14ac:dyDescent="0.25">
      <c r="A58" s="114">
        <v>69</v>
      </c>
      <c r="B58" s="121" t="s">
        <v>220</v>
      </c>
      <c r="C58" s="136">
        <v>1050</v>
      </c>
      <c r="D58" s="136">
        <v>0</v>
      </c>
      <c r="E58" s="125">
        <v>1050</v>
      </c>
      <c r="F58" s="290">
        <v>525000</v>
      </c>
      <c r="J58" s="294"/>
      <c r="K58" s="295"/>
    </row>
    <row r="59" spans="1:11" ht="63" x14ac:dyDescent="0.25">
      <c r="A59" s="114">
        <v>70</v>
      </c>
      <c r="B59" s="124" t="s">
        <v>20</v>
      </c>
      <c r="C59" s="136">
        <v>2490</v>
      </c>
      <c r="D59" s="136">
        <v>0</v>
      </c>
      <c r="E59" s="125">
        <v>2490</v>
      </c>
      <c r="F59" s="290">
        <v>17928000</v>
      </c>
      <c r="J59" s="294"/>
      <c r="K59" s="295"/>
    </row>
    <row r="60" spans="1:11" x14ac:dyDescent="0.25">
      <c r="A60" s="114">
        <v>71</v>
      </c>
      <c r="B60" s="121" t="s">
        <v>21</v>
      </c>
      <c r="C60" s="134">
        <v>41176.47</v>
      </c>
      <c r="D60" s="134">
        <v>7823.5293000000001</v>
      </c>
      <c r="E60" s="122">
        <v>49000</v>
      </c>
      <c r="F60" s="288">
        <v>44099999</v>
      </c>
      <c r="J60" s="294"/>
      <c r="K60" s="295"/>
    </row>
    <row r="61" spans="1:11" x14ac:dyDescent="0.25">
      <c r="A61" s="141">
        <v>72</v>
      </c>
      <c r="B61" s="66" t="s">
        <v>140</v>
      </c>
      <c r="C61" s="133">
        <v>102</v>
      </c>
      <c r="D61" s="133">
        <v>19</v>
      </c>
      <c r="E61" s="120">
        <v>121</v>
      </c>
      <c r="F61" s="287">
        <v>84966</v>
      </c>
      <c r="J61" s="294"/>
      <c r="K61" s="295"/>
    </row>
    <row r="62" spans="1:11" ht="47.25" x14ac:dyDescent="0.25">
      <c r="A62" s="141">
        <v>74</v>
      </c>
      <c r="B62" s="66" t="s">
        <v>279</v>
      </c>
      <c r="C62" s="133">
        <v>1205</v>
      </c>
      <c r="D62" s="133">
        <v>229</v>
      </c>
      <c r="E62" s="120">
        <v>1434</v>
      </c>
      <c r="F62" s="287">
        <v>10037650</v>
      </c>
      <c r="J62" s="294"/>
      <c r="K62" s="295"/>
    </row>
    <row r="63" spans="1:11" ht="47.25" x14ac:dyDescent="0.25">
      <c r="A63" s="114">
        <v>75</v>
      </c>
      <c r="B63" s="121" t="s">
        <v>22</v>
      </c>
      <c r="C63" s="136">
        <v>11000</v>
      </c>
      <c r="D63" s="136">
        <v>0</v>
      </c>
      <c r="E63" s="125">
        <v>11000</v>
      </c>
      <c r="F63" s="290">
        <v>2640000</v>
      </c>
      <c r="J63" s="294"/>
      <c r="K63" s="295"/>
    </row>
    <row r="64" spans="1:11" ht="63" x14ac:dyDescent="0.25">
      <c r="A64" s="114">
        <v>76</v>
      </c>
      <c r="B64" s="121" t="s">
        <v>23</v>
      </c>
      <c r="C64" s="136">
        <v>8690</v>
      </c>
      <c r="D64" s="136">
        <v>0</v>
      </c>
      <c r="E64" s="125">
        <v>8690</v>
      </c>
      <c r="F64" s="290">
        <v>12513600</v>
      </c>
      <c r="J64" s="294"/>
      <c r="K64" s="295"/>
    </row>
    <row r="65" spans="1:11" x14ac:dyDescent="0.25">
      <c r="A65" s="114">
        <v>77</v>
      </c>
      <c r="B65" s="121" t="s">
        <v>24</v>
      </c>
      <c r="C65" s="134">
        <v>3277.31</v>
      </c>
      <c r="D65" s="134">
        <v>622.68889999999999</v>
      </c>
      <c r="E65" s="122">
        <v>3900</v>
      </c>
      <c r="F65" s="288">
        <v>2807999</v>
      </c>
      <c r="J65" s="294"/>
      <c r="K65" s="295"/>
    </row>
    <row r="66" spans="1:11" ht="47.25" x14ac:dyDescent="0.25">
      <c r="A66" s="114">
        <v>78</v>
      </c>
      <c r="B66" s="121" t="s">
        <v>303</v>
      </c>
      <c r="C66" s="136">
        <v>19000</v>
      </c>
      <c r="D66" s="136">
        <v>0</v>
      </c>
      <c r="E66" s="125">
        <v>19000</v>
      </c>
      <c r="F66" s="290">
        <v>11400000</v>
      </c>
      <c r="J66" s="294"/>
      <c r="K66" s="295"/>
    </row>
    <row r="67" spans="1:11" ht="31.5" x14ac:dyDescent="0.25">
      <c r="A67" s="141">
        <v>79</v>
      </c>
      <c r="B67" s="66" t="s">
        <v>280</v>
      </c>
      <c r="C67" s="133">
        <v>1412</v>
      </c>
      <c r="D67" s="133">
        <v>268</v>
      </c>
      <c r="E67" s="120">
        <v>1680</v>
      </c>
      <c r="F67" s="287">
        <v>8065344</v>
      </c>
      <c r="J67" s="294"/>
      <c r="K67" s="295"/>
    </row>
    <row r="68" spans="1:11" ht="47.25" x14ac:dyDescent="0.25">
      <c r="A68" s="141">
        <v>80</v>
      </c>
      <c r="B68" s="66" t="s">
        <v>40</v>
      </c>
      <c r="C68" s="133">
        <v>2892</v>
      </c>
      <c r="D68" s="133">
        <v>549</v>
      </c>
      <c r="E68" s="120">
        <v>3441</v>
      </c>
      <c r="F68" s="287">
        <v>61946640</v>
      </c>
      <c r="J68" s="294"/>
      <c r="K68" s="295"/>
    </row>
    <row r="69" spans="1:11" x14ac:dyDescent="0.25">
      <c r="A69" s="141">
        <v>81</v>
      </c>
      <c r="B69" s="124" t="s">
        <v>141</v>
      </c>
      <c r="C69" s="136">
        <v>3845</v>
      </c>
      <c r="D69" s="136">
        <v>731</v>
      </c>
      <c r="E69" s="123">
        <v>4576</v>
      </c>
      <c r="F69" s="290">
        <v>6863325</v>
      </c>
      <c r="J69" s="294"/>
      <c r="K69" s="295"/>
    </row>
    <row r="70" spans="1:11" x14ac:dyDescent="0.25">
      <c r="A70" s="141">
        <v>82</v>
      </c>
      <c r="B70" s="124" t="s">
        <v>221</v>
      </c>
      <c r="C70" s="136">
        <v>4030</v>
      </c>
      <c r="D70" s="136">
        <v>766</v>
      </c>
      <c r="E70" s="123">
        <v>4796</v>
      </c>
      <c r="F70" s="290">
        <v>1198925</v>
      </c>
      <c r="J70" s="294"/>
      <c r="K70" s="295"/>
    </row>
    <row r="71" spans="1:11" ht="31.5" x14ac:dyDescent="0.25">
      <c r="A71" s="141">
        <v>83</v>
      </c>
      <c r="B71" s="66" t="s">
        <v>281</v>
      </c>
      <c r="C71" s="133">
        <v>67</v>
      </c>
      <c r="D71" s="133">
        <v>0</v>
      </c>
      <c r="E71" s="120">
        <v>67</v>
      </c>
      <c r="F71" s="287">
        <v>2814000</v>
      </c>
      <c r="J71" s="294"/>
      <c r="K71" s="295"/>
    </row>
    <row r="72" spans="1:11" x14ac:dyDescent="0.25">
      <c r="A72" s="114">
        <v>84</v>
      </c>
      <c r="B72" s="66" t="s">
        <v>41</v>
      </c>
      <c r="C72" s="135">
        <v>2966</v>
      </c>
      <c r="D72" s="135">
        <v>0</v>
      </c>
      <c r="E72" s="65">
        <v>2966</v>
      </c>
      <c r="F72" s="289">
        <v>9491161</v>
      </c>
      <c r="J72" s="294"/>
      <c r="K72" s="295"/>
    </row>
    <row r="73" spans="1:11" x14ac:dyDescent="0.25">
      <c r="A73" s="141">
        <v>85</v>
      </c>
      <c r="B73" s="66" t="s">
        <v>42</v>
      </c>
      <c r="C73" s="133">
        <v>4143</v>
      </c>
      <c r="D73" s="133">
        <v>0</v>
      </c>
      <c r="E73" s="120">
        <v>4143</v>
      </c>
      <c r="F73" s="287">
        <v>2982951</v>
      </c>
      <c r="J73" s="294"/>
      <c r="K73" s="295"/>
    </row>
    <row r="74" spans="1:11" x14ac:dyDescent="0.25">
      <c r="A74" s="114">
        <v>86</v>
      </c>
      <c r="B74" s="124" t="s">
        <v>304</v>
      </c>
      <c r="C74" s="136">
        <v>21280</v>
      </c>
      <c r="D74" s="136">
        <v>0</v>
      </c>
      <c r="E74" s="125">
        <v>21280</v>
      </c>
      <c r="F74" s="290">
        <v>14896000</v>
      </c>
      <c r="J74" s="294"/>
      <c r="K74" s="295"/>
    </row>
    <row r="75" spans="1:11" ht="31.5" x14ac:dyDescent="0.25">
      <c r="A75" s="141">
        <v>87</v>
      </c>
      <c r="B75" s="124" t="s">
        <v>43</v>
      </c>
      <c r="C75" s="136">
        <v>2580</v>
      </c>
      <c r="D75" s="136">
        <v>0</v>
      </c>
      <c r="E75" s="123">
        <v>2580</v>
      </c>
      <c r="F75" s="290">
        <v>6450000</v>
      </c>
      <c r="J75" s="294"/>
      <c r="K75" s="295"/>
    </row>
    <row r="76" spans="1:11" x14ac:dyDescent="0.25">
      <c r="A76" s="141">
        <v>88</v>
      </c>
      <c r="B76" s="124" t="s">
        <v>305</v>
      </c>
      <c r="C76" s="136">
        <v>21280</v>
      </c>
      <c r="D76" s="136">
        <v>0</v>
      </c>
      <c r="E76" s="123">
        <v>21280</v>
      </c>
      <c r="F76" s="290">
        <v>8937600</v>
      </c>
      <c r="J76" s="294"/>
      <c r="K76" s="295"/>
    </row>
    <row r="77" spans="1:11" ht="31.5" x14ac:dyDescent="0.25">
      <c r="A77" s="141">
        <v>91</v>
      </c>
      <c r="B77" s="124" t="s">
        <v>306</v>
      </c>
      <c r="C77" s="136">
        <v>14560</v>
      </c>
      <c r="D77" s="136">
        <v>0</v>
      </c>
      <c r="E77" s="123">
        <v>14560</v>
      </c>
      <c r="F77" s="290">
        <v>5824000</v>
      </c>
      <c r="J77" s="294"/>
      <c r="K77" s="295"/>
    </row>
    <row r="78" spans="1:11" ht="31.5" x14ac:dyDescent="0.25">
      <c r="A78" s="141">
        <v>92</v>
      </c>
      <c r="B78" s="124" t="s">
        <v>44</v>
      </c>
      <c r="C78" s="136">
        <v>44000</v>
      </c>
      <c r="D78" s="136">
        <v>0</v>
      </c>
      <c r="E78" s="123">
        <v>44000</v>
      </c>
      <c r="F78" s="290">
        <v>8800000</v>
      </c>
      <c r="J78" s="294"/>
      <c r="K78" s="295"/>
    </row>
    <row r="79" spans="1:11" ht="31.5" x14ac:dyDescent="0.25">
      <c r="A79" s="141">
        <v>93</v>
      </c>
      <c r="B79" s="66" t="s">
        <v>45</v>
      </c>
      <c r="C79" s="133">
        <v>1707</v>
      </c>
      <c r="D79" s="133">
        <v>0</v>
      </c>
      <c r="E79" s="120">
        <v>1707</v>
      </c>
      <c r="F79" s="287">
        <v>1365854</v>
      </c>
      <c r="J79" s="294"/>
      <c r="K79" s="295"/>
    </row>
    <row r="80" spans="1:11" ht="31.5" x14ac:dyDescent="0.25">
      <c r="A80" s="141">
        <v>94</v>
      </c>
      <c r="B80" s="66" t="s">
        <v>46</v>
      </c>
      <c r="C80" s="133">
        <v>48744</v>
      </c>
      <c r="D80" s="133">
        <v>9261</v>
      </c>
      <c r="E80" s="120">
        <v>58005</v>
      </c>
      <c r="F80" s="287">
        <v>1856161</v>
      </c>
      <c r="J80" s="294"/>
      <c r="K80" s="295"/>
    </row>
    <row r="81" spans="1:11" ht="31.5" x14ac:dyDescent="0.25">
      <c r="A81" s="141">
        <v>95</v>
      </c>
      <c r="B81" s="66" t="s">
        <v>142</v>
      </c>
      <c r="C81" s="133">
        <v>6534</v>
      </c>
      <c r="D81" s="133">
        <v>0</v>
      </c>
      <c r="E81" s="120">
        <v>6534</v>
      </c>
      <c r="F81" s="287">
        <v>52272000</v>
      </c>
      <c r="J81" s="294"/>
      <c r="K81" s="295"/>
    </row>
    <row r="82" spans="1:11" ht="31.5" x14ac:dyDescent="0.25">
      <c r="A82" s="141">
        <v>96</v>
      </c>
      <c r="B82" s="66" t="s">
        <v>282</v>
      </c>
      <c r="C82" s="133">
        <v>1163</v>
      </c>
      <c r="D82" s="133">
        <v>0</v>
      </c>
      <c r="E82" s="120">
        <v>1163</v>
      </c>
      <c r="F82" s="287">
        <v>18608000</v>
      </c>
      <c r="J82" s="294"/>
      <c r="K82" s="295"/>
    </row>
    <row r="83" spans="1:11" ht="31.5" x14ac:dyDescent="0.25">
      <c r="A83" s="141">
        <v>97</v>
      </c>
      <c r="B83" s="124" t="s">
        <v>223</v>
      </c>
      <c r="C83" s="136">
        <v>1600</v>
      </c>
      <c r="D83" s="136">
        <v>304</v>
      </c>
      <c r="E83" s="123">
        <v>1904</v>
      </c>
      <c r="F83" s="290">
        <v>7616000</v>
      </c>
      <c r="J83" s="294"/>
      <c r="K83" s="295"/>
    </row>
    <row r="84" spans="1:11" ht="31.5" x14ac:dyDescent="0.25">
      <c r="A84" s="141">
        <v>98</v>
      </c>
      <c r="B84" s="124" t="s">
        <v>224</v>
      </c>
      <c r="C84" s="136">
        <v>500</v>
      </c>
      <c r="D84" s="136">
        <v>95</v>
      </c>
      <c r="E84" s="123">
        <v>595</v>
      </c>
      <c r="F84" s="290">
        <v>2380000</v>
      </c>
      <c r="J84" s="294"/>
      <c r="K84" s="295"/>
    </row>
    <row r="85" spans="1:11" x14ac:dyDescent="0.25">
      <c r="A85" s="141">
        <v>99</v>
      </c>
      <c r="B85" s="66" t="s">
        <v>225</v>
      </c>
      <c r="C85" s="133">
        <v>495</v>
      </c>
      <c r="D85" s="133">
        <v>0</v>
      </c>
      <c r="E85" s="120">
        <v>495</v>
      </c>
      <c r="F85" s="287">
        <v>16632000</v>
      </c>
      <c r="J85" s="294"/>
      <c r="K85" s="295"/>
    </row>
    <row r="86" spans="1:11" ht="31.5" x14ac:dyDescent="0.25">
      <c r="A86" s="141">
        <v>100</v>
      </c>
      <c r="B86" s="66" t="s">
        <v>47</v>
      </c>
      <c r="C86" s="133">
        <v>9756</v>
      </c>
      <c r="D86" s="133">
        <v>0</v>
      </c>
      <c r="E86" s="120">
        <v>9756</v>
      </c>
      <c r="F86" s="287">
        <v>878049</v>
      </c>
      <c r="J86" s="294"/>
      <c r="K86" s="295"/>
    </row>
    <row r="87" spans="1:11" ht="31.5" x14ac:dyDescent="0.25">
      <c r="A87" s="141">
        <v>101</v>
      </c>
      <c r="B87" s="66" t="s">
        <v>143</v>
      </c>
      <c r="C87" s="133">
        <v>15989</v>
      </c>
      <c r="D87" s="133">
        <v>3038</v>
      </c>
      <c r="E87" s="120">
        <v>19027</v>
      </c>
      <c r="F87" s="287">
        <v>9513455</v>
      </c>
      <c r="J87" s="294"/>
      <c r="K87" s="295"/>
    </row>
    <row r="88" spans="1:11" x14ac:dyDescent="0.25">
      <c r="A88" s="141">
        <v>102</v>
      </c>
      <c r="B88" s="124" t="s">
        <v>226</v>
      </c>
      <c r="C88" s="136">
        <v>174</v>
      </c>
      <c r="D88" s="136">
        <v>33</v>
      </c>
      <c r="E88" s="123">
        <v>207</v>
      </c>
      <c r="F88" s="290">
        <v>4141200</v>
      </c>
      <c r="J88" s="294"/>
      <c r="K88" s="295"/>
    </row>
    <row r="89" spans="1:11" ht="31.5" x14ac:dyDescent="0.25">
      <c r="A89" s="141">
        <v>103</v>
      </c>
      <c r="B89" s="124" t="s">
        <v>227</v>
      </c>
      <c r="C89" s="136">
        <v>650</v>
      </c>
      <c r="D89" s="136">
        <v>123.5</v>
      </c>
      <c r="E89" s="123">
        <v>773.5</v>
      </c>
      <c r="F89" s="290">
        <v>11602500</v>
      </c>
      <c r="J89" s="294"/>
      <c r="K89" s="295"/>
    </row>
    <row r="90" spans="1:11" ht="110.25" x14ac:dyDescent="0.25">
      <c r="A90" s="141">
        <v>104</v>
      </c>
      <c r="B90" s="66" t="s">
        <v>228</v>
      </c>
      <c r="C90" s="133">
        <v>50602</v>
      </c>
      <c r="D90" s="133">
        <v>9614</v>
      </c>
      <c r="E90" s="120">
        <v>60216</v>
      </c>
      <c r="F90" s="287">
        <v>14451931</v>
      </c>
      <c r="J90" s="294"/>
      <c r="K90" s="295"/>
    </row>
    <row r="91" spans="1:11" ht="110.25" x14ac:dyDescent="0.25">
      <c r="A91" s="141">
        <v>105</v>
      </c>
      <c r="B91" s="66" t="s">
        <v>229</v>
      </c>
      <c r="C91" s="133">
        <v>48193</v>
      </c>
      <c r="D91" s="133">
        <v>9157</v>
      </c>
      <c r="E91" s="120">
        <v>57350</v>
      </c>
      <c r="F91" s="287">
        <v>31542319</v>
      </c>
      <c r="J91" s="294"/>
      <c r="K91" s="295"/>
    </row>
    <row r="92" spans="1:11" ht="31.5" x14ac:dyDescent="0.25">
      <c r="A92" s="141">
        <v>106</v>
      </c>
      <c r="B92" s="124" t="s">
        <v>144</v>
      </c>
      <c r="C92" s="136">
        <v>11290</v>
      </c>
      <c r="D92" s="136">
        <v>2145</v>
      </c>
      <c r="E92" s="123">
        <v>13435</v>
      </c>
      <c r="F92" s="290">
        <v>1612212</v>
      </c>
      <c r="J92" s="294"/>
      <c r="K92" s="295"/>
    </row>
    <row r="93" spans="1:11" ht="31.5" x14ac:dyDescent="0.25">
      <c r="A93" s="141">
        <v>108</v>
      </c>
      <c r="B93" s="124" t="s">
        <v>146</v>
      </c>
      <c r="C93" s="136">
        <v>29530</v>
      </c>
      <c r="D93" s="136">
        <v>5610.7</v>
      </c>
      <c r="E93" s="123">
        <v>35140.699999999997</v>
      </c>
      <c r="F93" s="290">
        <v>6325326</v>
      </c>
      <c r="J93" s="294"/>
      <c r="K93" s="295"/>
    </row>
    <row r="94" spans="1:11" ht="31.5" x14ac:dyDescent="0.25">
      <c r="A94" s="141">
        <v>109</v>
      </c>
      <c r="B94" s="66" t="s">
        <v>147</v>
      </c>
      <c r="C94" s="133">
        <v>16316</v>
      </c>
      <c r="D94" s="133">
        <v>3100</v>
      </c>
      <c r="E94" s="120">
        <v>19416</v>
      </c>
      <c r="F94" s="287">
        <v>14562030</v>
      </c>
      <c r="J94" s="294"/>
      <c r="K94" s="295"/>
    </row>
    <row r="95" spans="1:11" ht="31.5" x14ac:dyDescent="0.25">
      <c r="A95" s="141">
        <v>110</v>
      </c>
      <c r="B95" s="124" t="s">
        <v>230</v>
      </c>
      <c r="C95" s="136">
        <v>210</v>
      </c>
      <c r="D95" s="136">
        <v>40</v>
      </c>
      <c r="E95" s="123">
        <v>250</v>
      </c>
      <c r="F95" s="290">
        <v>749700</v>
      </c>
      <c r="J95" s="294"/>
      <c r="K95" s="295"/>
    </row>
    <row r="96" spans="1:11" ht="31.5" x14ac:dyDescent="0.25">
      <c r="A96" s="141">
        <v>112</v>
      </c>
      <c r="B96" s="66" t="s">
        <v>48</v>
      </c>
      <c r="C96" s="133">
        <v>167600</v>
      </c>
      <c r="D96" s="133">
        <v>31844</v>
      </c>
      <c r="E96" s="120">
        <v>199444</v>
      </c>
      <c r="F96" s="287">
        <v>997219</v>
      </c>
      <c r="J96" s="294"/>
      <c r="K96" s="295"/>
    </row>
    <row r="97" spans="1:11" ht="31.5" x14ac:dyDescent="0.25">
      <c r="A97" s="114">
        <v>113</v>
      </c>
      <c r="B97" s="121" t="s">
        <v>192</v>
      </c>
      <c r="C97" s="136">
        <v>189500</v>
      </c>
      <c r="D97" s="136">
        <v>0</v>
      </c>
      <c r="E97" s="123">
        <v>189500</v>
      </c>
      <c r="F97" s="290">
        <v>17434000</v>
      </c>
      <c r="J97" s="294"/>
      <c r="K97" s="295"/>
    </row>
    <row r="98" spans="1:11" ht="236.25" x14ac:dyDescent="0.25">
      <c r="A98" s="141">
        <v>114</v>
      </c>
      <c r="B98" s="124" t="s">
        <v>232</v>
      </c>
      <c r="C98" s="136">
        <v>24100</v>
      </c>
      <c r="D98" s="136">
        <v>4579</v>
      </c>
      <c r="E98" s="123">
        <v>28679</v>
      </c>
      <c r="F98" s="290">
        <v>9177280</v>
      </c>
      <c r="J98" s="294"/>
      <c r="K98" s="295"/>
    </row>
    <row r="99" spans="1:11" x14ac:dyDescent="0.25">
      <c r="A99" s="141">
        <v>117</v>
      </c>
      <c r="B99" s="124" t="s">
        <v>233</v>
      </c>
      <c r="C99" s="136">
        <v>149300</v>
      </c>
      <c r="D99" s="136">
        <v>28367</v>
      </c>
      <c r="E99" s="123">
        <v>177667</v>
      </c>
      <c r="F99" s="290">
        <v>710668</v>
      </c>
      <c r="J99" s="294"/>
      <c r="K99" s="296"/>
    </row>
    <row r="100" spans="1:11" ht="31.5" x14ac:dyDescent="0.25">
      <c r="A100" s="141">
        <v>118</v>
      </c>
      <c r="B100" s="66" t="s">
        <v>148</v>
      </c>
      <c r="C100" s="133">
        <v>8205</v>
      </c>
      <c r="D100" s="133">
        <v>1559</v>
      </c>
      <c r="E100" s="120">
        <v>9764</v>
      </c>
      <c r="F100" s="287">
        <v>2929185</v>
      </c>
      <c r="J100" s="294"/>
      <c r="K100" s="295"/>
    </row>
    <row r="101" spans="1:11" x14ac:dyDescent="0.25">
      <c r="A101" s="141">
        <v>119</v>
      </c>
      <c r="B101" s="124" t="s">
        <v>234</v>
      </c>
      <c r="C101" s="136">
        <v>281</v>
      </c>
      <c r="D101" s="136">
        <v>0</v>
      </c>
      <c r="E101" s="123">
        <v>281</v>
      </c>
      <c r="F101" s="290">
        <v>9273000</v>
      </c>
      <c r="J101" s="294"/>
      <c r="K101" s="295"/>
    </row>
    <row r="102" spans="1:11" ht="47.25" x14ac:dyDescent="0.25">
      <c r="A102" s="141">
        <v>122</v>
      </c>
      <c r="B102" s="124" t="s">
        <v>307</v>
      </c>
      <c r="C102" s="136">
        <v>36300</v>
      </c>
      <c r="D102" s="136">
        <v>0</v>
      </c>
      <c r="E102" s="123">
        <v>36300</v>
      </c>
      <c r="F102" s="290">
        <v>4356000</v>
      </c>
      <c r="J102" s="294"/>
      <c r="K102" s="295"/>
    </row>
    <row r="103" spans="1:11" ht="31.5" x14ac:dyDescent="0.25">
      <c r="A103" s="141">
        <v>123</v>
      </c>
      <c r="B103" s="124" t="s">
        <v>193</v>
      </c>
      <c r="C103" s="136">
        <v>52598</v>
      </c>
      <c r="D103" s="136">
        <v>9994</v>
      </c>
      <c r="E103" s="123">
        <v>62591.62</v>
      </c>
      <c r="F103" s="290">
        <v>3755497</v>
      </c>
      <c r="J103" s="294"/>
      <c r="K103" s="295"/>
    </row>
    <row r="104" spans="1:11" x14ac:dyDescent="0.25">
      <c r="A104" s="141">
        <v>126</v>
      </c>
      <c r="B104" s="124" t="s">
        <v>49</v>
      </c>
      <c r="C104" s="136">
        <v>1415</v>
      </c>
      <c r="D104" s="136">
        <v>0</v>
      </c>
      <c r="E104" s="123">
        <v>1415</v>
      </c>
      <c r="F104" s="290">
        <v>2122500</v>
      </c>
      <c r="J104" s="294"/>
      <c r="K104" s="295"/>
    </row>
    <row r="105" spans="1:11" x14ac:dyDescent="0.25">
      <c r="A105" s="141">
        <v>128</v>
      </c>
      <c r="B105" s="124" t="s">
        <v>149</v>
      </c>
      <c r="C105" s="136">
        <v>855</v>
      </c>
      <c r="D105" s="136">
        <v>0</v>
      </c>
      <c r="E105" s="123">
        <v>855</v>
      </c>
      <c r="F105" s="290">
        <v>179550</v>
      </c>
      <c r="J105" s="294"/>
      <c r="K105" s="295"/>
    </row>
    <row r="106" spans="1:11" x14ac:dyDescent="0.25">
      <c r="A106" s="141">
        <v>129</v>
      </c>
      <c r="B106" s="124" t="s">
        <v>150</v>
      </c>
      <c r="C106" s="136">
        <v>1110</v>
      </c>
      <c r="D106" s="136">
        <v>0</v>
      </c>
      <c r="E106" s="123">
        <v>1110</v>
      </c>
      <c r="F106" s="290">
        <v>999000</v>
      </c>
      <c r="J106" s="294"/>
      <c r="K106" s="295"/>
    </row>
    <row r="107" spans="1:11" x14ac:dyDescent="0.25">
      <c r="A107" s="141">
        <v>131</v>
      </c>
      <c r="B107" s="124" t="s">
        <v>283</v>
      </c>
      <c r="C107" s="136">
        <v>84400</v>
      </c>
      <c r="D107" s="136">
        <v>16036</v>
      </c>
      <c r="E107" s="123">
        <v>100436</v>
      </c>
      <c r="F107" s="290">
        <v>1004360</v>
      </c>
      <c r="J107" s="294"/>
      <c r="K107" s="295"/>
    </row>
    <row r="108" spans="1:11" x14ac:dyDescent="0.25">
      <c r="A108" s="114">
        <v>134</v>
      </c>
      <c r="B108" s="121" t="s">
        <v>194</v>
      </c>
      <c r="C108" s="136">
        <v>36100</v>
      </c>
      <c r="D108" s="136">
        <v>6859</v>
      </c>
      <c r="E108" s="123">
        <v>42959</v>
      </c>
      <c r="F108" s="290">
        <v>429590</v>
      </c>
      <c r="J108" s="294"/>
      <c r="K108" s="295"/>
    </row>
    <row r="109" spans="1:11" x14ac:dyDescent="0.25">
      <c r="A109" s="141">
        <v>135</v>
      </c>
      <c r="B109" s="124" t="s">
        <v>195</v>
      </c>
      <c r="C109" s="136">
        <v>4730</v>
      </c>
      <c r="D109" s="136">
        <v>899</v>
      </c>
      <c r="E109" s="123">
        <v>5629</v>
      </c>
      <c r="F109" s="290">
        <v>675444</v>
      </c>
      <c r="J109" s="294"/>
      <c r="K109" s="295"/>
    </row>
    <row r="110" spans="1:11" x14ac:dyDescent="0.25">
      <c r="A110" s="141">
        <v>136</v>
      </c>
      <c r="B110" s="124" t="s">
        <v>196</v>
      </c>
      <c r="C110" s="136">
        <v>4730</v>
      </c>
      <c r="D110" s="136">
        <v>899</v>
      </c>
      <c r="E110" s="123">
        <v>5629</v>
      </c>
      <c r="F110" s="290">
        <v>56287</v>
      </c>
      <c r="J110" s="294"/>
      <c r="K110" s="295"/>
    </row>
    <row r="111" spans="1:11" x14ac:dyDescent="0.25">
      <c r="A111" s="141">
        <v>137</v>
      </c>
      <c r="B111" s="124" t="s">
        <v>197</v>
      </c>
      <c r="C111" s="136">
        <v>4730</v>
      </c>
      <c r="D111" s="136">
        <v>899</v>
      </c>
      <c r="E111" s="123">
        <v>5629</v>
      </c>
      <c r="F111" s="290">
        <v>337722</v>
      </c>
      <c r="J111" s="294"/>
      <c r="K111" s="295"/>
    </row>
    <row r="112" spans="1:11" x14ac:dyDescent="0.25">
      <c r="A112" s="141">
        <v>138</v>
      </c>
      <c r="B112" s="124" t="s">
        <v>198</v>
      </c>
      <c r="C112" s="136">
        <v>4730</v>
      </c>
      <c r="D112" s="136">
        <v>899</v>
      </c>
      <c r="E112" s="123">
        <v>5629</v>
      </c>
      <c r="F112" s="290">
        <v>1125740</v>
      </c>
      <c r="J112" s="294"/>
      <c r="K112" s="295"/>
    </row>
    <row r="113" spans="1:11" x14ac:dyDescent="0.25">
      <c r="A113" s="141">
        <v>139</v>
      </c>
      <c r="B113" s="124" t="s">
        <v>199</v>
      </c>
      <c r="C113" s="136">
        <v>4730</v>
      </c>
      <c r="D113" s="136">
        <v>899</v>
      </c>
      <c r="E113" s="123">
        <v>5629</v>
      </c>
      <c r="F113" s="290">
        <v>6191570</v>
      </c>
      <c r="J113" s="294"/>
      <c r="K113" s="295"/>
    </row>
    <row r="114" spans="1:11" x14ac:dyDescent="0.25">
      <c r="A114" s="141">
        <v>140</v>
      </c>
      <c r="B114" s="124" t="s">
        <v>313</v>
      </c>
      <c r="C114" s="136">
        <v>6845</v>
      </c>
      <c r="D114" s="136">
        <v>0</v>
      </c>
      <c r="E114" s="123">
        <v>6845</v>
      </c>
      <c r="F114" s="290">
        <v>205350</v>
      </c>
      <c r="J114" s="294"/>
      <c r="K114" s="295"/>
    </row>
    <row r="115" spans="1:11" x14ac:dyDescent="0.25">
      <c r="A115" s="141">
        <v>141</v>
      </c>
      <c r="B115" s="66" t="s">
        <v>152</v>
      </c>
      <c r="C115" s="133">
        <v>11791</v>
      </c>
      <c r="D115" s="133">
        <v>0</v>
      </c>
      <c r="E115" s="120">
        <v>11791</v>
      </c>
      <c r="F115" s="287">
        <v>353730</v>
      </c>
      <c r="J115" s="294"/>
      <c r="K115" s="295"/>
    </row>
    <row r="116" spans="1:11" x14ac:dyDescent="0.25">
      <c r="A116" s="141">
        <v>142</v>
      </c>
      <c r="B116" s="124" t="s">
        <v>284</v>
      </c>
      <c r="C116" s="136">
        <v>7740</v>
      </c>
      <c r="D116" s="136">
        <v>0</v>
      </c>
      <c r="E116" s="123">
        <v>7740</v>
      </c>
      <c r="F116" s="290">
        <v>309600</v>
      </c>
      <c r="J116" s="294"/>
      <c r="K116" s="295"/>
    </row>
    <row r="117" spans="1:11" x14ac:dyDescent="0.25">
      <c r="A117" s="141">
        <v>143</v>
      </c>
      <c r="B117" s="124" t="s">
        <v>153</v>
      </c>
      <c r="C117" s="136">
        <v>13975</v>
      </c>
      <c r="D117" s="136">
        <v>0</v>
      </c>
      <c r="E117" s="123">
        <v>13975</v>
      </c>
      <c r="F117" s="290">
        <v>559000</v>
      </c>
      <c r="J117" s="294"/>
      <c r="K117" s="295"/>
    </row>
    <row r="118" spans="1:11" x14ac:dyDescent="0.25">
      <c r="A118" s="141">
        <v>144</v>
      </c>
      <c r="B118" s="124" t="s">
        <v>51</v>
      </c>
      <c r="C118" s="136">
        <v>7740</v>
      </c>
      <c r="D118" s="136">
        <v>0</v>
      </c>
      <c r="E118" s="123">
        <v>7740</v>
      </c>
      <c r="F118" s="290">
        <v>464400</v>
      </c>
      <c r="J118" s="294"/>
      <c r="K118" s="295"/>
    </row>
    <row r="119" spans="1:11" x14ac:dyDescent="0.25">
      <c r="A119" s="141">
        <v>145</v>
      </c>
      <c r="B119" s="66" t="s">
        <v>52</v>
      </c>
      <c r="C119" s="133">
        <v>10793</v>
      </c>
      <c r="D119" s="133">
        <v>0</v>
      </c>
      <c r="E119" s="120">
        <v>10793</v>
      </c>
      <c r="F119" s="287">
        <v>647561</v>
      </c>
      <c r="J119" s="294"/>
      <c r="K119" s="295"/>
    </row>
    <row r="120" spans="1:11" x14ac:dyDescent="0.25">
      <c r="A120" s="141">
        <v>146</v>
      </c>
      <c r="B120" s="124" t="s">
        <v>53</v>
      </c>
      <c r="C120" s="136">
        <v>7740</v>
      </c>
      <c r="D120" s="136">
        <v>0</v>
      </c>
      <c r="E120" s="123">
        <v>7740</v>
      </c>
      <c r="F120" s="290">
        <v>464400</v>
      </c>
      <c r="J120" s="294"/>
      <c r="K120" s="295"/>
    </row>
    <row r="121" spans="1:11" x14ac:dyDescent="0.25">
      <c r="A121" s="141">
        <v>147</v>
      </c>
      <c r="B121" s="66" t="s">
        <v>54</v>
      </c>
      <c r="C121" s="133">
        <v>10793</v>
      </c>
      <c r="D121" s="133">
        <v>0</v>
      </c>
      <c r="E121" s="120">
        <v>10793</v>
      </c>
      <c r="F121" s="287">
        <v>647561</v>
      </c>
      <c r="J121" s="294"/>
      <c r="K121" s="295"/>
    </row>
    <row r="122" spans="1:11" x14ac:dyDescent="0.25">
      <c r="A122" s="141">
        <v>148</v>
      </c>
      <c r="B122" s="124" t="s">
        <v>314</v>
      </c>
      <c r="C122" s="136">
        <v>13975</v>
      </c>
      <c r="D122" s="136">
        <v>0</v>
      </c>
      <c r="E122" s="123">
        <v>13975</v>
      </c>
      <c r="F122" s="290">
        <v>559000</v>
      </c>
      <c r="J122" s="294"/>
      <c r="K122" s="295"/>
    </row>
    <row r="123" spans="1:11" x14ac:dyDescent="0.25">
      <c r="A123" s="141">
        <v>149</v>
      </c>
      <c r="B123" s="124" t="s">
        <v>315</v>
      </c>
      <c r="C123" s="136">
        <v>6980</v>
      </c>
      <c r="D123" s="136">
        <v>0</v>
      </c>
      <c r="E123" s="123">
        <v>6980</v>
      </c>
      <c r="F123" s="290">
        <v>279200</v>
      </c>
      <c r="J123" s="294"/>
      <c r="K123" s="295"/>
    </row>
    <row r="124" spans="1:11" ht="32.25" thickBot="1" x14ac:dyDescent="0.3">
      <c r="A124" s="141">
        <v>152</v>
      </c>
      <c r="B124" s="66" t="s">
        <v>155</v>
      </c>
      <c r="C124" s="133">
        <v>42045</v>
      </c>
      <c r="D124" s="133">
        <v>0</v>
      </c>
      <c r="E124" s="120">
        <v>42045</v>
      </c>
      <c r="F124" s="287">
        <v>2102250</v>
      </c>
      <c r="J124" s="294"/>
      <c r="K124" s="295"/>
    </row>
    <row r="125" spans="1:11" ht="32.25" thickBot="1" x14ac:dyDescent="0.3">
      <c r="A125" s="114">
        <v>154</v>
      </c>
      <c r="B125" s="121" t="s">
        <v>156</v>
      </c>
      <c r="C125" s="248">
        <v>203293</v>
      </c>
      <c r="D125" s="248">
        <v>0</v>
      </c>
      <c r="E125" s="248">
        <v>203293</v>
      </c>
      <c r="F125" s="249">
        <v>3049395</v>
      </c>
      <c r="J125" s="294"/>
      <c r="K125" s="295"/>
    </row>
    <row r="126" spans="1:11" ht="31.5" x14ac:dyDescent="0.25">
      <c r="A126" s="114">
        <v>155</v>
      </c>
      <c r="B126" s="121" t="s">
        <v>258</v>
      </c>
      <c r="C126" s="136">
        <v>125000</v>
      </c>
      <c r="D126" s="136">
        <v>0</v>
      </c>
      <c r="E126" s="125">
        <v>125000</v>
      </c>
      <c r="F126" s="290">
        <v>1250000</v>
      </c>
      <c r="J126" s="294"/>
      <c r="K126" s="295"/>
    </row>
    <row r="127" spans="1:11" ht="31.5" x14ac:dyDescent="0.25">
      <c r="A127" s="114">
        <v>157</v>
      </c>
      <c r="B127" s="121" t="s">
        <v>260</v>
      </c>
      <c r="C127" s="136">
        <v>171114</v>
      </c>
      <c r="D127" s="136">
        <v>0</v>
      </c>
      <c r="E127" s="125">
        <v>171114</v>
      </c>
      <c r="F127" s="290">
        <v>10266840</v>
      </c>
      <c r="J127" s="294"/>
      <c r="K127" s="295"/>
    </row>
    <row r="128" spans="1:11" ht="31.5" x14ac:dyDescent="0.25">
      <c r="A128" s="114">
        <v>159</v>
      </c>
      <c r="B128" s="124" t="s">
        <v>262</v>
      </c>
      <c r="C128" s="136">
        <v>86429</v>
      </c>
      <c r="D128" s="136">
        <v>0</v>
      </c>
      <c r="E128" s="125">
        <v>86429</v>
      </c>
      <c r="F128" s="290">
        <v>432145</v>
      </c>
      <c r="J128" s="294"/>
      <c r="K128" s="295"/>
    </row>
    <row r="129" spans="1:11" x14ac:dyDescent="0.25">
      <c r="A129" s="141">
        <v>160</v>
      </c>
      <c r="B129" s="124" t="s">
        <v>263</v>
      </c>
      <c r="C129" s="136">
        <v>80000</v>
      </c>
      <c r="D129" s="136">
        <v>0</v>
      </c>
      <c r="E129" s="123">
        <v>80000</v>
      </c>
      <c r="F129" s="290">
        <v>8000000</v>
      </c>
      <c r="J129" s="294"/>
      <c r="K129" s="295"/>
    </row>
    <row r="130" spans="1:11" ht="47.25" x14ac:dyDescent="0.25">
      <c r="A130" s="114">
        <v>169</v>
      </c>
      <c r="B130" s="121" t="s">
        <v>36</v>
      </c>
      <c r="C130" s="270">
        <v>1508.5365853658539</v>
      </c>
      <c r="D130" s="270">
        <v>0</v>
      </c>
      <c r="E130" s="270">
        <v>1508.5365853658539</v>
      </c>
      <c r="F130" s="270">
        <v>4676463.4146341467</v>
      </c>
      <c r="J130" s="294"/>
      <c r="K130" s="295"/>
    </row>
    <row r="131" spans="1:11" ht="31.5" x14ac:dyDescent="0.25">
      <c r="A131" s="141">
        <v>170</v>
      </c>
      <c r="B131" s="124" t="s">
        <v>237</v>
      </c>
      <c r="C131" s="136">
        <v>2800</v>
      </c>
      <c r="D131" s="136">
        <v>0</v>
      </c>
      <c r="E131" s="123">
        <v>2800</v>
      </c>
      <c r="F131" s="290">
        <v>1008000</v>
      </c>
      <c r="J131" s="294"/>
      <c r="K131" s="295"/>
    </row>
    <row r="132" spans="1:11" ht="31.5" x14ac:dyDescent="0.25">
      <c r="A132" s="141">
        <v>174</v>
      </c>
      <c r="B132" s="66" t="s">
        <v>55</v>
      </c>
      <c r="C132" s="133">
        <v>686478</v>
      </c>
      <c r="D132" s="133">
        <v>130431</v>
      </c>
      <c r="E132" s="120">
        <v>816909</v>
      </c>
      <c r="F132" s="287">
        <v>8169089</v>
      </c>
      <c r="J132" s="294"/>
      <c r="K132" s="295"/>
    </row>
    <row r="133" spans="1:11" ht="94.5" x14ac:dyDescent="0.25">
      <c r="A133" s="141">
        <v>182</v>
      </c>
      <c r="B133" s="124" t="s">
        <v>201</v>
      </c>
      <c r="C133" s="136">
        <v>1390000</v>
      </c>
      <c r="D133" s="136">
        <v>264100</v>
      </c>
      <c r="E133" s="123">
        <v>1654100</v>
      </c>
      <c r="F133" s="290">
        <v>33082000</v>
      </c>
      <c r="J133" s="294"/>
      <c r="K133" s="295"/>
    </row>
    <row r="134" spans="1:11" ht="31.5" x14ac:dyDescent="0.25">
      <c r="A134" s="141">
        <v>183</v>
      </c>
      <c r="B134" s="66" t="s">
        <v>56</v>
      </c>
      <c r="C134" s="133">
        <v>397590</v>
      </c>
      <c r="D134" s="133">
        <v>75542</v>
      </c>
      <c r="E134" s="120">
        <v>473133</v>
      </c>
      <c r="F134" s="287">
        <v>5677590</v>
      </c>
      <c r="J134" s="294"/>
      <c r="K134" s="295"/>
    </row>
    <row r="135" spans="1:11" x14ac:dyDescent="0.25">
      <c r="A135" s="141">
        <v>185</v>
      </c>
      <c r="B135" s="124" t="s">
        <v>57</v>
      </c>
      <c r="C135" s="136">
        <v>22490</v>
      </c>
      <c r="D135" s="136">
        <v>4273</v>
      </c>
      <c r="E135" s="123">
        <v>26763</v>
      </c>
      <c r="F135" s="290">
        <v>1070524</v>
      </c>
      <c r="J135" s="294"/>
      <c r="K135" s="295"/>
    </row>
    <row r="136" spans="1:11" x14ac:dyDescent="0.25">
      <c r="A136" s="141">
        <v>186</v>
      </c>
      <c r="B136" s="124" t="s">
        <v>316</v>
      </c>
      <c r="C136" s="136">
        <v>22490</v>
      </c>
      <c r="D136" s="136">
        <v>4273</v>
      </c>
      <c r="E136" s="123">
        <v>26763</v>
      </c>
      <c r="F136" s="290">
        <v>401447</v>
      </c>
      <c r="J136" s="294"/>
      <c r="K136" s="295"/>
    </row>
    <row r="137" spans="1:11" x14ac:dyDescent="0.25">
      <c r="A137" s="141">
        <v>187</v>
      </c>
      <c r="B137" s="124" t="s">
        <v>59</v>
      </c>
      <c r="C137" s="136">
        <v>22490</v>
      </c>
      <c r="D137" s="136">
        <v>4273</v>
      </c>
      <c r="E137" s="123">
        <v>26763</v>
      </c>
      <c r="F137" s="290">
        <v>214105</v>
      </c>
      <c r="J137" s="294"/>
      <c r="K137" s="295"/>
    </row>
    <row r="138" spans="1:11" ht="47.25" x14ac:dyDescent="0.25">
      <c r="A138" s="141">
        <v>193</v>
      </c>
      <c r="B138" s="124" t="s">
        <v>202</v>
      </c>
      <c r="C138" s="136">
        <v>6640</v>
      </c>
      <c r="D138" s="136">
        <v>1262</v>
      </c>
      <c r="E138" s="123">
        <v>7902</v>
      </c>
      <c r="F138" s="290">
        <v>948192</v>
      </c>
      <c r="J138" s="294"/>
      <c r="K138" s="295"/>
    </row>
    <row r="139" spans="1:11" x14ac:dyDescent="0.25">
      <c r="A139" s="141">
        <v>194</v>
      </c>
      <c r="B139" s="124" t="s">
        <v>203</v>
      </c>
      <c r="C139" s="136">
        <v>8690</v>
      </c>
      <c r="D139" s="136">
        <v>1651</v>
      </c>
      <c r="E139" s="123">
        <v>10341</v>
      </c>
      <c r="F139" s="290">
        <v>7238770</v>
      </c>
      <c r="J139" s="294"/>
      <c r="K139" s="295"/>
    </row>
    <row r="140" spans="1:11" x14ac:dyDescent="0.25">
      <c r="A140" s="141">
        <v>195</v>
      </c>
      <c r="B140" s="124" t="s">
        <v>204</v>
      </c>
      <c r="C140" s="136">
        <v>7630</v>
      </c>
      <c r="D140" s="136">
        <v>1450</v>
      </c>
      <c r="E140" s="123">
        <v>9080</v>
      </c>
      <c r="F140" s="290">
        <v>6355790</v>
      </c>
      <c r="J140" s="294"/>
      <c r="K140" s="295"/>
    </row>
    <row r="141" spans="1:11" ht="31.5" x14ac:dyDescent="0.25">
      <c r="A141" s="141">
        <v>196</v>
      </c>
      <c r="B141" s="124" t="s">
        <v>238</v>
      </c>
      <c r="C141" s="136">
        <v>142560</v>
      </c>
      <c r="D141" s="136">
        <v>27086.400000000001</v>
      </c>
      <c r="E141" s="123">
        <v>169646.4</v>
      </c>
      <c r="F141" s="290">
        <v>678585.6</v>
      </c>
      <c r="J141" s="294"/>
      <c r="K141" s="295"/>
    </row>
    <row r="142" spans="1:11" ht="47.25" x14ac:dyDescent="0.25">
      <c r="A142" s="114">
        <v>197</v>
      </c>
      <c r="B142" s="121" t="s">
        <v>256</v>
      </c>
      <c r="C142" s="136">
        <v>85000</v>
      </c>
      <c r="D142" s="136">
        <v>16150</v>
      </c>
      <c r="E142" s="125">
        <v>101150</v>
      </c>
      <c r="F142" s="290">
        <v>1517250</v>
      </c>
      <c r="J142" s="294"/>
      <c r="K142" s="295"/>
    </row>
    <row r="143" spans="1:11" ht="31.5" x14ac:dyDescent="0.25">
      <c r="A143" s="141">
        <v>198</v>
      </c>
      <c r="B143" s="124" t="s">
        <v>257</v>
      </c>
      <c r="C143" s="136">
        <v>78400</v>
      </c>
      <c r="D143" s="136">
        <v>0</v>
      </c>
      <c r="E143" s="123">
        <v>78400</v>
      </c>
      <c r="F143" s="290">
        <v>3136000</v>
      </c>
      <c r="J143" s="294"/>
      <c r="K143" s="295"/>
    </row>
    <row r="144" spans="1:11" ht="31.5" x14ac:dyDescent="0.25">
      <c r="A144" s="141">
        <v>199</v>
      </c>
      <c r="B144" s="124" t="s">
        <v>317</v>
      </c>
      <c r="C144" s="136">
        <v>4580000</v>
      </c>
      <c r="D144" s="136">
        <v>0</v>
      </c>
      <c r="E144" s="123">
        <v>4580000</v>
      </c>
      <c r="F144" s="290">
        <v>22900000</v>
      </c>
      <c r="J144" s="294"/>
      <c r="K144" s="295"/>
    </row>
    <row r="145" spans="1:11" ht="48" thickBot="1" x14ac:dyDescent="0.3">
      <c r="A145" s="141">
        <v>201</v>
      </c>
      <c r="B145" s="66" t="s">
        <v>60</v>
      </c>
      <c r="C145" s="133">
        <v>470588</v>
      </c>
      <c r="D145" s="133">
        <v>89412</v>
      </c>
      <c r="E145" s="120">
        <v>560000</v>
      </c>
      <c r="F145" s="287">
        <v>26880000</v>
      </c>
      <c r="J145" s="294"/>
      <c r="K145" s="295"/>
    </row>
    <row r="146" spans="1:11" ht="16.5" thickBot="1" x14ac:dyDescent="0.3">
      <c r="A146" s="141">
        <v>209</v>
      </c>
      <c r="B146" s="124" t="s">
        <v>61</v>
      </c>
      <c r="C146" s="248">
        <v>152000</v>
      </c>
      <c r="D146" s="248">
        <v>28880</v>
      </c>
      <c r="E146" s="248">
        <v>180880</v>
      </c>
      <c r="F146" s="249">
        <v>25323200</v>
      </c>
      <c r="J146" s="294"/>
      <c r="K146" s="295"/>
    </row>
    <row r="147" spans="1:11" x14ac:dyDescent="0.25">
      <c r="A147" s="141">
        <v>210</v>
      </c>
      <c r="B147" s="66" t="s">
        <v>62</v>
      </c>
      <c r="C147" s="133">
        <v>78659</v>
      </c>
      <c r="D147" s="133">
        <v>0</v>
      </c>
      <c r="E147" s="120">
        <v>78659</v>
      </c>
      <c r="F147" s="287">
        <v>786585</v>
      </c>
      <c r="J147" s="294"/>
      <c r="K147" s="295"/>
    </row>
    <row r="148" spans="1:11" x14ac:dyDescent="0.25">
      <c r="A148" s="141">
        <v>212</v>
      </c>
      <c r="B148" s="66" t="s">
        <v>63</v>
      </c>
      <c r="C148" s="133">
        <v>142683</v>
      </c>
      <c r="D148" s="133">
        <v>0</v>
      </c>
      <c r="E148" s="120">
        <v>142683</v>
      </c>
      <c r="F148" s="287">
        <v>1426829</v>
      </c>
      <c r="J148" s="294"/>
      <c r="K148" s="295"/>
    </row>
    <row r="149" spans="1:11" x14ac:dyDescent="0.25">
      <c r="A149" s="141">
        <v>213</v>
      </c>
      <c r="B149" s="66" t="s">
        <v>64</v>
      </c>
      <c r="C149" s="133">
        <v>142683</v>
      </c>
      <c r="D149" s="133">
        <v>0</v>
      </c>
      <c r="E149" s="120">
        <v>142683</v>
      </c>
      <c r="F149" s="287">
        <v>713415</v>
      </c>
      <c r="J149" s="294"/>
      <c r="K149" s="295"/>
    </row>
    <row r="150" spans="1:11" ht="31.5" x14ac:dyDescent="0.25">
      <c r="A150" s="141">
        <v>214</v>
      </c>
      <c r="B150" s="66" t="s">
        <v>65</v>
      </c>
      <c r="C150" s="133">
        <v>8374</v>
      </c>
      <c r="D150" s="133">
        <v>0</v>
      </c>
      <c r="E150" s="120">
        <v>8374</v>
      </c>
      <c r="F150" s="287">
        <v>301478</v>
      </c>
      <c r="J150" s="294"/>
      <c r="K150" s="295"/>
    </row>
    <row r="151" spans="1:11" ht="31.5" x14ac:dyDescent="0.25">
      <c r="A151" s="141">
        <v>215</v>
      </c>
      <c r="B151" s="66" t="s">
        <v>66</v>
      </c>
      <c r="C151" s="133">
        <v>11335</v>
      </c>
      <c r="D151" s="133">
        <v>0</v>
      </c>
      <c r="E151" s="120">
        <v>11335</v>
      </c>
      <c r="F151" s="287">
        <v>136024</v>
      </c>
      <c r="J151" s="294"/>
      <c r="K151" s="295"/>
    </row>
    <row r="152" spans="1:11" ht="31.5" x14ac:dyDescent="0.25">
      <c r="A152" s="141">
        <v>218</v>
      </c>
      <c r="B152" s="66" t="s">
        <v>67</v>
      </c>
      <c r="C152" s="133">
        <v>8216</v>
      </c>
      <c r="D152" s="133">
        <v>0</v>
      </c>
      <c r="E152" s="120">
        <v>8216</v>
      </c>
      <c r="F152" s="287">
        <v>98590</v>
      </c>
      <c r="J152" s="294"/>
      <c r="K152" s="295"/>
    </row>
    <row r="153" spans="1:11" ht="47.25" x14ac:dyDescent="0.25">
      <c r="A153" s="141">
        <v>234</v>
      </c>
      <c r="B153" s="66" t="s">
        <v>68</v>
      </c>
      <c r="C153" s="133">
        <v>9301</v>
      </c>
      <c r="D153" s="133">
        <v>0</v>
      </c>
      <c r="E153" s="120">
        <v>9301</v>
      </c>
      <c r="F153" s="287">
        <v>111615</v>
      </c>
      <c r="J153" s="294"/>
      <c r="K153" s="295"/>
    </row>
    <row r="154" spans="1:11" ht="47.25" x14ac:dyDescent="0.25">
      <c r="A154" s="141">
        <v>236</v>
      </c>
      <c r="B154" s="66" t="s">
        <v>69</v>
      </c>
      <c r="C154" s="133">
        <v>9301</v>
      </c>
      <c r="D154" s="133">
        <v>0</v>
      </c>
      <c r="E154" s="120">
        <v>9301</v>
      </c>
      <c r="F154" s="287">
        <v>111615</v>
      </c>
      <c r="J154" s="294"/>
      <c r="K154" s="295"/>
    </row>
    <row r="155" spans="1:11" ht="31.5" x14ac:dyDescent="0.25">
      <c r="A155" s="141">
        <v>242</v>
      </c>
      <c r="B155" s="66" t="s">
        <v>70</v>
      </c>
      <c r="C155" s="133">
        <v>7195</v>
      </c>
      <c r="D155" s="133">
        <v>0</v>
      </c>
      <c r="E155" s="120">
        <v>7195</v>
      </c>
      <c r="F155" s="287">
        <v>13526829</v>
      </c>
      <c r="J155" s="294"/>
      <c r="K155" s="295"/>
    </row>
    <row r="156" spans="1:11" ht="31.5" x14ac:dyDescent="0.25">
      <c r="A156" s="141">
        <v>260</v>
      </c>
      <c r="B156" s="66" t="s">
        <v>71</v>
      </c>
      <c r="C156" s="133">
        <v>6326</v>
      </c>
      <c r="D156" s="133">
        <v>0</v>
      </c>
      <c r="E156" s="120">
        <v>6326</v>
      </c>
      <c r="F156" s="287">
        <v>2024195</v>
      </c>
      <c r="J156" s="294"/>
      <c r="K156" s="295"/>
    </row>
    <row r="157" spans="1:11" ht="31.5" x14ac:dyDescent="0.25">
      <c r="A157" s="141">
        <v>261</v>
      </c>
      <c r="B157" s="66" t="s">
        <v>72</v>
      </c>
      <c r="C157" s="133">
        <v>6542</v>
      </c>
      <c r="D157" s="133">
        <v>0</v>
      </c>
      <c r="E157" s="120">
        <v>6542</v>
      </c>
      <c r="F157" s="287">
        <v>942099</v>
      </c>
      <c r="J157" s="294"/>
      <c r="K157" s="295"/>
    </row>
    <row r="158" spans="1:11" ht="31.5" x14ac:dyDescent="0.25">
      <c r="A158" s="141">
        <v>264</v>
      </c>
      <c r="B158" s="66" t="s">
        <v>73</v>
      </c>
      <c r="C158" s="133">
        <v>179200</v>
      </c>
      <c r="D158" s="133">
        <v>34048</v>
      </c>
      <c r="E158" s="120">
        <v>213248</v>
      </c>
      <c r="F158" s="287">
        <v>10235904</v>
      </c>
      <c r="J158" s="294"/>
      <c r="K158" s="295"/>
    </row>
    <row r="159" spans="1:11" ht="31.5" x14ac:dyDescent="0.25">
      <c r="A159" s="141">
        <v>266</v>
      </c>
      <c r="B159" s="124" t="s">
        <v>205</v>
      </c>
      <c r="C159" s="136">
        <v>99900</v>
      </c>
      <c r="D159" s="136">
        <v>0</v>
      </c>
      <c r="E159" s="123">
        <v>99900</v>
      </c>
      <c r="F159" s="290">
        <v>999000</v>
      </c>
      <c r="J159" s="294"/>
      <c r="K159" s="295"/>
    </row>
    <row r="160" spans="1:11" ht="31.5" x14ac:dyDescent="0.25">
      <c r="A160" s="141">
        <v>272</v>
      </c>
      <c r="B160" s="124" t="s">
        <v>206</v>
      </c>
      <c r="C160" s="136">
        <v>15145</v>
      </c>
      <c r="D160" s="136">
        <v>2878</v>
      </c>
      <c r="E160" s="123">
        <v>18023</v>
      </c>
      <c r="F160" s="290">
        <v>180226</v>
      </c>
      <c r="J160" s="294"/>
      <c r="K160" s="295"/>
    </row>
    <row r="161" spans="1:11" ht="47.25" x14ac:dyDescent="0.25">
      <c r="A161" s="141">
        <v>288</v>
      </c>
      <c r="B161" s="66" t="s">
        <v>74</v>
      </c>
      <c r="C161" s="133">
        <v>8850</v>
      </c>
      <c r="D161" s="133">
        <v>0</v>
      </c>
      <c r="E161" s="120">
        <v>8850</v>
      </c>
      <c r="F161" s="287">
        <v>6372000</v>
      </c>
      <c r="J161" s="294"/>
      <c r="K161" s="295"/>
    </row>
    <row r="162" spans="1:11" ht="47.25" x14ac:dyDescent="0.25">
      <c r="A162" s="141">
        <v>289</v>
      </c>
      <c r="B162" s="66" t="s">
        <v>285</v>
      </c>
      <c r="C162" s="133">
        <v>14208</v>
      </c>
      <c r="D162" s="133">
        <v>0</v>
      </c>
      <c r="E162" s="120">
        <v>14208</v>
      </c>
      <c r="F162" s="287">
        <v>2045952</v>
      </c>
      <c r="J162" s="294"/>
      <c r="K162" s="295"/>
    </row>
    <row r="163" spans="1:11" ht="47.25" x14ac:dyDescent="0.25">
      <c r="A163" s="141">
        <v>290</v>
      </c>
      <c r="B163" s="66" t="s">
        <v>75</v>
      </c>
      <c r="C163" s="133">
        <v>7610</v>
      </c>
      <c r="D163" s="133">
        <v>0</v>
      </c>
      <c r="E163" s="120">
        <v>7610</v>
      </c>
      <c r="F163" s="287">
        <v>12053854</v>
      </c>
      <c r="J163" s="294"/>
      <c r="K163" s="295"/>
    </row>
    <row r="164" spans="1:11" ht="47.25" x14ac:dyDescent="0.25">
      <c r="A164" s="141">
        <v>291</v>
      </c>
      <c r="B164" s="66" t="s">
        <v>286</v>
      </c>
      <c r="C164" s="133">
        <v>16421</v>
      </c>
      <c r="D164" s="133">
        <v>0</v>
      </c>
      <c r="E164" s="120">
        <v>16421</v>
      </c>
      <c r="F164" s="287">
        <v>11823120</v>
      </c>
      <c r="J164" s="294"/>
      <c r="K164" s="295"/>
    </row>
    <row r="165" spans="1:11" ht="47.25" x14ac:dyDescent="0.25">
      <c r="A165" s="141">
        <v>292</v>
      </c>
      <c r="B165" s="66" t="s">
        <v>287</v>
      </c>
      <c r="C165" s="133">
        <v>15855</v>
      </c>
      <c r="D165" s="133">
        <v>0</v>
      </c>
      <c r="E165" s="120">
        <v>15855</v>
      </c>
      <c r="F165" s="287">
        <v>2283120</v>
      </c>
      <c r="J165" s="294"/>
      <c r="K165" s="295"/>
    </row>
    <row r="166" spans="1:11" x14ac:dyDescent="0.25">
      <c r="A166" s="141">
        <v>296</v>
      </c>
      <c r="B166" s="124" t="s">
        <v>76</v>
      </c>
      <c r="C166" s="136">
        <v>12000</v>
      </c>
      <c r="D166" s="136">
        <v>2280</v>
      </c>
      <c r="E166" s="123">
        <v>14280</v>
      </c>
      <c r="F166" s="290">
        <v>1285200</v>
      </c>
      <c r="J166" s="294"/>
      <c r="K166" s="295"/>
    </row>
    <row r="167" spans="1:11" ht="31.5" x14ac:dyDescent="0.25">
      <c r="A167" s="141">
        <v>298</v>
      </c>
      <c r="B167" s="124" t="s">
        <v>208</v>
      </c>
      <c r="C167" s="136">
        <v>3390</v>
      </c>
      <c r="D167" s="136">
        <v>644</v>
      </c>
      <c r="E167" s="123">
        <v>4034</v>
      </c>
      <c r="F167" s="290">
        <v>7503426</v>
      </c>
      <c r="J167" s="294"/>
      <c r="K167" s="295"/>
    </row>
    <row r="168" spans="1:11" ht="47.25" x14ac:dyDescent="0.25">
      <c r="A168" s="141">
        <v>299</v>
      </c>
      <c r="B168" s="124" t="s">
        <v>209</v>
      </c>
      <c r="C168" s="136">
        <v>5390</v>
      </c>
      <c r="D168" s="136">
        <v>1024</v>
      </c>
      <c r="E168" s="123">
        <v>6414</v>
      </c>
      <c r="F168" s="290">
        <v>9236304</v>
      </c>
      <c r="J168" s="294"/>
      <c r="K168" s="295"/>
    </row>
    <row r="169" spans="1:11" x14ac:dyDescent="0.25">
      <c r="A169" s="141">
        <v>300</v>
      </c>
      <c r="B169" s="124" t="s">
        <v>289</v>
      </c>
      <c r="C169" s="136">
        <v>3930</v>
      </c>
      <c r="D169" s="136">
        <v>0</v>
      </c>
      <c r="E169" s="123">
        <v>3930</v>
      </c>
      <c r="F169" s="290">
        <v>1697760</v>
      </c>
      <c r="J169" s="294"/>
      <c r="K169" s="295"/>
    </row>
    <row r="170" spans="1:11" x14ac:dyDescent="0.25">
      <c r="A170" s="141">
        <v>301</v>
      </c>
      <c r="B170" s="124" t="s">
        <v>157</v>
      </c>
      <c r="C170" s="136">
        <v>4810</v>
      </c>
      <c r="D170" s="136">
        <v>0</v>
      </c>
      <c r="E170" s="123">
        <v>4810</v>
      </c>
      <c r="F170" s="290">
        <v>2308800</v>
      </c>
      <c r="J170" s="294"/>
      <c r="K170" s="295"/>
    </row>
    <row r="171" spans="1:11" x14ac:dyDescent="0.25">
      <c r="A171" s="141">
        <v>302</v>
      </c>
      <c r="B171" s="124" t="s">
        <v>158</v>
      </c>
      <c r="C171" s="136">
        <v>5675</v>
      </c>
      <c r="D171" s="136">
        <v>0</v>
      </c>
      <c r="E171" s="123">
        <v>5675</v>
      </c>
      <c r="F171" s="290">
        <v>1634400</v>
      </c>
      <c r="J171" s="294"/>
      <c r="K171" s="295"/>
    </row>
    <row r="172" spans="1:11" ht="47.25" x14ac:dyDescent="0.25">
      <c r="A172" s="141">
        <v>303</v>
      </c>
      <c r="B172" s="124" t="s">
        <v>319</v>
      </c>
      <c r="C172" s="136">
        <v>6875</v>
      </c>
      <c r="D172" s="136">
        <v>1306</v>
      </c>
      <c r="E172" s="123">
        <v>8181</v>
      </c>
      <c r="F172" s="290">
        <v>6135938</v>
      </c>
      <c r="J172" s="294"/>
      <c r="K172" s="295"/>
    </row>
    <row r="173" spans="1:11" ht="31.5" x14ac:dyDescent="0.25">
      <c r="A173" s="141">
        <v>304</v>
      </c>
      <c r="B173" s="124" t="s">
        <v>210</v>
      </c>
      <c r="C173" s="136">
        <v>15145</v>
      </c>
      <c r="D173" s="136">
        <v>2878</v>
      </c>
      <c r="E173" s="123">
        <v>18023</v>
      </c>
      <c r="F173" s="290">
        <v>90113</v>
      </c>
      <c r="J173" s="294"/>
      <c r="K173" s="295"/>
    </row>
    <row r="174" spans="1:11" x14ac:dyDescent="0.25">
      <c r="A174" s="141">
        <v>306</v>
      </c>
      <c r="B174" s="124" t="s">
        <v>239</v>
      </c>
      <c r="C174" s="136">
        <v>4245</v>
      </c>
      <c r="D174" s="136">
        <v>807</v>
      </c>
      <c r="E174" s="123">
        <v>5052</v>
      </c>
      <c r="F174" s="290">
        <v>202062</v>
      </c>
      <c r="J174" s="294"/>
      <c r="K174" s="295"/>
    </row>
    <row r="175" spans="1:11" ht="47.25" x14ac:dyDescent="0.25">
      <c r="A175" s="141">
        <v>307</v>
      </c>
      <c r="B175" s="124" t="s">
        <v>240</v>
      </c>
      <c r="C175" s="136">
        <v>15000</v>
      </c>
      <c r="D175" s="136">
        <v>0</v>
      </c>
      <c r="E175" s="123">
        <v>15000</v>
      </c>
      <c r="F175" s="290">
        <v>3600000</v>
      </c>
      <c r="J175" s="294"/>
      <c r="K175" s="295"/>
    </row>
    <row r="176" spans="1:11" ht="47.25" x14ac:dyDescent="0.25">
      <c r="A176" s="141">
        <v>308</v>
      </c>
      <c r="B176" s="124" t="s">
        <v>241</v>
      </c>
      <c r="C176" s="136">
        <v>20000</v>
      </c>
      <c r="D176" s="136">
        <v>0</v>
      </c>
      <c r="E176" s="123">
        <v>20000</v>
      </c>
      <c r="F176" s="290">
        <v>2400000</v>
      </c>
      <c r="J176" s="294"/>
      <c r="K176" s="295"/>
    </row>
    <row r="177" spans="1:11" x14ac:dyDescent="0.25">
      <c r="A177" s="141">
        <v>312</v>
      </c>
      <c r="B177" s="124" t="s">
        <v>290</v>
      </c>
      <c r="C177" s="136">
        <v>1178</v>
      </c>
      <c r="D177" s="136">
        <v>0</v>
      </c>
      <c r="E177" s="123">
        <v>1178</v>
      </c>
      <c r="F177" s="290">
        <v>376960</v>
      </c>
      <c r="J177" s="294"/>
      <c r="K177" s="295"/>
    </row>
    <row r="178" spans="1:11" x14ac:dyDescent="0.25">
      <c r="A178" s="141">
        <v>313</v>
      </c>
      <c r="B178" s="124" t="s">
        <v>291</v>
      </c>
      <c r="C178" s="136">
        <v>1615</v>
      </c>
      <c r="D178" s="136">
        <v>0</v>
      </c>
      <c r="E178" s="123">
        <v>1615</v>
      </c>
      <c r="F178" s="290">
        <v>1938000</v>
      </c>
      <c r="J178" s="294"/>
      <c r="K178" s="295"/>
    </row>
    <row r="179" spans="1:11" x14ac:dyDescent="0.25">
      <c r="A179" s="141">
        <v>314</v>
      </c>
      <c r="B179" s="124" t="s">
        <v>292</v>
      </c>
      <c r="C179" s="136">
        <v>2040</v>
      </c>
      <c r="D179" s="136">
        <v>0</v>
      </c>
      <c r="E179" s="123">
        <v>2040</v>
      </c>
      <c r="F179" s="290">
        <v>2856000</v>
      </c>
      <c r="J179" s="294"/>
      <c r="K179" s="295"/>
    </row>
    <row r="180" spans="1:11" x14ac:dyDescent="0.25">
      <c r="A180" s="141">
        <v>315</v>
      </c>
      <c r="B180" s="124" t="s">
        <v>293</v>
      </c>
      <c r="C180" s="136">
        <v>2490</v>
      </c>
      <c r="D180" s="136">
        <v>0</v>
      </c>
      <c r="E180" s="123">
        <v>2490</v>
      </c>
      <c r="F180" s="290">
        <v>3486000</v>
      </c>
      <c r="J180" s="294"/>
      <c r="K180" s="295"/>
    </row>
    <row r="181" spans="1:11" ht="31.5" x14ac:dyDescent="0.25">
      <c r="A181" s="141">
        <v>319</v>
      </c>
      <c r="B181" s="124" t="s">
        <v>320</v>
      </c>
      <c r="C181" s="136">
        <v>9475</v>
      </c>
      <c r="D181" s="136">
        <v>1800</v>
      </c>
      <c r="E181" s="123">
        <v>11275</v>
      </c>
      <c r="F181" s="290">
        <v>112753</v>
      </c>
      <c r="J181" s="294"/>
      <c r="K181" s="295"/>
    </row>
    <row r="182" spans="1:11" x14ac:dyDescent="0.25">
      <c r="A182" s="141">
        <v>320</v>
      </c>
      <c r="B182" s="66" t="s">
        <v>77</v>
      </c>
      <c r="C182" s="133">
        <v>5903</v>
      </c>
      <c r="D182" s="133">
        <v>1122</v>
      </c>
      <c r="E182" s="120">
        <v>7025</v>
      </c>
      <c r="F182" s="287">
        <v>35125</v>
      </c>
      <c r="J182" s="294"/>
      <c r="K182" s="295"/>
    </row>
    <row r="183" spans="1:11" ht="31.5" x14ac:dyDescent="0.25">
      <c r="A183" s="141">
        <v>321</v>
      </c>
      <c r="B183" s="66" t="s">
        <v>294</v>
      </c>
      <c r="C183" s="133">
        <v>4340</v>
      </c>
      <c r="D183" s="133">
        <v>825</v>
      </c>
      <c r="E183" s="120">
        <v>5165</v>
      </c>
      <c r="F183" s="287">
        <v>361522</v>
      </c>
      <c r="J183" s="294"/>
      <c r="K183" s="295"/>
    </row>
    <row r="184" spans="1:11" x14ac:dyDescent="0.25">
      <c r="A184" s="141">
        <v>322</v>
      </c>
      <c r="B184" s="66" t="s">
        <v>295</v>
      </c>
      <c r="C184" s="133">
        <v>7528</v>
      </c>
      <c r="D184" s="133">
        <v>1430</v>
      </c>
      <c r="E184" s="120">
        <v>8958</v>
      </c>
      <c r="F184" s="287">
        <v>1074998</v>
      </c>
      <c r="J184" s="294"/>
      <c r="K184" s="295"/>
    </row>
    <row r="185" spans="1:11" x14ac:dyDescent="0.25">
      <c r="A185" s="141">
        <v>328</v>
      </c>
      <c r="B185" s="66" t="s">
        <v>78</v>
      </c>
      <c r="C185" s="133">
        <v>274</v>
      </c>
      <c r="D185" s="133">
        <v>52</v>
      </c>
      <c r="E185" s="120">
        <v>327</v>
      </c>
      <c r="F185" s="287">
        <v>97957</v>
      </c>
      <c r="J185" s="294"/>
      <c r="K185" s="295"/>
    </row>
    <row r="186" spans="1:11" x14ac:dyDescent="0.25">
      <c r="A186" s="114">
        <v>329</v>
      </c>
      <c r="B186" s="121" t="s">
        <v>100</v>
      </c>
      <c r="C186" s="134">
        <v>19250</v>
      </c>
      <c r="D186" s="134">
        <v>3658</v>
      </c>
      <c r="E186" s="122">
        <v>22908</v>
      </c>
      <c r="F186" s="288">
        <v>2290750</v>
      </c>
      <c r="J186" s="294"/>
      <c r="K186" s="295"/>
    </row>
    <row r="187" spans="1:11" x14ac:dyDescent="0.25">
      <c r="A187" s="141">
        <v>330</v>
      </c>
      <c r="B187" s="124" t="s">
        <v>321</v>
      </c>
      <c r="C187" s="136">
        <v>8250</v>
      </c>
      <c r="D187" s="136">
        <v>1568</v>
      </c>
      <c r="E187" s="123">
        <v>9818</v>
      </c>
      <c r="F187" s="290">
        <v>981750</v>
      </c>
      <c r="J187" s="294"/>
      <c r="K187" s="295"/>
    </row>
    <row r="188" spans="1:11" x14ac:dyDescent="0.25">
      <c r="A188" s="114">
        <v>335</v>
      </c>
      <c r="B188" s="121" t="s">
        <v>101</v>
      </c>
      <c r="C188" s="134">
        <v>16440</v>
      </c>
      <c r="D188" s="134">
        <v>3124</v>
      </c>
      <c r="E188" s="122">
        <v>19564</v>
      </c>
      <c r="F188" s="288">
        <v>978180</v>
      </c>
      <c r="J188" s="294"/>
      <c r="K188" s="295"/>
    </row>
    <row r="189" spans="1:11" x14ac:dyDescent="0.25">
      <c r="A189" s="114">
        <v>336</v>
      </c>
      <c r="B189" s="121" t="s">
        <v>102</v>
      </c>
      <c r="C189" s="134">
        <v>17050</v>
      </c>
      <c r="D189" s="134">
        <v>3240</v>
      </c>
      <c r="E189" s="122">
        <v>20290</v>
      </c>
      <c r="F189" s="288">
        <v>202895</v>
      </c>
      <c r="J189" s="294"/>
      <c r="K189" s="295"/>
    </row>
    <row r="190" spans="1:11" x14ac:dyDescent="0.25">
      <c r="A190" s="141">
        <v>337</v>
      </c>
      <c r="B190" s="124" t="s">
        <v>296</v>
      </c>
      <c r="C190" s="136">
        <v>6095</v>
      </c>
      <c r="D190" s="136">
        <v>1158</v>
      </c>
      <c r="E190" s="123">
        <v>7253</v>
      </c>
      <c r="F190" s="290">
        <v>18132625</v>
      </c>
      <c r="J190" s="294"/>
      <c r="K190" s="295"/>
    </row>
    <row r="191" spans="1:11" x14ac:dyDescent="0.25">
      <c r="A191" s="114">
        <v>338</v>
      </c>
      <c r="B191" s="121" t="s">
        <v>103</v>
      </c>
      <c r="C191" s="134">
        <v>21050</v>
      </c>
      <c r="D191" s="134">
        <v>4000</v>
      </c>
      <c r="E191" s="122">
        <v>25050</v>
      </c>
      <c r="F191" s="288">
        <v>601188</v>
      </c>
      <c r="J191" s="294"/>
      <c r="K191" s="295"/>
    </row>
    <row r="192" spans="1:11" x14ac:dyDescent="0.25">
      <c r="A192" s="141">
        <v>340</v>
      </c>
      <c r="B192" s="124" t="s">
        <v>211</v>
      </c>
      <c r="C192" s="136">
        <v>55000</v>
      </c>
      <c r="D192" s="136">
        <v>10450</v>
      </c>
      <c r="E192" s="123">
        <v>65450</v>
      </c>
      <c r="F192" s="290">
        <v>9817500</v>
      </c>
      <c r="J192" s="294"/>
      <c r="K192" s="295"/>
    </row>
    <row r="193" spans="1:11" x14ac:dyDescent="0.25">
      <c r="A193" s="141">
        <v>341</v>
      </c>
      <c r="B193" s="124" t="s">
        <v>242</v>
      </c>
      <c r="C193" s="136">
        <v>2100</v>
      </c>
      <c r="D193" s="136">
        <v>399</v>
      </c>
      <c r="E193" s="123">
        <v>2499</v>
      </c>
      <c r="F193" s="290">
        <v>499800</v>
      </c>
      <c r="J193" s="294"/>
      <c r="K193" s="295"/>
    </row>
    <row r="194" spans="1:11" x14ac:dyDescent="0.25">
      <c r="A194" s="141">
        <v>342</v>
      </c>
      <c r="B194" s="124" t="s">
        <v>243</v>
      </c>
      <c r="C194" s="136">
        <v>2100</v>
      </c>
      <c r="D194" s="136">
        <v>399</v>
      </c>
      <c r="E194" s="123">
        <v>2499</v>
      </c>
      <c r="F194" s="290">
        <v>124950</v>
      </c>
      <c r="J194" s="294"/>
      <c r="K194" s="295"/>
    </row>
    <row r="195" spans="1:11" ht="16.5" thickBot="1" x14ac:dyDescent="0.3">
      <c r="A195" s="114">
        <v>346</v>
      </c>
      <c r="B195" s="121" t="s">
        <v>37</v>
      </c>
      <c r="C195" s="245">
        <v>89028</v>
      </c>
      <c r="D195" s="245">
        <v>0</v>
      </c>
      <c r="E195" s="245">
        <v>89028</v>
      </c>
      <c r="F195" s="246">
        <v>19586160</v>
      </c>
      <c r="J195" s="294"/>
      <c r="K195" s="295"/>
    </row>
    <row r="196" spans="1:11" ht="31.5" x14ac:dyDescent="0.25">
      <c r="A196" s="141">
        <v>351</v>
      </c>
      <c r="B196" s="124" t="s">
        <v>160</v>
      </c>
      <c r="C196" s="136">
        <v>31400</v>
      </c>
      <c r="D196" s="136">
        <v>0</v>
      </c>
      <c r="E196" s="123">
        <v>31400</v>
      </c>
      <c r="F196" s="290">
        <v>376800</v>
      </c>
      <c r="J196" s="294"/>
      <c r="K196" s="295"/>
    </row>
    <row r="197" spans="1:11" ht="31.5" x14ac:dyDescent="0.25">
      <c r="A197" s="141">
        <v>352</v>
      </c>
      <c r="B197" s="66" t="s">
        <v>79</v>
      </c>
      <c r="C197" s="133">
        <v>66627</v>
      </c>
      <c r="D197" s="133">
        <v>0</v>
      </c>
      <c r="E197" s="120">
        <v>66627</v>
      </c>
      <c r="F197" s="287">
        <v>1599048</v>
      </c>
      <c r="J197" s="294"/>
      <c r="K197" s="295"/>
    </row>
    <row r="198" spans="1:11" ht="47.25" x14ac:dyDescent="0.25">
      <c r="A198" s="141">
        <v>353</v>
      </c>
      <c r="B198" s="124" t="s">
        <v>246</v>
      </c>
      <c r="C198" s="136">
        <v>2600</v>
      </c>
      <c r="D198" s="136">
        <v>0</v>
      </c>
      <c r="E198" s="123">
        <v>2600</v>
      </c>
      <c r="F198" s="290">
        <v>390000</v>
      </c>
      <c r="J198" s="294"/>
      <c r="K198" s="295"/>
    </row>
    <row r="199" spans="1:11" x14ac:dyDescent="0.25">
      <c r="A199" s="141">
        <v>355</v>
      </c>
      <c r="B199" s="124" t="s">
        <v>248</v>
      </c>
      <c r="C199" s="136">
        <v>53000</v>
      </c>
      <c r="D199" s="136">
        <v>0</v>
      </c>
      <c r="E199" s="123">
        <v>53000</v>
      </c>
      <c r="F199" s="290">
        <v>5300000</v>
      </c>
      <c r="J199" s="294"/>
      <c r="K199" s="295"/>
    </row>
    <row r="200" spans="1:11" ht="47.25" x14ac:dyDescent="0.25">
      <c r="A200" s="141">
        <v>358</v>
      </c>
      <c r="B200" s="124" t="s">
        <v>249</v>
      </c>
      <c r="C200" s="136">
        <v>6500</v>
      </c>
      <c r="D200" s="136">
        <v>0</v>
      </c>
      <c r="E200" s="123">
        <v>6500</v>
      </c>
      <c r="F200" s="290">
        <v>260000</v>
      </c>
      <c r="J200" s="294"/>
      <c r="K200" s="295"/>
    </row>
    <row r="201" spans="1:11" x14ac:dyDescent="0.25">
      <c r="A201" s="141">
        <v>360</v>
      </c>
      <c r="B201" s="124" t="s">
        <v>297</v>
      </c>
      <c r="C201" s="136">
        <v>44450</v>
      </c>
      <c r="D201" s="136">
        <v>8446</v>
      </c>
      <c r="E201" s="123">
        <v>52896</v>
      </c>
      <c r="F201" s="290">
        <v>5289550</v>
      </c>
      <c r="J201" s="294"/>
      <c r="K201" s="295"/>
    </row>
    <row r="202" spans="1:11" x14ac:dyDescent="0.25">
      <c r="A202" s="141">
        <v>364</v>
      </c>
      <c r="B202" s="66" t="s">
        <v>80</v>
      </c>
      <c r="C202" s="133">
        <v>280353</v>
      </c>
      <c r="D202" s="133">
        <v>0</v>
      </c>
      <c r="E202" s="120">
        <v>280353</v>
      </c>
      <c r="F202" s="287">
        <v>11214120</v>
      </c>
      <c r="J202" s="294"/>
      <c r="K202" s="295"/>
    </row>
    <row r="203" spans="1:11" x14ac:dyDescent="0.25">
      <c r="A203" s="141">
        <v>365</v>
      </c>
      <c r="B203" s="66" t="s">
        <v>161</v>
      </c>
      <c r="C203" s="133">
        <v>5435</v>
      </c>
      <c r="D203" s="133">
        <v>0</v>
      </c>
      <c r="E203" s="120">
        <v>5435</v>
      </c>
      <c r="F203" s="287">
        <v>108700</v>
      </c>
      <c r="J203" s="294"/>
      <c r="K203" s="295"/>
    </row>
    <row r="204" spans="1:11" x14ac:dyDescent="0.25">
      <c r="A204" s="141">
        <v>366</v>
      </c>
      <c r="B204" s="66" t="s">
        <v>162</v>
      </c>
      <c r="C204" s="133">
        <v>5435</v>
      </c>
      <c r="D204" s="133">
        <v>0</v>
      </c>
      <c r="E204" s="120">
        <v>5435</v>
      </c>
      <c r="F204" s="287">
        <v>217400</v>
      </c>
      <c r="J204" s="294"/>
      <c r="K204" s="295"/>
    </row>
    <row r="205" spans="1:11" ht="31.5" x14ac:dyDescent="0.25">
      <c r="A205" s="141">
        <v>367</v>
      </c>
      <c r="B205" s="66" t="s">
        <v>298</v>
      </c>
      <c r="C205" s="133">
        <v>219167</v>
      </c>
      <c r="D205" s="133">
        <v>41642</v>
      </c>
      <c r="E205" s="120">
        <v>260809</v>
      </c>
      <c r="F205" s="287">
        <v>7824262</v>
      </c>
      <c r="J205" s="294"/>
      <c r="K205" s="295"/>
    </row>
    <row r="206" spans="1:11" ht="31.5" x14ac:dyDescent="0.25">
      <c r="A206" s="114">
        <v>370</v>
      </c>
      <c r="B206" s="121" t="s">
        <v>104</v>
      </c>
      <c r="C206" s="134">
        <v>365000</v>
      </c>
      <c r="D206" s="134">
        <v>69350</v>
      </c>
      <c r="E206" s="122">
        <v>434350</v>
      </c>
      <c r="F206" s="288">
        <v>17374000</v>
      </c>
      <c r="J206" s="294"/>
      <c r="K206" s="295"/>
    </row>
    <row r="207" spans="1:11" x14ac:dyDescent="0.25">
      <c r="A207" s="141">
        <v>372</v>
      </c>
      <c r="B207" s="124" t="s">
        <v>164</v>
      </c>
      <c r="C207" s="136">
        <v>3145</v>
      </c>
      <c r="D207" s="136">
        <v>598</v>
      </c>
      <c r="E207" s="123">
        <v>3743</v>
      </c>
      <c r="F207" s="290">
        <v>449106</v>
      </c>
      <c r="J207" s="294"/>
      <c r="K207" s="295"/>
    </row>
    <row r="208" spans="1:11" x14ac:dyDescent="0.25">
      <c r="A208" s="141">
        <v>373</v>
      </c>
      <c r="B208" s="124" t="s">
        <v>165</v>
      </c>
      <c r="C208" s="136">
        <v>1690</v>
      </c>
      <c r="D208" s="136">
        <v>321</v>
      </c>
      <c r="E208" s="123">
        <v>2011</v>
      </c>
      <c r="F208" s="290">
        <v>100555</v>
      </c>
      <c r="J208" s="294"/>
      <c r="K208" s="295"/>
    </row>
    <row r="209" spans="1:11" x14ac:dyDescent="0.25">
      <c r="A209" s="141">
        <v>374</v>
      </c>
      <c r="B209" s="124" t="s">
        <v>166</v>
      </c>
      <c r="C209" s="136">
        <v>1690</v>
      </c>
      <c r="D209" s="136">
        <v>321</v>
      </c>
      <c r="E209" s="123">
        <v>2011</v>
      </c>
      <c r="F209" s="290">
        <v>100555</v>
      </c>
      <c r="J209" s="294"/>
      <c r="K209" s="295"/>
    </row>
    <row r="210" spans="1:11" x14ac:dyDescent="0.25">
      <c r="A210" s="141">
        <v>375</v>
      </c>
      <c r="B210" s="124" t="s">
        <v>167</v>
      </c>
      <c r="C210" s="136">
        <v>3340</v>
      </c>
      <c r="D210" s="136">
        <v>635</v>
      </c>
      <c r="E210" s="123">
        <v>3975</v>
      </c>
      <c r="F210" s="290">
        <v>119238</v>
      </c>
      <c r="J210" s="294"/>
      <c r="K210" s="295"/>
    </row>
    <row r="211" spans="1:11" x14ac:dyDescent="0.25">
      <c r="A211" s="141">
        <v>376</v>
      </c>
      <c r="B211" s="124" t="s">
        <v>168</v>
      </c>
      <c r="C211" s="136">
        <v>3745</v>
      </c>
      <c r="D211" s="136">
        <v>712</v>
      </c>
      <c r="E211" s="123">
        <v>4457</v>
      </c>
      <c r="F211" s="290">
        <v>111414</v>
      </c>
      <c r="J211" s="294"/>
      <c r="K211" s="295"/>
    </row>
    <row r="212" spans="1:11" x14ac:dyDescent="0.25">
      <c r="A212" s="141">
        <v>377</v>
      </c>
      <c r="B212" s="124" t="s">
        <v>322</v>
      </c>
      <c r="C212" s="136">
        <v>3745</v>
      </c>
      <c r="D212" s="136">
        <v>712</v>
      </c>
      <c r="E212" s="123">
        <v>4457</v>
      </c>
      <c r="F212" s="290">
        <v>579352</v>
      </c>
      <c r="J212" s="294"/>
      <c r="K212" s="295"/>
    </row>
    <row r="213" spans="1:11" x14ac:dyDescent="0.25">
      <c r="A213" s="141">
        <v>378</v>
      </c>
      <c r="B213" s="66" t="s">
        <v>330</v>
      </c>
      <c r="C213" s="133">
        <v>10366</v>
      </c>
      <c r="D213" s="133">
        <v>1970</v>
      </c>
      <c r="E213" s="120">
        <v>12335</v>
      </c>
      <c r="F213" s="287">
        <v>3700610</v>
      </c>
      <c r="J213" s="294"/>
      <c r="K213" s="295"/>
    </row>
    <row r="214" spans="1:11" x14ac:dyDescent="0.25">
      <c r="A214" s="141">
        <v>380</v>
      </c>
      <c r="B214" s="66" t="s">
        <v>83</v>
      </c>
      <c r="C214" s="133">
        <v>50000</v>
      </c>
      <c r="D214" s="133">
        <v>0</v>
      </c>
      <c r="E214" s="120">
        <v>50000</v>
      </c>
      <c r="F214" s="287">
        <v>5000000</v>
      </c>
      <c r="J214" s="294"/>
      <c r="K214" s="295"/>
    </row>
    <row r="215" spans="1:11" x14ac:dyDescent="0.25">
      <c r="A215" s="141">
        <v>382</v>
      </c>
      <c r="B215" s="66" t="s">
        <v>169</v>
      </c>
      <c r="C215" s="133">
        <v>904</v>
      </c>
      <c r="D215" s="133">
        <v>0</v>
      </c>
      <c r="E215" s="120">
        <v>904</v>
      </c>
      <c r="F215" s="287">
        <v>108480</v>
      </c>
      <c r="J215" s="294"/>
      <c r="K215" s="295"/>
    </row>
    <row r="216" spans="1:11" x14ac:dyDescent="0.25">
      <c r="A216" s="141">
        <v>383</v>
      </c>
      <c r="B216" s="66" t="s">
        <v>170</v>
      </c>
      <c r="C216" s="133">
        <v>940</v>
      </c>
      <c r="D216" s="133">
        <v>0</v>
      </c>
      <c r="E216" s="120">
        <v>940</v>
      </c>
      <c r="F216" s="287">
        <v>47000</v>
      </c>
      <c r="J216" s="294"/>
      <c r="K216" s="295"/>
    </row>
    <row r="217" spans="1:11" x14ac:dyDescent="0.25">
      <c r="A217" s="141">
        <v>384</v>
      </c>
      <c r="B217" s="66" t="s">
        <v>171</v>
      </c>
      <c r="C217" s="133">
        <v>940</v>
      </c>
      <c r="D217" s="133">
        <v>0</v>
      </c>
      <c r="E217" s="120">
        <v>940</v>
      </c>
      <c r="F217" s="287">
        <v>47000</v>
      </c>
      <c r="J217" s="294"/>
      <c r="K217" s="295"/>
    </row>
    <row r="218" spans="1:11" ht="31.5" x14ac:dyDescent="0.25">
      <c r="A218" s="114">
        <v>388</v>
      </c>
      <c r="B218" s="124" t="s">
        <v>105</v>
      </c>
      <c r="C218" s="134">
        <v>319460</v>
      </c>
      <c r="D218" s="134">
        <v>60697</v>
      </c>
      <c r="E218" s="122">
        <v>380157</v>
      </c>
      <c r="F218" s="288">
        <v>7603148</v>
      </c>
      <c r="J218" s="294"/>
      <c r="K218" s="295"/>
    </row>
    <row r="219" spans="1:11" ht="47.25" x14ac:dyDescent="0.25">
      <c r="A219" s="141">
        <v>389</v>
      </c>
      <c r="B219" s="124" t="s">
        <v>106</v>
      </c>
      <c r="C219" s="136">
        <v>244550</v>
      </c>
      <c r="D219" s="136">
        <v>46465</v>
      </c>
      <c r="E219" s="126">
        <v>291015</v>
      </c>
      <c r="F219" s="290">
        <v>17460870</v>
      </c>
      <c r="J219" s="294"/>
      <c r="K219" s="295"/>
    </row>
    <row r="220" spans="1:11" x14ac:dyDescent="0.25">
      <c r="A220" s="141">
        <v>390</v>
      </c>
      <c r="B220" s="124" t="s">
        <v>107</v>
      </c>
      <c r="C220" s="136">
        <v>310000</v>
      </c>
      <c r="D220" s="136">
        <v>58900</v>
      </c>
      <c r="E220" s="126">
        <v>368900</v>
      </c>
      <c r="F220" s="290">
        <v>11067000</v>
      </c>
      <c r="J220" s="294"/>
      <c r="K220" s="295"/>
    </row>
    <row r="221" spans="1:11" ht="31.5" x14ac:dyDescent="0.25">
      <c r="A221" s="141">
        <v>391</v>
      </c>
      <c r="B221" s="124" t="s">
        <v>108</v>
      </c>
      <c r="C221" s="136">
        <v>118000</v>
      </c>
      <c r="D221" s="136">
        <v>22420</v>
      </c>
      <c r="E221" s="126">
        <v>140420</v>
      </c>
      <c r="F221" s="290">
        <v>7021000</v>
      </c>
      <c r="J221" s="294"/>
      <c r="K221" s="295"/>
    </row>
    <row r="222" spans="1:11" ht="31.5" x14ac:dyDescent="0.25">
      <c r="A222" s="141">
        <v>392</v>
      </c>
      <c r="B222" s="124" t="s">
        <v>109</v>
      </c>
      <c r="C222" s="136">
        <v>118000</v>
      </c>
      <c r="D222" s="136">
        <v>22420</v>
      </c>
      <c r="E222" s="126">
        <v>140420</v>
      </c>
      <c r="F222" s="290">
        <v>7021000</v>
      </c>
      <c r="J222" s="294"/>
      <c r="K222" s="295"/>
    </row>
    <row r="223" spans="1:11" ht="31.5" x14ac:dyDescent="0.25">
      <c r="A223" s="141">
        <v>393</v>
      </c>
      <c r="B223" s="124" t="s">
        <v>110</v>
      </c>
      <c r="C223" s="136">
        <v>242050</v>
      </c>
      <c r="D223" s="136">
        <v>45990</v>
      </c>
      <c r="E223" s="126">
        <v>288040</v>
      </c>
      <c r="F223" s="290">
        <v>8641185</v>
      </c>
      <c r="J223" s="294"/>
      <c r="K223" s="295"/>
    </row>
    <row r="224" spans="1:11" ht="47.25" x14ac:dyDescent="0.25">
      <c r="A224" s="141">
        <v>394</v>
      </c>
      <c r="B224" s="124" t="s">
        <v>111</v>
      </c>
      <c r="C224" s="136">
        <v>365000</v>
      </c>
      <c r="D224" s="136">
        <v>69350</v>
      </c>
      <c r="E224" s="126">
        <v>434350</v>
      </c>
      <c r="F224" s="290">
        <v>8687000</v>
      </c>
      <c r="J224" s="294"/>
      <c r="K224" s="295"/>
    </row>
    <row r="225" spans="1:11" x14ac:dyDescent="0.25">
      <c r="A225" s="141">
        <v>397</v>
      </c>
      <c r="B225" s="66" t="s">
        <v>172</v>
      </c>
      <c r="C225" s="133">
        <v>916</v>
      </c>
      <c r="D225" s="133">
        <v>0</v>
      </c>
      <c r="E225" s="120">
        <v>916</v>
      </c>
      <c r="F225" s="287">
        <v>458000</v>
      </c>
      <c r="J225" s="294"/>
      <c r="K225" s="295"/>
    </row>
    <row r="226" spans="1:11" x14ac:dyDescent="0.25">
      <c r="A226" s="141">
        <v>398</v>
      </c>
      <c r="B226" s="66" t="s">
        <v>173</v>
      </c>
      <c r="C226" s="133">
        <v>929</v>
      </c>
      <c r="D226" s="133">
        <v>0</v>
      </c>
      <c r="E226" s="120">
        <v>929</v>
      </c>
      <c r="F226" s="287">
        <v>1486400</v>
      </c>
      <c r="J226" s="294"/>
      <c r="K226" s="295"/>
    </row>
    <row r="227" spans="1:11" x14ac:dyDescent="0.25">
      <c r="A227" s="141">
        <v>399</v>
      </c>
      <c r="B227" s="66" t="s">
        <v>174</v>
      </c>
      <c r="C227" s="133">
        <v>459</v>
      </c>
      <c r="D227" s="133">
        <v>0</v>
      </c>
      <c r="E227" s="120">
        <v>459</v>
      </c>
      <c r="F227" s="287">
        <v>550800</v>
      </c>
      <c r="J227" s="294"/>
      <c r="K227" s="295"/>
    </row>
    <row r="228" spans="1:11" x14ac:dyDescent="0.25">
      <c r="A228" s="141">
        <v>400</v>
      </c>
      <c r="B228" s="66" t="s">
        <v>299</v>
      </c>
      <c r="C228" s="133">
        <v>425</v>
      </c>
      <c r="D228" s="133">
        <v>0</v>
      </c>
      <c r="E228" s="120">
        <v>425</v>
      </c>
      <c r="F228" s="287">
        <v>255000</v>
      </c>
      <c r="J228" s="294"/>
      <c r="K228" s="295"/>
    </row>
    <row r="229" spans="1:11" x14ac:dyDescent="0.25">
      <c r="A229" s="141">
        <v>401</v>
      </c>
      <c r="B229" s="66" t="s">
        <v>300</v>
      </c>
      <c r="C229" s="133">
        <v>470</v>
      </c>
      <c r="D229" s="133">
        <v>0</v>
      </c>
      <c r="E229" s="120">
        <v>470</v>
      </c>
      <c r="F229" s="287">
        <v>376000</v>
      </c>
      <c r="J229" s="294"/>
      <c r="K229" s="295"/>
    </row>
    <row r="230" spans="1:11" x14ac:dyDescent="0.25">
      <c r="A230" s="141">
        <v>402</v>
      </c>
      <c r="B230" s="66" t="s">
        <v>301</v>
      </c>
      <c r="C230" s="133">
        <v>470</v>
      </c>
      <c r="D230" s="133">
        <v>0</v>
      </c>
      <c r="E230" s="120">
        <v>470</v>
      </c>
      <c r="F230" s="287">
        <v>94000</v>
      </c>
      <c r="J230" s="294"/>
      <c r="K230" s="295"/>
    </row>
    <row r="231" spans="1:11" x14ac:dyDescent="0.25">
      <c r="A231" s="141">
        <v>403</v>
      </c>
      <c r="B231" s="66" t="s">
        <v>84</v>
      </c>
      <c r="C231" s="133">
        <v>230120</v>
      </c>
      <c r="D231" s="133">
        <v>43723</v>
      </c>
      <c r="E231" s="120">
        <v>273843</v>
      </c>
      <c r="F231" s="287">
        <v>4107651</v>
      </c>
      <c r="J231" s="294"/>
      <c r="K231" s="295"/>
    </row>
    <row r="232" spans="1:11" x14ac:dyDescent="0.25">
      <c r="A232" s="141">
        <v>404</v>
      </c>
      <c r="B232" s="124" t="s">
        <v>214</v>
      </c>
      <c r="C232" s="136">
        <v>13340</v>
      </c>
      <c r="D232" s="136">
        <v>2535</v>
      </c>
      <c r="E232" s="123">
        <v>15875</v>
      </c>
      <c r="F232" s="290">
        <v>1587460</v>
      </c>
      <c r="J232" s="294"/>
      <c r="K232" s="295"/>
    </row>
    <row r="233" spans="1:11" x14ac:dyDescent="0.25">
      <c r="A233" s="141">
        <v>405</v>
      </c>
      <c r="B233" s="124" t="s">
        <v>215</v>
      </c>
      <c r="C233" s="136">
        <v>8245</v>
      </c>
      <c r="D233" s="136">
        <v>1567</v>
      </c>
      <c r="E233" s="123">
        <v>9812</v>
      </c>
      <c r="F233" s="290">
        <v>196231</v>
      </c>
      <c r="J233" s="294"/>
      <c r="K233" s="295"/>
    </row>
    <row r="234" spans="1:11" ht="31.5" x14ac:dyDescent="0.25">
      <c r="A234" s="141">
        <v>406</v>
      </c>
      <c r="B234" s="124" t="s">
        <v>85</v>
      </c>
      <c r="C234" s="136">
        <v>8245</v>
      </c>
      <c r="D234" s="136">
        <v>1567</v>
      </c>
      <c r="E234" s="123">
        <v>9812</v>
      </c>
      <c r="F234" s="290">
        <v>49058</v>
      </c>
      <c r="J234" s="294"/>
      <c r="K234" s="295"/>
    </row>
    <row r="235" spans="1:11" x14ac:dyDescent="0.25">
      <c r="A235" s="141">
        <v>407</v>
      </c>
      <c r="B235" s="124" t="s">
        <v>175</v>
      </c>
      <c r="C235" s="136">
        <v>3340</v>
      </c>
      <c r="D235" s="136">
        <v>635</v>
      </c>
      <c r="E235" s="123">
        <v>3975</v>
      </c>
      <c r="F235" s="290">
        <v>79492</v>
      </c>
      <c r="J235" s="294"/>
      <c r="K235" s="295"/>
    </row>
    <row r="236" spans="1:11" ht="16.5" thickBot="1" x14ac:dyDescent="0.3">
      <c r="A236" s="141">
        <v>408</v>
      </c>
      <c r="B236" s="124" t="s">
        <v>176</v>
      </c>
      <c r="C236" s="136">
        <v>20000</v>
      </c>
      <c r="D236" s="136">
        <v>3800</v>
      </c>
      <c r="E236" s="123">
        <v>23800</v>
      </c>
      <c r="F236" s="290">
        <v>238000</v>
      </c>
      <c r="J236" s="294"/>
      <c r="K236" s="295"/>
    </row>
    <row r="237" spans="1:11" ht="16.5" thickBot="1" x14ac:dyDescent="0.3">
      <c r="A237" s="141">
        <v>409</v>
      </c>
      <c r="B237" s="124" t="s">
        <v>177</v>
      </c>
      <c r="C237" s="248">
        <v>20000</v>
      </c>
      <c r="D237" s="248">
        <v>3800</v>
      </c>
      <c r="E237" s="248">
        <v>23800</v>
      </c>
      <c r="F237" s="249">
        <v>476000</v>
      </c>
      <c r="J237" s="294"/>
      <c r="K237" s="295"/>
    </row>
    <row r="238" spans="1:11" x14ac:dyDescent="0.25">
      <c r="A238" s="141">
        <v>410</v>
      </c>
      <c r="B238" s="124" t="s">
        <v>178</v>
      </c>
      <c r="C238" s="136">
        <v>20000</v>
      </c>
      <c r="D238" s="136">
        <v>3800</v>
      </c>
      <c r="E238" s="123">
        <v>23800</v>
      </c>
      <c r="F238" s="290">
        <v>476000</v>
      </c>
      <c r="J238" s="294"/>
      <c r="K238" s="295"/>
    </row>
    <row r="239" spans="1:11" x14ac:dyDescent="0.25">
      <c r="A239" s="141">
        <v>411</v>
      </c>
      <c r="B239" s="124" t="s">
        <v>179</v>
      </c>
      <c r="C239" s="136">
        <v>20000</v>
      </c>
      <c r="D239" s="136">
        <v>3800</v>
      </c>
      <c r="E239" s="123">
        <v>23800</v>
      </c>
      <c r="F239" s="290">
        <v>952000</v>
      </c>
      <c r="J239" s="294"/>
      <c r="K239" s="295"/>
    </row>
    <row r="240" spans="1:11" x14ac:dyDescent="0.25">
      <c r="A240" s="141">
        <v>412</v>
      </c>
      <c r="B240" s="124" t="s">
        <v>180</v>
      </c>
      <c r="C240" s="136">
        <v>20000</v>
      </c>
      <c r="D240" s="136">
        <v>3800</v>
      </c>
      <c r="E240" s="123">
        <v>23800</v>
      </c>
      <c r="F240" s="290">
        <v>1428000</v>
      </c>
      <c r="J240" s="294"/>
      <c r="K240" s="295"/>
    </row>
    <row r="241" spans="1:11" x14ac:dyDescent="0.25">
      <c r="A241" s="141">
        <v>413</v>
      </c>
      <c r="B241" s="124" t="s">
        <v>181</v>
      </c>
      <c r="C241" s="136">
        <v>20000</v>
      </c>
      <c r="D241" s="136">
        <v>3800</v>
      </c>
      <c r="E241" s="123">
        <v>23800</v>
      </c>
      <c r="F241" s="290">
        <v>595000</v>
      </c>
      <c r="J241" s="294"/>
      <c r="K241" s="295"/>
    </row>
    <row r="242" spans="1:11" x14ac:dyDescent="0.25">
      <c r="A242" s="141">
        <v>414</v>
      </c>
      <c r="B242" s="124" t="s">
        <v>86</v>
      </c>
      <c r="C242" s="136">
        <v>4100</v>
      </c>
      <c r="D242" s="136">
        <v>779</v>
      </c>
      <c r="E242" s="123">
        <v>4879</v>
      </c>
      <c r="F242" s="290">
        <v>243950</v>
      </c>
      <c r="J242" s="294"/>
      <c r="K242" s="295"/>
    </row>
    <row r="243" spans="1:11" x14ac:dyDescent="0.25">
      <c r="A243" s="141">
        <v>415</v>
      </c>
      <c r="B243" s="124" t="s">
        <v>87</v>
      </c>
      <c r="C243" s="136">
        <v>4100</v>
      </c>
      <c r="D243" s="136">
        <v>779</v>
      </c>
      <c r="E243" s="123">
        <v>4879</v>
      </c>
      <c r="F243" s="290">
        <v>195160</v>
      </c>
      <c r="J243" s="294"/>
      <c r="K243" s="295"/>
    </row>
    <row r="244" spans="1:11" x14ac:dyDescent="0.25">
      <c r="A244" s="141">
        <v>416</v>
      </c>
      <c r="B244" s="124" t="s">
        <v>88</v>
      </c>
      <c r="C244" s="136">
        <v>4200</v>
      </c>
      <c r="D244" s="136">
        <v>798</v>
      </c>
      <c r="E244" s="123">
        <v>4998</v>
      </c>
      <c r="F244" s="290">
        <v>199920</v>
      </c>
      <c r="J244" s="294"/>
      <c r="K244" s="295"/>
    </row>
    <row r="245" spans="1:11" x14ac:dyDescent="0.25">
      <c r="A245" s="141">
        <v>417</v>
      </c>
      <c r="B245" s="124" t="s">
        <v>89</v>
      </c>
      <c r="C245" s="136">
        <v>4200</v>
      </c>
      <c r="D245" s="136">
        <v>798</v>
      </c>
      <c r="E245" s="123">
        <v>4998</v>
      </c>
      <c r="F245" s="290">
        <v>449820</v>
      </c>
      <c r="J245" s="294"/>
      <c r="K245" s="295"/>
    </row>
    <row r="246" spans="1:11" x14ac:dyDescent="0.25">
      <c r="A246" s="141">
        <v>418</v>
      </c>
      <c r="B246" s="124" t="s">
        <v>90</v>
      </c>
      <c r="C246" s="136">
        <v>4200</v>
      </c>
      <c r="D246" s="136">
        <v>798</v>
      </c>
      <c r="E246" s="123">
        <v>4998</v>
      </c>
      <c r="F246" s="290">
        <v>1099560</v>
      </c>
      <c r="J246" s="294"/>
      <c r="K246" s="295"/>
    </row>
    <row r="247" spans="1:11" x14ac:dyDescent="0.25">
      <c r="A247" s="141">
        <v>419</v>
      </c>
      <c r="B247" s="124" t="s">
        <v>91</v>
      </c>
      <c r="C247" s="136">
        <v>4100</v>
      </c>
      <c r="D247" s="136">
        <v>779</v>
      </c>
      <c r="E247" s="123">
        <v>4879</v>
      </c>
      <c r="F247" s="290">
        <v>243950</v>
      </c>
      <c r="J247" s="294"/>
      <c r="K247" s="295"/>
    </row>
    <row r="248" spans="1:11" x14ac:dyDescent="0.25">
      <c r="A248" s="141">
        <v>420</v>
      </c>
      <c r="B248" s="124" t="s">
        <v>92</v>
      </c>
      <c r="C248" s="136">
        <v>174400</v>
      </c>
      <c r="D248" s="136">
        <v>33136</v>
      </c>
      <c r="E248" s="123">
        <v>207536</v>
      </c>
      <c r="F248" s="290">
        <v>2075360</v>
      </c>
      <c r="J248" s="294"/>
      <c r="K248" s="295"/>
    </row>
    <row r="249" spans="1:11" x14ac:dyDescent="0.25">
      <c r="A249" s="141">
        <v>421</v>
      </c>
      <c r="B249" s="124" t="s">
        <v>93</v>
      </c>
      <c r="C249" s="136">
        <v>174400</v>
      </c>
      <c r="D249" s="136">
        <v>33136</v>
      </c>
      <c r="E249" s="123">
        <v>207536</v>
      </c>
      <c r="F249" s="290">
        <v>5188400</v>
      </c>
      <c r="J249" s="294"/>
      <c r="K249" s="295"/>
    </row>
    <row r="250" spans="1:11" ht="31.5" x14ac:dyDescent="0.25">
      <c r="A250" s="141">
        <v>422</v>
      </c>
      <c r="B250" s="66" t="s">
        <v>182</v>
      </c>
      <c r="C250" s="133">
        <v>19711</v>
      </c>
      <c r="D250" s="133">
        <v>3745</v>
      </c>
      <c r="E250" s="120">
        <v>23456</v>
      </c>
      <c r="F250" s="287">
        <v>469122</v>
      </c>
      <c r="J250" s="294"/>
      <c r="K250" s="295"/>
    </row>
    <row r="251" spans="1:11" ht="31.5" x14ac:dyDescent="0.25">
      <c r="A251" s="141">
        <v>424</v>
      </c>
      <c r="B251" s="66" t="s">
        <v>185</v>
      </c>
      <c r="C251" s="133">
        <v>1973</v>
      </c>
      <c r="D251" s="133">
        <v>375</v>
      </c>
      <c r="E251" s="120">
        <v>2348</v>
      </c>
      <c r="F251" s="287">
        <v>70436</v>
      </c>
      <c r="J251" s="294"/>
      <c r="K251" s="295"/>
    </row>
    <row r="252" spans="1:11" ht="31.5" x14ac:dyDescent="0.25">
      <c r="A252" s="141">
        <v>425</v>
      </c>
      <c r="B252" s="124" t="s">
        <v>324</v>
      </c>
      <c r="C252" s="136">
        <v>2940</v>
      </c>
      <c r="D252" s="136">
        <v>559</v>
      </c>
      <c r="E252" s="123">
        <v>3499</v>
      </c>
      <c r="F252" s="290">
        <v>104958</v>
      </c>
      <c r="J252" s="294"/>
      <c r="K252" s="295"/>
    </row>
    <row r="253" spans="1:11" ht="31.5" x14ac:dyDescent="0.25">
      <c r="A253" s="141">
        <v>426</v>
      </c>
      <c r="B253" s="66" t="s">
        <v>186</v>
      </c>
      <c r="C253" s="133">
        <v>1973</v>
      </c>
      <c r="D253" s="133">
        <v>375</v>
      </c>
      <c r="E253" s="120">
        <v>2348</v>
      </c>
      <c r="F253" s="287">
        <v>46957</v>
      </c>
      <c r="J253" s="294"/>
      <c r="K253" s="295"/>
    </row>
    <row r="254" spans="1:11" ht="31.5" x14ac:dyDescent="0.25">
      <c r="A254" s="141">
        <v>427</v>
      </c>
      <c r="B254" s="66" t="s">
        <v>187</v>
      </c>
      <c r="C254" s="133">
        <v>19711</v>
      </c>
      <c r="D254" s="133">
        <v>3745</v>
      </c>
      <c r="E254" s="120">
        <v>23456</v>
      </c>
      <c r="F254" s="287">
        <v>117280</v>
      </c>
      <c r="J254" s="294"/>
      <c r="K254" s="295"/>
    </row>
    <row r="255" spans="1:11" ht="31.5" x14ac:dyDescent="0.25">
      <c r="A255" s="141">
        <v>428</v>
      </c>
      <c r="B255" s="66" t="s">
        <v>188</v>
      </c>
      <c r="C255" s="133">
        <v>19711</v>
      </c>
      <c r="D255" s="133">
        <v>3745</v>
      </c>
      <c r="E255" s="120">
        <v>23456</v>
      </c>
      <c r="F255" s="287">
        <v>117280</v>
      </c>
      <c r="J255" s="294"/>
      <c r="K255" s="295"/>
    </row>
    <row r="256" spans="1:11" x14ac:dyDescent="0.25">
      <c r="A256" s="141">
        <v>429</v>
      </c>
      <c r="B256" s="124" t="s">
        <v>254</v>
      </c>
      <c r="C256" s="136">
        <v>2100</v>
      </c>
      <c r="D256" s="136">
        <v>399</v>
      </c>
      <c r="E256" s="123">
        <v>2499</v>
      </c>
      <c r="F256" s="290">
        <v>124950</v>
      </c>
      <c r="J256" s="294"/>
      <c r="K256" s="295"/>
    </row>
    <row r="257" spans="1:11" ht="47.25" x14ac:dyDescent="0.25">
      <c r="A257" s="141">
        <v>430</v>
      </c>
      <c r="B257" s="124" t="s">
        <v>112</v>
      </c>
      <c r="C257" s="136">
        <v>54400</v>
      </c>
      <c r="D257" s="136">
        <v>10336</v>
      </c>
      <c r="E257" s="123">
        <v>64736</v>
      </c>
      <c r="F257" s="290">
        <v>1942080</v>
      </c>
      <c r="J257" s="294"/>
      <c r="K257" s="295"/>
    </row>
    <row r="258" spans="1:11" x14ac:dyDescent="0.25">
      <c r="A258" s="141">
        <v>432</v>
      </c>
      <c r="B258" s="66" t="s">
        <v>99</v>
      </c>
      <c r="C258" s="133">
        <v>17500</v>
      </c>
      <c r="D258" s="133">
        <v>0</v>
      </c>
      <c r="E258" s="120">
        <v>17500</v>
      </c>
      <c r="F258" s="287">
        <v>350000</v>
      </c>
      <c r="J258" s="294"/>
      <c r="K258" s="295"/>
    </row>
    <row r="259" spans="1:11" x14ac:dyDescent="0.25">
      <c r="A259" s="141">
        <v>433</v>
      </c>
      <c r="B259" s="66" t="s">
        <v>189</v>
      </c>
      <c r="C259" s="133">
        <v>17500</v>
      </c>
      <c r="D259" s="133">
        <v>0</v>
      </c>
      <c r="E259" s="120">
        <v>17500</v>
      </c>
      <c r="F259" s="287">
        <v>350000</v>
      </c>
      <c r="J259" s="294"/>
      <c r="K259" s="295"/>
    </row>
    <row r="260" spans="1:11" ht="16.5" thickBot="1" x14ac:dyDescent="0.3">
      <c r="A260" s="142">
        <v>434</v>
      </c>
      <c r="B260" s="127" t="s">
        <v>190</v>
      </c>
      <c r="C260" s="137">
        <v>17500</v>
      </c>
      <c r="D260" s="137">
        <v>0</v>
      </c>
      <c r="E260" s="128">
        <v>17500</v>
      </c>
      <c r="F260" s="291">
        <v>350000</v>
      </c>
      <c r="J260" s="294"/>
      <c r="K260" s="295"/>
    </row>
    <row r="261" spans="1:11" ht="16.5" thickBot="1" x14ac:dyDescent="0.3">
      <c r="A261" s="396" t="s">
        <v>491</v>
      </c>
      <c r="B261" s="397"/>
      <c r="C261" s="397"/>
      <c r="D261" s="397"/>
      <c r="E261" s="397"/>
      <c r="F261" s="293">
        <f>SUBTOTAL(9,F2:F260)/30*36</f>
        <v>1387729412.4175611</v>
      </c>
      <c r="J261" s="294"/>
      <c r="K261" s="295"/>
    </row>
    <row r="262" spans="1:11" x14ac:dyDescent="0.25">
      <c r="J262" s="294"/>
      <c r="K262" s="295"/>
    </row>
    <row r="263" spans="1:11" x14ac:dyDescent="0.25">
      <c r="J263" s="294"/>
      <c r="K263" s="295"/>
    </row>
    <row r="264" spans="1:11" x14ac:dyDescent="0.25">
      <c r="J264" s="294"/>
      <c r="K264" s="295"/>
    </row>
    <row r="265" spans="1:11" x14ac:dyDescent="0.25">
      <c r="J265" s="294"/>
      <c r="K265" s="295"/>
    </row>
    <row r="266" spans="1:11" x14ac:dyDescent="0.25">
      <c r="J266" s="294"/>
      <c r="K266" s="295"/>
    </row>
    <row r="267" spans="1:11" x14ac:dyDescent="0.25">
      <c r="J267" s="294"/>
      <c r="K267" s="295"/>
    </row>
    <row r="268" spans="1:11" x14ac:dyDescent="0.25">
      <c r="J268" s="294"/>
      <c r="K268" s="295"/>
    </row>
    <row r="269" spans="1:11" x14ac:dyDescent="0.25">
      <c r="J269" s="294"/>
      <c r="K269" s="295"/>
    </row>
    <row r="270" spans="1:11" x14ac:dyDescent="0.25">
      <c r="J270" s="294"/>
      <c r="K270" s="295"/>
    </row>
    <row r="271" spans="1:11" x14ac:dyDescent="0.25">
      <c r="J271" s="294"/>
      <c r="K271" s="295"/>
    </row>
    <row r="272" spans="1:11" x14ac:dyDescent="0.25">
      <c r="J272" s="294"/>
      <c r="K272" s="295"/>
    </row>
    <row r="273" spans="10:11" x14ac:dyDescent="0.25">
      <c r="J273" s="294"/>
      <c r="K273" s="295"/>
    </row>
    <row r="274" spans="10:11" x14ac:dyDescent="0.25">
      <c r="J274" s="294"/>
      <c r="K274" s="295"/>
    </row>
    <row r="275" spans="10:11" x14ac:dyDescent="0.25">
      <c r="J275" s="294"/>
      <c r="K275" s="295"/>
    </row>
    <row r="276" spans="10:11" x14ac:dyDescent="0.25">
      <c r="J276" s="294"/>
      <c r="K276" s="295"/>
    </row>
    <row r="277" spans="10:11" x14ac:dyDescent="0.25">
      <c r="J277" s="294"/>
      <c r="K277" s="295"/>
    </row>
    <row r="278" spans="10:11" x14ac:dyDescent="0.25">
      <c r="J278" s="294"/>
      <c r="K278" s="295"/>
    </row>
    <row r="279" spans="10:11" x14ac:dyDescent="0.25">
      <c r="J279" s="294"/>
      <c r="K279" s="295"/>
    </row>
    <row r="280" spans="10:11" x14ac:dyDescent="0.25">
      <c r="J280" s="294"/>
      <c r="K280" s="295"/>
    </row>
    <row r="281" spans="10:11" x14ac:dyDescent="0.25">
      <c r="J281" s="294"/>
      <c r="K281" s="295"/>
    </row>
    <row r="282" spans="10:11" x14ac:dyDescent="0.25">
      <c r="J282" s="294"/>
      <c r="K282" s="295"/>
    </row>
    <row r="283" spans="10:11" x14ac:dyDescent="0.25">
      <c r="J283" s="294"/>
      <c r="K283" s="295"/>
    </row>
    <row r="284" spans="10:11" x14ac:dyDescent="0.25">
      <c r="J284" s="294"/>
      <c r="K284" s="295"/>
    </row>
    <row r="285" spans="10:11" x14ac:dyDescent="0.25">
      <c r="J285" s="294"/>
      <c r="K285" s="295"/>
    </row>
    <row r="286" spans="10:11" x14ac:dyDescent="0.25">
      <c r="J286" s="294"/>
      <c r="K286" s="295"/>
    </row>
    <row r="287" spans="10:11" x14ac:dyDescent="0.25">
      <c r="J287" s="294"/>
      <c r="K287" s="295"/>
    </row>
    <row r="288" spans="10:11" x14ac:dyDescent="0.25">
      <c r="J288" s="294"/>
      <c r="K288" s="295"/>
    </row>
    <row r="289" spans="10:11" x14ac:dyDescent="0.25">
      <c r="J289" s="294"/>
      <c r="K289" s="295"/>
    </row>
    <row r="290" spans="10:11" x14ac:dyDescent="0.25">
      <c r="J290" s="294"/>
      <c r="K290" s="295"/>
    </row>
    <row r="291" spans="10:11" x14ac:dyDescent="0.25">
      <c r="J291" s="294"/>
      <c r="K291" s="295"/>
    </row>
    <row r="292" spans="10:11" x14ac:dyDescent="0.25">
      <c r="J292" s="294"/>
      <c r="K292" s="295"/>
    </row>
    <row r="293" spans="10:11" x14ac:dyDescent="0.25">
      <c r="J293" s="294"/>
      <c r="K293" s="295"/>
    </row>
    <row r="294" spans="10:11" x14ac:dyDescent="0.25">
      <c r="J294" s="294"/>
      <c r="K294" s="295"/>
    </row>
    <row r="295" spans="10:11" x14ac:dyDescent="0.25">
      <c r="J295" s="294"/>
      <c r="K295" s="295"/>
    </row>
    <row r="296" spans="10:11" x14ac:dyDescent="0.25">
      <c r="J296" s="294"/>
      <c r="K296" s="295"/>
    </row>
    <row r="297" spans="10:11" x14ac:dyDescent="0.25">
      <c r="J297" s="294"/>
      <c r="K297" s="295"/>
    </row>
    <row r="298" spans="10:11" x14ac:dyDescent="0.25">
      <c r="J298" s="294"/>
      <c r="K298" s="295"/>
    </row>
    <row r="299" spans="10:11" x14ac:dyDescent="0.25">
      <c r="J299" s="294"/>
      <c r="K299" s="295"/>
    </row>
    <row r="300" spans="10:11" x14ac:dyDescent="0.25">
      <c r="J300" s="294"/>
      <c r="K300" s="295"/>
    </row>
    <row r="301" spans="10:11" x14ac:dyDescent="0.25">
      <c r="J301" s="294"/>
      <c r="K301" s="295"/>
    </row>
    <row r="302" spans="10:11" x14ac:dyDescent="0.25">
      <c r="J302" s="294"/>
      <c r="K302" s="295"/>
    </row>
    <row r="303" spans="10:11" x14ac:dyDescent="0.25">
      <c r="J303" s="294"/>
      <c r="K303" s="295"/>
    </row>
    <row r="304" spans="10:11" x14ac:dyDescent="0.25">
      <c r="J304" s="294"/>
      <c r="K304" s="295"/>
    </row>
    <row r="305" spans="10:11" x14ac:dyDescent="0.25">
      <c r="J305" s="294"/>
      <c r="K305" s="295"/>
    </row>
    <row r="306" spans="10:11" x14ac:dyDescent="0.25">
      <c r="J306" s="297"/>
      <c r="K306" s="295"/>
    </row>
    <row r="307" spans="10:11" x14ac:dyDescent="0.25">
      <c r="J307" s="297"/>
      <c r="K307" s="295"/>
    </row>
    <row r="308" spans="10:11" x14ac:dyDescent="0.25">
      <c r="J308" s="297"/>
      <c r="K308" s="295"/>
    </row>
    <row r="309" spans="10:11" x14ac:dyDescent="0.25">
      <c r="J309" s="297"/>
      <c r="K309" s="295"/>
    </row>
    <row r="310" spans="10:11" x14ac:dyDescent="0.25">
      <c r="J310" s="297"/>
      <c r="K310" s="295"/>
    </row>
    <row r="311" spans="10:11" x14ac:dyDescent="0.25">
      <c r="J311" s="297"/>
      <c r="K311" s="295"/>
    </row>
    <row r="312" spans="10:11" x14ac:dyDescent="0.25">
      <c r="J312" s="297"/>
      <c r="K312" s="295"/>
    </row>
    <row r="313" spans="10:11" x14ac:dyDescent="0.25">
      <c r="J313" s="297"/>
      <c r="K313" s="295"/>
    </row>
    <row r="314" spans="10:11" x14ac:dyDescent="0.25">
      <c r="J314" s="297"/>
      <c r="K314" s="295"/>
    </row>
    <row r="315" spans="10:11" x14ac:dyDescent="0.25">
      <c r="J315" s="297"/>
      <c r="K315" s="295"/>
    </row>
    <row r="316" spans="10:11" x14ac:dyDescent="0.25">
      <c r="J316" s="297"/>
      <c r="K316" s="295"/>
    </row>
    <row r="317" spans="10:11" x14ac:dyDescent="0.25">
      <c r="J317" s="297"/>
      <c r="K317" s="295"/>
    </row>
    <row r="318" spans="10:11" x14ac:dyDescent="0.25">
      <c r="J318" s="297"/>
      <c r="K318" s="295"/>
    </row>
    <row r="319" spans="10:11" x14ac:dyDescent="0.25">
      <c r="J319" s="297"/>
      <c r="K319" s="295"/>
    </row>
    <row r="320" spans="10:11" x14ac:dyDescent="0.25">
      <c r="J320" s="297"/>
      <c r="K320" s="295"/>
    </row>
    <row r="321" spans="10:11" x14ac:dyDescent="0.25">
      <c r="J321" s="297"/>
      <c r="K321" s="295"/>
    </row>
    <row r="322" spans="10:11" x14ac:dyDescent="0.25">
      <c r="J322" s="297"/>
      <c r="K322" s="295"/>
    </row>
    <row r="323" spans="10:11" x14ac:dyDescent="0.25">
      <c r="J323" s="297"/>
      <c r="K323" s="295"/>
    </row>
    <row r="324" spans="10:11" x14ac:dyDescent="0.25">
      <c r="J324" s="297"/>
      <c r="K324" s="295"/>
    </row>
    <row r="325" spans="10:11" x14ac:dyDescent="0.25">
      <c r="J325" s="297"/>
      <c r="K325" s="295"/>
    </row>
    <row r="326" spans="10:11" x14ac:dyDescent="0.25">
      <c r="J326" s="297"/>
      <c r="K326" s="295"/>
    </row>
    <row r="327" spans="10:11" x14ac:dyDescent="0.25">
      <c r="J327" s="297"/>
      <c r="K327" s="295"/>
    </row>
    <row r="328" spans="10:11" x14ac:dyDescent="0.25">
      <c r="J328" s="297"/>
      <c r="K328" s="295"/>
    </row>
    <row r="329" spans="10:11" x14ac:dyDescent="0.25">
      <c r="J329" s="297"/>
      <c r="K329" s="295"/>
    </row>
    <row r="330" spans="10:11" x14ac:dyDescent="0.25">
      <c r="J330" s="297"/>
      <c r="K330" s="295"/>
    </row>
    <row r="331" spans="10:11" x14ac:dyDescent="0.25">
      <c r="J331" s="297"/>
      <c r="K331" s="295"/>
    </row>
    <row r="332" spans="10:11" x14ac:dyDescent="0.25">
      <c r="J332" s="297"/>
      <c r="K332" s="295"/>
    </row>
    <row r="333" spans="10:11" x14ac:dyDescent="0.25">
      <c r="J333" s="297"/>
      <c r="K333" s="295"/>
    </row>
    <row r="334" spans="10:11" x14ac:dyDescent="0.25">
      <c r="J334" s="297"/>
      <c r="K334" s="295"/>
    </row>
    <row r="335" spans="10:11" x14ac:dyDescent="0.25">
      <c r="J335" s="297"/>
      <c r="K335" s="295"/>
    </row>
    <row r="336" spans="10:11" x14ac:dyDescent="0.25">
      <c r="J336" s="297"/>
      <c r="K336" s="295"/>
    </row>
    <row r="337" spans="10:11" x14ac:dyDescent="0.25">
      <c r="J337" s="297"/>
      <c r="K337" s="295"/>
    </row>
    <row r="338" spans="10:11" x14ac:dyDescent="0.25">
      <c r="J338" s="297"/>
      <c r="K338" s="295"/>
    </row>
    <row r="339" spans="10:11" x14ac:dyDescent="0.25">
      <c r="J339" s="297"/>
      <c r="K339" s="295"/>
    </row>
    <row r="340" spans="10:11" x14ac:dyDescent="0.25">
      <c r="J340" s="297"/>
      <c r="K340" s="295"/>
    </row>
    <row r="341" spans="10:11" x14ac:dyDescent="0.25">
      <c r="J341" s="297"/>
      <c r="K341" s="295"/>
    </row>
    <row r="342" spans="10:11" x14ac:dyDescent="0.25">
      <c r="J342" s="297"/>
      <c r="K342" s="295"/>
    </row>
    <row r="343" spans="10:11" x14ac:dyDescent="0.25">
      <c r="J343" s="297"/>
      <c r="K343" s="295"/>
    </row>
    <row r="344" spans="10:11" x14ac:dyDescent="0.25">
      <c r="J344" s="297"/>
      <c r="K344" s="295"/>
    </row>
    <row r="345" spans="10:11" x14ac:dyDescent="0.25">
      <c r="J345" s="297"/>
      <c r="K345" s="295"/>
    </row>
    <row r="346" spans="10:11" x14ac:dyDescent="0.25">
      <c r="J346" s="297"/>
      <c r="K346" s="295"/>
    </row>
    <row r="347" spans="10:11" x14ac:dyDescent="0.25">
      <c r="J347" s="297"/>
      <c r="K347" s="295"/>
    </row>
    <row r="348" spans="10:11" x14ac:dyDescent="0.25">
      <c r="J348" s="297"/>
      <c r="K348" s="295"/>
    </row>
    <row r="349" spans="10:11" x14ac:dyDescent="0.25">
      <c r="J349" s="297"/>
      <c r="K349" s="295"/>
    </row>
    <row r="350" spans="10:11" x14ac:dyDescent="0.25">
      <c r="J350" s="297"/>
      <c r="K350" s="295"/>
    </row>
    <row r="351" spans="10:11" x14ac:dyDescent="0.25">
      <c r="J351" s="297"/>
      <c r="K351" s="295"/>
    </row>
    <row r="352" spans="10:11" x14ac:dyDescent="0.25">
      <c r="J352" s="297"/>
      <c r="K352" s="295"/>
    </row>
    <row r="353" spans="10:11" x14ac:dyDescent="0.25">
      <c r="J353" s="297"/>
      <c r="K353" s="295"/>
    </row>
    <row r="354" spans="10:11" x14ac:dyDescent="0.25">
      <c r="J354" s="297"/>
      <c r="K354" s="295"/>
    </row>
    <row r="355" spans="10:11" x14ac:dyDescent="0.25">
      <c r="J355" s="297"/>
      <c r="K355" s="295"/>
    </row>
    <row r="356" spans="10:11" x14ac:dyDescent="0.25">
      <c r="J356" s="297"/>
      <c r="K356" s="295"/>
    </row>
    <row r="357" spans="10:11" x14ac:dyDescent="0.25">
      <c r="J357" s="297"/>
      <c r="K357" s="295"/>
    </row>
    <row r="358" spans="10:11" x14ac:dyDescent="0.25">
      <c r="J358" s="297"/>
      <c r="K358" s="295"/>
    </row>
    <row r="359" spans="10:11" x14ac:dyDescent="0.25">
      <c r="J359" s="297"/>
      <c r="K359" s="295"/>
    </row>
    <row r="360" spans="10:11" x14ac:dyDescent="0.25">
      <c r="J360" s="297"/>
      <c r="K360" s="295"/>
    </row>
    <row r="361" spans="10:11" x14ac:dyDescent="0.25">
      <c r="J361" s="297"/>
      <c r="K361" s="295"/>
    </row>
    <row r="362" spans="10:11" x14ac:dyDescent="0.25">
      <c r="J362" s="297"/>
      <c r="K362" s="295"/>
    </row>
    <row r="363" spans="10:11" x14ac:dyDescent="0.25">
      <c r="J363" s="297"/>
      <c r="K363" s="295"/>
    </row>
    <row r="364" spans="10:11" x14ac:dyDescent="0.25">
      <c r="J364" s="297"/>
      <c r="K364" s="295"/>
    </row>
    <row r="365" spans="10:11" x14ac:dyDescent="0.25">
      <c r="J365" s="297"/>
      <c r="K365" s="295"/>
    </row>
    <row r="366" spans="10:11" x14ac:dyDescent="0.25">
      <c r="J366" s="297"/>
      <c r="K366" s="295"/>
    </row>
    <row r="367" spans="10:11" x14ac:dyDescent="0.25">
      <c r="J367" s="297"/>
      <c r="K367" s="295"/>
    </row>
    <row r="368" spans="10:11" x14ac:dyDescent="0.25">
      <c r="J368" s="297"/>
      <c r="K368" s="295"/>
    </row>
    <row r="369" spans="10:11" x14ac:dyDescent="0.25">
      <c r="J369" s="297"/>
      <c r="K369" s="295"/>
    </row>
    <row r="370" spans="10:11" x14ac:dyDescent="0.25">
      <c r="J370" s="297"/>
      <c r="K370" s="295"/>
    </row>
    <row r="371" spans="10:11" x14ac:dyDescent="0.25">
      <c r="J371" s="297"/>
      <c r="K371" s="295"/>
    </row>
    <row r="372" spans="10:11" x14ac:dyDescent="0.25">
      <c r="J372" s="297"/>
      <c r="K372" s="295"/>
    </row>
    <row r="373" spans="10:11" x14ac:dyDescent="0.25">
      <c r="J373" s="297"/>
      <c r="K373" s="295"/>
    </row>
    <row r="374" spans="10:11" x14ac:dyDescent="0.25">
      <c r="J374" s="297"/>
      <c r="K374" s="295"/>
    </row>
    <row r="375" spans="10:11" x14ac:dyDescent="0.25">
      <c r="J375" s="297"/>
      <c r="K375" s="295"/>
    </row>
    <row r="376" spans="10:11" x14ac:dyDescent="0.25">
      <c r="J376" s="297"/>
      <c r="K376" s="295"/>
    </row>
    <row r="377" spans="10:11" x14ac:dyDescent="0.25">
      <c r="J377" s="297"/>
      <c r="K377" s="295"/>
    </row>
    <row r="378" spans="10:11" x14ac:dyDescent="0.25">
      <c r="J378" s="297"/>
      <c r="K378" s="295"/>
    </row>
    <row r="379" spans="10:11" x14ac:dyDescent="0.25">
      <c r="J379" s="297"/>
      <c r="K379" s="295"/>
    </row>
    <row r="380" spans="10:11" x14ac:dyDescent="0.25">
      <c r="J380" s="297"/>
      <c r="K380" s="295"/>
    </row>
    <row r="381" spans="10:11" x14ac:dyDescent="0.25">
      <c r="J381" s="297"/>
      <c r="K381" s="295"/>
    </row>
    <row r="382" spans="10:11" x14ac:dyDescent="0.25">
      <c r="J382" s="297"/>
      <c r="K382" s="295"/>
    </row>
    <row r="383" spans="10:11" x14ac:dyDescent="0.25">
      <c r="J383" s="297"/>
      <c r="K383" s="295"/>
    </row>
    <row r="384" spans="10:11" x14ac:dyDescent="0.25">
      <c r="J384" s="297"/>
      <c r="K384" s="295"/>
    </row>
    <row r="385" spans="10:11" x14ac:dyDescent="0.25">
      <c r="J385" s="297"/>
      <c r="K385" s="295"/>
    </row>
    <row r="386" spans="10:11" x14ac:dyDescent="0.25">
      <c r="J386" s="297"/>
      <c r="K386" s="295"/>
    </row>
    <row r="387" spans="10:11" x14ac:dyDescent="0.25">
      <c r="J387" s="297"/>
      <c r="K387" s="295"/>
    </row>
    <row r="388" spans="10:11" x14ac:dyDescent="0.25">
      <c r="J388" s="297"/>
      <c r="K388" s="295"/>
    </row>
    <row r="389" spans="10:11" x14ac:dyDescent="0.25">
      <c r="J389" s="297"/>
      <c r="K389" s="295"/>
    </row>
    <row r="390" spans="10:11" x14ac:dyDescent="0.25">
      <c r="J390" s="297"/>
      <c r="K390" s="295"/>
    </row>
    <row r="391" spans="10:11" x14ac:dyDescent="0.25">
      <c r="J391" s="297"/>
      <c r="K391" s="295"/>
    </row>
    <row r="392" spans="10:11" x14ac:dyDescent="0.25">
      <c r="J392" s="297"/>
      <c r="K392" s="295"/>
    </row>
    <row r="393" spans="10:11" x14ac:dyDescent="0.25">
      <c r="J393" s="297"/>
      <c r="K393" s="295"/>
    </row>
    <row r="394" spans="10:11" x14ac:dyDescent="0.25">
      <c r="J394" s="297"/>
      <c r="K394" s="295"/>
    </row>
    <row r="395" spans="10:11" x14ac:dyDescent="0.25">
      <c r="J395" s="297"/>
      <c r="K395" s="295"/>
    </row>
    <row r="396" spans="10:11" x14ac:dyDescent="0.25">
      <c r="J396" s="297"/>
      <c r="K396" s="295"/>
    </row>
    <row r="397" spans="10:11" x14ac:dyDescent="0.25">
      <c r="J397" s="297"/>
      <c r="K397" s="295"/>
    </row>
    <row r="398" spans="10:11" x14ac:dyDescent="0.25">
      <c r="J398" s="297"/>
      <c r="K398" s="295"/>
    </row>
    <row r="399" spans="10:11" x14ac:dyDescent="0.25">
      <c r="J399" s="297"/>
      <c r="K399" s="295"/>
    </row>
    <row r="400" spans="10:11" x14ac:dyDescent="0.25">
      <c r="J400" s="297"/>
      <c r="K400" s="295"/>
    </row>
    <row r="401" spans="10:11" x14ac:dyDescent="0.25">
      <c r="J401" s="297"/>
      <c r="K401" s="295"/>
    </row>
    <row r="402" spans="10:11" x14ac:dyDescent="0.25">
      <c r="J402" s="297"/>
      <c r="K402" s="295"/>
    </row>
    <row r="403" spans="10:11" x14ac:dyDescent="0.25">
      <c r="J403" s="297"/>
      <c r="K403" s="295"/>
    </row>
    <row r="404" spans="10:11" x14ac:dyDescent="0.25">
      <c r="J404" s="297"/>
      <c r="K404" s="295"/>
    </row>
    <row r="405" spans="10:11" x14ac:dyDescent="0.25">
      <c r="J405" s="297"/>
      <c r="K405" s="295"/>
    </row>
    <row r="406" spans="10:11" x14ac:dyDescent="0.25">
      <c r="J406" s="297"/>
      <c r="K406" s="295"/>
    </row>
    <row r="407" spans="10:11" x14ac:dyDescent="0.25">
      <c r="J407" s="297"/>
      <c r="K407" s="295"/>
    </row>
    <row r="408" spans="10:11" x14ac:dyDescent="0.25">
      <c r="J408" s="297"/>
      <c r="K408" s="295"/>
    </row>
    <row r="409" spans="10:11" x14ac:dyDescent="0.25">
      <c r="J409" s="297"/>
      <c r="K409" s="295"/>
    </row>
    <row r="410" spans="10:11" x14ac:dyDescent="0.25">
      <c r="J410" s="297"/>
      <c r="K410" s="295"/>
    </row>
    <row r="411" spans="10:11" x14ac:dyDescent="0.25">
      <c r="J411" s="297"/>
      <c r="K411" s="295"/>
    </row>
    <row r="412" spans="10:11" x14ac:dyDescent="0.25">
      <c r="J412" s="297"/>
      <c r="K412" s="295"/>
    </row>
    <row r="413" spans="10:11" x14ac:dyDescent="0.25">
      <c r="J413" s="297"/>
      <c r="K413" s="295"/>
    </row>
    <row r="414" spans="10:11" x14ac:dyDescent="0.25">
      <c r="J414" s="297"/>
      <c r="K414" s="295"/>
    </row>
    <row r="415" spans="10:11" x14ac:dyDescent="0.25">
      <c r="J415" s="297"/>
      <c r="K415" s="295"/>
    </row>
    <row r="416" spans="10:11" x14ac:dyDescent="0.25">
      <c r="J416" s="297"/>
      <c r="K416" s="295"/>
    </row>
    <row r="417" spans="10:11" x14ac:dyDescent="0.25">
      <c r="J417" s="297"/>
      <c r="K417" s="295"/>
    </row>
    <row r="418" spans="10:11" x14ac:dyDescent="0.25">
      <c r="J418" s="297"/>
      <c r="K418" s="295"/>
    </row>
    <row r="419" spans="10:11" x14ac:dyDescent="0.25">
      <c r="J419" s="297"/>
      <c r="K419" s="295"/>
    </row>
    <row r="420" spans="10:11" x14ac:dyDescent="0.25">
      <c r="J420" s="297"/>
      <c r="K420" s="295"/>
    </row>
    <row r="421" spans="10:11" x14ac:dyDescent="0.25">
      <c r="J421" s="297"/>
      <c r="K421" s="295"/>
    </row>
    <row r="422" spans="10:11" x14ac:dyDescent="0.25">
      <c r="J422" s="297"/>
      <c r="K422" s="295"/>
    </row>
    <row r="423" spans="10:11" x14ac:dyDescent="0.25">
      <c r="J423" s="297"/>
      <c r="K423" s="295"/>
    </row>
    <row r="424" spans="10:11" x14ac:dyDescent="0.25">
      <c r="J424" s="297"/>
      <c r="K424" s="295"/>
    </row>
    <row r="425" spans="10:11" x14ac:dyDescent="0.25">
      <c r="J425" s="297"/>
      <c r="K425" s="295"/>
    </row>
    <row r="426" spans="10:11" x14ac:dyDescent="0.25">
      <c r="J426" s="297"/>
      <c r="K426" s="295"/>
    </row>
    <row r="427" spans="10:11" x14ac:dyDescent="0.25">
      <c r="J427" s="297"/>
      <c r="K427" s="295"/>
    </row>
    <row r="428" spans="10:11" x14ac:dyDescent="0.25">
      <c r="J428" s="297"/>
      <c r="K428" s="295"/>
    </row>
    <row r="429" spans="10:11" x14ac:dyDescent="0.25">
      <c r="J429" s="297"/>
      <c r="K429" s="295"/>
    </row>
    <row r="430" spans="10:11" x14ac:dyDescent="0.25">
      <c r="J430" s="297"/>
      <c r="K430" s="295"/>
    </row>
    <row r="431" spans="10:11" x14ac:dyDescent="0.25">
      <c r="J431" s="294"/>
      <c r="K431" s="295"/>
    </row>
    <row r="432" spans="10:11" x14ac:dyDescent="0.25">
      <c r="J432" s="294"/>
      <c r="K432" s="295"/>
    </row>
    <row r="433" spans="10:11" x14ac:dyDescent="0.25">
      <c r="J433" s="294"/>
      <c r="K433" s="295"/>
    </row>
    <row r="434" spans="10:11" x14ac:dyDescent="0.25">
      <c r="J434" s="294"/>
      <c r="K434" s="295"/>
    </row>
    <row r="435" spans="10:11" x14ac:dyDescent="0.25">
      <c r="J435" s="294"/>
      <c r="K435" s="295"/>
    </row>
    <row r="436" spans="10:11" x14ac:dyDescent="0.25">
      <c r="J436" s="294"/>
      <c r="K436" s="295"/>
    </row>
    <row r="437" spans="10:11" x14ac:dyDescent="0.25">
      <c r="J437" s="294"/>
      <c r="K437" s="295"/>
    </row>
    <row r="438" spans="10:11" x14ac:dyDescent="0.25">
      <c r="J438" s="294"/>
      <c r="K438" s="295"/>
    </row>
    <row r="439" spans="10:11" x14ac:dyDescent="0.25">
      <c r="J439" s="294"/>
      <c r="K439" s="295"/>
    </row>
    <row r="440" spans="10:11" x14ac:dyDescent="0.25">
      <c r="J440" s="294"/>
      <c r="K440" s="295"/>
    </row>
    <row r="441" spans="10:11" x14ac:dyDescent="0.25">
      <c r="J441" s="294"/>
      <c r="K441" s="295"/>
    </row>
    <row r="442" spans="10:11" x14ac:dyDescent="0.25">
      <c r="J442" s="294"/>
      <c r="K442" s="295"/>
    </row>
    <row r="443" spans="10:11" x14ac:dyDescent="0.25">
      <c r="J443" s="294"/>
      <c r="K443" s="295"/>
    </row>
    <row r="444" spans="10:11" x14ac:dyDescent="0.25">
      <c r="J444" s="294"/>
      <c r="K444" s="295"/>
    </row>
    <row r="445" spans="10:11" x14ac:dyDescent="0.25">
      <c r="J445" s="294"/>
      <c r="K445" s="295"/>
    </row>
    <row r="446" spans="10:11" x14ac:dyDescent="0.25">
      <c r="J446" s="294"/>
      <c r="K446" s="296"/>
    </row>
    <row r="447" spans="10:11" x14ac:dyDescent="0.25">
      <c r="J447" s="294"/>
      <c r="K447" s="295"/>
    </row>
    <row r="448" spans="10:11" x14ac:dyDescent="0.25">
      <c r="J448" s="294"/>
      <c r="K448" s="295"/>
    </row>
    <row r="449" spans="10:11" x14ac:dyDescent="0.25">
      <c r="J449" s="294"/>
      <c r="K449" s="295"/>
    </row>
    <row r="450" spans="10:11" x14ac:dyDescent="0.25">
      <c r="J450" s="294"/>
      <c r="K450" s="295"/>
    </row>
    <row r="451" spans="10:11" x14ac:dyDescent="0.25">
      <c r="J451" s="294"/>
      <c r="K451" s="295"/>
    </row>
    <row r="452" spans="10:11" x14ac:dyDescent="0.25">
      <c r="J452" s="294"/>
      <c r="K452" s="295"/>
    </row>
    <row r="453" spans="10:11" x14ac:dyDescent="0.25">
      <c r="J453" s="294"/>
      <c r="K453" s="295"/>
    </row>
    <row r="454" spans="10:11" x14ac:dyDescent="0.25">
      <c r="J454" s="294"/>
      <c r="K454" s="295"/>
    </row>
    <row r="455" spans="10:11" x14ac:dyDescent="0.25">
      <c r="J455" s="294"/>
      <c r="K455" s="295"/>
    </row>
    <row r="456" spans="10:11" x14ac:dyDescent="0.25">
      <c r="J456" s="294"/>
      <c r="K456" s="295"/>
    </row>
    <row r="457" spans="10:11" x14ac:dyDescent="0.25">
      <c r="J457" s="294"/>
      <c r="K457" s="295"/>
    </row>
    <row r="458" spans="10:11" x14ac:dyDescent="0.25">
      <c r="J458" s="294"/>
      <c r="K458" s="295"/>
    </row>
    <row r="459" spans="10:11" x14ac:dyDescent="0.25">
      <c r="J459" s="294"/>
      <c r="K459" s="295"/>
    </row>
    <row r="460" spans="10:11" x14ac:dyDescent="0.25">
      <c r="J460" s="294"/>
      <c r="K460" s="295"/>
    </row>
    <row r="461" spans="10:11" x14ac:dyDescent="0.25">
      <c r="J461" s="294"/>
      <c r="K461" s="295"/>
    </row>
    <row r="462" spans="10:11" x14ac:dyDescent="0.25">
      <c r="J462" s="294"/>
      <c r="K462" s="295"/>
    </row>
    <row r="463" spans="10:11" x14ac:dyDescent="0.25">
      <c r="J463" s="294"/>
      <c r="K463" s="295"/>
    </row>
    <row r="464" spans="10:11" x14ac:dyDescent="0.25">
      <c r="J464" s="294"/>
      <c r="K464" s="295"/>
    </row>
    <row r="465" spans="10:11" x14ac:dyDescent="0.25">
      <c r="J465" s="294"/>
      <c r="K465" s="295"/>
    </row>
    <row r="466" spans="10:11" x14ac:dyDescent="0.25">
      <c r="J466" s="294"/>
      <c r="K466" s="295"/>
    </row>
    <row r="467" spans="10:11" x14ac:dyDescent="0.25">
      <c r="J467" s="294"/>
      <c r="K467" s="295"/>
    </row>
    <row r="468" spans="10:11" x14ac:dyDescent="0.25">
      <c r="J468" s="294"/>
      <c r="K468" s="295"/>
    </row>
    <row r="469" spans="10:11" x14ac:dyDescent="0.25">
      <c r="J469" s="294"/>
      <c r="K469" s="295"/>
    </row>
    <row r="470" spans="10:11" x14ac:dyDescent="0.25">
      <c r="J470" s="294"/>
      <c r="K470" s="295"/>
    </row>
    <row r="471" spans="10:11" x14ac:dyDescent="0.25">
      <c r="J471" s="294"/>
      <c r="K471" s="295"/>
    </row>
    <row r="472" spans="10:11" x14ac:dyDescent="0.25">
      <c r="J472" s="294"/>
      <c r="K472" s="295"/>
    </row>
    <row r="473" spans="10:11" x14ac:dyDescent="0.25">
      <c r="J473" s="294"/>
      <c r="K473" s="295"/>
    </row>
    <row r="474" spans="10:11" x14ac:dyDescent="0.25">
      <c r="J474" s="294"/>
      <c r="K474" s="295"/>
    </row>
    <row r="475" spans="10:11" x14ac:dyDescent="0.25">
      <c r="J475" s="294"/>
      <c r="K475" s="295"/>
    </row>
    <row r="476" spans="10:11" x14ac:dyDescent="0.25">
      <c r="J476" s="294"/>
      <c r="K476" s="295"/>
    </row>
    <row r="477" spans="10:11" x14ac:dyDescent="0.25">
      <c r="J477" s="294"/>
      <c r="K477" s="295"/>
    </row>
    <row r="478" spans="10:11" x14ac:dyDescent="0.25">
      <c r="J478" s="294"/>
      <c r="K478" s="295"/>
    </row>
    <row r="479" spans="10:11" x14ac:dyDescent="0.25">
      <c r="J479" s="294"/>
      <c r="K479" s="295"/>
    </row>
    <row r="480" spans="10:11" x14ac:dyDescent="0.25">
      <c r="J480" s="294"/>
      <c r="K480" s="295"/>
    </row>
    <row r="481" spans="10:11" x14ac:dyDescent="0.25">
      <c r="J481" s="294"/>
      <c r="K481" s="295"/>
    </row>
    <row r="482" spans="10:11" x14ac:dyDescent="0.25">
      <c r="J482" s="294"/>
      <c r="K482" s="295"/>
    </row>
    <row r="483" spans="10:11" x14ac:dyDescent="0.25">
      <c r="J483" s="294"/>
      <c r="K483" s="295"/>
    </row>
    <row r="484" spans="10:11" x14ac:dyDescent="0.25">
      <c r="J484" s="294"/>
      <c r="K484" s="295"/>
    </row>
    <row r="485" spans="10:11" x14ac:dyDescent="0.25">
      <c r="J485" s="294"/>
      <c r="K485" s="295"/>
    </row>
    <row r="486" spans="10:11" x14ac:dyDescent="0.25">
      <c r="J486" s="294"/>
      <c r="K486" s="295"/>
    </row>
    <row r="487" spans="10:11" x14ac:dyDescent="0.25">
      <c r="J487" s="294"/>
      <c r="K487" s="295"/>
    </row>
    <row r="488" spans="10:11" x14ac:dyDescent="0.25">
      <c r="J488" s="294"/>
      <c r="K488" s="295"/>
    </row>
    <row r="489" spans="10:11" x14ac:dyDescent="0.25">
      <c r="J489" s="294"/>
      <c r="K489" s="295"/>
    </row>
    <row r="490" spans="10:11" x14ac:dyDescent="0.25">
      <c r="J490" s="294"/>
      <c r="K490" s="295"/>
    </row>
    <row r="491" spans="10:11" x14ac:dyDescent="0.25">
      <c r="J491" s="294"/>
      <c r="K491" s="295"/>
    </row>
    <row r="492" spans="10:11" x14ac:dyDescent="0.25">
      <c r="J492" s="294"/>
      <c r="K492" s="295"/>
    </row>
    <row r="493" spans="10:11" x14ac:dyDescent="0.25">
      <c r="J493" s="294"/>
      <c r="K493" s="295"/>
    </row>
    <row r="494" spans="10:11" x14ac:dyDescent="0.25">
      <c r="J494" s="294"/>
      <c r="K494" s="295"/>
    </row>
    <row r="495" spans="10:11" x14ac:dyDescent="0.25">
      <c r="J495" s="294"/>
      <c r="K495" s="295"/>
    </row>
    <row r="496" spans="10:11" x14ac:dyDescent="0.25">
      <c r="J496" s="294"/>
      <c r="K496" s="295"/>
    </row>
    <row r="497" spans="10:11" x14ac:dyDescent="0.25">
      <c r="J497" s="294"/>
      <c r="K497" s="295"/>
    </row>
    <row r="498" spans="10:11" x14ac:dyDescent="0.25">
      <c r="J498" s="294"/>
      <c r="K498" s="295"/>
    </row>
    <row r="499" spans="10:11" x14ac:dyDescent="0.25">
      <c r="J499" s="294"/>
      <c r="K499" s="295"/>
    </row>
    <row r="500" spans="10:11" x14ac:dyDescent="0.25">
      <c r="J500" s="294"/>
      <c r="K500" s="295"/>
    </row>
    <row r="501" spans="10:11" x14ac:dyDescent="0.25">
      <c r="J501" s="294"/>
      <c r="K501" s="295"/>
    </row>
    <row r="502" spans="10:11" x14ac:dyDescent="0.25">
      <c r="J502" s="294"/>
      <c r="K502" s="295"/>
    </row>
    <row r="503" spans="10:11" x14ac:dyDescent="0.25">
      <c r="J503" s="294"/>
      <c r="K503" s="295"/>
    </row>
    <row r="504" spans="10:11" x14ac:dyDescent="0.25">
      <c r="J504" s="294"/>
      <c r="K504" s="295"/>
    </row>
    <row r="505" spans="10:11" x14ac:dyDescent="0.25">
      <c r="J505" s="294"/>
      <c r="K505" s="295"/>
    </row>
    <row r="506" spans="10:11" x14ac:dyDescent="0.25">
      <c r="J506" s="294"/>
      <c r="K506" s="295"/>
    </row>
    <row r="507" spans="10:11" x14ac:dyDescent="0.25">
      <c r="J507" s="294"/>
      <c r="K507" s="295"/>
    </row>
    <row r="508" spans="10:11" x14ac:dyDescent="0.25">
      <c r="J508" s="294"/>
      <c r="K508" s="295"/>
    </row>
    <row r="509" spans="10:11" x14ac:dyDescent="0.25">
      <c r="J509" s="294"/>
      <c r="K509" s="295"/>
    </row>
    <row r="510" spans="10:11" x14ac:dyDescent="0.25">
      <c r="J510" s="294"/>
      <c r="K510" s="295"/>
    </row>
    <row r="511" spans="10:11" x14ac:dyDescent="0.25">
      <c r="J511" s="294"/>
      <c r="K511" s="295"/>
    </row>
    <row r="512" spans="10:11" x14ac:dyDescent="0.25">
      <c r="J512" s="294"/>
      <c r="K512" s="295"/>
    </row>
    <row r="513" spans="10:11" x14ac:dyDescent="0.25">
      <c r="J513" s="294"/>
      <c r="K513" s="295"/>
    </row>
    <row r="514" spans="10:11" x14ac:dyDescent="0.25">
      <c r="J514" s="294"/>
      <c r="K514" s="295"/>
    </row>
    <row r="515" spans="10:11" x14ac:dyDescent="0.25">
      <c r="J515" s="294"/>
      <c r="K515" s="295"/>
    </row>
    <row r="516" spans="10:11" x14ac:dyDescent="0.25">
      <c r="J516" s="294"/>
      <c r="K516" s="295"/>
    </row>
    <row r="517" spans="10:11" x14ac:dyDescent="0.25">
      <c r="J517" s="294"/>
      <c r="K517" s="295"/>
    </row>
    <row r="518" spans="10:11" x14ac:dyDescent="0.25">
      <c r="J518" s="294"/>
      <c r="K518" s="295"/>
    </row>
    <row r="519" spans="10:11" x14ac:dyDescent="0.25">
      <c r="J519" s="294"/>
      <c r="K519" s="296"/>
    </row>
    <row r="520" spans="10:11" x14ac:dyDescent="0.25">
      <c r="J520" s="294"/>
      <c r="K520" s="295"/>
    </row>
    <row r="521" spans="10:11" x14ac:dyDescent="0.25">
      <c r="J521" s="294"/>
      <c r="K521" s="295"/>
    </row>
    <row r="522" spans="10:11" x14ac:dyDescent="0.25">
      <c r="J522" s="294"/>
      <c r="K522" s="295"/>
    </row>
    <row r="523" spans="10:11" x14ac:dyDescent="0.25">
      <c r="J523" s="294"/>
      <c r="K523" s="295"/>
    </row>
    <row r="524" spans="10:11" x14ac:dyDescent="0.25">
      <c r="J524" s="294"/>
      <c r="K524" s="295"/>
    </row>
    <row r="525" spans="10:11" x14ac:dyDescent="0.25">
      <c r="J525" s="294"/>
      <c r="K525" s="295"/>
    </row>
    <row r="526" spans="10:11" x14ac:dyDescent="0.25">
      <c r="J526" s="294"/>
      <c r="K526" s="295"/>
    </row>
    <row r="527" spans="10:11" x14ac:dyDescent="0.25">
      <c r="J527" s="294"/>
      <c r="K527" s="295"/>
    </row>
    <row r="528" spans="10:11" x14ac:dyDescent="0.25">
      <c r="J528" s="294"/>
      <c r="K528" s="295"/>
    </row>
    <row r="529" spans="10:11" x14ac:dyDescent="0.25">
      <c r="J529" s="294"/>
      <c r="K529" s="295"/>
    </row>
    <row r="530" spans="10:11" x14ac:dyDescent="0.25">
      <c r="J530" s="294"/>
      <c r="K530" s="295"/>
    </row>
    <row r="531" spans="10:11" x14ac:dyDescent="0.25">
      <c r="J531" s="294"/>
      <c r="K531" s="295"/>
    </row>
    <row r="532" spans="10:11" x14ac:dyDescent="0.25">
      <c r="J532" s="294"/>
      <c r="K532" s="295"/>
    </row>
    <row r="533" spans="10:11" x14ac:dyDescent="0.25">
      <c r="J533" s="294"/>
      <c r="K533" s="295"/>
    </row>
    <row r="534" spans="10:11" x14ac:dyDescent="0.25">
      <c r="J534" s="294"/>
      <c r="K534" s="295"/>
    </row>
    <row r="535" spans="10:11" x14ac:dyDescent="0.25">
      <c r="J535" s="294"/>
      <c r="K535" s="295"/>
    </row>
    <row r="536" spans="10:11" x14ac:dyDescent="0.25">
      <c r="J536" s="294"/>
      <c r="K536" s="295"/>
    </row>
    <row r="537" spans="10:11" x14ac:dyDescent="0.25">
      <c r="J537" s="294"/>
      <c r="K537" s="295"/>
    </row>
    <row r="538" spans="10:11" x14ac:dyDescent="0.25">
      <c r="J538" s="294"/>
      <c r="K538" s="295"/>
    </row>
    <row r="539" spans="10:11" x14ac:dyDescent="0.25">
      <c r="J539" s="294"/>
      <c r="K539" s="295"/>
    </row>
    <row r="540" spans="10:11" x14ac:dyDescent="0.25">
      <c r="J540" s="294"/>
      <c r="K540" s="295"/>
    </row>
    <row r="541" spans="10:11" x14ac:dyDescent="0.25">
      <c r="J541" s="294"/>
      <c r="K541" s="295"/>
    </row>
    <row r="542" spans="10:11" x14ac:dyDescent="0.25">
      <c r="J542" s="294"/>
      <c r="K542" s="295"/>
    </row>
    <row r="543" spans="10:11" x14ac:dyDescent="0.25">
      <c r="J543" s="294"/>
      <c r="K543" s="295"/>
    </row>
    <row r="544" spans="10:11" x14ac:dyDescent="0.25">
      <c r="J544" s="294"/>
      <c r="K544" s="295"/>
    </row>
    <row r="545" spans="10:11" x14ac:dyDescent="0.25">
      <c r="J545" s="294"/>
      <c r="K545" s="295"/>
    </row>
    <row r="546" spans="10:11" x14ac:dyDescent="0.25">
      <c r="J546" s="294"/>
      <c r="K546" s="295"/>
    </row>
    <row r="547" spans="10:11" x14ac:dyDescent="0.25">
      <c r="J547" s="294"/>
      <c r="K547" s="295"/>
    </row>
    <row r="548" spans="10:11" x14ac:dyDescent="0.25">
      <c r="J548" s="294"/>
      <c r="K548" s="295"/>
    </row>
    <row r="549" spans="10:11" x14ac:dyDescent="0.25">
      <c r="J549" s="294"/>
      <c r="K549" s="295"/>
    </row>
    <row r="550" spans="10:11" x14ac:dyDescent="0.25">
      <c r="J550" s="294"/>
      <c r="K550" s="295"/>
    </row>
    <row r="551" spans="10:11" x14ac:dyDescent="0.25">
      <c r="J551" s="294"/>
      <c r="K551" s="295"/>
    </row>
    <row r="552" spans="10:11" x14ac:dyDescent="0.25">
      <c r="J552" s="294"/>
      <c r="K552" s="295"/>
    </row>
    <row r="553" spans="10:11" x14ac:dyDescent="0.25">
      <c r="J553" s="294"/>
      <c r="K553" s="295"/>
    </row>
    <row r="554" spans="10:11" x14ac:dyDescent="0.25">
      <c r="J554" s="294"/>
      <c r="K554" s="295"/>
    </row>
    <row r="555" spans="10:11" x14ac:dyDescent="0.25">
      <c r="J555" s="294"/>
      <c r="K555" s="295"/>
    </row>
    <row r="556" spans="10:11" x14ac:dyDescent="0.25">
      <c r="J556" s="294"/>
      <c r="K556" s="295"/>
    </row>
    <row r="557" spans="10:11" x14ac:dyDescent="0.25">
      <c r="J557" s="294"/>
      <c r="K557" s="295"/>
    </row>
    <row r="558" spans="10:11" x14ac:dyDescent="0.25">
      <c r="J558" s="294"/>
      <c r="K558" s="295"/>
    </row>
    <row r="559" spans="10:11" x14ac:dyDescent="0.25">
      <c r="J559" s="294"/>
      <c r="K559" s="295"/>
    </row>
    <row r="560" spans="10:11" x14ac:dyDescent="0.25">
      <c r="J560" s="294"/>
      <c r="K560" s="295"/>
    </row>
    <row r="561" spans="10:11" x14ac:dyDescent="0.25">
      <c r="J561" s="294"/>
      <c r="K561" s="295"/>
    </row>
    <row r="562" spans="10:11" x14ac:dyDescent="0.25">
      <c r="J562" s="294"/>
      <c r="K562" s="295"/>
    </row>
    <row r="563" spans="10:11" x14ac:dyDescent="0.25">
      <c r="J563" s="294"/>
      <c r="K563" s="295"/>
    </row>
    <row r="564" spans="10:11" x14ac:dyDescent="0.25">
      <c r="J564" s="294"/>
      <c r="K564" s="295"/>
    </row>
    <row r="565" spans="10:11" x14ac:dyDescent="0.25">
      <c r="J565" s="294"/>
      <c r="K565" s="295"/>
    </row>
    <row r="566" spans="10:11" x14ac:dyDescent="0.25">
      <c r="J566" s="294"/>
      <c r="K566" s="295"/>
    </row>
    <row r="567" spans="10:11" x14ac:dyDescent="0.25">
      <c r="J567" s="294"/>
      <c r="K567" s="295"/>
    </row>
    <row r="568" spans="10:11" x14ac:dyDescent="0.25">
      <c r="J568" s="294"/>
      <c r="K568" s="295"/>
    </row>
    <row r="569" spans="10:11" x14ac:dyDescent="0.25">
      <c r="J569" s="294"/>
      <c r="K569" s="295"/>
    </row>
    <row r="570" spans="10:11" x14ac:dyDescent="0.25">
      <c r="J570" s="294"/>
      <c r="K570" s="295"/>
    </row>
    <row r="571" spans="10:11" x14ac:dyDescent="0.25">
      <c r="J571" s="294"/>
      <c r="K571" s="295"/>
    </row>
    <row r="572" spans="10:11" x14ac:dyDescent="0.25">
      <c r="J572" s="294"/>
      <c r="K572" s="295"/>
    </row>
    <row r="573" spans="10:11" x14ac:dyDescent="0.25">
      <c r="J573" s="294"/>
      <c r="K573" s="295"/>
    </row>
    <row r="574" spans="10:11" x14ac:dyDescent="0.25">
      <c r="J574" s="294"/>
      <c r="K574" s="295"/>
    </row>
    <row r="575" spans="10:11" x14ac:dyDescent="0.25">
      <c r="J575" s="294"/>
      <c r="K575" s="295"/>
    </row>
    <row r="576" spans="10:11" x14ac:dyDescent="0.25">
      <c r="J576" s="294"/>
      <c r="K576" s="295"/>
    </row>
    <row r="577" spans="10:11" x14ac:dyDescent="0.25">
      <c r="J577" s="294"/>
      <c r="K577" s="295"/>
    </row>
    <row r="578" spans="10:11" x14ac:dyDescent="0.25">
      <c r="J578" s="294"/>
      <c r="K578" s="295"/>
    </row>
    <row r="579" spans="10:11" x14ac:dyDescent="0.25">
      <c r="J579" s="294"/>
      <c r="K579" s="295"/>
    </row>
    <row r="580" spans="10:11" x14ac:dyDescent="0.25">
      <c r="J580" s="294"/>
      <c r="K580" s="295"/>
    </row>
    <row r="581" spans="10:11" x14ac:dyDescent="0.25">
      <c r="J581" s="294"/>
      <c r="K581" s="295"/>
    </row>
    <row r="582" spans="10:11" x14ac:dyDescent="0.25">
      <c r="J582" s="294"/>
      <c r="K582" s="295"/>
    </row>
    <row r="583" spans="10:11" x14ac:dyDescent="0.25">
      <c r="J583" s="294"/>
      <c r="K583" s="295"/>
    </row>
    <row r="584" spans="10:11" x14ac:dyDescent="0.25">
      <c r="J584" s="294"/>
      <c r="K584" s="295"/>
    </row>
    <row r="585" spans="10:11" x14ac:dyDescent="0.25">
      <c r="J585" s="294"/>
      <c r="K585" s="295"/>
    </row>
    <row r="586" spans="10:11" x14ac:dyDescent="0.25">
      <c r="J586" s="294"/>
      <c r="K586" s="295"/>
    </row>
    <row r="587" spans="10:11" x14ac:dyDescent="0.25">
      <c r="J587" s="294"/>
      <c r="K587" s="295"/>
    </row>
    <row r="588" spans="10:11" x14ac:dyDescent="0.25">
      <c r="J588" s="294"/>
      <c r="K588" s="295"/>
    </row>
    <row r="589" spans="10:11" x14ac:dyDescent="0.25">
      <c r="J589" s="294"/>
      <c r="K589" s="295"/>
    </row>
    <row r="590" spans="10:11" x14ac:dyDescent="0.25">
      <c r="J590" s="294"/>
      <c r="K590" s="295"/>
    </row>
    <row r="591" spans="10:11" x14ac:dyDescent="0.25">
      <c r="J591" s="294"/>
      <c r="K591" s="295"/>
    </row>
    <row r="592" spans="10:11" x14ac:dyDescent="0.25">
      <c r="J592" s="294"/>
      <c r="K592" s="295"/>
    </row>
    <row r="593" spans="10:11" x14ac:dyDescent="0.25">
      <c r="J593" s="294"/>
      <c r="K593" s="295"/>
    </row>
    <row r="594" spans="10:11" x14ac:dyDescent="0.25">
      <c r="J594" s="294"/>
      <c r="K594" s="295"/>
    </row>
    <row r="595" spans="10:11" x14ac:dyDescent="0.25">
      <c r="J595" s="294"/>
      <c r="K595" s="295"/>
    </row>
    <row r="596" spans="10:11" x14ac:dyDescent="0.25">
      <c r="J596" s="294"/>
      <c r="K596" s="295"/>
    </row>
    <row r="597" spans="10:11" x14ac:dyDescent="0.25">
      <c r="J597" s="294"/>
      <c r="K597" s="295"/>
    </row>
    <row r="598" spans="10:11" x14ac:dyDescent="0.25">
      <c r="J598" s="294"/>
      <c r="K598" s="295"/>
    </row>
    <row r="599" spans="10:11" x14ac:dyDescent="0.25">
      <c r="J599" s="294"/>
      <c r="K599" s="295"/>
    </row>
    <row r="600" spans="10:11" x14ac:dyDescent="0.25">
      <c r="J600" s="294"/>
      <c r="K600" s="295"/>
    </row>
    <row r="601" spans="10:11" x14ac:dyDescent="0.25">
      <c r="J601" s="294"/>
      <c r="K601" s="295"/>
    </row>
    <row r="602" spans="10:11" x14ac:dyDescent="0.25">
      <c r="J602" s="294"/>
      <c r="K602" s="295"/>
    </row>
    <row r="603" spans="10:11" x14ac:dyDescent="0.25">
      <c r="J603" s="294"/>
      <c r="K603" s="295"/>
    </row>
    <row r="604" spans="10:11" x14ac:dyDescent="0.25">
      <c r="J604" s="294"/>
      <c r="K604" s="295"/>
    </row>
    <row r="605" spans="10:11" x14ac:dyDescent="0.25">
      <c r="J605" s="294"/>
      <c r="K605" s="295"/>
    </row>
    <row r="606" spans="10:11" x14ac:dyDescent="0.25">
      <c r="J606" s="294"/>
      <c r="K606" s="295"/>
    </row>
    <row r="607" spans="10:11" x14ac:dyDescent="0.25">
      <c r="J607" s="294"/>
      <c r="K607" s="295"/>
    </row>
    <row r="608" spans="10:11" x14ac:dyDescent="0.25">
      <c r="J608" s="294"/>
      <c r="K608" s="295"/>
    </row>
    <row r="609" spans="10:11" x14ac:dyDescent="0.25">
      <c r="J609" s="294"/>
      <c r="K609" s="295"/>
    </row>
    <row r="610" spans="10:11" x14ac:dyDescent="0.25">
      <c r="J610" s="294"/>
      <c r="K610" s="295"/>
    </row>
    <row r="611" spans="10:11" x14ac:dyDescent="0.25">
      <c r="J611" s="294"/>
      <c r="K611" s="295"/>
    </row>
    <row r="612" spans="10:11" x14ac:dyDescent="0.25">
      <c r="J612" s="294"/>
      <c r="K612" s="295"/>
    </row>
    <row r="613" spans="10:11" x14ac:dyDescent="0.25">
      <c r="J613" s="294"/>
      <c r="K613" s="295"/>
    </row>
    <row r="614" spans="10:11" x14ac:dyDescent="0.25">
      <c r="J614" s="294"/>
      <c r="K614" s="295"/>
    </row>
    <row r="615" spans="10:11" x14ac:dyDescent="0.25">
      <c r="J615" s="294"/>
      <c r="K615" s="295"/>
    </row>
    <row r="616" spans="10:11" x14ac:dyDescent="0.25">
      <c r="J616" s="297"/>
      <c r="K616" s="295"/>
    </row>
    <row r="617" spans="10:11" x14ac:dyDescent="0.25">
      <c r="J617" s="297"/>
      <c r="K617" s="295"/>
    </row>
    <row r="618" spans="10:11" x14ac:dyDescent="0.25">
      <c r="J618" s="297"/>
      <c r="K618" s="295"/>
    </row>
    <row r="619" spans="10:11" x14ac:dyDescent="0.25">
      <c r="J619" s="297"/>
      <c r="K619" s="295"/>
    </row>
    <row r="620" spans="10:11" x14ac:dyDescent="0.25">
      <c r="J620" s="297"/>
      <c r="K620" s="295"/>
    </row>
    <row r="621" spans="10:11" x14ac:dyDescent="0.25">
      <c r="J621" s="297"/>
      <c r="K621" s="295"/>
    </row>
    <row r="622" spans="10:11" x14ac:dyDescent="0.25">
      <c r="J622" s="297"/>
      <c r="K622" s="295"/>
    </row>
    <row r="623" spans="10:11" x14ac:dyDescent="0.25">
      <c r="J623" s="297"/>
      <c r="K623" s="295"/>
    </row>
    <row r="624" spans="10:11" x14ac:dyDescent="0.25">
      <c r="J624" s="297"/>
      <c r="K624" s="295"/>
    </row>
    <row r="625" spans="10:11" x14ac:dyDescent="0.25">
      <c r="J625" s="297"/>
      <c r="K625" s="295"/>
    </row>
    <row r="626" spans="10:11" x14ac:dyDescent="0.25">
      <c r="J626" s="297"/>
      <c r="K626" s="295"/>
    </row>
    <row r="627" spans="10:11" x14ac:dyDescent="0.25">
      <c r="J627" s="297"/>
      <c r="K627" s="295"/>
    </row>
    <row r="628" spans="10:11" x14ac:dyDescent="0.25">
      <c r="J628" s="297"/>
      <c r="K628" s="295"/>
    </row>
    <row r="629" spans="10:11" x14ac:dyDescent="0.25">
      <c r="J629" s="297"/>
      <c r="K629" s="295"/>
    </row>
    <row r="630" spans="10:11" x14ac:dyDescent="0.25">
      <c r="J630" s="297"/>
      <c r="K630" s="295"/>
    </row>
    <row r="631" spans="10:11" x14ac:dyDescent="0.25">
      <c r="J631" s="297"/>
      <c r="K631" s="295"/>
    </row>
    <row r="632" spans="10:11" x14ac:dyDescent="0.25">
      <c r="J632" s="297"/>
      <c r="K632" s="295"/>
    </row>
    <row r="633" spans="10:11" x14ac:dyDescent="0.25">
      <c r="J633" s="297"/>
      <c r="K633" s="295"/>
    </row>
    <row r="634" spans="10:11" x14ac:dyDescent="0.25">
      <c r="J634" s="297"/>
      <c r="K634" s="295"/>
    </row>
    <row r="635" spans="10:11" x14ac:dyDescent="0.25">
      <c r="J635" s="297"/>
      <c r="K635" s="295"/>
    </row>
    <row r="636" spans="10:11" x14ac:dyDescent="0.25">
      <c r="J636" s="297"/>
      <c r="K636" s="295"/>
    </row>
    <row r="637" spans="10:11" x14ac:dyDescent="0.25">
      <c r="J637" s="297"/>
      <c r="K637" s="295"/>
    </row>
    <row r="638" spans="10:11" x14ac:dyDescent="0.25">
      <c r="J638" s="297"/>
      <c r="K638" s="295"/>
    </row>
    <row r="639" spans="10:11" x14ac:dyDescent="0.25">
      <c r="J639" s="297"/>
      <c r="K639" s="295"/>
    </row>
    <row r="640" spans="10:11" x14ac:dyDescent="0.25">
      <c r="J640" s="297"/>
      <c r="K640" s="295"/>
    </row>
    <row r="641" spans="10:11" x14ac:dyDescent="0.25">
      <c r="J641" s="297"/>
      <c r="K641" s="295"/>
    </row>
    <row r="642" spans="10:11" x14ac:dyDescent="0.25">
      <c r="J642" s="297"/>
      <c r="K642" s="295"/>
    </row>
    <row r="643" spans="10:11" x14ac:dyDescent="0.25">
      <c r="J643" s="297"/>
      <c r="K643" s="295"/>
    </row>
    <row r="644" spans="10:11" x14ac:dyDescent="0.25">
      <c r="J644" s="297"/>
      <c r="K644" s="295"/>
    </row>
    <row r="645" spans="10:11" x14ac:dyDescent="0.25">
      <c r="J645" s="297"/>
      <c r="K645" s="295"/>
    </row>
    <row r="646" spans="10:11" x14ac:dyDescent="0.25">
      <c r="J646" s="297"/>
      <c r="K646" s="295"/>
    </row>
    <row r="647" spans="10:11" x14ac:dyDescent="0.25">
      <c r="J647" s="297"/>
      <c r="K647" s="295"/>
    </row>
    <row r="648" spans="10:11" x14ac:dyDescent="0.25">
      <c r="J648" s="297"/>
      <c r="K648" s="295"/>
    </row>
    <row r="649" spans="10:11" x14ac:dyDescent="0.25">
      <c r="J649" s="297"/>
      <c r="K649" s="295"/>
    </row>
    <row r="650" spans="10:11" x14ac:dyDescent="0.25">
      <c r="J650" s="297"/>
      <c r="K650" s="295"/>
    </row>
    <row r="651" spans="10:11" x14ac:dyDescent="0.25">
      <c r="J651" s="297"/>
      <c r="K651" s="295"/>
    </row>
    <row r="652" spans="10:11" x14ac:dyDescent="0.25">
      <c r="J652" s="297"/>
      <c r="K652" s="295"/>
    </row>
    <row r="653" spans="10:11" x14ac:dyDescent="0.25">
      <c r="J653" s="297"/>
      <c r="K653" s="295"/>
    </row>
    <row r="654" spans="10:11" x14ac:dyDescent="0.25">
      <c r="J654" s="297"/>
      <c r="K654" s="295"/>
    </row>
    <row r="655" spans="10:11" x14ac:dyDescent="0.25">
      <c r="J655" s="297"/>
      <c r="K655" s="295"/>
    </row>
    <row r="656" spans="10:11" x14ac:dyDescent="0.25">
      <c r="J656" s="297"/>
      <c r="K656" s="295"/>
    </row>
    <row r="657" spans="10:11" x14ac:dyDescent="0.25">
      <c r="J657" s="297"/>
      <c r="K657" s="295"/>
    </row>
    <row r="658" spans="10:11" x14ac:dyDescent="0.25">
      <c r="J658" s="297"/>
      <c r="K658" s="295"/>
    </row>
    <row r="659" spans="10:11" x14ac:dyDescent="0.25">
      <c r="J659" s="297"/>
      <c r="K659" s="295"/>
    </row>
    <row r="660" spans="10:11" x14ac:dyDescent="0.25">
      <c r="J660" s="297"/>
      <c r="K660" s="295"/>
    </row>
    <row r="661" spans="10:11" x14ac:dyDescent="0.25">
      <c r="J661" s="297"/>
      <c r="K661" s="295"/>
    </row>
    <row r="662" spans="10:11" x14ac:dyDescent="0.25">
      <c r="J662" s="297"/>
      <c r="K662" s="295"/>
    </row>
    <row r="663" spans="10:11" x14ac:dyDescent="0.25">
      <c r="J663" s="297"/>
      <c r="K663" s="295"/>
    </row>
    <row r="664" spans="10:11" x14ac:dyDescent="0.25">
      <c r="J664" s="297"/>
      <c r="K664" s="295"/>
    </row>
    <row r="665" spans="10:11" x14ac:dyDescent="0.25">
      <c r="J665" s="297"/>
      <c r="K665" s="295"/>
    </row>
    <row r="666" spans="10:11" x14ac:dyDescent="0.25">
      <c r="J666" s="297"/>
      <c r="K666" s="295"/>
    </row>
    <row r="667" spans="10:11" x14ac:dyDescent="0.25">
      <c r="J667" s="297"/>
      <c r="K667" s="295"/>
    </row>
    <row r="668" spans="10:11" x14ac:dyDescent="0.25">
      <c r="J668" s="297"/>
      <c r="K668" s="295"/>
    </row>
    <row r="669" spans="10:11" x14ac:dyDescent="0.25">
      <c r="J669" s="297"/>
      <c r="K669" s="295"/>
    </row>
    <row r="670" spans="10:11" x14ac:dyDescent="0.25">
      <c r="J670" s="297"/>
      <c r="K670" s="295"/>
    </row>
    <row r="671" spans="10:11" x14ac:dyDescent="0.25">
      <c r="J671" s="297"/>
      <c r="K671" s="295"/>
    </row>
    <row r="672" spans="10:11" x14ac:dyDescent="0.25">
      <c r="J672" s="297"/>
      <c r="K672" s="295"/>
    </row>
    <row r="673" spans="10:11" x14ac:dyDescent="0.25">
      <c r="J673" s="297"/>
      <c r="K673" s="295"/>
    </row>
    <row r="674" spans="10:11" x14ac:dyDescent="0.25">
      <c r="J674" s="297"/>
      <c r="K674" s="295"/>
    </row>
    <row r="675" spans="10:11" x14ac:dyDescent="0.25">
      <c r="J675" s="297"/>
      <c r="K675" s="295"/>
    </row>
    <row r="676" spans="10:11" x14ac:dyDescent="0.25">
      <c r="J676" s="297"/>
      <c r="K676" s="295"/>
    </row>
    <row r="677" spans="10:11" x14ac:dyDescent="0.25">
      <c r="J677" s="297"/>
      <c r="K677" s="295"/>
    </row>
    <row r="678" spans="10:11" x14ac:dyDescent="0.25">
      <c r="J678" s="297"/>
      <c r="K678" s="295"/>
    </row>
    <row r="679" spans="10:11" x14ac:dyDescent="0.25">
      <c r="J679" s="297"/>
      <c r="K679" s="295"/>
    </row>
    <row r="680" spans="10:11" x14ac:dyDescent="0.25">
      <c r="J680" s="297"/>
      <c r="K680" s="295"/>
    </row>
    <row r="681" spans="10:11" x14ac:dyDescent="0.25">
      <c r="J681" s="297"/>
      <c r="K681" s="295"/>
    </row>
    <row r="682" spans="10:11" x14ac:dyDescent="0.25">
      <c r="J682" s="297"/>
      <c r="K682" s="295"/>
    </row>
    <row r="683" spans="10:11" x14ac:dyDescent="0.25">
      <c r="J683" s="297"/>
      <c r="K683" s="295"/>
    </row>
    <row r="684" spans="10:11" x14ac:dyDescent="0.25">
      <c r="J684" s="297"/>
      <c r="K684" s="295"/>
    </row>
    <row r="685" spans="10:11" x14ac:dyDescent="0.25">
      <c r="J685" s="297"/>
      <c r="K685" s="295"/>
    </row>
    <row r="686" spans="10:11" x14ac:dyDescent="0.25">
      <c r="J686" s="297"/>
      <c r="K686" s="295"/>
    </row>
    <row r="687" spans="10:11" x14ac:dyDescent="0.25">
      <c r="J687" s="297"/>
      <c r="K687" s="295"/>
    </row>
    <row r="688" spans="10:11" x14ac:dyDescent="0.25">
      <c r="J688" s="297"/>
      <c r="K688" s="295"/>
    </row>
    <row r="689" spans="10:11" x14ac:dyDescent="0.25">
      <c r="J689" s="297"/>
      <c r="K689" s="295"/>
    </row>
    <row r="690" spans="10:11" x14ac:dyDescent="0.25">
      <c r="J690" s="297"/>
      <c r="K690" s="295"/>
    </row>
    <row r="691" spans="10:11" x14ac:dyDescent="0.25">
      <c r="J691" s="297"/>
      <c r="K691" s="295"/>
    </row>
    <row r="692" spans="10:11" x14ac:dyDescent="0.25">
      <c r="J692" s="297"/>
      <c r="K692" s="295"/>
    </row>
    <row r="693" spans="10:11" x14ac:dyDescent="0.25">
      <c r="J693" s="297"/>
      <c r="K693" s="295"/>
    </row>
    <row r="694" spans="10:11" x14ac:dyDescent="0.25">
      <c r="J694" s="297"/>
      <c r="K694" s="295"/>
    </row>
    <row r="695" spans="10:11" x14ac:dyDescent="0.25">
      <c r="J695" s="297"/>
      <c r="K695" s="295"/>
    </row>
    <row r="696" spans="10:11" x14ac:dyDescent="0.25">
      <c r="J696" s="297"/>
      <c r="K696" s="295"/>
    </row>
    <row r="697" spans="10:11" x14ac:dyDescent="0.25">
      <c r="J697" s="297"/>
      <c r="K697" s="295"/>
    </row>
    <row r="698" spans="10:11" x14ac:dyDescent="0.25">
      <c r="J698" s="297"/>
      <c r="K698" s="295"/>
    </row>
    <row r="699" spans="10:11" x14ac:dyDescent="0.25">
      <c r="J699" s="297"/>
      <c r="K699" s="295"/>
    </row>
    <row r="700" spans="10:11" x14ac:dyDescent="0.25">
      <c r="J700" s="297"/>
      <c r="K700" s="295"/>
    </row>
    <row r="701" spans="10:11" x14ac:dyDescent="0.25">
      <c r="J701" s="297"/>
      <c r="K701" s="295"/>
    </row>
    <row r="702" spans="10:11" x14ac:dyDescent="0.25">
      <c r="J702" s="297"/>
      <c r="K702" s="295"/>
    </row>
    <row r="703" spans="10:11" x14ac:dyDescent="0.25">
      <c r="J703" s="297"/>
      <c r="K703" s="295"/>
    </row>
    <row r="704" spans="10:11" x14ac:dyDescent="0.25">
      <c r="J704" s="297"/>
      <c r="K704" s="295"/>
    </row>
    <row r="705" spans="10:11" x14ac:dyDescent="0.25">
      <c r="J705" s="297"/>
      <c r="K705" s="295"/>
    </row>
    <row r="706" spans="10:11" x14ac:dyDescent="0.25">
      <c r="J706" s="297"/>
      <c r="K706" s="295"/>
    </row>
  </sheetData>
  <autoFilter ref="A1:L430"/>
  <sortState ref="J2:K711">
    <sortCondition ref="J2:J711"/>
  </sortState>
  <mergeCells count="1">
    <mergeCell ref="A261:E261"/>
  </mergeCells>
  <conditionalFormatting sqref="A1 A261:A1048576">
    <cfRule type="duplicateValues" dxfId="3" priority="3"/>
  </conditionalFormatting>
  <conditionalFormatting sqref="K2:K706">
    <cfRule type="duplicateValues" dxfId="2" priority="60"/>
  </conditionalFormatting>
  <conditionalFormatting sqref="A2:A260">
    <cfRule type="duplicateValues" dxfId="1" priority="1"/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7"/>
  <sheetViews>
    <sheetView workbookViewId="0">
      <selection activeCell="B173" sqref="B173"/>
    </sheetView>
  </sheetViews>
  <sheetFormatPr baseColWidth="10" defaultRowHeight="15.75" x14ac:dyDescent="0.25"/>
  <cols>
    <col min="1" max="1" width="11.42578125" style="113"/>
    <col min="2" max="2" width="132" style="113" customWidth="1"/>
    <col min="3" max="16384" width="11.42578125" style="113"/>
  </cols>
  <sheetData>
    <row r="1" spans="1:2" ht="16.5" thickBot="1" x14ac:dyDescent="0.3">
      <c r="A1" s="398" t="s">
        <v>490</v>
      </c>
      <c r="B1" s="399"/>
    </row>
    <row r="2" spans="1:2" x14ac:dyDescent="0.25">
      <c r="A2" s="119">
        <v>15</v>
      </c>
      <c r="B2" s="115" t="s">
        <v>331</v>
      </c>
    </row>
    <row r="3" spans="1:2" x14ac:dyDescent="0.25">
      <c r="A3" s="277">
        <v>24</v>
      </c>
      <c r="B3" s="278" t="s">
        <v>35</v>
      </c>
    </row>
    <row r="4" spans="1:2" x14ac:dyDescent="0.25">
      <c r="A4" s="112">
        <v>25</v>
      </c>
      <c r="B4" s="116" t="s">
        <v>332</v>
      </c>
    </row>
    <row r="5" spans="1:2" x14ac:dyDescent="0.25">
      <c r="A5" s="112">
        <v>27</v>
      </c>
      <c r="B5" s="116" t="s">
        <v>308</v>
      </c>
    </row>
    <row r="6" spans="1:2" x14ac:dyDescent="0.25">
      <c r="A6" s="112">
        <v>29</v>
      </c>
      <c r="B6" s="116" t="s">
        <v>309</v>
      </c>
    </row>
    <row r="7" spans="1:2" x14ac:dyDescent="0.25">
      <c r="A7" s="112">
        <v>36</v>
      </c>
      <c r="B7" s="116" t="s">
        <v>333</v>
      </c>
    </row>
    <row r="8" spans="1:2" x14ac:dyDescent="0.25">
      <c r="A8" s="112">
        <v>37</v>
      </c>
      <c r="B8" s="116" t="s">
        <v>334</v>
      </c>
    </row>
    <row r="9" spans="1:2" x14ac:dyDescent="0.25">
      <c r="A9" s="112">
        <v>38</v>
      </c>
      <c r="B9" s="116" t="s">
        <v>335</v>
      </c>
    </row>
    <row r="10" spans="1:2" x14ac:dyDescent="0.25">
      <c r="A10" s="112">
        <v>40</v>
      </c>
      <c r="B10" s="116" t="s">
        <v>336</v>
      </c>
    </row>
    <row r="11" spans="1:2" x14ac:dyDescent="0.25">
      <c r="A11" s="112">
        <v>50</v>
      </c>
      <c r="B11" s="116" t="s">
        <v>337</v>
      </c>
    </row>
    <row r="12" spans="1:2" x14ac:dyDescent="0.25">
      <c r="A12" s="112">
        <v>51</v>
      </c>
      <c r="B12" s="116" t="s">
        <v>338</v>
      </c>
    </row>
    <row r="13" spans="1:2" x14ac:dyDescent="0.25">
      <c r="A13" s="112">
        <v>68</v>
      </c>
      <c r="B13" s="116" t="s">
        <v>312</v>
      </c>
    </row>
    <row r="14" spans="1:2" x14ac:dyDescent="0.25">
      <c r="A14" s="112">
        <v>73</v>
      </c>
      <c r="B14" s="116" t="s">
        <v>339</v>
      </c>
    </row>
    <row r="15" spans="1:2" x14ac:dyDescent="0.25">
      <c r="A15" s="112">
        <v>89</v>
      </c>
      <c r="B15" s="116" t="s">
        <v>340</v>
      </c>
    </row>
    <row r="16" spans="1:2" x14ac:dyDescent="0.25">
      <c r="A16" s="112">
        <v>90</v>
      </c>
      <c r="B16" s="116" t="s">
        <v>341</v>
      </c>
    </row>
    <row r="17" spans="1:2" x14ac:dyDescent="0.25">
      <c r="A17" s="112">
        <v>107</v>
      </c>
      <c r="B17" s="116" t="s">
        <v>342</v>
      </c>
    </row>
    <row r="18" spans="1:2" x14ac:dyDescent="0.25">
      <c r="A18" s="112">
        <v>111</v>
      </c>
      <c r="B18" s="116" t="s">
        <v>191</v>
      </c>
    </row>
    <row r="19" spans="1:2" ht="31.5" x14ac:dyDescent="0.25">
      <c r="A19" s="112">
        <v>115</v>
      </c>
      <c r="B19" s="116" t="s">
        <v>343</v>
      </c>
    </row>
    <row r="20" spans="1:2" ht="31.5" x14ac:dyDescent="0.25">
      <c r="A20" s="112">
        <v>116</v>
      </c>
      <c r="B20" s="116" t="s">
        <v>344</v>
      </c>
    </row>
    <row r="21" spans="1:2" ht="31.5" x14ac:dyDescent="0.25">
      <c r="A21" s="112">
        <v>120</v>
      </c>
      <c r="B21" s="116" t="s">
        <v>235</v>
      </c>
    </row>
    <row r="22" spans="1:2" x14ac:dyDescent="0.25">
      <c r="A22" s="112">
        <v>121</v>
      </c>
      <c r="B22" s="116" t="s">
        <v>345</v>
      </c>
    </row>
    <row r="23" spans="1:2" ht="31.5" x14ac:dyDescent="0.25">
      <c r="A23" s="112">
        <v>124</v>
      </c>
      <c r="B23" s="116" t="s">
        <v>236</v>
      </c>
    </row>
    <row r="24" spans="1:2" x14ac:dyDescent="0.25">
      <c r="A24" s="112">
        <v>125</v>
      </c>
      <c r="B24" s="116" t="s">
        <v>346</v>
      </c>
    </row>
    <row r="25" spans="1:2" x14ac:dyDescent="0.25">
      <c r="A25" s="112">
        <v>127</v>
      </c>
      <c r="B25" s="116" t="s">
        <v>347</v>
      </c>
    </row>
    <row r="26" spans="1:2" x14ac:dyDescent="0.25">
      <c r="A26" s="112">
        <v>130</v>
      </c>
      <c r="B26" s="116" t="s">
        <v>348</v>
      </c>
    </row>
    <row r="27" spans="1:2" x14ac:dyDescent="0.25">
      <c r="A27" s="112">
        <v>132</v>
      </c>
      <c r="B27" s="116" t="s">
        <v>349</v>
      </c>
    </row>
    <row r="28" spans="1:2" x14ac:dyDescent="0.25">
      <c r="A28" s="112">
        <v>133</v>
      </c>
      <c r="B28" s="116" t="s">
        <v>350</v>
      </c>
    </row>
    <row r="29" spans="1:2" x14ac:dyDescent="0.25">
      <c r="A29" s="112">
        <v>150</v>
      </c>
      <c r="B29" s="116" t="s">
        <v>351</v>
      </c>
    </row>
    <row r="30" spans="1:2" x14ac:dyDescent="0.25">
      <c r="A30" s="112">
        <v>151</v>
      </c>
      <c r="B30" s="116" t="s">
        <v>352</v>
      </c>
    </row>
    <row r="31" spans="1:2" x14ac:dyDescent="0.25">
      <c r="A31" s="112">
        <v>153</v>
      </c>
      <c r="B31" s="116" t="s">
        <v>353</v>
      </c>
    </row>
    <row r="32" spans="1:2" x14ac:dyDescent="0.25">
      <c r="A32" s="112">
        <v>156</v>
      </c>
      <c r="B32" s="116" t="s">
        <v>259</v>
      </c>
    </row>
    <row r="33" spans="1:2" x14ac:dyDescent="0.25">
      <c r="A33" s="112">
        <v>158</v>
      </c>
      <c r="B33" s="116" t="s">
        <v>261</v>
      </c>
    </row>
    <row r="34" spans="1:2" x14ac:dyDescent="0.25">
      <c r="A34" s="112">
        <v>161</v>
      </c>
      <c r="B34" s="116" t="s">
        <v>354</v>
      </c>
    </row>
    <row r="35" spans="1:2" x14ac:dyDescent="0.25">
      <c r="A35" s="112">
        <v>162</v>
      </c>
      <c r="B35" s="116" t="s">
        <v>355</v>
      </c>
    </row>
    <row r="36" spans="1:2" x14ac:dyDescent="0.25">
      <c r="A36" s="112">
        <v>163</v>
      </c>
      <c r="B36" s="116" t="s">
        <v>356</v>
      </c>
    </row>
    <row r="37" spans="1:2" x14ac:dyDescent="0.25">
      <c r="A37" s="112">
        <v>164</v>
      </c>
      <c r="B37" s="116" t="s">
        <v>357</v>
      </c>
    </row>
    <row r="38" spans="1:2" x14ac:dyDescent="0.25">
      <c r="A38" s="112">
        <v>165</v>
      </c>
      <c r="B38" s="116" t="s">
        <v>358</v>
      </c>
    </row>
    <row r="39" spans="1:2" x14ac:dyDescent="0.25">
      <c r="A39" s="112">
        <v>166</v>
      </c>
      <c r="B39" s="116" t="s">
        <v>359</v>
      </c>
    </row>
    <row r="40" spans="1:2" x14ac:dyDescent="0.25">
      <c r="A40" s="112">
        <v>167</v>
      </c>
      <c r="B40" s="116" t="s">
        <v>360</v>
      </c>
    </row>
    <row r="41" spans="1:2" x14ac:dyDescent="0.25">
      <c r="A41" s="112">
        <v>168</v>
      </c>
      <c r="B41" s="116" t="s">
        <v>361</v>
      </c>
    </row>
    <row r="42" spans="1:2" x14ac:dyDescent="0.25">
      <c r="A42" s="112">
        <v>171</v>
      </c>
      <c r="B42" s="116" t="s">
        <v>362</v>
      </c>
    </row>
    <row r="43" spans="1:2" x14ac:dyDescent="0.25">
      <c r="A43" s="112">
        <v>172</v>
      </c>
      <c r="B43" s="116" t="s">
        <v>363</v>
      </c>
    </row>
    <row r="44" spans="1:2" x14ac:dyDescent="0.25">
      <c r="A44" s="112">
        <v>173</v>
      </c>
      <c r="B44" s="116" t="s">
        <v>364</v>
      </c>
    </row>
    <row r="45" spans="1:2" x14ac:dyDescent="0.25">
      <c r="A45" s="112">
        <v>175</v>
      </c>
      <c r="B45" s="116" t="s">
        <v>365</v>
      </c>
    </row>
    <row r="46" spans="1:2" x14ac:dyDescent="0.25">
      <c r="A46" s="112">
        <v>176</v>
      </c>
      <c r="B46" s="116" t="s">
        <v>366</v>
      </c>
    </row>
    <row r="47" spans="1:2" x14ac:dyDescent="0.25">
      <c r="A47" s="112">
        <v>177</v>
      </c>
      <c r="B47" s="116" t="s">
        <v>367</v>
      </c>
    </row>
    <row r="48" spans="1:2" x14ac:dyDescent="0.25">
      <c r="A48" s="112">
        <v>178</v>
      </c>
      <c r="B48" s="116" t="s">
        <v>368</v>
      </c>
    </row>
    <row r="49" spans="1:2" x14ac:dyDescent="0.25">
      <c r="A49" s="112">
        <v>179</v>
      </c>
      <c r="B49" s="116" t="s">
        <v>369</v>
      </c>
    </row>
    <row r="50" spans="1:2" x14ac:dyDescent="0.25">
      <c r="A50" s="112">
        <v>180</v>
      </c>
      <c r="B50" s="116" t="s">
        <v>370</v>
      </c>
    </row>
    <row r="51" spans="1:2" x14ac:dyDescent="0.25">
      <c r="A51" s="112">
        <v>181</v>
      </c>
      <c r="B51" s="116" t="s">
        <v>371</v>
      </c>
    </row>
    <row r="52" spans="1:2" x14ac:dyDescent="0.25">
      <c r="A52" s="112">
        <v>184</v>
      </c>
      <c r="B52" s="116" t="s">
        <v>372</v>
      </c>
    </row>
    <row r="53" spans="1:2" x14ac:dyDescent="0.25">
      <c r="A53" s="112">
        <v>188</v>
      </c>
      <c r="B53" s="116" t="s">
        <v>373</v>
      </c>
    </row>
    <row r="54" spans="1:2" x14ac:dyDescent="0.25">
      <c r="A54" s="112">
        <v>189</v>
      </c>
      <c r="B54" s="116" t="s">
        <v>374</v>
      </c>
    </row>
    <row r="55" spans="1:2" ht="31.5" x14ac:dyDescent="0.25">
      <c r="A55" s="112">
        <v>190</v>
      </c>
      <c r="B55" s="116" t="s">
        <v>375</v>
      </c>
    </row>
    <row r="56" spans="1:2" x14ac:dyDescent="0.25">
      <c r="A56" s="112">
        <v>191</v>
      </c>
      <c r="B56" s="116" t="s">
        <v>376</v>
      </c>
    </row>
    <row r="57" spans="1:2" ht="47.25" x14ac:dyDescent="0.25">
      <c r="A57" s="112">
        <v>192</v>
      </c>
      <c r="B57" s="116" t="s">
        <v>377</v>
      </c>
    </row>
    <row r="58" spans="1:2" ht="31.5" x14ac:dyDescent="0.25">
      <c r="A58" s="112">
        <v>200</v>
      </c>
      <c r="B58" s="116" t="s">
        <v>378</v>
      </c>
    </row>
    <row r="59" spans="1:2" x14ac:dyDescent="0.25">
      <c r="A59" s="112">
        <v>202</v>
      </c>
      <c r="B59" s="116" t="s">
        <v>379</v>
      </c>
    </row>
    <row r="60" spans="1:2" x14ac:dyDescent="0.25">
      <c r="A60" s="112">
        <v>203</v>
      </c>
      <c r="B60" s="116" t="s">
        <v>380</v>
      </c>
    </row>
    <row r="61" spans="1:2" x14ac:dyDescent="0.25">
      <c r="A61" s="112">
        <v>204</v>
      </c>
      <c r="B61" s="116" t="s">
        <v>381</v>
      </c>
    </row>
    <row r="62" spans="1:2" x14ac:dyDescent="0.25">
      <c r="A62" s="112">
        <v>205</v>
      </c>
      <c r="B62" s="116" t="s">
        <v>382</v>
      </c>
    </row>
    <row r="63" spans="1:2" x14ac:dyDescent="0.25">
      <c r="A63" s="112">
        <v>206</v>
      </c>
      <c r="B63" s="116" t="s">
        <v>383</v>
      </c>
    </row>
    <row r="64" spans="1:2" ht="31.5" x14ac:dyDescent="0.25">
      <c r="A64" s="112">
        <v>207</v>
      </c>
      <c r="B64" s="116" t="s">
        <v>384</v>
      </c>
    </row>
    <row r="65" spans="1:2" x14ac:dyDescent="0.25">
      <c r="A65" s="112">
        <v>208</v>
      </c>
      <c r="B65" s="116" t="s">
        <v>385</v>
      </c>
    </row>
    <row r="66" spans="1:2" x14ac:dyDescent="0.25">
      <c r="A66" s="112">
        <v>211</v>
      </c>
      <c r="B66" s="116" t="s">
        <v>386</v>
      </c>
    </row>
    <row r="67" spans="1:2" x14ac:dyDescent="0.25">
      <c r="A67" s="112">
        <v>216</v>
      </c>
      <c r="B67" s="116" t="s">
        <v>387</v>
      </c>
    </row>
    <row r="68" spans="1:2" x14ac:dyDescent="0.25">
      <c r="A68" s="112">
        <v>217</v>
      </c>
      <c r="B68" s="116" t="s">
        <v>388</v>
      </c>
    </row>
    <row r="69" spans="1:2" x14ac:dyDescent="0.25">
      <c r="A69" s="112">
        <v>219</v>
      </c>
      <c r="B69" s="116" t="s">
        <v>389</v>
      </c>
    </row>
    <row r="70" spans="1:2" x14ac:dyDescent="0.25">
      <c r="A70" s="112">
        <v>220</v>
      </c>
      <c r="B70" s="116" t="s">
        <v>390</v>
      </c>
    </row>
    <row r="71" spans="1:2" x14ac:dyDescent="0.25">
      <c r="A71" s="112">
        <v>221</v>
      </c>
      <c r="B71" s="116" t="s">
        <v>391</v>
      </c>
    </row>
    <row r="72" spans="1:2" x14ac:dyDescent="0.25">
      <c r="A72" s="112">
        <v>222</v>
      </c>
      <c r="B72" s="116" t="s">
        <v>392</v>
      </c>
    </row>
    <row r="73" spans="1:2" ht="31.5" x14ac:dyDescent="0.25">
      <c r="A73" s="112">
        <v>223</v>
      </c>
      <c r="B73" s="116" t="s">
        <v>393</v>
      </c>
    </row>
    <row r="74" spans="1:2" ht="31.5" x14ac:dyDescent="0.25">
      <c r="A74" s="112">
        <v>224</v>
      </c>
      <c r="B74" s="116" t="s">
        <v>394</v>
      </c>
    </row>
    <row r="75" spans="1:2" ht="31.5" x14ac:dyDescent="0.25">
      <c r="A75" s="112">
        <v>225</v>
      </c>
      <c r="B75" s="116" t="s">
        <v>395</v>
      </c>
    </row>
    <row r="76" spans="1:2" ht="31.5" x14ac:dyDescent="0.25">
      <c r="A76" s="112">
        <v>226</v>
      </c>
      <c r="B76" s="116" t="s">
        <v>396</v>
      </c>
    </row>
    <row r="77" spans="1:2" ht="31.5" x14ac:dyDescent="0.25">
      <c r="A77" s="112">
        <v>227</v>
      </c>
      <c r="B77" s="116" t="s">
        <v>397</v>
      </c>
    </row>
    <row r="78" spans="1:2" ht="31.5" x14ac:dyDescent="0.25">
      <c r="A78" s="112">
        <v>228</v>
      </c>
      <c r="B78" s="116" t="s">
        <v>398</v>
      </c>
    </row>
    <row r="79" spans="1:2" ht="31.5" x14ac:dyDescent="0.25">
      <c r="A79" s="112">
        <v>229</v>
      </c>
      <c r="B79" s="116" t="s">
        <v>399</v>
      </c>
    </row>
    <row r="80" spans="1:2" ht="31.5" x14ac:dyDescent="0.25">
      <c r="A80" s="112">
        <v>230</v>
      </c>
      <c r="B80" s="116" t="s">
        <v>400</v>
      </c>
    </row>
    <row r="81" spans="1:2" ht="31.5" x14ac:dyDescent="0.25">
      <c r="A81" s="112">
        <v>231</v>
      </c>
      <c r="B81" s="116" t="s">
        <v>401</v>
      </c>
    </row>
    <row r="82" spans="1:2" ht="31.5" x14ac:dyDescent="0.25">
      <c r="A82" s="112">
        <v>232</v>
      </c>
      <c r="B82" s="116" t="s">
        <v>402</v>
      </c>
    </row>
    <row r="83" spans="1:2" x14ac:dyDescent="0.25">
      <c r="A83" s="112">
        <v>233</v>
      </c>
      <c r="B83" s="116" t="s">
        <v>403</v>
      </c>
    </row>
    <row r="84" spans="1:2" ht="31.5" x14ac:dyDescent="0.25">
      <c r="A84" s="112">
        <v>235</v>
      </c>
      <c r="B84" s="116" t="s">
        <v>404</v>
      </c>
    </row>
    <row r="85" spans="1:2" x14ac:dyDescent="0.25">
      <c r="A85" s="112">
        <v>237</v>
      </c>
      <c r="B85" s="116" t="s">
        <v>405</v>
      </c>
    </row>
    <row r="86" spans="1:2" x14ac:dyDescent="0.25">
      <c r="A86" s="112">
        <v>238</v>
      </c>
      <c r="B86" s="116" t="s">
        <v>406</v>
      </c>
    </row>
    <row r="87" spans="1:2" x14ac:dyDescent="0.25">
      <c r="A87" s="112">
        <v>239</v>
      </c>
      <c r="B87" s="116" t="s">
        <v>407</v>
      </c>
    </row>
    <row r="88" spans="1:2" x14ac:dyDescent="0.25">
      <c r="A88" s="112">
        <v>240</v>
      </c>
      <c r="B88" s="116" t="s">
        <v>408</v>
      </c>
    </row>
    <row r="89" spans="1:2" x14ac:dyDescent="0.25">
      <c r="A89" s="112">
        <v>241</v>
      </c>
      <c r="B89" s="116" t="s">
        <v>409</v>
      </c>
    </row>
    <row r="90" spans="1:2" x14ac:dyDescent="0.25">
      <c r="A90" s="112">
        <v>243</v>
      </c>
      <c r="B90" s="116" t="s">
        <v>410</v>
      </c>
    </row>
    <row r="91" spans="1:2" x14ac:dyDescent="0.25">
      <c r="A91" s="112">
        <v>244</v>
      </c>
      <c r="B91" s="116" t="s">
        <v>411</v>
      </c>
    </row>
    <row r="92" spans="1:2" x14ac:dyDescent="0.25">
      <c r="A92" s="112">
        <v>245</v>
      </c>
      <c r="B92" s="116" t="s">
        <v>412</v>
      </c>
    </row>
    <row r="93" spans="1:2" x14ac:dyDescent="0.25">
      <c r="A93" s="112">
        <v>246</v>
      </c>
      <c r="B93" s="116" t="s">
        <v>413</v>
      </c>
    </row>
    <row r="94" spans="1:2" x14ac:dyDescent="0.25">
      <c r="A94" s="112">
        <v>247</v>
      </c>
      <c r="B94" s="116" t="s">
        <v>414</v>
      </c>
    </row>
    <row r="95" spans="1:2" x14ac:dyDescent="0.25">
      <c r="A95" s="112">
        <v>248</v>
      </c>
      <c r="B95" s="116" t="s">
        <v>415</v>
      </c>
    </row>
    <row r="96" spans="1:2" x14ac:dyDescent="0.25">
      <c r="A96" s="112">
        <v>249</v>
      </c>
      <c r="B96" s="116" t="s">
        <v>416</v>
      </c>
    </row>
    <row r="97" spans="1:2" x14ac:dyDescent="0.25">
      <c r="A97" s="112">
        <v>250</v>
      </c>
      <c r="B97" s="116" t="s">
        <v>417</v>
      </c>
    </row>
    <row r="98" spans="1:2" x14ac:dyDescent="0.25">
      <c r="A98" s="112">
        <v>251</v>
      </c>
      <c r="B98" s="116" t="s">
        <v>418</v>
      </c>
    </row>
    <row r="99" spans="1:2" x14ac:dyDescent="0.25">
      <c r="A99" s="112">
        <v>252</v>
      </c>
      <c r="B99" s="116" t="s">
        <v>419</v>
      </c>
    </row>
    <row r="100" spans="1:2" x14ac:dyDescent="0.25">
      <c r="A100" s="112">
        <v>253</v>
      </c>
      <c r="B100" s="116" t="s">
        <v>420</v>
      </c>
    </row>
    <row r="101" spans="1:2" x14ac:dyDescent="0.25">
      <c r="A101" s="112">
        <v>254</v>
      </c>
      <c r="B101" s="116" t="s">
        <v>421</v>
      </c>
    </row>
    <row r="102" spans="1:2" ht="31.5" x14ac:dyDescent="0.25">
      <c r="A102" s="112">
        <v>255</v>
      </c>
      <c r="B102" s="116" t="s">
        <v>422</v>
      </c>
    </row>
    <row r="103" spans="1:2" x14ac:dyDescent="0.25">
      <c r="A103" s="112">
        <v>256</v>
      </c>
      <c r="B103" s="116" t="s">
        <v>423</v>
      </c>
    </row>
    <row r="104" spans="1:2" ht="31.5" x14ac:dyDescent="0.25">
      <c r="A104" s="112">
        <v>257</v>
      </c>
      <c r="B104" s="116" t="s">
        <v>424</v>
      </c>
    </row>
    <row r="105" spans="1:2" x14ac:dyDescent="0.25">
      <c r="A105" s="112">
        <v>258</v>
      </c>
      <c r="B105" s="116" t="s">
        <v>425</v>
      </c>
    </row>
    <row r="106" spans="1:2" x14ac:dyDescent="0.25">
      <c r="A106" s="112">
        <v>259</v>
      </c>
      <c r="B106" s="116" t="s">
        <v>426</v>
      </c>
    </row>
    <row r="107" spans="1:2" x14ac:dyDescent="0.25">
      <c r="A107" s="112">
        <v>262</v>
      </c>
      <c r="B107" s="116" t="s">
        <v>427</v>
      </c>
    </row>
    <row r="108" spans="1:2" x14ac:dyDescent="0.25">
      <c r="A108" s="112">
        <v>263</v>
      </c>
      <c r="B108" s="116" t="s">
        <v>428</v>
      </c>
    </row>
    <row r="109" spans="1:2" x14ac:dyDescent="0.25">
      <c r="A109" s="112">
        <v>265</v>
      </c>
      <c r="B109" s="116" t="s">
        <v>429</v>
      </c>
    </row>
    <row r="110" spans="1:2" x14ac:dyDescent="0.25">
      <c r="A110" s="112">
        <v>267</v>
      </c>
      <c r="B110" s="116" t="s">
        <v>430</v>
      </c>
    </row>
    <row r="111" spans="1:2" x14ac:dyDescent="0.25">
      <c r="A111" s="112">
        <v>268</v>
      </c>
      <c r="B111" s="116" t="s">
        <v>431</v>
      </c>
    </row>
    <row r="112" spans="1:2" x14ac:dyDescent="0.25">
      <c r="A112" s="112">
        <v>269</v>
      </c>
      <c r="B112" s="116" t="s">
        <v>432</v>
      </c>
    </row>
    <row r="113" spans="1:2" x14ac:dyDescent="0.25">
      <c r="A113" s="112">
        <v>270</v>
      </c>
      <c r="B113" s="116" t="s">
        <v>433</v>
      </c>
    </row>
    <row r="114" spans="1:2" x14ac:dyDescent="0.25">
      <c r="A114" s="112">
        <v>271</v>
      </c>
      <c r="B114" s="116" t="s">
        <v>434</v>
      </c>
    </row>
    <row r="115" spans="1:2" x14ac:dyDescent="0.25">
      <c r="A115" s="112">
        <v>273</v>
      </c>
      <c r="B115" s="116" t="s">
        <v>435</v>
      </c>
    </row>
    <row r="116" spans="1:2" x14ac:dyDescent="0.25">
      <c r="A116" s="112">
        <v>274</v>
      </c>
      <c r="B116" s="116" t="s">
        <v>436</v>
      </c>
    </row>
    <row r="117" spans="1:2" x14ac:dyDescent="0.25">
      <c r="A117" s="112">
        <v>275</v>
      </c>
      <c r="B117" s="116" t="s">
        <v>437</v>
      </c>
    </row>
    <row r="118" spans="1:2" x14ac:dyDescent="0.25">
      <c r="A118" s="112">
        <v>276</v>
      </c>
      <c r="B118" s="116" t="s">
        <v>438</v>
      </c>
    </row>
    <row r="119" spans="1:2" x14ac:dyDescent="0.25">
      <c r="A119" s="112">
        <v>277</v>
      </c>
      <c r="B119" s="116" t="s">
        <v>439</v>
      </c>
    </row>
    <row r="120" spans="1:2" x14ac:dyDescent="0.25">
      <c r="A120" s="112">
        <v>278</v>
      </c>
      <c r="B120" s="116" t="s">
        <v>440</v>
      </c>
    </row>
    <row r="121" spans="1:2" x14ac:dyDescent="0.25">
      <c r="A121" s="112">
        <v>279</v>
      </c>
      <c r="B121" s="116" t="s">
        <v>318</v>
      </c>
    </row>
    <row r="122" spans="1:2" x14ac:dyDescent="0.25">
      <c r="A122" s="112">
        <v>280</v>
      </c>
      <c r="B122" s="116" t="s">
        <v>441</v>
      </c>
    </row>
    <row r="123" spans="1:2" x14ac:dyDescent="0.25">
      <c r="A123" s="112">
        <v>281</v>
      </c>
      <c r="B123" s="116" t="s">
        <v>442</v>
      </c>
    </row>
    <row r="124" spans="1:2" x14ac:dyDescent="0.25">
      <c r="A124" s="112">
        <v>282</v>
      </c>
      <c r="B124" s="116" t="s">
        <v>443</v>
      </c>
    </row>
    <row r="125" spans="1:2" x14ac:dyDescent="0.25">
      <c r="A125" s="112">
        <v>283</v>
      </c>
      <c r="B125" s="116" t="s">
        <v>444</v>
      </c>
    </row>
    <row r="126" spans="1:2" ht="31.5" x14ac:dyDescent="0.25">
      <c r="A126" s="112">
        <v>284</v>
      </c>
      <c r="B126" s="116" t="s">
        <v>445</v>
      </c>
    </row>
    <row r="127" spans="1:2" ht="31.5" x14ac:dyDescent="0.25">
      <c r="A127" s="112">
        <v>285</v>
      </c>
      <c r="B127" s="116" t="s">
        <v>446</v>
      </c>
    </row>
    <row r="128" spans="1:2" ht="31.5" x14ac:dyDescent="0.25">
      <c r="A128" s="112">
        <v>286</v>
      </c>
      <c r="B128" s="116" t="s">
        <v>447</v>
      </c>
    </row>
    <row r="129" spans="1:2" ht="31.5" x14ac:dyDescent="0.25">
      <c r="A129" s="112">
        <v>287</v>
      </c>
      <c r="B129" s="116" t="s">
        <v>448</v>
      </c>
    </row>
    <row r="130" spans="1:2" ht="31.5" x14ac:dyDescent="0.25">
      <c r="A130" s="112">
        <v>293</v>
      </c>
      <c r="B130" s="116" t="s">
        <v>449</v>
      </c>
    </row>
    <row r="131" spans="1:2" x14ac:dyDescent="0.25">
      <c r="A131" s="112">
        <v>294</v>
      </c>
      <c r="B131" s="116" t="s">
        <v>450</v>
      </c>
    </row>
    <row r="132" spans="1:2" x14ac:dyDescent="0.25">
      <c r="A132" s="112">
        <v>295</v>
      </c>
      <c r="B132" s="116" t="s">
        <v>451</v>
      </c>
    </row>
    <row r="133" spans="1:2" ht="31.5" x14ac:dyDescent="0.25">
      <c r="A133" s="112">
        <v>297</v>
      </c>
      <c r="B133" s="116" t="s">
        <v>452</v>
      </c>
    </row>
    <row r="134" spans="1:2" x14ac:dyDescent="0.25">
      <c r="A134" s="112">
        <v>305</v>
      </c>
      <c r="B134" s="116" t="s">
        <v>453</v>
      </c>
    </row>
    <row r="135" spans="1:2" x14ac:dyDescent="0.25">
      <c r="A135" s="112">
        <v>309</v>
      </c>
      <c r="B135" s="116" t="s">
        <v>454</v>
      </c>
    </row>
    <row r="136" spans="1:2" x14ac:dyDescent="0.25">
      <c r="A136" s="112">
        <v>310</v>
      </c>
      <c r="B136" s="116" t="s">
        <v>455</v>
      </c>
    </row>
    <row r="137" spans="1:2" x14ac:dyDescent="0.25">
      <c r="A137" s="112">
        <v>311</v>
      </c>
      <c r="B137" s="116" t="s">
        <v>456</v>
      </c>
    </row>
    <row r="138" spans="1:2" x14ac:dyDescent="0.25">
      <c r="A138" s="112">
        <v>316</v>
      </c>
      <c r="B138" s="116" t="s">
        <v>457</v>
      </c>
    </row>
    <row r="139" spans="1:2" x14ac:dyDescent="0.25">
      <c r="A139" s="112">
        <v>317</v>
      </c>
      <c r="B139" s="116" t="s">
        <v>458</v>
      </c>
    </row>
    <row r="140" spans="1:2" ht="31.5" x14ac:dyDescent="0.25">
      <c r="A140" s="112">
        <v>318</v>
      </c>
      <c r="B140" s="116" t="s">
        <v>459</v>
      </c>
    </row>
    <row r="141" spans="1:2" x14ac:dyDescent="0.25">
      <c r="A141" s="112">
        <v>323</v>
      </c>
      <c r="B141" s="116" t="s">
        <v>460</v>
      </c>
    </row>
    <row r="142" spans="1:2" x14ac:dyDescent="0.25">
      <c r="A142" s="112">
        <v>324</v>
      </c>
      <c r="B142" s="116" t="s">
        <v>461</v>
      </c>
    </row>
    <row r="143" spans="1:2" x14ac:dyDescent="0.25">
      <c r="A143" s="112">
        <v>325</v>
      </c>
      <c r="B143" s="116" t="s">
        <v>462</v>
      </c>
    </row>
    <row r="144" spans="1:2" x14ac:dyDescent="0.25">
      <c r="A144" s="112">
        <v>326</v>
      </c>
      <c r="B144" s="116" t="s">
        <v>463</v>
      </c>
    </row>
    <row r="145" spans="1:2" x14ac:dyDescent="0.25">
      <c r="A145" s="112">
        <v>327</v>
      </c>
      <c r="B145" s="116" t="s">
        <v>464</v>
      </c>
    </row>
    <row r="146" spans="1:2" ht="31.5" x14ac:dyDescent="0.25">
      <c r="A146" s="112">
        <v>331</v>
      </c>
      <c r="B146" s="116" t="s">
        <v>465</v>
      </c>
    </row>
    <row r="147" spans="1:2" x14ac:dyDescent="0.25">
      <c r="A147" s="112">
        <v>332</v>
      </c>
      <c r="B147" s="116" t="s">
        <v>466</v>
      </c>
    </row>
    <row r="148" spans="1:2" x14ac:dyDescent="0.25">
      <c r="A148" s="112">
        <v>333</v>
      </c>
      <c r="B148" s="116" t="s">
        <v>467</v>
      </c>
    </row>
    <row r="149" spans="1:2" x14ac:dyDescent="0.25">
      <c r="A149" s="112">
        <v>334</v>
      </c>
      <c r="B149" s="116" t="s">
        <v>468</v>
      </c>
    </row>
    <row r="150" spans="1:2" x14ac:dyDescent="0.25">
      <c r="A150" s="112">
        <v>339</v>
      </c>
      <c r="B150" s="116" t="s">
        <v>469</v>
      </c>
    </row>
    <row r="151" spans="1:2" x14ac:dyDescent="0.25">
      <c r="A151" s="112">
        <v>343</v>
      </c>
      <c r="B151" s="116" t="s">
        <v>470</v>
      </c>
    </row>
    <row r="152" spans="1:2" x14ac:dyDescent="0.25">
      <c r="A152" s="112">
        <v>344</v>
      </c>
      <c r="B152" s="116" t="s">
        <v>471</v>
      </c>
    </row>
    <row r="153" spans="1:2" x14ac:dyDescent="0.25">
      <c r="A153" s="112">
        <v>345</v>
      </c>
      <c r="B153" s="116" t="s">
        <v>472</v>
      </c>
    </row>
    <row r="154" spans="1:2" x14ac:dyDescent="0.25">
      <c r="A154" s="112">
        <v>347</v>
      </c>
      <c r="B154" s="116" t="s">
        <v>244</v>
      </c>
    </row>
    <row r="155" spans="1:2" x14ac:dyDescent="0.25">
      <c r="A155" s="112">
        <v>348</v>
      </c>
      <c r="B155" s="116" t="s">
        <v>245</v>
      </c>
    </row>
    <row r="156" spans="1:2" x14ac:dyDescent="0.25">
      <c r="A156" s="112">
        <v>349</v>
      </c>
      <c r="B156" s="116" t="s">
        <v>473</v>
      </c>
    </row>
    <row r="157" spans="1:2" x14ac:dyDescent="0.25">
      <c r="A157" s="112">
        <v>350</v>
      </c>
      <c r="B157" s="116" t="s">
        <v>474</v>
      </c>
    </row>
    <row r="158" spans="1:2" x14ac:dyDescent="0.25">
      <c r="A158" s="112">
        <v>354</v>
      </c>
      <c r="B158" s="116" t="s">
        <v>247</v>
      </c>
    </row>
    <row r="159" spans="1:2" ht="31.5" x14ac:dyDescent="0.25">
      <c r="A159" s="112">
        <v>356</v>
      </c>
      <c r="B159" s="116" t="s">
        <v>475</v>
      </c>
    </row>
    <row r="160" spans="1:2" x14ac:dyDescent="0.25">
      <c r="A160" s="112">
        <v>357</v>
      </c>
      <c r="B160" s="116" t="s">
        <v>38</v>
      </c>
    </row>
    <row r="161" spans="1:2" x14ac:dyDescent="0.25">
      <c r="A161" s="112">
        <v>359</v>
      </c>
      <c r="B161" s="116" t="s">
        <v>476</v>
      </c>
    </row>
    <row r="162" spans="1:2" x14ac:dyDescent="0.25">
      <c r="A162" s="112">
        <v>361</v>
      </c>
      <c r="B162" s="116" t="s">
        <v>477</v>
      </c>
    </row>
    <row r="163" spans="1:2" x14ac:dyDescent="0.25">
      <c r="A163" s="112">
        <v>362</v>
      </c>
      <c r="B163" s="116" t="s">
        <v>478</v>
      </c>
    </row>
    <row r="164" spans="1:2" x14ac:dyDescent="0.25">
      <c r="A164" s="112">
        <v>363</v>
      </c>
      <c r="B164" s="116" t="s">
        <v>479</v>
      </c>
    </row>
    <row r="165" spans="1:2" x14ac:dyDescent="0.25">
      <c r="A165" s="112">
        <v>368</v>
      </c>
      <c r="B165" s="116" t="s">
        <v>480</v>
      </c>
    </row>
    <row r="166" spans="1:2" x14ac:dyDescent="0.25">
      <c r="A166" s="112">
        <v>369</v>
      </c>
      <c r="B166" s="116" t="s">
        <v>481</v>
      </c>
    </row>
    <row r="167" spans="1:2" x14ac:dyDescent="0.25">
      <c r="A167" s="112">
        <v>371</v>
      </c>
      <c r="B167" s="116" t="s">
        <v>482</v>
      </c>
    </row>
    <row r="168" spans="1:2" x14ac:dyDescent="0.25">
      <c r="A168" s="112">
        <v>379</v>
      </c>
      <c r="B168" s="116" t="s">
        <v>212</v>
      </c>
    </row>
    <row r="169" spans="1:2" x14ac:dyDescent="0.25">
      <c r="A169" s="112">
        <v>381</v>
      </c>
      <c r="B169" s="116" t="s">
        <v>213</v>
      </c>
    </row>
    <row r="170" spans="1:2" x14ac:dyDescent="0.25">
      <c r="A170" s="112">
        <v>385</v>
      </c>
      <c r="B170" s="116" t="s">
        <v>483</v>
      </c>
    </row>
    <row r="171" spans="1:2" x14ac:dyDescent="0.25">
      <c r="A171" s="112">
        <v>386</v>
      </c>
      <c r="B171" s="116" t="s">
        <v>484</v>
      </c>
    </row>
    <row r="172" spans="1:2" x14ac:dyDescent="0.25">
      <c r="A172" s="112">
        <v>387</v>
      </c>
      <c r="B172" s="116" t="s">
        <v>485</v>
      </c>
    </row>
    <row r="173" spans="1:2" ht="31.5" x14ac:dyDescent="0.25">
      <c r="A173" s="112">
        <v>395</v>
      </c>
      <c r="B173" s="116" t="s">
        <v>486</v>
      </c>
    </row>
    <row r="174" spans="1:2" x14ac:dyDescent="0.25">
      <c r="A174" s="112">
        <v>396</v>
      </c>
      <c r="B174" s="116" t="s">
        <v>487</v>
      </c>
    </row>
    <row r="175" spans="1:2" x14ac:dyDescent="0.25">
      <c r="A175" s="112">
        <v>423</v>
      </c>
      <c r="B175" s="116" t="s">
        <v>323</v>
      </c>
    </row>
    <row r="176" spans="1:2" ht="31.5" x14ac:dyDescent="0.25">
      <c r="A176" s="112">
        <v>431</v>
      </c>
      <c r="B176" s="116" t="s">
        <v>488</v>
      </c>
    </row>
    <row r="177" spans="1:2" ht="16.5" thickBot="1" x14ac:dyDescent="0.3">
      <c r="A177" s="117">
        <v>435</v>
      </c>
      <c r="B177" s="118" t="s">
        <v>489</v>
      </c>
    </row>
  </sheetData>
  <mergeCells count="1">
    <mergeCell ref="A1:B1"/>
  </mergeCells>
  <conditionalFormatting sqref="B2:B177">
    <cfRule type="duplicateValues" dxfId="0" priority="1"/>
  </conditionalFormatting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14</vt:i4>
      </vt:variant>
    </vt:vector>
  </HeadingPairs>
  <TitlesOfParts>
    <vt:vector size="14" baseType="lpstr">
      <vt:lpstr>HEALRCORP</vt:lpstr>
      <vt:lpstr>MEDICOX</vt:lpstr>
      <vt:lpstr>TECNICA </vt:lpstr>
      <vt:lpstr>SALAMANCA</vt:lpstr>
      <vt:lpstr>LM </vt:lpstr>
      <vt:lpstr>LABORATORIO G</vt:lpstr>
      <vt:lpstr>TWITY</vt:lpstr>
      <vt:lpstr>CTP </vt:lpstr>
      <vt:lpstr>DISCOLMEDICA </vt:lpstr>
      <vt:lpstr>QUIRUMEDICAS</vt:lpstr>
      <vt:lpstr>BIOPLAST</vt:lpstr>
      <vt:lpstr>items adjudicados</vt:lpstr>
      <vt:lpstr>ítems desiertos 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ADM-CMP-007 Compras 07</dc:creator>
  <cp:lastModifiedBy>ADM-CMP-003 Compras 03</cp:lastModifiedBy>
  <dcterms:created xsi:type="dcterms:W3CDTF">2022-12-30T01:21:23Z</dcterms:created>
  <dcterms:modified xsi:type="dcterms:W3CDTF">2022-12-31T03:48:43Z</dcterms:modified>
</cp:coreProperties>
</file>