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C:\Users\Juan\Desktop\URT CONTRATACIÓN\Transporte_2023\Transporte_Caqueta\"/>
    </mc:Choice>
  </mc:AlternateContent>
  <bookViews>
    <workbookView xWindow="0" yWindow="0" windowWidth="20490" windowHeight="7050"/>
  </bookViews>
  <sheets>
    <sheet name="Hoja1" sheetId="1" r:id="rId1"/>
  </sheets>
  <definedNames>
    <definedName name="_xlnm.Print_Area" localSheetId="0">Hoja1!$A$1:$K$79</definedName>
    <definedName name="CLASE">#REF!</definedName>
    <definedName name="ddd">#REF!</definedName>
    <definedName name="ETAPA">#REF!</definedName>
    <definedName name="FUENTE">#REF!</definedName>
    <definedName name="IMPACTO">#REF!</definedName>
    <definedName name="PROBABILIDA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43" i="1" l="1"/>
  <c r="J45" i="1"/>
  <c r="J44" i="1"/>
  <c r="J41" i="1"/>
  <c r="J40" i="1"/>
  <c r="J50" i="1"/>
  <c r="K50" i="1"/>
  <c r="J49" i="1"/>
  <c r="J23" i="1"/>
  <c r="J37" i="1"/>
  <c r="J35" i="1"/>
  <c r="J36" i="1"/>
  <c r="J32" i="1"/>
  <c r="J34" i="1"/>
  <c r="J33" i="1"/>
  <c r="J22" i="1"/>
  <c r="J24" i="1"/>
  <c r="J25" i="1"/>
  <c r="J26" i="1"/>
  <c r="J27" i="1"/>
  <c r="J28" i="1"/>
  <c r="J29" i="1"/>
  <c r="J30" i="1"/>
  <c r="J38" i="1"/>
  <c r="J39" i="1"/>
  <c r="J47" i="1"/>
  <c r="J48" i="1"/>
  <c r="J51" i="1"/>
</calcChain>
</file>

<file path=xl/sharedStrings.xml><?xml version="1.0" encoding="utf-8"?>
<sst xmlns="http://schemas.openxmlformats.org/spreadsheetml/2006/main" count="255" uniqueCount="85">
  <si>
    <t xml:space="preserve">Fuente </t>
  </si>
  <si>
    <t>Etapa</t>
  </si>
  <si>
    <t>Tipo</t>
  </si>
  <si>
    <t>Clase</t>
  </si>
  <si>
    <t>Descripción (Que puede pasar y cómo puede ocurrir )</t>
  </si>
  <si>
    <t xml:space="preserve">Consecuencia de la Ocurrencia del Evento </t>
  </si>
  <si>
    <t>Probabilidad</t>
  </si>
  <si>
    <t>Impacto</t>
  </si>
  <si>
    <t>Calificación Total</t>
  </si>
  <si>
    <t>Prioridad</t>
  </si>
  <si>
    <t>A quíen se le asigna?</t>
  </si>
  <si>
    <t xml:space="preserve">General </t>
  </si>
  <si>
    <t xml:space="preserve">Externo </t>
  </si>
  <si>
    <t>Especifico</t>
  </si>
  <si>
    <t>Contratista</t>
  </si>
  <si>
    <t xml:space="preserve">Contratación y Ejecución </t>
  </si>
  <si>
    <t>Entidad Contratante</t>
  </si>
  <si>
    <t>Cambios en la situación social, paros, huelgas, actos terroristas</t>
  </si>
  <si>
    <t>Operacional</t>
  </si>
  <si>
    <t>Social o Político </t>
  </si>
  <si>
    <t xml:space="preserve">Social o Político  </t>
  </si>
  <si>
    <t xml:space="preserve">Ejecución </t>
  </si>
  <si>
    <t>Interno</t>
  </si>
  <si>
    <t xml:space="preserve">Medio </t>
  </si>
  <si>
    <t xml:space="preserve">Alto </t>
  </si>
  <si>
    <t>Económico</t>
  </si>
  <si>
    <t>Cambios en la situación política sistema de gobierno</t>
  </si>
  <si>
    <t>Regulatorio</t>
  </si>
  <si>
    <t>Cambios normativos o de la legislación tributaria y parafiscales</t>
  </si>
  <si>
    <t>Accidentes de trabajo del personal propio del contratista</t>
  </si>
  <si>
    <t>Específico</t>
  </si>
  <si>
    <t>Mayores costos en la operación del contratista, por causas imputables al contratista.</t>
  </si>
  <si>
    <t>No.</t>
  </si>
  <si>
    <t xml:space="preserve">Selección / Ejecución </t>
  </si>
  <si>
    <t>Indebida o incorrecta estimación de precios o costos, esto es que los costos ofrecidos son bajos en relación con los precios del mercado.</t>
  </si>
  <si>
    <t>Entidad Contratante / Contratista</t>
  </si>
  <si>
    <t>50% / 50%</t>
  </si>
  <si>
    <t>% asignación</t>
  </si>
  <si>
    <t xml:space="preserve">Obstruye la ejecución del contrato sustancialmente pero aun así permite la consecución del objeto contractual </t>
  </si>
  <si>
    <t>Incumplimiento de subcontratistas o proveedores, así como cuando el personal del contratista incumple sus obligaciones contractuales</t>
  </si>
  <si>
    <t xml:space="preserve">Dificulta la ejecución del contrato de manera baja, aplicando medidas mínimas se puede lograr el objeto contractual </t>
  </si>
  <si>
    <t xml:space="preserve">Dificulta la ejecución del contrato de manera baja, aplicando medidas mínimas se puede lograr el  objeto contractual </t>
  </si>
  <si>
    <t xml:space="preserve">Dificultad la ejecución del contrato de manera baja, aplicando medidas mínimas se puede lograr el objeto contractual </t>
  </si>
  <si>
    <t>Financiero</t>
  </si>
  <si>
    <t>Falta de liquidez por parte del Contratista durante la Ejecución del Contrato.</t>
  </si>
  <si>
    <t>Incumplimiento del contratista de sus obligaciones con sus subcontratistas o proveedores</t>
  </si>
  <si>
    <t>Obstruye la ejecucion del contrato de manera intrasoendente.</t>
  </si>
  <si>
    <t xml:space="preserve">Uso indebido de la imagen institucional de la UAEGRTD y el consecuente menosbado de la reputación de la UAEGRTD. </t>
  </si>
  <si>
    <t>Afecta la ejecucion del contrato sin alterar el beneflcio para las partes.</t>
  </si>
  <si>
    <t>RIESGOS QUE IMPLICA PARA LA URT EL PRESENTE PROCESO CONTRACTUAL
Dado que la Ley 1448 de 2011, creó la Unidad Administrativa Especial de Gestión de Restitución de Tierras Despojadas, entidad adscrita al Ministerio de Agricultura, con el objetivo A21principal de servir de instrumento  para la restitución de tierras de los despojados, se hace necesario llevar a cabo el presente proceso contractual, pues el mismo permitirá el adecuado funcinamiento  de la URT, contribuyendo al cumplimiento de los objetivos de la UAEGRTD.
No llevar a cabo el presente proceso puede implicar el funcionamiento deficiente de la UAEGRTD.
RIESGOS ASOCIADOS A LA EJECUCIÓN CONTRACTUAL
En desarrollo de lo ordenado por el artículo 4 de la Ley 1150 de 2007, se tiene:
“ARTÍCULO 4º. DE LA DISTRIBUCIÓN DE RIESGOS EN LOS CONTRATOS ESTATALES. Los pliegos de condiciones o sus equivalentes deberán incluir la estimación, tipificación y asignación de los riesgos previsibles involucrados en la contratación.
En este mismo sentido, el artículo  2.2.1.1.2.1.3. del Decreto 1082 de 2015, señala los requisitos que deben ser incorporados al pliego de condiciones, en particular, el numeral 8 señala: "Los Riesgos asociados al contrato, la forma de mitigarlos y la asignación del Riesgo entre las partes contratantes."
Hechas las anteriores consideraciones se presenta un contexto, con el propósito de tener el escenario y las herramientas de medición de los riesgos. Seguidamente se hace la identificación y valoración de los riesgos en dos categorías.Valoración y asignación del riesgo.
El valor de la utilidad para el CONTRATISTA se concreta en sus propios cálculos, estimaciones y dimensión que él haga del alcance de su oferta.
Tales estimaciones y cálculos deben considerar todos los fenómenos, actividades y buenas prácticas, que sus conocimientos sobre la industria y mercado, materia objeto de contratación indiquen, en forma responsable y cuidadosa, que deben ser observados para que el valor de la oferta sea suficiente. Estas pueden hacer variar la intensidad de los riesgos aquí estudiados, dado que al hacer sus ofrecimientos el contratista puede exacerbar, aumentar o disminuir las estimaciones de riesgo, tasadas con base en el comportamiento previsible de las variables que debe estimar para formular su propuesta económica. De esta forma, queda claro que los valores del contrato y los riesgos señalados, no constituyen una garantía que esté extendiendo la administración, para el cálculo de los ingresos y utilidad esperada del futuro contratista.
Tipificación general de riesgos
Se enfatiza que la valoración de riesgos no es una ciencia exacta, sino probabilística, y que cada interesado en participar en el proceso debe hacer una verificación de sus propios niveles de tolerancia y apetito de riesgos para hacer su propia valoración, la cual puede no corresponder en un todo con la que se plantea aquí. En todo caso esta propuesta d+A21e distribución y valoración de riesgos queda sujeta a las discusiones que se surtirán en el desarrollo del proceso contractual.
Estos factores describen distintas situaciones que pueden dar origen a cambios en los ingresos, variación de los gastos, costos e inversiones, necesarias para la ejecución del contrato o sobrevinientes en desarrollo del mismo, teniendo la potencialidad, algunos de ellos, de llevar a cambios en la ecuación contractual.
El tratamiento sugerido, permitirá revisar las condiciones necesarias para restablecer el equilibrio contractual.</t>
  </si>
  <si>
    <t>No pago oportuno y/o extemporáneo de las salarios y demás prestaciones de los trabajadores vinculados al contratista.</t>
  </si>
  <si>
    <t>General </t>
  </si>
  <si>
    <t>Externo </t>
  </si>
  <si>
    <t>Ejecución </t>
  </si>
  <si>
    <t>No contar con los proveedores y/o contratos con terceros para ejecutar el objeto contractual</t>
  </si>
  <si>
    <t>Obstruye la ejecución del contrato sustancialmente pero aun así permite la consecución del objeto contractual </t>
  </si>
  <si>
    <t>Alto </t>
  </si>
  <si>
    <t>Externo</t>
  </si>
  <si>
    <t>Ejecución</t>
  </si>
  <si>
    <t xml:space="preserve">Dificultad la ejecución del contrato de manera baja, aplicando medidas mínimas se puede lograr el el objeto contractual </t>
  </si>
  <si>
    <t>Medio</t>
  </si>
  <si>
    <t>Ambiental</t>
  </si>
  <si>
    <t>Afecta la ejecución del contrato sin alterar el beneflcio para las partes.</t>
  </si>
  <si>
    <t xml:space="preserve">Uso indebido de información por parte del contratista o de sus colaboradores, esto es faltar al deber de confidencialidad de la información propia de la UAEGRTD o que provenga de la labor realizada por el contratista.  </t>
  </si>
  <si>
    <t>Pérdida y/o hurto de los elementos y/o bienes de los ocupantes de los vehículos  mientras se encuentren bajo cuidado, custodia y/o control del contratista</t>
  </si>
  <si>
    <t>Seguridad de toda la información sensible de la UAEGRTD a la que tenga acceso el contratista.</t>
  </si>
  <si>
    <t xml:space="preserve">Dificultad la ejecución del contrato de manera baja, aplicando medidas mínimas se puede lograr el  objeto contractual </t>
  </si>
  <si>
    <t>Manejo inadecuado de los residuos peligrosos generados por la prestación del servicio objeto del contrato. (Afectación al medio ambiente)</t>
  </si>
  <si>
    <t xml:space="preserve">Incorrecto funcionamiento y/o daños de los equipos (vehículos) destinados a la prestación del servicio de transporte público terrestre especial automotor en las diferentes modalidades requeridas con conductor para las Direcciones Territoriales con las que cuenta la  de la UAEGRTD. </t>
  </si>
  <si>
    <t>Mayores costos derivados de la necesidad de la UAEGRTD de vehículos adicionales con características diferentes, los cuales garanticen el cumplimiento de los objetivos misionales de la Unidad</t>
  </si>
  <si>
    <t>No contar con la disponibilidad del personal y/o colaboradores  para prestar el servicio de transporte público terrestre especial automotor en las diferentes modalidades requeridas con conductor para las Direcciones Territoriales con las que cuenta la UAEGRTD</t>
  </si>
  <si>
    <t>No contar con la disponibilidad de los equipos y/o vehículos para prestar el servicio de transporte público terrestre especial automotor en las diferentes modalidades requeridas con conductor para las Direcciones Territoriales con las que cuenta la UAEGRTD.</t>
  </si>
  <si>
    <t>Falta de idoneidad y/o aptitud del personal destinado al servicio de transporte público terrestre especial automotor en las diferentes modalidades requeridas con conductor para las Direcciones Territoriales con las que cuenta la UAEGRTD.</t>
  </si>
  <si>
    <t>Daños a los colaboradores de la UAEGRTD como consecuencia de la prestación del el servicio de transporte público terrestre especial automotor en las diferentes modalidades requeridas con conductor para las Direcciones Territoriales con las que cuenta la UAEGRTD, con ocasión de la ejecución del contrato.</t>
  </si>
  <si>
    <t>Daños a terceros como consecuencia del servicio de transporte público terrestre especial automotor en las diferentes modalidades requeridas con conductor para las Direcciones Territoriales con las que cuenta la UAEGRTD, con ocasión de la ejecución del contrato.</t>
  </si>
  <si>
    <t xml:space="preserve">Retrasos en la prestación del servicio de transporte público terrestre especial automotor en las diferentes modalidades requeridas con conductor para las Direcciones Territoriales con las que cuenta la UAEGRTD. </t>
  </si>
  <si>
    <t xml:space="preserve">Conceptos o servicios errados, esto es cuando los vehículos requeridos no cumplen con los requerimientos de la entidad </t>
  </si>
  <si>
    <t>Riesgo humano por contagio del virus del COVID-19, por la actual emergencia a los funcionarios y/o contratistas de la URT en el momento de la prestación del servicio (Enfermedad viral masiva y contangio masivo)</t>
  </si>
  <si>
    <t>Operacional (Reputacional)</t>
  </si>
  <si>
    <t>Actos o conductas que impliquen corrupción de los servidores pùblicos vinculados a la UAEGRTD</t>
  </si>
  <si>
    <t>Afecta la ejecución del contrato sin alterar el beneflcio para las partes</t>
  </si>
  <si>
    <t>UAEGRTD</t>
  </si>
  <si>
    <t>Actos o conductas que impliquen corrupción del personal vinculado con el contratista</t>
  </si>
  <si>
    <t>Afecta la ejecucion del contrato sin alterar el beneflcio para las partes</t>
  </si>
  <si>
    <t>Colusión que tenga lugar entre algún interesado y/o proponente  con el fin de modificar y/o interferir los precios del contrato o la distribución de las Direcciones Territoriales objeto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</si>
</sst>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0"/>
      <color theme="1"/>
      <name val="Arial Narrow"/>
      <family val="2"/>
    </font>
    <font>
      <sz val="10"/>
      <color theme="1"/>
      <name val="Arial Narrow"/>
      <family val="2"/>
    </font>
    <font>
      <b/>
      <sz val="11"/>
      <color rgb="FF000000"/>
      <name val="Arial Narrow"/>
      <family val="2"/>
    </font>
    <font>
      <u/>
      <sz val="11"/>
      <color theme="10"/>
      <name val="Calibri"/>
      <family val="2"/>
      <scheme val="minor"/>
    </font>
    <font>
      <u/>
      <sz val="11"/>
      <color theme="11"/>
      <name val="Calibri"/>
      <family val="2"/>
      <scheme val="minor"/>
    </font>
    <font>
      <sz val="10"/>
      <color rgb="FF000000"/>
      <name val="Arial Narrow"/>
      <family val="2"/>
    </font>
    <font>
      <sz val="10"/>
      <color rgb="FF000000"/>
      <name val="Arial Narrow"/>
      <family val="2"/>
    </font>
    <font>
      <sz val="10"/>
      <color theme="1"/>
      <name val="Arial"/>
      <family val="2"/>
    </font>
  </fonts>
  <fills count="6">
    <fill>
      <patternFill patternType="none"/>
    </fill>
    <fill>
      <patternFill patternType="gray125"/>
    </fill>
    <fill>
      <patternFill patternType="solid">
        <fgColor rgb="FFFFFF00"/>
        <bgColor indexed="64"/>
      </patternFill>
    </fill>
    <fill>
      <patternFill patternType="solid">
        <fgColor rgb="FFFF6600"/>
        <bgColor indexed="64"/>
      </patternFill>
    </fill>
    <fill>
      <patternFill patternType="solid">
        <fgColor rgb="FFFFFF00"/>
        <bgColor rgb="FF000000"/>
      </patternFill>
    </fill>
    <fill>
      <patternFill patternType="solid">
        <fgColor rgb="FFFF6600"/>
        <bgColor rgb="FF000000"/>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bottom style="medium">
        <color auto="1"/>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style="thin">
        <color auto="1"/>
      </left>
      <right/>
      <top/>
      <bottom style="thin">
        <color auto="1"/>
      </bottom>
      <diagonal/>
    </border>
  </borders>
  <cellStyleXfs count="29">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42">
    <xf numFmtId="0" fontId="0" fillId="0" borderId="0" xfId="0"/>
    <xf numFmtId="0" fontId="2" fillId="0" borderId="1" xfId="0" applyFont="1" applyBorder="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3" xfId="0" applyFont="1" applyBorder="1" applyAlignment="1">
      <alignment vertical="center" wrapText="1"/>
    </xf>
    <xf numFmtId="0" fontId="3" fillId="0" borderId="0" xfId="0" applyFont="1"/>
    <xf numFmtId="0" fontId="2" fillId="0" borderId="4" xfId="0" applyFont="1" applyBorder="1" applyAlignment="1">
      <alignment vertical="center" wrapText="1"/>
    </xf>
    <xf numFmtId="0" fontId="2" fillId="0" borderId="5" xfId="0" applyFont="1" applyBorder="1" applyAlignment="1">
      <alignment horizontal="left" vertical="center" wrapText="1"/>
    </xf>
    <xf numFmtId="0" fontId="1" fillId="0" borderId="2" xfId="0" applyFont="1" applyBorder="1" applyAlignment="1">
      <alignment horizontal="center" vertical="center" wrapText="1"/>
    </xf>
    <xf numFmtId="0" fontId="2" fillId="2"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6" fillId="0" borderId="6" xfId="0" applyFont="1" applyBorder="1" applyAlignment="1">
      <alignment horizontal="justify" vertical="center" wrapText="1"/>
    </xf>
    <xf numFmtId="0" fontId="6" fillId="0" borderId="1" xfId="0" applyFont="1" applyBorder="1" applyAlignment="1">
      <alignment vertical="center" wrapText="1"/>
    </xf>
    <xf numFmtId="0" fontId="2" fillId="0" borderId="7" xfId="0" applyFont="1" applyBorder="1" applyAlignment="1">
      <alignment vertical="center" wrapText="1"/>
    </xf>
    <xf numFmtId="9" fontId="2" fillId="3" borderId="3" xfId="0" applyNumberFormat="1" applyFont="1" applyFill="1" applyBorder="1" applyAlignment="1">
      <alignment horizontal="center"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9" fontId="6" fillId="0" borderId="8" xfId="0" applyNumberFormat="1" applyFont="1" applyBorder="1" applyAlignment="1">
      <alignment horizontal="center" vertical="center" wrapText="1"/>
    </xf>
    <xf numFmtId="9" fontId="2" fillId="0" borderId="3" xfId="0" applyNumberFormat="1" applyFont="1" applyBorder="1" applyAlignment="1">
      <alignment horizontal="center" vertical="center" wrapText="1"/>
    </xf>
    <xf numFmtId="9" fontId="6" fillId="0" borderId="6" xfId="0" applyNumberFormat="1" applyFont="1" applyBorder="1" applyAlignment="1">
      <alignment horizontal="center" vertical="center" wrapText="1"/>
    </xf>
    <xf numFmtId="0" fontId="7" fillId="0" borderId="11"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center" wrapText="1"/>
    </xf>
    <xf numFmtId="0" fontId="7" fillId="4" borderId="8" xfId="0" applyFont="1" applyFill="1" applyBorder="1" applyAlignment="1">
      <alignment horizontal="center" vertical="center" wrapText="1"/>
    </xf>
    <xf numFmtId="9" fontId="7" fillId="0" borderId="8" xfId="0" applyNumberFormat="1" applyFont="1" applyBorder="1" applyAlignment="1">
      <alignment horizontal="center" vertical="center" wrapText="1"/>
    </xf>
    <xf numFmtId="9" fontId="7" fillId="5" borderId="3" xfId="0" applyNumberFormat="1" applyFont="1" applyFill="1" applyBorder="1" applyAlignment="1">
      <alignment horizontal="center" vertical="center" wrapText="1"/>
    </xf>
    <xf numFmtId="0" fontId="8" fillId="3" borderId="12" xfId="0" applyFont="1" applyFill="1" applyBorder="1" applyAlignment="1">
      <alignment horizontal="center" vertical="center"/>
    </xf>
    <xf numFmtId="0" fontId="7" fillId="0" borderId="13" xfId="0" applyFont="1" applyBorder="1" applyAlignment="1">
      <alignment vertical="center" wrapText="1"/>
    </xf>
    <xf numFmtId="0" fontId="2" fillId="0" borderId="14" xfId="0" applyFont="1" applyBorder="1" applyAlignment="1">
      <alignment vertical="center" wrapText="1"/>
    </xf>
    <xf numFmtId="0" fontId="2" fillId="2" borderId="12" xfId="0" applyFont="1" applyFill="1" applyBorder="1" applyAlignment="1">
      <alignment horizontal="center" vertical="center"/>
    </xf>
    <xf numFmtId="0" fontId="2" fillId="0" borderId="12" xfId="0" applyFont="1" applyBorder="1" applyAlignment="1">
      <alignment horizontal="justify" vertical="center" wrapText="1"/>
    </xf>
    <xf numFmtId="9" fontId="7" fillId="0" borderId="12" xfId="0" applyNumberFormat="1" applyFont="1" applyBorder="1" applyAlignment="1">
      <alignment horizontal="center" vertical="center" wrapText="1"/>
    </xf>
    <xf numFmtId="0" fontId="7" fillId="0" borderId="3" xfId="0" applyFont="1" applyBorder="1" applyAlignment="1">
      <alignment vertical="center" wrapText="1"/>
    </xf>
    <xf numFmtId="0" fontId="7" fillId="5" borderId="8" xfId="0" applyFont="1" applyFill="1" applyBorder="1" applyAlignment="1">
      <alignment horizontal="center" vertical="center" wrapText="1"/>
    </xf>
    <xf numFmtId="0" fontId="2" fillId="0" borderId="1" xfId="0" applyFont="1" applyBorder="1" applyAlignment="1">
      <alignment horizontal="right" vertical="center" wrapText="1"/>
    </xf>
    <xf numFmtId="0" fontId="2" fillId="0" borderId="7" xfId="0" applyFont="1" applyBorder="1" applyAlignment="1">
      <alignment horizontal="right" vertical="center" wrapText="1"/>
    </xf>
    <xf numFmtId="9" fontId="6" fillId="5" borderId="3" xfId="0" applyNumberFormat="1" applyFont="1" applyFill="1" applyBorder="1" applyAlignment="1">
      <alignment horizontal="center" vertical="center" wrapText="1"/>
    </xf>
    <xf numFmtId="9" fontId="8" fillId="0" borderId="1" xfId="0" applyNumberFormat="1" applyFont="1" applyBorder="1" applyAlignment="1">
      <alignment horizontal="center" vertical="center" wrapText="1"/>
    </xf>
    <xf numFmtId="0" fontId="1" fillId="0" borderId="10" xfId="0" applyFont="1" applyBorder="1" applyAlignment="1">
      <alignment horizontal="left" vertical="center" wrapText="1"/>
    </xf>
  </cellXfs>
  <cellStyles count="29">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Normal" xfId="0" builtinId="0"/>
  </cellStyles>
  <dxfs count="0"/>
  <tableStyles count="0" defaultTableStyle="TableStyleMedium2" defaultPivotStyle="PivotStyleLight16"/>
  <colors>
    <mruColors>
      <color rgb="FFFF6600"/>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xdr:colOff>
      <xdr:row>0</xdr:row>
      <xdr:rowOff>76200</xdr:rowOff>
    </xdr:from>
    <xdr:to>
      <xdr:col>9</xdr:col>
      <xdr:colOff>291709</xdr:colOff>
      <xdr:row>18</xdr:row>
      <xdr:rowOff>78698</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0560" y="76200"/>
          <a:ext cx="7490460" cy="3431498"/>
        </a:xfrm>
        <a:prstGeom prst="rect">
          <a:avLst/>
        </a:prstGeom>
        <a:noFill/>
        <a:ln cmpd="sng">
          <a:solidFill>
            <a:schemeClr val="tx1"/>
          </a:solidFill>
        </a:ln>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0:M53"/>
  <sheetViews>
    <sheetView tabSelected="1" view="pageBreakPreview" topLeftCell="A20" zoomScale="125" zoomScaleNormal="125" zoomScaleSheetLayoutView="125" zoomScalePageLayoutView="125" workbookViewId="0">
      <selection activeCell="F44" sqref="F44"/>
    </sheetView>
  </sheetViews>
  <sheetFormatPr baseColWidth="10" defaultColWidth="10.85546875" defaultRowHeight="15" x14ac:dyDescent="0.25"/>
  <cols>
    <col min="1" max="1" width="3" style="2" customWidth="1"/>
    <col min="2" max="2" width="7.28515625" style="2" customWidth="1"/>
    <col min="3" max="3" width="6.42578125" style="2" customWidth="1"/>
    <col min="4" max="4" width="9.42578125" style="2" customWidth="1"/>
    <col min="5" max="5" width="10.7109375" style="2" customWidth="1"/>
    <col min="6" max="6" width="39.42578125" style="2" customWidth="1"/>
    <col min="7" max="7" width="19.7109375" style="2" customWidth="1"/>
    <col min="8" max="9" width="7.85546875" style="2" customWidth="1"/>
    <col min="10" max="10" width="8.42578125" style="2" bestFit="1" customWidth="1"/>
    <col min="11" max="11" width="8.7109375" style="2" customWidth="1"/>
    <col min="12" max="12" width="9" style="2" customWidth="1"/>
    <col min="13" max="13" width="10" style="2" customWidth="1"/>
    <col min="14" max="16384" width="10.85546875" style="2"/>
  </cols>
  <sheetData>
    <row r="20" spans="1:13" ht="409.5" customHeight="1" thickBot="1" x14ac:dyDescent="0.3">
      <c r="A20" s="41" t="s">
        <v>49</v>
      </c>
      <c r="B20" s="41"/>
      <c r="C20" s="41"/>
      <c r="D20" s="41"/>
      <c r="E20" s="41"/>
      <c r="F20" s="41"/>
      <c r="G20" s="41"/>
      <c r="H20" s="41"/>
      <c r="I20" s="41"/>
      <c r="J20" s="41"/>
      <c r="K20" s="41"/>
      <c r="L20" s="41"/>
      <c r="M20" s="41"/>
    </row>
    <row r="21" spans="1:13" s="3" customFormat="1" ht="40.5" customHeight="1" x14ac:dyDescent="0.25">
      <c r="A21" s="8" t="s">
        <v>32</v>
      </c>
      <c r="B21" s="8" t="s">
        <v>3</v>
      </c>
      <c r="C21" s="8" t="s">
        <v>0</v>
      </c>
      <c r="D21" s="8" t="s">
        <v>1</v>
      </c>
      <c r="E21" s="8" t="s">
        <v>2</v>
      </c>
      <c r="F21" s="8" t="s">
        <v>4</v>
      </c>
      <c r="G21" s="8" t="s">
        <v>5</v>
      </c>
      <c r="H21" s="8" t="s">
        <v>6</v>
      </c>
      <c r="I21" s="8" t="s">
        <v>7</v>
      </c>
      <c r="J21" s="8" t="s">
        <v>8</v>
      </c>
      <c r="K21" s="8" t="s">
        <v>9</v>
      </c>
      <c r="L21" s="8" t="s">
        <v>10</v>
      </c>
      <c r="M21" s="8" t="s">
        <v>37</v>
      </c>
    </row>
    <row r="22" spans="1:13" ht="75.95" customHeight="1" x14ac:dyDescent="0.25">
      <c r="A22" s="17">
        <v>1</v>
      </c>
      <c r="B22" s="4" t="s">
        <v>13</v>
      </c>
      <c r="C22" s="4" t="s">
        <v>12</v>
      </c>
      <c r="D22" s="4" t="s">
        <v>21</v>
      </c>
      <c r="E22" s="4" t="s">
        <v>18</v>
      </c>
      <c r="F22" s="12" t="s">
        <v>70</v>
      </c>
      <c r="G22" s="4" t="s">
        <v>40</v>
      </c>
      <c r="H22" s="4">
        <v>3</v>
      </c>
      <c r="I22" s="4">
        <v>2</v>
      </c>
      <c r="J22" s="4">
        <f>+H22+I22</f>
        <v>5</v>
      </c>
      <c r="K22" s="9" t="s">
        <v>23</v>
      </c>
      <c r="L22" s="11" t="s">
        <v>14</v>
      </c>
      <c r="M22" s="20">
        <v>1</v>
      </c>
    </row>
    <row r="23" spans="1:13" ht="75.95" customHeight="1" x14ac:dyDescent="0.25">
      <c r="A23" s="17">
        <v>2</v>
      </c>
      <c r="B23" s="4" t="s">
        <v>13</v>
      </c>
      <c r="C23" s="4" t="s">
        <v>12</v>
      </c>
      <c r="D23" s="4" t="s">
        <v>21</v>
      </c>
      <c r="E23" s="4" t="s">
        <v>18</v>
      </c>
      <c r="F23" s="12" t="s">
        <v>71</v>
      </c>
      <c r="G23" s="4" t="s">
        <v>40</v>
      </c>
      <c r="H23" s="4">
        <v>3</v>
      </c>
      <c r="I23" s="4">
        <v>2</v>
      </c>
      <c r="J23" s="4">
        <f>+H23+I23</f>
        <v>5</v>
      </c>
      <c r="K23" s="9" t="s">
        <v>23</v>
      </c>
      <c r="L23" s="11" t="s">
        <v>14</v>
      </c>
      <c r="M23" s="20">
        <v>1</v>
      </c>
    </row>
    <row r="24" spans="1:13" ht="77.099999999999994" customHeight="1" x14ac:dyDescent="0.25">
      <c r="A24" s="17">
        <v>3</v>
      </c>
      <c r="B24" s="4" t="s">
        <v>30</v>
      </c>
      <c r="C24" s="4" t="s">
        <v>12</v>
      </c>
      <c r="D24" s="4" t="s">
        <v>21</v>
      </c>
      <c r="E24" s="4" t="s">
        <v>18</v>
      </c>
      <c r="F24" s="4" t="s">
        <v>72</v>
      </c>
      <c r="G24" s="4" t="s">
        <v>42</v>
      </c>
      <c r="H24" s="4">
        <v>3</v>
      </c>
      <c r="I24" s="4">
        <v>2</v>
      </c>
      <c r="J24" s="4">
        <f t="shared" ref="J24" si="0">+H24+I24</f>
        <v>5</v>
      </c>
      <c r="K24" s="9" t="s">
        <v>23</v>
      </c>
      <c r="L24" s="11" t="s">
        <v>14</v>
      </c>
      <c r="M24" s="20">
        <v>1</v>
      </c>
    </row>
    <row r="25" spans="1:13" ht="86.1" customHeight="1" x14ac:dyDescent="0.25">
      <c r="A25" s="17">
        <v>4</v>
      </c>
      <c r="B25" s="4" t="s">
        <v>13</v>
      </c>
      <c r="C25" s="4" t="s">
        <v>12</v>
      </c>
      <c r="D25" s="4" t="s">
        <v>21</v>
      </c>
      <c r="E25" s="4" t="s">
        <v>18</v>
      </c>
      <c r="F25" s="12" t="s">
        <v>73</v>
      </c>
      <c r="G25" s="4" t="s">
        <v>40</v>
      </c>
      <c r="H25" s="4">
        <v>3</v>
      </c>
      <c r="I25" s="4">
        <v>2</v>
      </c>
      <c r="J25" s="4">
        <f>+H25+I25</f>
        <v>5</v>
      </c>
      <c r="K25" s="9" t="s">
        <v>23</v>
      </c>
      <c r="L25" s="11" t="s">
        <v>14</v>
      </c>
      <c r="M25" s="20">
        <v>1</v>
      </c>
    </row>
    <row r="26" spans="1:13" ht="72.95" customHeight="1" x14ac:dyDescent="0.25">
      <c r="A26" s="17">
        <v>5</v>
      </c>
      <c r="B26" s="4" t="s">
        <v>13</v>
      </c>
      <c r="C26" s="4" t="s">
        <v>12</v>
      </c>
      <c r="D26" s="4" t="s">
        <v>21</v>
      </c>
      <c r="E26" s="4" t="s">
        <v>18</v>
      </c>
      <c r="F26" s="12" t="s">
        <v>74</v>
      </c>
      <c r="G26" s="4" t="s">
        <v>40</v>
      </c>
      <c r="H26" s="4">
        <v>3</v>
      </c>
      <c r="I26" s="4">
        <v>2</v>
      </c>
      <c r="J26" s="4">
        <f>+H26+I26</f>
        <v>5</v>
      </c>
      <c r="K26" s="9" t="s">
        <v>23</v>
      </c>
      <c r="L26" s="11" t="s">
        <v>14</v>
      </c>
      <c r="M26" s="20">
        <v>1</v>
      </c>
    </row>
    <row r="27" spans="1:13" ht="81.95" customHeight="1" x14ac:dyDescent="0.25">
      <c r="A27" s="17">
        <v>6</v>
      </c>
      <c r="B27" s="4" t="s">
        <v>11</v>
      </c>
      <c r="C27" s="4" t="s">
        <v>12</v>
      </c>
      <c r="D27" s="4" t="s">
        <v>21</v>
      </c>
      <c r="E27" s="4" t="s">
        <v>18</v>
      </c>
      <c r="F27" s="4" t="s">
        <v>68</v>
      </c>
      <c r="G27" s="1" t="s">
        <v>38</v>
      </c>
      <c r="H27" s="1">
        <v>2</v>
      </c>
      <c r="I27" s="1">
        <v>4</v>
      </c>
      <c r="J27" s="4">
        <f t="shared" ref="J27:J51" si="1">+H27+I27</f>
        <v>6</v>
      </c>
      <c r="K27" s="10" t="s">
        <v>24</v>
      </c>
      <c r="L27" s="11" t="s">
        <v>14</v>
      </c>
      <c r="M27" s="20">
        <v>1</v>
      </c>
    </row>
    <row r="28" spans="1:13" ht="65.099999999999994" customHeight="1" x14ac:dyDescent="0.25">
      <c r="A28" s="17">
        <v>7</v>
      </c>
      <c r="B28" s="4" t="s">
        <v>11</v>
      </c>
      <c r="C28" s="4" t="s">
        <v>12</v>
      </c>
      <c r="D28" s="4" t="s">
        <v>21</v>
      </c>
      <c r="E28" s="4" t="s">
        <v>18</v>
      </c>
      <c r="F28" s="1" t="s">
        <v>75</v>
      </c>
      <c r="G28" s="4" t="s">
        <v>40</v>
      </c>
      <c r="H28" s="4">
        <v>3</v>
      </c>
      <c r="I28" s="4">
        <v>2</v>
      </c>
      <c r="J28" s="4">
        <f t="shared" si="1"/>
        <v>5</v>
      </c>
      <c r="K28" s="9" t="s">
        <v>23</v>
      </c>
      <c r="L28" s="11" t="s">
        <v>14</v>
      </c>
      <c r="M28" s="20">
        <v>1</v>
      </c>
    </row>
    <row r="29" spans="1:13" ht="66.95" customHeight="1" x14ac:dyDescent="0.25">
      <c r="A29" s="17">
        <v>8</v>
      </c>
      <c r="B29" s="4" t="s">
        <v>11</v>
      </c>
      <c r="C29" s="4" t="s">
        <v>22</v>
      </c>
      <c r="D29" s="4" t="s">
        <v>21</v>
      </c>
      <c r="E29" s="4" t="s">
        <v>18</v>
      </c>
      <c r="F29" s="1" t="s">
        <v>75</v>
      </c>
      <c r="G29" s="4" t="s">
        <v>40</v>
      </c>
      <c r="H29" s="4">
        <v>3</v>
      </c>
      <c r="I29" s="4">
        <v>2</v>
      </c>
      <c r="J29" s="4">
        <f t="shared" si="1"/>
        <v>5</v>
      </c>
      <c r="K29" s="9" t="s">
        <v>23</v>
      </c>
      <c r="L29" s="11" t="s">
        <v>16</v>
      </c>
      <c r="M29" s="20">
        <v>1</v>
      </c>
    </row>
    <row r="30" spans="1:13" ht="65.099999999999994" customHeight="1" x14ac:dyDescent="0.25">
      <c r="A30" s="17">
        <v>9</v>
      </c>
      <c r="B30" s="4" t="s">
        <v>11</v>
      </c>
      <c r="C30" s="4" t="s">
        <v>12</v>
      </c>
      <c r="D30" s="4" t="s">
        <v>21</v>
      </c>
      <c r="E30" s="4" t="s">
        <v>27</v>
      </c>
      <c r="F30" s="4" t="s">
        <v>29</v>
      </c>
      <c r="G30" s="4" t="s">
        <v>46</v>
      </c>
      <c r="H30" s="4">
        <v>4</v>
      </c>
      <c r="I30" s="4">
        <v>1</v>
      </c>
      <c r="J30" s="4">
        <f t="shared" si="1"/>
        <v>5</v>
      </c>
      <c r="K30" s="9" t="s">
        <v>23</v>
      </c>
      <c r="L30" s="11" t="s">
        <v>14</v>
      </c>
      <c r="M30" s="21">
        <v>1</v>
      </c>
    </row>
    <row r="31" spans="1:13" ht="65.099999999999994" customHeight="1" x14ac:dyDescent="0.25">
      <c r="A31" s="17">
        <v>10</v>
      </c>
      <c r="B31" s="4" t="s">
        <v>11</v>
      </c>
      <c r="C31" s="4" t="s">
        <v>12</v>
      </c>
      <c r="D31" s="24" t="s">
        <v>21</v>
      </c>
      <c r="E31" s="25" t="s">
        <v>18</v>
      </c>
      <c r="F31" s="23" t="s">
        <v>50</v>
      </c>
      <c r="G31" s="4" t="s">
        <v>41</v>
      </c>
      <c r="H31" s="24">
        <v>3</v>
      </c>
      <c r="I31" s="24">
        <v>2</v>
      </c>
      <c r="J31" s="24">
        <v>5</v>
      </c>
      <c r="K31" s="26" t="s">
        <v>23</v>
      </c>
      <c r="L31" s="4" t="s">
        <v>14</v>
      </c>
      <c r="M31" s="27">
        <v>1</v>
      </c>
    </row>
    <row r="32" spans="1:13" ht="65.099999999999994" customHeight="1" x14ac:dyDescent="0.25">
      <c r="A32" s="17">
        <v>11</v>
      </c>
      <c r="B32" s="4" t="s">
        <v>11</v>
      </c>
      <c r="C32" s="4" t="s">
        <v>12</v>
      </c>
      <c r="D32" s="4" t="s">
        <v>21</v>
      </c>
      <c r="E32" s="4" t="s">
        <v>43</v>
      </c>
      <c r="F32" s="1" t="s">
        <v>44</v>
      </c>
      <c r="G32" s="4" t="s">
        <v>40</v>
      </c>
      <c r="H32" s="4">
        <v>3</v>
      </c>
      <c r="I32" s="4">
        <v>2</v>
      </c>
      <c r="J32" s="4">
        <f t="shared" ref="J32" si="2">+H32+I32</f>
        <v>5</v>
      </c>
      <c r="K32" s="28" t="s">
        <v>24</v>
      </c>
      <c r="L32" s="4" t="s">
        <v>14</v>
      </c>
      <c r="M32" s="21">
        <v>1</v>
      </c>
    </row>
    <row r="33" spans="1:13" ht="65.099999999999994" customHeight="1" x14ac:dyDescent="0.25">
      <c r="A33" s="17">
        <v>12</v>
      </c>
      <c r="B33" s="1" t="s">
        <v>11</v>
      </c>
      <c r="C33" s="1" t="s">
        <v>12</v>
      </c>
      <c r="D33" s="1" t="s">
        <v>21</v>
      </c>
      <c r="E33" s="1" t="s">
        <v>18</v>
      </c>
      <c r="F33" s="1" t="s">
        <v>76</v>
      </c>
      <c r="G33" s="4" t="s">
        <v>41</v>
      </c>
      <c r="H33" s="1">
        <v>3</v>
      </c>
      <c r="I33" s="1">
        <v>2</v>
      </c>
      <c r="J33" s="13">
        <f>+H33+I33</f>
        <v>5</v>
      </c>
      <c r="K33" s="9" t="s">
        <v>23</v>
      </c>
      <c r="L33" s="11" t="s">
        <v>14</v>
      </c>
      <c r="M33" s="20">
        <v>1</v>
      </c>
    </row>
    <row r="34" spans="1:13" ht="65.099999999999994" customHeight="1" x14ac:dyDescent="0.25">
      <c r="A34" s="17">
        <v>13</v>
      </c>
      <c r="B34" s="1" t="s">
        <v>11</v>
      </c>
      <c r="C34" s="1" t="s">
        <v>12</v>
      </c>
      <c r="D34" s="1" t="s">
        <v>33</v>
      </c>
      <c r="E34" s="4" t="s">
        <v>25</v>
      </c>
      <c r="F34" s="1" t="s">
        <v>34</v>
      </c>
      <c r="G34" s="1" t="s">
        <v>38</v>
      </c>
      <c r="H34" s="1">
        <v>2</v>
      </c>
      <c r="I34" s="1">
        <v>4</v>
      </c>
      <c r="J34" s="13">
        <f t="shared" ref="J34" si="3">+H34+I34</f>
        <v>6</v>
      </c>
      <c r="K34" s="14" t="s">
        <v>24</v>
      </c>
      <c r="L34" s="11" t="s">
        <v>14</v>
      </c>
      <c r="M34" s="20">
        <v>1</v>
      </c>
    </row>
    <row r="35" spans="1:13" ht="65.099999999999994" customHeight="1" x14ac:dyDescent="0.25">
      <c r="A35" s="17">
        <v>14</v>
      </c>
      <c r="B35" s="15" t="s">
        <v>11</v>
      </c>
      <c r="C35" s="15" t="s">
        <v>12</v>
      </c>
      <c r="D35" s="15" t="s">
        <v>21</v>
      </c>
      <c r="E35" s="15" t="s">
        <v>18</v>
      </c>
      <c r="F35" s="16" t="s">
        <v>39</v>
      </c>
      <c r="G35" s="1" t="s">
        <v>38</v>
      </c>
      <c r="H35" s="1">
        <v>2</v>
      </c>
      <c r="I35" s="1">
        <v>4</v>
      </c>
      <c r="J35" s="13">
        <f t="shared" ref="J35" si="4">+H35+I35</f>
        <v>6</v>
      </c>
      <c r="K35" s="14" t="s">
        <v>24</v>
      </c>
      <c r="L35" s="11" t="s">
        <v>14</v>
      </c>
      <c r="M35" s="20">
        <v>1</v>
      </c>
    </row>
    <row r="36" spans="1:13" ht="65.099999999999994" customHeight="1" x14ac:dyDescent="0.25">
      <c r="A36" s="17">
        <v>15</v>
      </c>
      <c r="B36" s="15" t="s">
        <v>11</v>
      </c>
      <c r="C36" s="15" t="s">
        <v>12</v>
      </c>
      <c r="D36" s="15" t="s">
        <v>21</v>
      </c>
      <c r="E36" s="15" t="s">
        <v>18</v>
      </c>
      <c r="F36" s="16" t="s">
        <v>45</v>
      </c>
      <c r="G36" s="1" t="s">
        <v>38</v>
      </c>
      <c r="H36" s="1">
        <v>2</v>
      </c>
      <c r="I36" s="1">
        <v>4</v>
      </c>
      <c r="J36" s="13">
        <f t="shared" ref="J36" si="5">+H36+I36</f>
        <v>6</v>
      </c>
      <c r="K36" s="14" t="s">
        <v>24</v>
      </c>
      <c r="L36" s="11" t="s">
        <v>14</v>
      </c>
      <c r="M36" s="20">
        <v>1</v>
      </c>
    </row>
    <row r="37" spans="1:13" ht="65.099999999999994" customHeight="1" x14ac:dyDescent="0.25">
      <c r="A37" s="17">
        <v>16</v>
      </c>
      <c r="B37" s="4" t="s">
        <v>13</v>
      </c>
      <c r="C37" s="4" t="s">
        <v>12</v>
      </c>
      <c r="D37" s="4" t="s">
        <v>21</v>
      </c>
      <c r="E37" s="4" t="s">
        <v>18</v>
      </c>
      <c r="F37" s="1" t="s">
        <v>47</v>
      </c>
      <c r="G37" s="4" t="s">
        <v>48</v>
      </c>
      <c r="H37" s="4">
        <v>3</v>
      </c>
      <c r="I37" s="4">
        <v>3</v>
      </c>
      <c r="J37" s="4">
        <f>+H37+I37</f>
        <v>6</v>
      </c>
      <c r="K37" s="29" t="s">
        <v>24</v>
      </c>
      <c r="L37" s="15" t="s">
        <v>14</v>
      </c>
      <c r="M37" s="20">
        <v>1</v>
      </c>
    </row>
    <row r="38" spans="1:13" ht="42" customHeight="1" x14ac:dyDescent="0.25">
      <c r="A38" s="18">
        <v>17</v>
      </c>
      <c r="B38" s="4" t="s">
        <v>11</v>
      </c>
      <c r="C38" s="4" t="s">
        <v>12</v>
      </c>
      <c r="D38" s="4" t="s">
        <v>21</v>
      </c>
      <c r="E38" s="4" t="s">
        <v>25</v>
      </c>
      <c r="F38" s="4" t="s">
        <v>31</v>
      </c>
      <c r="G38" s="4" t="s">
        <v>46</v>
      </c>
      <c r="H38" s="4">
        <v>4</v>
      </c>
      <c r="I38" s="4">
        <v>1</v>
      </c>
      <c r="J38" s="4">
        <f t="shared" si="1"/>
        <v>5</v>
      </c>
      <c r="K38" s="9" t="s">
        <v>23</v>
      </c>
      <c r="L38" s="11" t="s">
        <v>14</v>
      </c>
      <c r="M38" s="22">
        <v>1</v>
      </c>
    </row>
    <row r="39" spans="1:13" ht="69.95" customHeight="1" x14ac:dyDescent="0.25">
      <c r="A39" s="18">
        <v>18</v>
      </c>
      <c r="B39" s="4" t="s">
        <v>11</v>
      </c>
      <c r="C39" s="4" t="s">
        <v>22</v>
      </c>
      <c r="D39" s="4" t="s">
        <v>21</v>
      </c>
      <c r="E39" s="4" t="s">
        <v>25</v>
      </c>
      <c r="F39" s="4" t="s">
        <v>69</v>
      </c>
      <c r="G39" s="4" t="s">
        <v>46</v>
      </c>
      <c r="H39" s="4">
        <v>4</v>
      </c>
      <c r="I39" s="4">
        <v>1</v>
      </c>
      <c r="J39" s="4">
        <f t="shared" si="1"/>
        <v>5</v>
      </c>
      <c r="K39" s="9" t="s">
        <v>23</v>
      </c>
      <c r="L39" s="11" t="s">
        <v>16</v>
      </c>
      <c r="M39" s="20">
        <v>1</v>
      </c>
    </row>
    <row r="40" spans="1:13" ht="69.95" customHeight="1" x14ac:dyDescent="0.25">
      <c r="A40" s="19">
        <v>19</v>
      </c>
      <c r="B40" s="1" t="s">
        <v>13</v>
      </c>
      <c r="C40" s="1" t="s">
        <v>12</v>
      </c>
      <c r="D40" s="1" t="s">
        <v>21</v>
      </c>
      <c r="E40" s="1" t="s">
        <v>18</v>
      </c>
      <c r="F40" s="1" t="s">
        <v>63</v>
      </c>
      <c r="G40" s="1" t="s">
        <v>59</v>
      </c>
      <c r="H40" s="1">
        <v>3</v>
      </c>
      <c r="I40" s="1">
        <v>3</v>
      </c>
      <c r="J40" s="13">
        <f>+H40+I40</f>
        <v>6</v>
      </c>
      <c r="K40" s="28" t="s">
        <v>24</v>
      </c>
      <c r="L40" s="24" t="s">
        <v>14</v>
      </c>
      <c r="M40" s="27">
        <v>1</v>
      </c>
    </row>
    <row r="41" spans="1:13" ht="69.95" customHeight="1" x14ac:dyDescent="0.25">
      <c r="A41" s="19">
        <v>20</v>
      </c>
      <c r="B41" s="1" t="s">
        <v>13</v>
      </c>
      <c r="C41" s="1" t="s">
        <v>12</v>
      </c>
      <c r="D41" s="1" t="s">
        <v>21</v>
      </c>
      <c r="E41" s="1" t="s">
        <v>18</v>
      </c>
      <c r="F41" s="1" t="s">
        <v>65</v>
      </c>
      <c r="G41" s="1" t="s">
        <v>66</v>
      </c>
      <c r="H41" s="37">
        <v>3</v>
      </c>
      <c r="I41" s="37">
        <v>3</v>
      </c>
      <c r="J41" s="38">
        <f>+H41+I41</f>
        <v>6</v>
      </c>
      <c r="K41" s="39" t="s">
        <v>24</v>
      </c>
      <c r="L41" s="15" t="s">
        <v>14</v>
      </c>
      <c r="M41" s="20">
        <v>1</v>
      </c>
    </row>
    <row r="42" spans="1:13" ht="69.95" customHeight="1" x14ac:dyDescent="0.25">
      <c r="A42" s="19">
        <v>21</v>
      </c>
      <c r="B42" s="35" t="s">
        <v>11</v>
      </c>
      <c r="C42" s="24" t="s">
        <v>12</v>
      </c>
      <c r="D42" s="24" t="s">
        <v>21</v>
      </c>
      <c r="E42" s="24" t="s">
        <v>19</v>
      </c>
      <c r="F42" s="24" t="s">
        <v>64</v>
      </c>
      <c r="G42" s="25" t="s">
        <v>38</v>
      </c>
      <c r="H42" s="25">
        <v>2</v>
      </c>
      <c r="I42" s="25">
        <v>4</v>
      </c>
      <c r="J42" s="24">
        <v>6</v>
      </c>
      <c r="K42" s="36" t="s">
        <v>24</v>
      </c>
      <c r="L42" s="24" t="s">
        <v>14</v>
      </c>
      <c r="M42" s="27">
        <v>1</v>
      </c>
    </row>
    <row r="43" spans="1:13" ht="69.95" customHeight="1" x14ac:dyDescent="0.25">
      <c r="A43" s="19">
        <v>22</v>
      </c>
      <c r="B43" s="4" t="s">
        <v>13</v>
      </c>
      <c r="C43" s="4" t="s">
        <v>12</v>
      </c>
      <c r="D43" s="4" t="s">
        <v>21</v>
      </c>
      <c r="E43" s="4" t="s">
        <v>18</v>
      </c>
      <c r="F43" s="1" t="s">
        <v>84</v>
      </c>
      <c r="G43" s="1" t="s">
        <v>83</v>
      </c>
      <c r="H43" s="4">
        <v>3</v>
      </c>
      <c r="I43" s="4">
        <v>3</v>
      </c>
      <c r="J43" s="4">
        <f t="shared" ref="J43" si="6">+H43+I43</f>
        <v>6</v>
      </c>
      <c r="K43" s="39" t="s">
        <v>24</v>
      </c>
      <c r="L43" s="4" t="s">
        <v>14</v>
      </c>
      <c r="M43" s="21">
        <v>1</v>
      </c>
    </row>
    <row r="44" spans="1:13" ht="69.95" customHeight="1" x14ac:dyDescent="0.25">
      <c r="A44" s="19">
        <v>23</v>
      </c>
      <c r="B44" s="1" t="s">
        <v>11</v>
      </c>
      <c r="C44" s="1" t="s">
        <v>22</v>
      </c>
      <c r="D44" s="1" t="s">
        <v>15</v>
      </c>
      <c r="E44" s="1" t="s">
        <v>78</v>
      </c>
      <c r="F44" s="1" t="s">
        <v>79</v>
      </c>
      <c r="G44" s="1" t="s">
        <v>80</v>
      </c>
      <c r="H44" s="1">
        <v>3</v>
      </c>
      <c r="I44" s="1">
        <v>3</v>
      </c>
      <c r="J44" s="1">
        <f t="shared" ref="J44:J45" si="7">+H44+I44</f>
        <v>6</v>
      </c>
      <c r="K44" s="39" t="s">
        <v>24</v>
      </c>
      <c r="L44" s="15" t="s">
        <v>81</v>
      </c>
      <c r="M44" s="40">
        <v>1</v>
      </c>
    </row>
    <row r="45" spans="1:13" ht="69.95" customHeight="1" x14ac:dyDescent="0.25">
      <c r="A45" s="19">
        <v>24</v>
      </c>
      <c r="B45" s="1" t="s">
        <v>11</v>
      </c>
      <c r="C45" s="1" t="s">
        <v>57</v>
      </c>
      <c r="D45" s="1" t="s">
        <v>15</v>
      </c>
      <c r="E45" s="1" t="s">
        <v>78</v>
      </c>
      <c r="F45" s="1" t="s">
        <v>82</v>
      </c>
      <c r="G45" s="1" t="s">
        <v>80</v>
      </c>
      <c r="H45" s="1">
        <v>3</v>
      </c>
      <c r="I45" s="1">
        <v>3</v>
      </c>
      <c r="J45" s="1">
        <f t="shared" si="7"/>
        <v>6</v>
      </c>
      <c r="K45" s="39" t="s">
        <v>24</v>
      </c>
      <c r="L45" s="33" t="s">
        <v>14</v>
      </c>
      <c r="M45" s="40">
        <v>1</v>
      </c>
    </row>
    <row r="46" spans="1:13" ht="69.95" customHeight="1" x14ac:dyDescent="0.25">
      <c r="A46" s="19">
        <v>25</v>
      </c>
      <c r="B46" s="24" t="s">
        <v>51</v>
      </c>
      <c r="C46" s="24" t="s">
        <v>52</v>
      </c>
      <c r="D46" s="24" t="s">
        <v>53</v>
      </c>
      <c r="E46" s="24" t="s">
        <v>18</v>
      </c>
      <c r="F46" s="25" t="s">
        <v>54</v>
      </c>
      <c r="G46" s="4" t="s">
        <v>55</v>
      </c>
      <c r="H46" s="24">
        <v>2</v>
      </c>
      <c r="I46" s="24">
        <v>4</v>
      </c>
      <c r="J46" s="30">
        <v>6</v>
      </c>
      <c r="K46" s="10" t="s">
        <v>56</v>
      </c>
      <c r="L46" s="24" t="s">
        <v>14</v>
      </c>
      <c r="M46" s="27">
        <v>1</v>
      </c>
    </row>
    <row r="47" spans="1:13" ht="63.75" x14ac:dyDescent="0.25">
      <c r="A47" s="19">
        <v>26</v>
      </c>
      <c r="B47" s="6" t="s">
        <v>11</v>
      </c>
      <c r="C47" s="6" t="s">
        <v>12</v>
      </c>
      <c r="D47" s="4" t="s">
        <v>21</v>
      </c>
      <c r="E47" s="6" t="s">
        <v>19</v>
      </c>
      <c r="F47" s="6" t="s">
        <v>26</v>
      </c>
      <c r="G47" s="1" t="s">
        <v>38</v>
      </c>
      <c r="H47" s="1">
        <v>2</v>
      </c>
      <c r="I47" s="1">
        <v>4</v>
      </c>
      <c r="J47" s="4">
        <f t="shared" si="1"/>
        <v>6</v>
      </c>
      <c r="K47" s="10" t="s">
        <v>24</v>
      </c>
      <c r="L47" s="11" t="s">
        <v>16</v>
      </c>
      <c r="M47" s="20">
        <v>1</v>
      </c>
    </row>
    <row r="48" spans="1:13" ht="72.95" customHeight="1" x14ac:dyDescent="0.25">
      <c r="A48" s="19">
        <v>27</v>
      </c>
      <c r="B48" s="6" t="s">
        <v>11</v>
      </c>
      <c r="C48" s="6" t="s">
        <v>12</v>
      </c>
      <c r="D48" s="6" t="s">
        <v>15</v>
      </c>
      <c r="E48" s="1" t="s">
        <v>20</v>
      </c>
      <c r="F48" s="6" t="s">
        <v>17</v>
      </c>
      <c r="G48" s="1" t="s">
        <v>38</v>
      </c>
      <c r="H48" s="1">
        <v>2</v>
      </c>
      <c r="I48" s="1">
        <v>4</v>
      </c>
      <c r="J48" s="4">
        <f t="shared" si="1"/>
        <v>6</v>
      </c>
      <c r="K48" s="10" t="s">
        <v>24</v>
      </c>
      <c r="L48" s="11" t="s">
        <v>16</v>
      </c>
      <c r="M48" s="20">
        <v>1</v>
      </c>
    </row>
    <row r="49" spans="1:13" ht="72.95" customHeight="1" x14ac:dyDescent="0.25">
      <c r="A49" s="19">
        <v>28</v>
      </c>
      <c r="B49" s="6" t="s">
        <v>30</v>
      </c>
      <c r="C49" s="6" t="s">
        <v>57</v>
      </c>
      <c r="D49" s="6" t="s">
        <v>58</v>
      </c>
      <c r="E49" s="1" t="s">
        <v>18</v>
      </c>
      <c r="F49" s="6" t="s">
        <v>77</v>
      </c>
      <c r="G49" s="1" t="s">
        <v>59</v>
      </c>
      <c r="H49" s="1">
        <v>3</v>
      </c>
      <c r="I49" s="1">
        <v>2</v>
      </c>
      <c r="J49" s="31">
        <f t="shared" ref="J49:J50" si="8">H49+I49</f>
        <v>5</v>
      </c>
      <c r="K49" s="32" t="s">
        <v>60</v>
      </c>
      <c r="L49" s="33" t="s">
        <v>14</v>
      </c>
      <c r="M49" s="20" t="s">
        <v>36</v>
      </c>
    </row>
    <row r="50" spans="1:13" ht="72.95" customHeight="1" x14ac:dyDescent="0.25">
      <c r="A50" s="19">
        <v>29</v>
      </c>
      <c r="B50" s="6" t="s">
        <v>30</v>
      </c>
      <c r="C50" s="6" t="s">
        <v>57</v>
      </c>
      <c r="D50" s="6" t="s">
        <v>58</v>
      </c>
      <c r="E50" s="1" t="s">
        <v>61</v>
      </c>
      <c r="F50" s="6" t="s">
        <v>67</v>
      </c>
      <c r="G50" s="1" t="s">
        <v>62</v>
      </c>
      <c r="H50" s="1">
        <v>2</v>
      </c>
      <c r="I50" s="1">
        <v>3</v>
      </c>
      <c r="J50" s="31">
        <f t="shared" si="8"/>
        <v>5</v>
      </c>
      <c r="K50" s="32" t="str">
        <f t="shared" ref="K50" si="9">IF(J50&lt;=4,"Bajo",IF(J50=5,"Medio",IF(J50=6,"Alto",IF(J50=7,"Alto",IF(J50&gt;=8,"Extremo")))))</f>
        <v>Medio</v>
      </c>
      <c r="L50" s="33" t="s">
        <v>16</v>
      </c>
      <c r="M50" s="34">
        <v>1</v>
      </c>
    </row>
    <row r="51" spans="1:13" ht="63.95" customHeight="1" x14ac:dyDescent="0.25">
      <c r="A51" s="19">
        <v>30</v>
      </c>
      <c r="B51" s="1" t="s">
        <v>11</v>
      </c>
      <c r="C51" s="1" t="s">
        <v>12</v>
      </c>
      <c r="D51" s="1" t="s">
        <v>15</v>
      </c>
      <c r="E51" s="1" t="s">
        <v>27</v>
      </c>
      <c r="F51" s="7" t="s">
        <v>28</v>
      </c>
      <c r="G51" s="4" t="s">
        <v>41</v>
      </c>
      <c r="H51" s="1">
        <v>3</v>
      </c>
      <c r="I51" s="1">
        <v>2</v>
      </c>
      <c r="J51" s="4">
        <f t="shared" si="1"/>
        <v>5</v>
      </c>
      <c r="K51" s="9" t="s">
        <v>23</v>
      </c>
      <c r="L51" s="11" t="s">
        <v>35</v>
      </c>
      <c r="M51" s="20" t="s">
        <v>36</v>
      </c>
    </row>
    <row r="52" spans="1:13" ht="16.5" x14ac:dyDescent="0.3">
      <c r="C52" s="5"/>
    </row>
    <row r="53" spans="1:13" ht="16.5" x14ac:dyDescent="0.3">
      <c r="C53" s="5"/>
    </row>
  </sheetData>
  <mergeCells count="1">
    <mergeCell ref="A20:M20"/>
  </mergeCells>
  <dataValidations count="6">
    <dataValidation type="list" allowBlank="1" showErrorMessage="1" sqref="D50">
      <formula1>ETAPA</formula1>
    </dataValidation>
    <dataValidation type="list" allowBlank="1" showErrorMessage="1" sqref="B50">
      <formula1>CLASE</formula1>
    </dataValidation>
    <dataValidation type="list" allowBlank="1" showErrorMessage="1" sqref="C50">
      <formula1>FUENTE</formula1>
    </dataValidation>
    <dataValidation type="list" allowBlank="1" showErrorMessage="1" sqref="H50">
      <formula1>PROBABILIDAD</formula1>
    </dataValidation>
    <dataValidation type="list" allowBlank="1" showErrorMessage="1" sqref="I50">
      <formula1>IMPACTO</formula1>
    </dataValidation>
    <dataValidation type="list" allowBlank="1" showErrorMessage="1" sqref="E50">
      <formula1>ddd</formula1>
    </dataValidation>
  </dataValidations>
  <printOptions horizontalCentered="1" verticalCentered="1"/>
  <pageMargins left="0.31496062992125984" right="0.31496062992125984" top="0.35433070866141736" bottom="0.35433070866141736" header="0.31496062992125984" footer="0.31496062992125984"/>
  <pageSetup paperSize="41" scale="17" orientation="landscape"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Ayda Ximena Lopez Bravo</dc:creator>
  <cp:lastModifiedBy>Juan</cp:lastModifiedBy>
  <cp:lastPrinted>2014-10-14T22:47:24Z</cp:lastPrinted>
  <dcterms:created xsi:type="dcterms:W3CDTF">2014-01-15T13:07:29Z</dcterms:created>
  <dcterms:modified xsi:type="dcterms:W3CDTF">2023-01-20T02:33:04Z</dcterms:modified>
</cp:coreProperties>
</file>