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680664949d45b6f/Escritorio/ENERO 2023/"/>
    </mc:Choice>
  </mc:AlternateContent>
  <xr:revisionPtr revIDLastSave="27" documentId="8_{BA83EFE8-1A92-444E-9666-563EB52AA408}" xr6:coauthVersionLast="47" xr6:coauthVersionMax="47" xr10:uidLastSave="{4A8FF066-FACD-4A81-8B61-CFE99B7AC094}"/>
  <bookViews>
    <workbookView xWindow="-120" yWindow="-120" windowWidth="20730" windowHeight="1104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pagos'!$A$2:$AG$154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3" l="1"/>
  <c r="W130" i="1"/>
  <c r="D46" i="3" l="1"/>
  <c r="H46" i="3"/>
  <c r="Y145" i="1" l="1"/>
  <c r="Y144" i="1"/>
  <c r="Y143" i="1"/>
  <c r="Y142" i="1"/>
  <c r="Y141" i="1"/>
  <c r="Y140" i="1"/>
  <c r="Y139" i="1"/>
  <c r="Y85" i="1" l="1"/>
  <c r="W131" i="1" l="1"/>
  <c r="C130" i="1"/>
  <c r="W98" i="1"/>
  <c r="C98" i="1"/>
  <c r="Y76" i="1"/>
  <c r="Y79" i="1" s="1"/>
  <c r="Y82" i="1" s="1"/>
  <c r="B131" i="1"/>
  <c r="Y148" i="1"/>
  <c r="Y147" i="1"/>
  <c r="Y14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<sst xmlns="http://schemas.openxmlformats.org/spreadsheetml/2006/main" count="383" uniqueCount="235">
  <si>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</si>
  <si>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</si>
  <si>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</si>
  <si>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</si>
  <si>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</si>
  <si>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</si>
  <si>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</si>
  <si>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</si>
  <si>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</si>
  <si>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</si>
  <si>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</si>
  <si>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</si>
  <si>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</si>
  <si>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</si>
  <si>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</si>
  <si>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</si>
  <si>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</si>
  <si>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</si>
  <si>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</si>
  <si>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</si>
  <si>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</si>
  <si>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</si>
  <si>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</si>
  <si>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</si>
  <si>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</si>
  <si>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</si>
  <si>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</si>
  <si>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</si>
  <si>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</si>
  <si>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</si>
  <si>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</si>
  <si>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</si>
  <si>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</si>
  <si>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</si>
  <si>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</si>
  <si>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</si>
  <si>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</si>
  <si>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</si>
  <si>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</si>
  <si>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</si>
  <si>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</si>
  <si>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</si>
  <si>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</si>
  <si>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</si>
  <si>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</si>
  <si>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</si>
  <si>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</si>
  <si>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</si>
  <si>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</si>
  <si>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</si>
  <si>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</si>
  <si>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</si>
  <si>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</si>
  <si>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</si>
  <si>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</si>
  <si>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</si>
  <si>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</si>
  <si>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</si>
  <si>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</si>
  <si>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</si>
  <si>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</si>
  <si>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</si>
  <si>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</si>
  <si>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</si>
  <si>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</si>
  <si>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</si>
  <si>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</si>
  <si>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</si>
  <si>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</si>
  <si>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</si>
  <si>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</si>
  <si>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</si>
  <si>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</si>
  <si>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</si>
  <si>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</si>
  <si>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</si>
  <si>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</si>
  <si>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</si>
  <si>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</si>
  <si>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</si>
  <si>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</si>
  <si>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</si>
  <si>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</si>
  <si>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</si>
  <si>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</si>
  <si>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</si>
  <si>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</si>
  <si>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</si>
  <si>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</si>
  <si>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</si>
  <si>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</si>
  <si>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</si>
  <si>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</si>
  <si>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</si>
  <si>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</si>
  <si>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</si>
  <si>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</si>
  <si>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</si>
  <si>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</si>
  <si>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</si>
  <si>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</si>
  <si>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</si>
  <si>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</si>
  <si>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</si>
  <si>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</si>
  <si>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</si>
  <si>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</si>
  <si>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</si>
  <si>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</si>
  <si>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</si>
  <si>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</si>
  <si>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</si>
  <si>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</si>
  <si>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</si>
  <si>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</si>
  <si>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</si>
  <si>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</si>
  <si>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</si>
  <si>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</si>
  <si>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</si>
  <si>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</si>
  <si>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</si>
  <si>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</si>
  <si>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</si>
  <si>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</si>
  <si>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</si>
  <si>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</si>
  <si>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</si>
  <si>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</si>
  <si>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</si>
  <si>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</si>
  <si>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</si>
  <si>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</si>
  <si>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</si>
  <si>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</si>
  <si>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</si>
  <si>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</si>
  <si>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</si>
  <si>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</si>
  <si>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</si>
  <si>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</si>
  <si>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</si>
  <si>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</si>
  <si>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</si>
  <si>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</si>
  <si>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</si>
  <si>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</si>
  <si>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</si>
  <si>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</si>
  <si>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</si>
  <si>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</si>
  <si>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</si>
  <si>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</si>
  <si>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</si>
  <si>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</si>
  <si>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</si>
  <si>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</si>
  <si>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</si>
  <si>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</si>
  <si>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</si>
  <si>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</si>
  <si>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</si>
  <si>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</si>
  <si>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</si>
  <si>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ANEXO No. 1 - 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</si>
  <si>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</si>
  <si>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</si>
  <si>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</si>
  <si>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</si>
  <si>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</si>
  <si>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</si>
  <si>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</si>
  <si>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</si>
  <si>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</si>
  <si>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</si>
  <si>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</si>
  <si>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</si>
  <si>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</si>
  <si>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</si>
  <si>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</si>
  <si>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</si>
  <si>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</si>
  <si>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Versión: 01</t>
  </si>
  <si>
    <t>Vigente desde:
25/10/2022</t>
  </si>
  <si>
    <t>ENERO</t>
  </si>
  <si>
    <t>MENSUAL</t>
  </si>
  <si>
    <t>DICIEMBRE</t>
  </si>
  <si>
    <t>CARLOS MARIO DE HOYOS TOUS</t>
  </si>
  <si>
    <t>30 DIAS</t>
  </si>
  <si>
    <t>25 DIAS</t>
  </si>
  <si>
    <t>2.-</t>
  </si>
  <si>
    <t xml:space="preserve">1.- </t>
  </si>
  <si>
    <t>3.-</t>
  </si>
  <si>
    <t>4.-</t>
  </si>
  <si>
    <t>NOTA:</t>
  </si>
  <si>
    <r>
      <t>M</t>
    </r>
    <r>
      <rPr>
        <sz val="9"/>
        <color theme="1"/>
        <rFont val="Trebuchet MS"/>
        <family val="2"/>
      </rPr>
      <t>anifiesto que actualmente  no cuento con ninguna inhabilidad  para prestar mis funciones  como Defensora Publica.</t>
    </r>
  </si>
  <si>
    <t>Cdehoyos@defensoria.gov.co</t>
  </si>
  <si>
    <t>NEIR PALACIOS BECERRA</t>
  </si>
  <si>
    <t>CD-DP-4168-2022</t>
  </si>
  <si>
    <t>Npalacios@defensoria.edu.co</t>
  </si>
  <si>
    <t>Apartadó</t>
  </si>
  <si>
    <t>carrera 110-100 A Edificio entre Palmas Apartamento 201</t>
  </si>
  <si>
    <t>Bancolombia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</si>
  <si>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</si>
  <si>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Y</t>
  </si>
  <si>
    <t>SIF No. 169522 del 20 -09-22</t>
  </si>
  <si>
    <t>Profesional Administrativo  y de Gestión</t>
  </si>
  <si>
    <t>Circuito de Turbo, Antioquía</t>
  </si>
  <si>
    <t>M-100184721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</si>
  <si>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</si>
  <si>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Prestar de manera personal, autónoma e ininterrumpida el Servicio de Defensoría Pública</t>
  </si>
  <si>
    <t>Representar Judicial o extrajudicialmente, según sea el caso, a los usuarios del servicio de defensoría pública, que reciba en turnos de prestación del servicio o por asignación, reasignación, disposición del Defensor del Pueblo, Director Nacional de Defensoría Pública, Defensor Regional o supervisor, ante los despachos judiciales, autoridades administrativas o las instancias correspondientes; de conformidad con la normatividad vigente aplicable a cada caso en particular y de acuerdo con el programa para el cual se encuentra vinculado como defensor público. Así mismo participar y hacer pública la promoción, defensa, ejercicio y divulgación de los derechos humanos</t>
  </si>
  <si>
    <t>Ejecutar las obligaciones que se deriven de aquellas normas, leyes y demás, que se expidan en favor de los usuarios del servicio nacional de defensoría pública.</t>
  </si>
  <si>
    <t>Asistir oportunamente a las audiencias y diligencias a las cuales sea citado en calidad de defensor público teniendo estas prelación sobre las demás que tenga como profesional independiente</t>
  </si>
  <si>
    <t xml:space="preserve">El contratista envió por correo electrónico al correo del supervisor del contrato, los formatos de estadísticas correspondientes al mes de Enero de 2023, Seguridad social y Declaración Juramentada de Seguridad correspondiente al mes de Enero de 2023; asi mismo el informe de Ejecucion mensual y se está en seguimiento de las obligaciones contractuales del Defensor Público. Así como la revisión de los informes mensuales y estadísticos, los aportes a salud, pensión, ARL y los diferentes certificados de antecedentes de judiciales, disciplinarios y fiscales en los respectivos certificados de Policía, Procuraduría, Contraloría y Consejo Superior de la Judicatura mes de enero 2023. </t>
  </si>
  <si>
    <t>Al concluir el mes de enero-2023 cuento con una carga procesal  de: 220 procesos                                          usuarios ley 1098/2016 del mes anterior (161), asumidos en el mes  (3). Por ley 1257/2008 HAY 55 procesos mes anterior y este mes fue 1 Procesos.</t>
  </si>
  <si>
    <t>Durante el mes de enero se partició en 18 audiencias. 6 concentradas, 1 principio de oprotunidad, 2 aceptación de  cargos, 2 lectura de sentencia, 3 IRI, 1 Preparatoria, 2 acusaciones, y 1 de Juicio.</t>
  </si>
  <si>
    <t xml:space="preserve"> SI. Conforme  a la carga de ejecucion contractual mes de Enero- 2023.                              1-    Control de audiencias mes de Enero de 2023.                           2.-    Numero de Audiencias programadas en el mes de Enero- 2023.  ( 18) no se aplazo ninguna, .- No hubo aplazamiento por parte de la suscrita, ni el despacho ni la fiscalia .                18 Total de numero de audiencias realizadas ( 18 ).</t>
  </si>
  <si>
    <t>Numero de Audiencias programadas en el mes de Enero- 2023.  ( 18) no se aplazo ninguna, .- No hubo aplazamiento por parte de la suscrita, ni el despacho ni la fiscalia .                18 Total de numero de audiencias realizadas ( 18 ).</t>
  </si>
  <si>
    <t xml:space="preserve">Estudiar, diseñar y realizar la estrategia jurídica en cada uno de los procesos o casos asignados, con el fin de garantizar la eficiencia, eficacia y la calidad en la representación judicial y optimizar la prestación del Servicio Nacional de Defensoría Pública. </t>
  </si>
  <si>
    <t>Envie oportunamente los formatos de estadisticas del mes de enero-declaracion juramentada, la planilla y recibo de pago de la  seguridad social correspondiente al mes de enero y el informe mensua y los formatos fueron debidamente cargados al secop II y enviados  por correo electronico  al supervisor , aportes a la salud, pension y arl,                        4.- los diferentes  certificados  de antecedentes de Policia, Contraloria, Procuraduria, consejo superio de la adjudicatura. mes de enero-23</t>
  </si>
  <si>
    <t>Mantener comunicación permanente y directa con los usuarios del Servicio De Defensoría Pública</t>
  </si>
  <si>
    <t>Se llamó via telegonica a los usuarios sobre todo aquellos que hubo audienias programadas en el mes de enero de 0223.</t>
  </si>
  <si>
    <t>se diligenció los respectivos formatos de las estrategia juridica de cada uno d elos usuarios y nuevos casos asignados.</t>
  </si>
  <si>
    <t>Sí CUMPLIO. Desarrolló las actuaciones teniendo en cuenta los lineamientos y parámetros de prestación del servicio establecidos por la Dirección Nacional de Defensoría Pública.</t>
  </si>
  <si>
    <t>Sí CUMPLIO.Atendió los nuevos acsos asignados en el mes.</t>
  </si>
  <si>
    <t>Sí CUMPLIO.Diligenció los formatos diseñados por la Dirección Nacional de Defensoría Pública, suministrando información oportuna, veraz y confiable.</t>
  </si>
  <si>
    <t>Sí CUMPLIO.Presentó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</si>
  <si>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Sí CUMPLIO. Anexó las Solicitudes del Servicio, Acta de Derechos y Obligaciones del Usuario, Visitas y/o Comunicaciones a los Usuarios, Estrategia Jurídica y/o Diagnósticos Jurídico-Administrativo, según el caso.</t>
  </si>
  <si>
    <t>Sí CUMPLIO.Comunicó al usuario del servicio las decisiones y gestion defensorial adelantada, dentro los términos definidos en la obligación contractual.</t>
  </si>
  <si>
    <t>Sí CUMPLIO. Visitó o comunicó al usuario, antes de las audiencias del proceso o cuando se produjo alguna decisión judicial con el objeto de informarle al respecto, de acuerdo a lo definido en las obligaciones contractuales.</t>
  </si>
  <si>
    <t>Sí CUMPLIO.Asistió a las actividades de capacitación programadas por la Defensoría del Pueblo.</t>
  </si>
  <si>
    <t>Sí CUMPLIO. Anexó la declaración juramentada con copia de los aportes a salud, pensiones y ARL.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</si>
  <si>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 ENERO 2023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</si>
  <si>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de ENERO 2023 y año del presente informe, de acuerdo con la siguiente relación.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</si>
</sst>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277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24" fillId="3" borderId="15" xfId="0" applyFont="1" applyFill="1" applyBorder="1" applyAlignment="1">
      <alignment horizontal="center" vertical="center" wrapText="1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3" fillId="0" borderId="0" xfId="0" applyFont="1"/>
    <xf numFmtId="0" fontId="25" fillId="8" borderId="28" xfId="0" applyFont="1" applyFill="1" applyBorder="1" applyAlignment="1">
      <alignment horizontal="center" vertical="center"/>
    </xf>
    <xf numFmtId="0" fontId="25" fillId="8" borderId="28" xfId="0" applyFont="1" applyFill="1" applyBorder="1"/>
    <xf numFmtId="0" fontId="23" fillId="8" borderId="28" xfId="0" applyFont="1" applyFill="1" applyBorder="1"/>
    <xf numFmtId="0" fontId="23" fillId="8" borderId="33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center" vertical="center" textRotation="90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165" fontId="22" fillId="0" borderId="0" xfId="0" applyNumberFormat="1" applyFont="1" applyAlignment="1" applyProtection="1">
      <alignment horizontal="center" vertical="center"/>
      <protection locked="0" hidden="1"/>
    </xf>
    <xf numFmtId="0" fontId="27" fillId="0" borderId="0" xfId="0" applyFont="1"/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7" fillId="3" borderId="2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164" fontId="6" fillId="0" borderId="22" xfId="0" applyNumberFormat="1" applyFont="1" applyBorder="1" applyAlignment="1" applyProtection="1">
      <alignment horizontal="center" wrapText="1"/>
      <protection locked="0" hidden="1"/>
    </xf>
    <xf numFmtId="164" fontId="7" fillId="0" borderId="22" xfId="0" applyNumberFormat="1" applyFont="1" applyBorder="1" applyAlignment="1" applyProtection="1">
      <alignment horizontal="left" wrapText="1"/>
      <protection locked="0"/>
    </xf>
    <xf numFmtId="164" fontId="7" fillId="0" borderId="24" xfId="0" applyNumberFormat="1" applyFont="1" applyBorder="1" applyAlignment="1" applyProtection="1">
      <alignment horizontal="left" wrapText="1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6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6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left" vertical="center"/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15" fillId="0" borderId="12" xfId="0" applyFont="1" applyBorder="1" applyAlignment="1" applyProtection="1">
      <alignment horizontal="center" vertical="center"/>
      <protection hidden="1"/>
    </xf>
    <xf numFmtId="0" fontId="15" fillId="0" borderId="13" xfId="0" applyFont="1" applyBorder="1" applyAlignment="1" applyProtection="1">
      <alignment horizontal="center" vertical="center"/>
      <protection hidden="1"/>
    </xf>
    <xf numFmtId="0" fontId="15" fillId="0" borderId="14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7" fillId="3" borderId="8" xfId="0" applyFont="1" applyFill="1" applyBorder="1" applyAlignment="1" applyProtection="1">
      <alignment horizontal="center" vertical="center"/>
      <protection locked="0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7" fillId="3" borderId="32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4" fontId="7" fillId="0" borderId="22" xfId="0" applyNumberFormat="1" applyFont="1" applyBorder="1" applyAlignment="1" applyProtection="1">
      <alignment horizontal="center" wrapText="1"/>
      <protection locked="0"/>
    </xf>
    <xf numFmtId="164" fontId="7" fillId="0" borderId="24" xfId="0" applyNumberFormat="1" applyFont="1" applyBorder="1" applyAlignment="1" applyProtection="1">
      <alignment horizont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19" fillId="6" borderId="2" xfId="0" applyFont="1" applyFill="1" applyBorder="1" applyAlignment="1" applyProtection="1">
      <alignment horizontal="center" vertical="center"/>
      <protection locked="0"/>
    </xf>
    <xf numFmtId="165" fontId="19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0" fontId="18" fillId="0" borderId="2" xfId="0" applyFont="1" applyBorder="1" applyAlignment="1" applyProtection="1">
      <alignment horizontal="justify" vertical="top" wrapText="1"/>
      <protection locked="0"/>
    </xf>
    <xf numFmtId="0" fontId="18" fillId="0" borderId="6" xfId="0" applyFont="1" applyBorder="1" applyAlignment="1" applyProtection="1">
      <alignment horizontal="justify" vertical="top" wrapText="1"/>
      <protection locked="0"/>
    </xf>
    <xf numFmtId="0" fontId="18" fillId="0" borderId="7" xfId="0" applyFont="1" applyBorder="1" applyAlignment="1" applyProtection="1">
      <alignment horizontal="justify" vertical="top" wrapText="1"/>
      <protection locked="0"/>
    </xf>
    <xf numFmtId="0" fontId="18" fillId="0" borderId="8" xfId="0" applyFont="1" applyBorder="1" applyAlignment="1" applyProtection="1">
      <alignment horizontal="justify" vertical="top" wrapText="1"/>
      <protection locked="0"/>
    </xf>
    <xf numFmtId="0" fontId="10" fillId="0" borderId="2" xfId="0" applyFont="1" applyBorder="1" applyAlignment="1" applyProtection="1">
      <alignment horizontal="justify" vertical="top" wrapText="1"/>
      <protection locked="0"/>
    </xf>
    <xf numFmtId="0" fontId="18" fillId="0" borderId="6" xfId="0" applyFont="1" applyBorder="1" applyAlignment="1" applyProtection="1">
      <alignment horizontal="center" vertical="top" wrapText="1"/>
      <protection locked="0"/>
    </xf>
    <xf numFmtId="0" fontId="18" fillId="0" borderId="7" xfId="0" applyFont="1" applyBorder="1" applyAlignment="1" applyProtection="1">
      <alignment horizontal="center" vertical="top" wrapText="1"/>
      <protection locked="0"/>
    </xf>
    <xf numFmtId="0" fontId="18" fillId="0" borderId="8" xfId="0" applyFont="1" applyBorder="1" applyAlignment="1" applyProtection="1">
      <alignment horizontal="center" vertical="top" wrapText="1"/>
      <protection locked="0"/>
    </xf>
    <xf numFmtId="0" fontId="9" fillId="0" borderId="2" xfId="0" applyFont="1" applyBorder="1" applyAlignment="1" applyProtection="1">
      <alignment horizontal="justify" vertical="top" wrapText="1"/>
      <protection locked="0"/>
    </xf>
    <xf numFmtId="0" fontId="17" fillId="3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6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53</xdr:row>
          <xdr:rowOff>171450</xdr:rowOff>
        </xdr:from>
        <xdr:to>
          <xdr:col>7</xdr:col>
          <xdr:colOff>76200</xdr:colOff>
          <xdr:row>55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32</xdr:col>
          <xdr:colOff>9525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323850</xdr:rowOff>
        </xdr:from>
        <xdr:to>
          <xdr:col>32</xdr:col>
          <xdr:colOff>19050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323850</xdr:rowOff>
        </xdr:from>
        <xdr:to>
          <xdr:col>29</xdr:col>
          <xdr:colOff>19050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82</xdr:row>
          <xdr:rowOff>19050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47625</xdr:colOff>
      <xdr:row>43</xdr:row>
      <xdr:rowOff>23813</xdr:rowOff>
    </xdr:from>
    <xdr:to>
      <xdr:col>15</xdr:col>
      <xdr:colOff>52388</xdr:colOff>
      <xdr:row>43</xdr:row>
      <xdr:rowOff>742949</xdr:rowOff>
    </xdr:to>
    <xdr:pic>
      <xdr:nvPicPr>
        <xdr:cNvPr id="6" name="image1.jpe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27" t="34274" r="6254" b="36567"/>
        <a:stretch/>
      </xdr:blipFill>
      <xdr:spPr bwMode="auto">
        <a:xfrm>
          <a:off x="461963" y="15921038"/>
          <a:ext cx="2790825" cy="7191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21</xdr:col>
      <xdr:colOff>130968</xdr:colOff>
      <xdr:row>43</xdr:row>
      <xdr:rowOff>59533</xdr:rowOff>
    </xdr:from>
    <xdr:to>
      <xdr:col>28</xdr:col>
      <xdr:colOff>69454</xdr:colOff>
      <xdr:row>43</xdr:row>
      <xdr:rowOff>642939</xdr:rowOff>
    </xdr:to>
    <xdr:pic>
      <xdr:nvPicPr>
        <xdr:cNvPr id="4" name="Imagen 3" descr="thumbnail_Image">
          <a:extLst>
            <a:ext uri="{FF2B5EF4-FFF2-40B4-BE49-F238E27FC236}">
              <a16:creationId xmlns:a16="http://schemas.microsoft.com/office/drawing/2014/main" id="{70FF9C3E-D14B-420C-82EE-F3E7DD0F3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8656" y="13841017"/>
          <a:ext cx="1397001" cy="5834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openxmlformats.org/officeDocument/2006/relationships/comments" Target="../comments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Cdehoyos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Npalacios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154"/>
  <sheetViews>
    <sheetView showGridLines="0" tabSelected="1" zoomScale="150" zoomScaleNormal="150" zoomScaleSheetLayoutView="55" workbookViewId="0">
      <selection activeCell="AJ140" sqref="AJ140"/>
    </sheetView>
  </sheetViews>
  <sheetFormatPr baseColWidth="10" defaultColWidth="11.42578125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" style="3" customWidth="1"/>
    <col min="12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4.28515625" style="3" customWidth="1"/>
    <col min="33" max="65" width="2.85546875" style="3" customWidth="1"/>
    <col min="66" max="16384" width="11.42578125" style="3"/>
  </cols>
  <sheetData>
    <row r="1" spans="1:33" ht="17.25" thickBot="1" x14ac:dyDescent="0.35">
      <c r="A1" s="20"/>
      <c r="B1" s="142" t="s">
        <v>39</v>
      </c>
      <c r="C1" s="143"/>
      <c r="D1" s="143"/>
      <c r="E1" s="143"/>
      <c r="F1" s="143"/>
      <c r="G1" s="143"/>
      <c r="H1" s="144"/>
      <c r="I1" s="145" t="s">
        <v>95</v>
      </c>
      <c r="J1" s="146"/>
      <c r="K1" s="146"/>
      <c r="L1" s="147">
        <v>4168</v>
      </c>
      <c r="M1" s="147"/>
      <c r="N1" s="148">
        <v>-2022</v>
      </c>
      <c r="O1" s="149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3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</row>
    <row r="3" spans="1:33" ht="11.25" customHeight="1" x14ac:dyDescent="0.3">
      <c r="B3" s="114"/>
      <c r="C3" s="114"/>
      <c r="D3" s="114"/>
      <c r="E3" s="114"/>
      <c r="F3" s="114"/>
      <c r="G3" s="155" t="s">
        <v>0</v>
      </c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  <c r="AA3" s="153" t="s">
        <v>154</v>
      </c>
      <c r="AB3" s="153"/>
      <c r="AC3" s="153"/>
      <c r="AD3" s="153"/>
      <c r="AE3" s="153"/>
      <c r="AF3" s="153"/>
    </row>
    <row r="4" spans="1:33" ht="11.25" customHeight="1" x14ac:dyDescent="0.3">
      <c r="B4" s="114"/>
      <c r="C4" s="114"/>
      <c r="D4" s="114"/>
      <c r="E4" s="114"/>
      <c r="F4" s="114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3"/>
      <c r="AB4" s="153"/>
      <c r="AC4" s="153"/>
      <c r="AD4" s="153"/>
      <c r="AE4" s="153"/>
      <c r="AF4" s="153"/>
    </row>
    <row r="5" spans="1:33" ht="11.25" customHeight="1" x14ac:dyDescent="0.3">
      <c r="B5" s="114"/>
      <c r="C5" s="114"/>
      <c r="D5" s="114"/>
      <c r="E5" s="114"/>
      <c r="F5" s="114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54" t="s">
        <v>182</v>
      </c>
      <c r="AB5" s="154"/>
      <c r="AC5" s="154"/>
      <c r="AD5" s="154"/>
      <c r="AE5" s="154"/>
      <c r="AF5" s="154"/>
    </row>
    <row r="6" spans="1:33" ht="11.25" customHeight="1" x14ac:dyDescent="0.3">
      <c r="B6" s="114"/>
      <c r="C6" s="114"/>
      <c r="D6" s="114"/>
      <c r="E6" s="114"/>
      <c r="F6" s="114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4"/>
      <c r="AB6" s="154"/>
      <c r="AC6" s="154"/>
      <c r="AD6" s="154"/>
      <c r="AE6" s="154"/>
      <c r="AF6" s="154"/>
    </row>
    <row r="7" spans="1:33" ht="15" customHeight="1" x14ac:dyDescent="0.3">
      <c r="B7" s="114"/>
      <c r="C7" s="114"/>
      <c r="D7" s="114"/>
      <c r="E7" s="114"/>
      <c r="F7" s="114"/>
      <c r="G7" s="156" t="s">
        <v>163</v>
      </c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  <c r="W7" s="156"/>
      <c r="X7" s="156"/>
      <c r="Y7" s="156"/>
      <c r="Z7" s="156"/>
      <c r="AA7" s="153" t="s">
        <v>183</v>
      </c>
      <c r="AB7" s="153"/>
      <c r="AC7" s="153"/>
      <c r="AD7" s="153"/>
      <c r="AE7" s="153"/>
      <c r="AF7" s="153"/>
    </row>
    <row r="8" spans="1:33" ht="15" customHeight="1" x14ac:dyDescent="0.3">
      <c r="B8" s="114"/>
      <c r="C8" s="114"/>
      <c r="D8" s="114"/>
      <c r="E8" s="114"/>
      <c r="F8" s="114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6"/>
      <c r="AA8" s="153"/>
      <c r="AB8" s="153"/>
      <c r="AC8" s="153"/>
      <c r="AD8" s="153"/>
      <c r="AE8" s="153"/>
      <c r="AF8" s="153"/>
    </row>
    <row r="9" spans="1:33" ht="15" customHeight="1" x14ac:dyDescent="0.3">
      <c r="A9" s="20"/>
      <c r="B9" s="21"/>
      <c r="C9" s="21"/>
      <c r="D9" s="21"/>
      <c r="E9" s="21"/>
      <c r="F9" s="21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3"/>
      <c r="AA9" s="23"/>
      <c r="AB9" s="23"/>
      <c r="AC9" s="23"/>
      <c r="AD9" s="23"/>
      <c r="AE9" s="23"/>
      <c r="AF9" s="23"/>
      <c r="AG9" s="4"/>
    </row>
    <row r="10" spans="1:33" ht="10.5" customHeight="1" x14ac:dyDescent="0.3">
      <c r="A10" s="20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61" t="s">
        <v>7</v>
      </c>
      <c r="Y10" s="61"/>
      <c r="Z10" s="61" t="s">
        <v>8</v>
      </c>
      <c r="AA10" s="61"/>
      <c r="AB10" s="61"/>
      <c r="AC10" s="61"/>
      <c r="AD10" s="61" t="s">
        <v>22</v>
      </c>
      <c r="AE10" s="61"/>
      <c r="AF10" s="61"/>
      <c r="AG10" s="4"/>
    </row>
    <row r="11" spans="1:33" ht="15" customHeight="1" x14ac:dyDescent="0.3">
      <c r="A11" s="20"/>
      <c r="B11" s="50" t="s">
        <v>5</v>
      </c>
      <c r="C11" s="50"/>
      <c r="D11" s="50"/>
      <c r="E11" s="50"/>
      <c r="F11" s="50"/>
      <c r="G11" s="50"/>
      <c r="H11" s="60" t="s">
        <v>185</v>
      </c>
      <c r="I11" s="60"/>
      <c r="J11" s="60"/>
      <c r="K11" s="60"/>
      <c r="L11" s="24"/>
      <c r="M11" s="50" t="s">
        <v>6</v>
      </c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60">
        <v>31</v>
      </c>
      <c r="Y11" s="60"/>
      <c r="Z11" s="60" t="s">
        <v>184</v>
      </c>
      <c r="AA11" s="60"/>
      <c r="AB11" s="60"/>
      <c r="AC11" s="60"/>
      <c r="AD11" s="60">
        <v>2023</v>
      </c>
      <c r="AE11" s="60"/>
      <c r="AF11" s="60"/>
      <c r="AG11" s="4"/>
    </row>
    <row r="12" spans="1:33" ht="3.6" customHeight="1" x14ac:dyDescent="0.3">
      <c r="A12" s="20"/>
      <c r="B12" s="21"/>
      <c r="C12" s="21"/>
      <c r="D12" s="21"/>
      <c r="E12" s="21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  <c r="AA12" s="23"/>
      <c r="AB12" s="23"/>
      <c r="AC12" s="23"/>
      <c r="AD12" s="23"/>
      <c r="AE12" s="23"/>
      <c r="AF12" s="23"/>
      <c r="AG12" s="4"/>
    </row>
    <row r="13" spans="1:33" ht="10.5" customHeight="1" x14ac:dyDescent="0.3">
      <c r="A13" s="20"/>
      <c r="B13" s="160" t="s">
        <v>161</v>
      </c>
      <c r="C13" s="160"/>
      <c r="D13" s="160"/>
      <c r="E13" s="160"/>
      <c r="F13" s="160"/>
      <c r="G13" s="160"/>
      <c r="H13" s="160"/>
      <c r="I13" s="160"/>
      <c r="J13" s="160"/>
      <c r="K13" s="160"/>
      <c r="L13" s="24"/>
      <c r="M13" s="24"/>
      <c r="N13" s="61" t="s">
        <v>7</v>
      </c>
      <c r="O13" s="61"/>
      <c r="P13" s="61" t="s">
        <v>8</v>
      </c>
      <c r="Q13" s="61"/>
      <c r="R13" s="61"/>
      <c r="S13" s="61"/>
      <c r="T13" s="61" t="s">
        <v>22</v>
      </c>
      <c r="U13" s="61"/>
      <c r="V13" s="61"/>
      <c r="W13" s="24"/>
      <c r="X13" s="61" t="s">
        <v>7</v>
      </c>
      <c r="Y13" s="61"/>
      <c r="Z13" s="61" t="s">
        <v>8</v>
      </c>
      <c r="AA13" s="61"/>
      <c r="AB13" s="61"/>
      <c r="AC13" s="61"/>
      <c r="AD13" s="61" t="s">
        <v>22</v>
      </c>
      <c r="AE13" s="61"/>
      <c r="AF13" s="61"/>
      <c r="AG13" s="4"/>
    </row>
    <row r="14" spans="1:33" ht="15" customHeight="1" x14ac:dyDescent="0.3">
      <c r="A14" s="20"/>
      <c r="B14" s="160"/>
      <c r="C14" s="160"/>
      <c r="D14" s="160"/>
      <c r="E14" s="160"/>
      <c r="F14" s="160"/>
      <c r="G14" s="160"/>
      <c r="H14" s="160"/>
      <c r="I14" s="160"/>
      <c r="J14" s="160"/>
      <c r="K14" s="160"/>
      <c r="L14" s="161" t="s">
        <v>23</v>
      </c>
      <c r="M14" s="162"/>
      <c r="N14" s="60">
        <v>1</v>
      </c>
      <c r="O14" s="60"/>
      <c r="P14" s="60" t="s">
        <v>184</v>
      </c>
      <c r="Q14" s="60"/>
      <c r="R14" s="60"/>
      <c r="S14" s="60"/>
      <c r="T14" s="60">
        <v>2023</v>
      </c>
      <c r="U14" s="60"/>
      <c r="V14" s="60"/>
      <c r="W14" s="21" t="s">
        <v>24</v>
      </c>
      <c r="X14" s="60">
        <v>31</v>
      </c>
      <c r="Y14" s="60"/>
      <c r="Z14" s="60" t="s">
        <v>184</v>
      </c>
      <c r="AA14" s="60"/>
      <c r="AB14" s="60"/>
      <c r="AC14" s="60"/>
      <c r="AD14" s="60">
        <v>2023</v>
      </c>
      <c r="AE14" s="60"/>
      <c r="AF14" s="60"/>
      <c r="AG14" s="4"/>
    </row>
    <row r="15" spans="1:33" ht="3.6" customHeight="1" x14ac:dyDescent="0.3">
      <c r="A15" s="20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4"/>
    </row>
    <row r="16" spans="1:33" ht="15" customHeight="1" x14ac:dyDescent="0.3">
      <c r="A16" s="20"/>
      <c r="B16" s="157" t="s">
        <v>94</v>
      </c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9"/>
      <c r="AG16" s="4"/>
    </row>
    <row r="17" spans="1:33" ht="3.6" customHeight="1" thickBot="1" x14ac:dyDescent="0.35">
      <c r="A17" s="20"/>
      <c r="B17" s="21"/>
      <c r="C17" s="21"/>
      <c r="D17" s="21"/>
      <c r="E17" s="21"/>
      <c r="F17" s="21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3"/>
      <c r="AA17" s="23"/>
      <c r="AB17" s="23"/>
      <c r="AC17" s="23"/>
      <c r="AD17" s="23"/>
      <c r="AE17" s="23"/>
      <c r="AF17" s="23"/>
      <c r="AG17" s="4"/>
    </row>
    <row r="18" spans="1:33" ht="20.25" customHeight="1" thickBot="1" x14ac:dyDescent="0.35">
      <c r="A18" s="20"/>
      <c r="B18" s="113" t="s">
        <v>39</v>
      </c>
      <c r="C18" s="113"/>
      <c r="D18" s="113"/>
      <c r="E18" s="113"/>
      <c r="F18" s="113"/>
      <c r="G18" s="113"/>
      <c r="H18" s="113"/>
      <c r="I18" s="24"/>
      <c r="J18" s="24"/>
      <c r="K18" s="150" t="s">
        <v>198</v>
      </c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2"/>
      <c r="X18" s="22"/>
      <c r="Y18" s="22"/>
      <c r="Z18" s="23"/>
      <c r="AA18" s="23"/>
      <c r="AB18" s="23"/>
      <c r="AC18" s="23"/>
      <c r="AD18" s="23"/>
      <c r="AE18" s="23"/>
      <c r="AF18" s="23"/>
      <c r="AG18" s="4"/>
    </row>
    <row r="19" spans="1:33" ht="3.6" customHeight="1" x14ac:dyDescent="0.3">
      <c r="A19" s="20"/>
      <c r="B19" s="25"/>
      <c r="C19" s="25"/>
      <c r="D19" s="25"/>
      <c r="E19" s="25"/>
      <c r="F19" s="25"/>
      <c r="G19" s="25"/>
      <c r="H19" s="26"/>
      <c r="I19" s="26"/>
      <c r="J19" s="26"/>
      <c r="K19" s="21"/>
      <c r="L19" s="21"/>
      <c r="M19" s="25"/>
      <c r="N19" s="25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23"/>
      <c r="AB19" s="23"/>
      <c r="AC19" s="23"/>
      <c r="AD19" s="23"/>
      <c r="AE19" s="23"/>
      <c r="AF19" s="23"/>
      <c r="AG19" s="4"/>
    </row>
    <row r="20" spans="1:33" ht="29.25" customHeight="1" x14ac:dyDescent="0.3">
      <c r="A20" s="20"/>
      <c r="B20" s="106" t="s">
        <v>159</v>
      </c>
      <c r="C20" s="107"/>
      <c r="D20" s="107"/>
      <c r="E20" s="107"/>
      <c r="F20" s="107"/>
      <c r="G20" s="107"/>
      <c r="H20" s="107"/>
      <c r="I20" s="107"/>
      <c r="J20" s="107"/>
      <c r="K20" s="108"/>
      <c r="L20" s="127" t="s">
        <v>197</v>
      </c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9"/>
      <c r="X20" s="93" t="s">
        <v>27</v>
      </c>
      <c r="Y20" s="94"/>
      <c r="Z20" s="94"/>
      <c r="AA20" s="95"/>
      <c r="AB20" s="115">
        <v>71984475</v>
      </c>
      <c r="AC20" s="116"/>
      <c r="AD20" s="116"/>
      <c r="AE20" s="116"/>
      <c r="AF20" s="117"/>
      <c r="AG20" s="4"/>
    </row>
    <row r="21" spans="1:33" ht="3.6" customHeight="1" x14ac:dyDescent="0.3">
      <c r="A21" s="20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4"/>
    </row>
    <row r="22" spans="1:33" ht="15" customHeight="1" x14ac:dyDescent="0.3">
      <c r="A22" s="20"/>
      <c r="B22" s="49" t="s">
        <v>104</v>
      </c>
      <c r="C22" s="49"/>
      <c r="D22" s="49"/>
      <c r="E22" s="60" t="s">
        <v>201</v>
      </c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49" t="s">
        <v>105</v>
      </c>
      <c r="Y22" s="49"/>
      <c r="Z22" s="49"/>
      <c r="AA22" s="60" t="s">
        <v>200</v>
      </c>
      <c r="AB22" s="60"/>
      <c r="AC22" s="60"/>
      <c r="AD22" s="60"/>
      <c r="AE22" s="60"/>
      <c r="AF22" s="60"/>
      <c r="AG22" s="4"/>
    </row>
    <row r="23" spans="1:33" ht="3.6" customHeight="1" x14ac:dyDescent="0.3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4"/>
    </row>
    <row r="24" spans="1:33" ht="15" customHeight="1" x14ac:dyDescent="0.3">
      <c r="A24" s="20"/>
      <c r="B24" s="49" t="s">
        <v>106</v>
      </c>
      <c r="C24" s="49"/>
      <c r="D24" s="49"/>
      <c r="E24" s="126">
        <v>3207170189</v>
      </c>
      <c r="F24" s="126"/>
      <c r="G24" s="126"/>
      <c r="H24" s="126"/>
      <c r="I24" s="126"/>
      <c r="J24" s="126"/>
      <c r="K24" s="126"/>
      <c r="L24" s="49" t="s">
        <v>107</v>
      </c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124" t="s">
        <v>199</v>
      </c>
      <c r="Y24" s="125"/>
      <c r="Z24" s="125"/>
      <c r="AA24" s="125"/>
      <c r="AB24" s="125"/>
      <c r="AC24" s="125"/>
      <c r="AD24" s="125"/>
      <c r="AE24" s="125"/>
      <c r="AF24" s="125"/>
      <c r="AG24" s="4"/>
    </row>
    <row r="25" spans="1:33" ht="3.6" customHeight="1" x14ac:dyDescent="0.3">
      <c r="A25" s="20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4"/>
    </row>
    <row r="26" spans="1:33" ht="15" customHeight="1" x14ac:dyDescent="0.3">
      <c r="A26" s="20"/>
      <c r="B26" s="49" t="s">
        <v>132</v>
      </c>
      <c r="C26" s="49"/>
      <c r="D26" s="49"/>
      <c r="E26" s="49"/>
      <c r="F26" s="49"/>
      <c r="G26" s="60" t="s">
        <v>133</v>
      </c>
      <c r="H26" s="60"/>
      <c r="I26" s="60"/>
      <c r="J26" s="60"/>
      <c r="K26" s="27" t="s">
        <v>89</v>
      </c>
      <c r="L26" s="130">
        <v>10852781997</v>
      </c>
      <c r="M26" s="130"/>
      <c r="N26" s="130"/>
      <c r="O26" s="130"/>
      <c r="P26" s="130"/>
      <c r="Q26" s="130"/>
      <c r="R26" s="130"/>
      <c r="S26" s="130"/>
      <c r="T26" s="49" t="s">
        <v>135</v>
      </c>
      <c r="U26" s="49"/>
      <c r="V26" s="60" t="s">
        <v>202</v>
      </c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4"/>
    </row>
    <row r="27" spans="1:33" ht="3.6" customHeight="1" x14ac:dyDescent="0.3">
      <c r="A27" s="20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4"/>
    </row>
    <row r="28" spans="1:33" ht="15" customHeight="1" x14ac:dyDescent="0.3">
      <c r="A28" s="20"/>
      <c r="B28" s="49" t="s">
        <v>28</v>
      </c>
      <c r="C28" s="49"/>
      <c r="D28" s="49"/>
      <c r="E28" s="49"/>
      <c r="F28" s="49"/>
      <c r="G28" s="49"/>
      <c r="H28" s="60" t="s">
        <v>29</v>
      </c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4"/>
    </row>
    <row r="29" spans="1:33" ht="3.6" customHeight="1" x14ac:dyDescent="0.3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4"/>
    </row>
    <row r="30" spans="1:33" ht="8.25" customHeight="1" x14ac:dyDescent="0.3">
      <c r="A30" s="20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61" t="s">
        <v>7</v>
      </c>
      <c r="Y30" s="61"/>
      <c r="Z30" s="61" t="s">
        <v>8</v>
      </c>
      <c r="AA30" s="61"/>
      <c r="AB30" s="61"/>
      <c r="AC30" s="61"/>
      <c r="AD30" s="61" t="s">
        <v>22</v>
      </c>
      <c r="AE30" s="61"/>
      <c r="AF30" s="61"/>
      <c r="AG30" s="4"/>
    </row>
    <row r="31" spans="1:33" ht="15" customHeight="1" x14ac:dyDescent="0.3">
      <c r="A31" s="20"/>
      <c r="B31" s="49" t="s">
        <v>33</v>
      </c>
      <c r="C31" s="49"/>
      <c r="D31" s="49"/>
      <c r="E31" s="49"/>
      <c r="F31" s="49"/>
      <c r="G31" s="57" t="s">
        <v>145</v>
      </c>
      <c r="H31" s="58"/>
      <c r="I31" s="59"/>
      <c r="J31" s="57" t="s">
        <v>143</v>
      </c>
      <c r="K31" s="58"/>
      <c r="L31" s="59"/>
      <c r="M31" s="49" t="s">
        <v>96</v>
      </c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60">
        <v>6</v>
      </c>
      <c r="Y31" s="60"/>
      <c r="Z31" s="60" t="s">
        <v>21</v>
      </c>
      <c r="AA31" s="60"/>
      <c r="AB31" s="60"/>
      <c r="AC31" s="60"/>
      <c r="AD31" s="60">
        <v>2022</v>
      </c>
      <c r="AE31" s="60"/>
      <c r="AF31" s="60"/>
      <c r="AG31" s="4"/>
    </row>
    <row r="32" spans="1:33" ht="3.6" customHeight="1" x14ac:dyDescent="0.3">
      <c r="A32" s="20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4"/>
    </row>
    <row r="33" spans="1:33" x14ac:dyDescent="0.3">
      <c r="A33" s="20"/>
      <c r="B33" s="118" t="s">
        <v>179</v>
      </c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19"/>
      <c r="AE33" s="119"/>
      <c r="AF33" s="120"/>
      <c r="AG33" s="4"/>
    </row>
    <row r="34" spans="1:33" x14ac:dyDescent="0.3">
      <c r="A34" s="20"/>
      <c r="B34" s="121" t="s">
        <v>203</v>
      </c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  <c r="AC34" s="122"/>
      <c r="AD34" s="122"/>
      <c r="AE34" s="122"/>
      <c r="AF34" s="123"/>
      <c r="AG34" s="4"/>
    </row>
    <row r="35" spans="1:33" x14ac:dyDescent="0.3">
      <c r="A35" s="20"/>
      <c r="B35" s="121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2"/>
      <c r="AE35" s="122"/>
      <c r="AF35" s="123"/>
      <c r="AG35" s="4"/>
    </row>
    <row r="36" spans="1:33" x14ac:dyDescent="0.3">
      <c r="A36" s="20"/>
      <c r="B36" s="121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2"/>
      <c r="AE36" s="122"/>
      <c r="AF36" s="123"/>
      <c r="AG36" s="4"/>
    </row>
    <row r="37" spans="1:33" x14ac:dyDescent="0.3">
      <c r="A37" s="20"/>
      <c r="B37" s="121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2"/>
      <c r="AE37" s="122"/>
      <c r="AF37" s="123"/>
      <c r="AG37" s="4"/>
    </row>
    <row r="38" spans="1:33" ht="3.6" customHeight="1" x14ac:dyDescent="0.3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4"/>
    </row>
    <row r="39" spans="1:33" ht="8.25" customHeight="1" x14ac:dyDescent="0.3">
      <c r="A39" s="20"/>
      <c r="B39" s="24"/>
      <c r="C39" s="24"/>
      <c r="D39" s="24"/>
      <c r="E39" s="24"/>
      <c r="F39" s="24"/>
      <c r="G39" s="20"/>
      <c r="H39" s="61" t="s">
        <v>99</v>
      </c>
      <c r="I39" s="61"/>
      <c r="J39" s="61"/>
      <c r="K39" s="131" t="s">
        <v>204</v>
      </c>
      <c r="L39" s="61" t="s">
        <v>98</v>
      </c>
      <c r="M39" s="61"/>
      <c r="N39" s="61"/>
      <c r="O39" s="28"/>
      <c r="P39" s="24"/>
      <c r="Q39" s="24"/>
      <c r="R39" s="24"/>
      <c r="S39" s="24"/>
      <c r="T39" s="24"/>
      <c r="U39" s="24"/>
      <c r="V39" s="24"/>
      <c r="W39" s="24"/>
      <c r="X39" s="61" t="s">
        <v>7</v>
      </c>
      <c r="Y39" s="61"/>
      <c r="Z39" s="61" t="s">
        <v>8</v>
      </c>
      <c r="AA39" s="61"/>
      <c r="AB39" s="61"/>
      <c r="AC39" s="61"/>
      <c r="AD39" s="61" t="s">
        <v>22</v>
      </c>
      <c r="AE39" s="61"/>
      <c r="AF39" s="61"/>
      <c r="AG39" s="4"/>
    </row>
    <row r="40" spans="1:33" ht="15" customHeight="1" x14ac:dyDescent="0.3">
      <c r="A40" s="20"/>
      <c r="B40" s="93" t="s">
        <v>97</v>
      </c>
      <c r="C40" s="94"/>
      <c r="D40" s="94"/>
      <c r="E40" s="94"/>
      <c r="F40" s="94"/>
      <c r="G40" s="95"/>
      <c r="H40" s="60">
        <v>6</v>
      </c>
      <c r="I40" s="60"/>
      <c r="J40" s="60"/>
      <c r="K40" s="131"/>
      <c r="L40" s="60">
        <v>25</v>
      </c>
      <c r="M40" s="60"/>
      <c r="N40" s="60"/>
      <c r="O40" s="24"/>
      <c r="P40" s="24"/>
      <c r="Q40" s="49" t="s">
        <v>34</v>
      </c>
      <c r="R40" s="49"/>
      <c r="S40" s="49"/>
      <c r="T40" s="49"/>
      <c r="U40" s="49"/>
      <c r="V40" s="49"/>
      <c r="W40" s="49"/>
      <c r="X40" s="60">
        <v>30</v>
      </c>
      <c r="Y40" s="60"/>
      <c r="Z40" s="60" t="s">
        <v>15</v>
      </c>
      <c r="AA40" s="60"/>
      <c r="AB40" s="60"/>
      <c r="AC40" s="60"/>
      <c r="AD40" s="60">
        <v>2023</v>
      </c>
      <c r="AE40" s="60"/>
      <c r="AF40" s="60"/>
      <c r="AG40" s="4"/>
    </row>
    <row r="41" spans="1:33" ht="3.6" customHeight="1" x14ac:dyDescent="0.3">
      <c r="A41" s="20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4"/>
    </row>
    <row r="42" spans="1:33" ht="15" customHeight="1" x14ac:dyDescent="0.3">
      <c r="A42" s="20"/>
      <c r="B42" s="49" t="s">
        <v>35</v>
      </c>
      <c r="C42" s="49"/>
      <c r="D42" s="49"/>
      <c r="E42" s="49"/>
      <c r="F42" s="49"/>
      <c r="G42" s="49"/>
      <c r="H42" s="49"/>
      <c r="I42" s="49"/>
      <c r="J42" s="138">
        <v>35296464</v>
      </c>
      <c r="K42" s="138"/>
      <c r="L42" s="138"/>
      <c r="M42" s="138"/>
      <c r="N42" s="138"/>
      <c r="O42" s="138"/>
      <c r="P42" s="138"/>
      <c r="Q42" s="93" t="s">
        <v>40</v>
      </c>
      <c r="R42" s="94"/>
      <c r="S42" s="94"/>
      <c r="T42" s="94"/>
      <c r="U42" s="94"/>
      <c r="V42" s="94"/>
      <c r="W42" s="94"/>
      <c r="X42" s="94"/>
      <c r="Y42" s="95"/>
      <c r="Z42" s="132">
        <v>5042352</v>
      </c>
      <c r="AA42" s="133"/>
      <c r="AB42" s="133"/>
      <c r="AC42" s="133"/>
      <c r="AD42" s="133"/>
      <c r="AE42" s="133"/>
      <c r="AF42" s="134"/>
      <c r="AG42" s="4"/>
    </row>
    <row r="43" spans="1:33" ht="3.6" customHeight="1" x14ac:dyDescent="0.3">
      <c r="A43" s="2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4"/>
    </row>
    <row r="44" spans="1:33" ht="15" customHeight="1" x14ac:dyDescent="0.3">
      <c r="A44" s="20"/>
      <c r="B44" s="49" t="s">
        <v>101</v>
      </c>
      <c r="C44" s="49"/>
      <c r="D44" s="49"/>
      <c r="E44" s="49"/>
      <c r="F44" s="49"/>
      <c r="G44" s="49"/>
      <c r="H44" s="49"/>
      <c r="I44" s="49"/>
      <c r="J44" s="135" t="s">
        <v>207</v>
      </c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6"/>
      <c r="AF44" s="137"/>
      <c r="AG44" s="4"/>
    </row>
    <row r="45" spans="1:33" ht="3.6" customHeight="1" x14ac:dyDescent="0.3">
      <c r="A45" s="2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4"/>
    </row>
    <row r="46" spans="1:33" ht="15" customHeight="1" x14ac:dyDescent="0.3">
      <c r="A46" s="20"/>
      <c r="B46" s="113" t="s">
        <v>41</v>
      </c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60" t="s">
        <v>205</v>
      </c>
      <c r="Q46" s="60"/>
      <c r="R46" s="60"/>
      <c r="S46" s="60"/>
      <c r="T46" s="49" t="s">
        <v>42</v>
      </c>
      <c r="U46" s="49"/>
      <c r="V46" s="49"/>
      <c r="W46" s="49"/>
      <c r="X46" s="49"/>
      <c r="Y46" s="49"/>
      <c r="Z46" s="49"/>
      <c r="AA46" s="49"/>
      <c r="AB46" s="49"/>
      <c r="AC46" s="60">
        <v>4713522</v>
      </c>
      <c r="AD46" s="60"/>
      <c r="AE46" s="60"/>
      <c r="AF46" s="60"/>
      <c r="AG46" s="4"/>
    </row>
    <row r="47" spans="1:33" ht="3.6" customHeight="1" x14ac:dyDescent="0.3">
      <c r="A47" s="20"/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4"/>
    </row>
    <row r="48" spans="1:33" ht="27" customHeight="1" x14ac:dyDescent="0.3">
      <c r="A48" s="20"/>
      <c r="B48" s="49" t="s">
        <v>44</v>
      </c>
      <c r="C48" s="49"/>
      <c r="D48" s="49"/>
      <c r="E48" s="49"/>
      <c r="F48" s="49"/>
      <c r="G48" s="49"/>
      <c r="H48" s="49"/>
      <c r="I48" s="60" t="s">
        <v>45</v>
      </c>
      <c r="J48" s="60"/>
      <c r="K48" s="60"/>
      <c r="L48" s="60"/>
      <c r="M48" s="60"/>
      <c r="N48" s="105" t="s">
        <v>46</v>
      </c>
      <c r="O48" s="105"/>
      <c r="P48" s="105"/>
      <c r="Q48" s="105"/>
      <c r="R48" s="105"/>
      <c r="S48" s="105"/>
      <c r="T48" s="105"/>
      <c r="U48" s="60" t="s">
        <v>206</v>
      </c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4"/>
    </row>
    <row r="49" spans="1:48" ht="3.6" customHeight="1" x14ac:dyDescent="0.3">
      <c r="A49" s="20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4"/>
    </row>
    <row r="50" spans="1:48" ht="27" customHeight="1" x14ac:dyDescent="0.3">
      <c r="A50" s="20"/>
      <c r="B50" s="105" t="s">
        <v>43</v>
      </c>
      <c r="C50" s="105"/>
      <c r="D50" s="105"/>
      <c r="E50" s="105"/>
      <c r="F50" s="105"/>
      <c r="G50" s="105"/>
      <c r="H50" s="105"/>
      <c r="I50" s="105"/>
      <c r="J50" s="60" t="s">
        <v>187</v>
      </c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49" t="s">
        <v>27</v>
      </c>
      <c r="X50" s="49"/>
      <c r="Y50" s="49"/>
      <c r="Z50" s="49"/>
      <c r="AA50" s="112">
        <v>92230262</v>
      </c>
      <c r="AB50" s="112"/>
      <c r="AC50" s="112"/>
      <c r="AD50" s="112"/>
      <c r="AE50" s="112"/>
      <c r="AF50" s="112"/>
      <c r="AG50" s="4"/>
    </row>
    <row r="51" spans="1:48" ht="3.6" customHeight="1" x14ac:dyDescent="0.3">
      <c r="A51" s="20"/>
      <c r="B51" s="29"/>
      <c r="C51" s="29"/>
      <c r="D51" s="29"/>
      <c r="E51" s="29"/>
      <c r="F51" s="29"/>
      <c r="G51" s="29"/>
      <c r="H51" s="29"/>
      <c r="I51" s="29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30"/>
      <c r="AB51" s="30"/>
      <c r="AC51" s="30"/>
      <c r="AD51" s="31"/>
      <c r="AE51" s="31"/>
      <c r="AF51" s="31"/>
      <c r="AG51" s="4"/>
    </row>
    <row r="52" spans="1:48" ht="15" customHeight="1" x14ac:dyDescent="0.3">
      <c r="A52" s="20"/>
      <c r="B52" s="106" t="s">
        <v>137</v>
      </c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8"/>
      <c r="T52" s="109" t="s">
        <v>196</v>
      </c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1"/>
      <c r="AG52" s="4"/>
    </row>
    <row r="53" spans="1:48" ht="3.6" customHeight="1" x14ac:dyDescent="0.3">
      <c r="A53" s="20"/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4"/>
    </row>
    <row r="54" spans="1:48" ht="15" customHeight="1" x14ac:dyDescent="0.3">
      <c r="A54" s="20"/>
      <c r="B54" s="97" t="s">
        <v>63</v>
      </c>
      <c r="C54" s="98"/>
      <c r="D54" s="99"/>
      <c r="E54" s="57" t="s">
        <v>144</v>
      </c>
      <c r="F54" s="58"/>
      <c r="G54" s="59"/>
      <c r="H54" s="103" t="s">
        <v>100</v>
      </c>
      <c r="I54" s="103"/>
      <c r="J54" s="103"/>
      <c r="K54" s="103"/>
      <c r="L54" s="61" t="s">
        <v>7</v>
      </c>
      <c r="M54" s="61"/>
      <c r="N54" s="61" t="s">
        <v>8</v>
      </c>
      <c r="O54" s="61"/>
      <c r="P54" s="61"/>
      <c r="Q54" s="61"/>
      <c r="R54" s="61" t="s">
        <v>22</v>
      </c>
      <c r="S54" s="61"/>
      <c r="T54" s="61"/>
      <c r="U54" s="104" t="s">
        <v>136</v>
      </c>
      <c r="V54" s="104"/>
      <c r="W54" s="104"/>
      <c r="X54" s="61" t="s">
        <v>7</v>
      </c>
      <c r="Y54" s="61"/>
      <c r="Z54" s="61" t="s">
        <v>8</v>
      </c>
      <c r="AA54" s="61"/>
      <c r="AB54" s="61"/>
      <c r="AC54" s="61"/>
      <c r="AD54" s="61" t="s">
        <v>22</v>
      </c>
      <c r="AE54" s="61"/>
      <c r="AF54" s="61"/>
      <c r="AG54" s="4"/>
    </row>
    <row r="55" spans="1:48" x14ac:dyDescent="0.3">
      <c r="A55" s="20"/>
      <c r="B55" s="100"/>
      <c r="C55" s="101"/>
      <c r="D55" s="102"/>
      <c r="E55" s="57" t="s">
        <v>143</v>
      </c>
      <c r="F55" s="58"/>
      <c r="G55" s="59"/>
      <c r="H55" s="103"/>
      <c r="I55" s="103"/>
      <c r="J55" s="103"/>
      <c r="K55" s="103"/>
      <c r="L55" s="60">
        <v>1</v>
      </c>
      <c r="M55" s="60"/>
      <c r="N55" s="60" t="s">
        <v>21</v>
      </c>
      <c r="O55" s="60"/>
      <c r="P55" s="60"/>
      <c r="Q55" s="60"/>
      <c r="R55" s="60">
        <v>2022</v>
      </c>
      <c r="S55" s="60"/>
      <c r="T55" s="60"/>
      <c r="U55" s="104"/>
      <c r="V55" s="104"/>
      <c r="W55" s="104"/>
      <c r="X55" s="60">
        <v>5</v>
      </c>
      <c r="Y55" s="60"/>
      <c r="Z55" s="60" t="s">
        <v>186</v>
      </c>
      <c r="AA55" s="60"/>
      <c r="AB55" s="60"/>
      <c r="AC55" s="60"/>
      <c r="AD55" s="60">
        <v>2022</v>
      </c>
      <c r="AE55" s="60"/>
      <c r="AF55" s="60"/>
      <c r="AG55" s="4"/>
    </row>
    <row r="56" spans="1:48" ht="3.6" customHeight="1" x14ac:dyDescent="0.3">
      <c r="A56" s="20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4"/>
    </row>
    <row r="57" spans="1:48" ht="12" customHeight="1" x14ac:dyDescent="0.3">
      <c r="A57" s="20"/>
      <c r="B57" s="49" t="s">
        <v>68</v>
      </c>
      <c r="C57" s="49"/>
      <c r="D57" s="49"/>
      <c r="E57" s="49"/>
      <c r="F57" s="49"/>
      <c r="G57" s="49"/>
      <c r="H57" s="49"/>
      <c r="I57" s="49"/>
      <c r="J57" s="60" t="s">
        <v>62</v>
      </c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49" t="s">
        <v>69</v>
      </c>
      <c r="AA57" s="49"/>
      <c r="AB57" s="49"/>
      <c r="AC57" s="49"/>
      <c r="AD57" s="49"/>
      <c r="AE57" s="49"/>
      <c r="AF57" s="49"/>
      <c r="AG57" s="4"/>
    </row>
    <row r="58" spans="1:48" ht="15" customHeight="1" x14ac:dyDescent="0.3">
      <c r="A58" s="20"/>
      <c r="B58" s="49"/>
      <c r="C58" s="49"/>
      <c r="D58" s="49"/>
      <c r="E58" s="49"/>
      <c r="F58" s="49"/>
      <c r="G58" s="49"/>
      <c r="H58" s="49"/>
      <c r="I58" s="49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 t="s">
        <v>208</v>
      </c>
      <c r="AA58" s="60"/>
      <c r="AB58" s="60"/>
      <c r="AC58" s="60"/>
      <c r="AD58" s="60"/>
      <c r="AE58" s="60"/>
      <c r="AF58" s="60"/>
      <c r="AG58" s="4"/>
      <c r="AV58" s="2"/>
    </row>
    <row r="59" spans="1:48" ht="3.6" customHeight="1" x14ac:dyDescent="0.3">
      <c r="A59" s="20"/>
      <c r="B59" s="32"/>
      <c r="C59" s="32"/>
      <c r="D59" s="32"/>
      <c r="E59" s="32"/>
      <c r="F59" s="32"/>
      <c r="G59" s="32"/>
      <c r="H59" s="32"/>
      <c r="I59" s="24"/>
      <c r="J59" s="24"/>
      <c r="K59" s="32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4"/>
    </row>
    <row r="60" spans="1:48" ht="15" customHeight="1" x14ac:dyDescent="0.3">
      <c r="A60" s="20"/>
      <c r="B60" s="49" t="s">
        <v>70</v>
      </c>
      <c r="C60" s="49"/>
      <c r="D60" s="49"/>
      <c r="E60" s="49"/>
      <c r="F60" s="49" t="s">
        <v>73</v>
      </c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 t="s">
        <v>138</v>
      </c>
      <c r="AC60" s="49"/>
      <c r="AD60" s="49"/>
      <c r="AE60" s="49"/>
      <c r="AF60" s="49"/>
      <c r="AG60" s="4"/>
    </row>
    <row r="61" spans="1:48" ht="9" customHeight="1" x14ac:dyDescent="0.3">
      <c r="A61" s="20"/>
      <c r="B61" s="140" t="s">
        <v>74</v>
      </c>
      <c r="C61" s="140"/>
      <c r="D61" s="140"/>
      <c r="E61" s="140"/>
      <c r="F61" s="141" t="s">
        <v>72</v>
      </c>
      <c r="G61" s="141"/>
      <c r="H61" s="61" t="s">
        <v>7</v>
      </c>
      <c r="I61" s="61"/>
      <c r="J61" s="61" t="s">
        <v>8</v>
      </c>
      <c r="K61" s="61"/>
      <c r="L61" s="61"/>
      <c r="M61" s="61"/>
      <c r="N61" s="61" t="s">
        <v>22</v>
      </c>
      <c r="O61" s="61"/>
      <c r="P61" s="61"/>
      <c r="Q61" s="141" t="s">
        <v>71</v>
      </c>
      <c r="R61" s="141"/>
      <c r="S61" s="61" t="s">
        <v>7</v>
      </c>
      <c r="T61" s="61"/>
      <c r="U61" s="61" t="s">
        <v>8</v>
      </c>
      <c r="V61" s="61"/>
      <c r="W61" s="61"/>
      <c r="X61" s="61"/>
      <c r="Y61" s="61" t="s">
        <v>22</v>
      </c>
      <c r="Z61" s="61"/>
      <c r="AA61" s="61"/>
      <c r="AB61" s="139">
        <v>3529646.4</v>
      </c>
      <c r="AC61" s="139"/>
      <c r="AD61" s="139"/>
      <c r="AE61" s="139"/>
      <c r="AF61" s="139"/>
      <c r="AG61" s="4"/>
    </row>
    <row r="62" spans="1:48" ht="24.75" customHeight="1" x14ac:dyDescent="0.3">
      <c r="A62" s="20"/>
      <c r="B62" s="140"/>
      <c r="C62" s="140"/>
      <c r="D62" s="140"/>
      <c r="E62" s="140"/>
      <c r="F62" s="141"/>
      <c r="G62" s="141"/>
      <c r="H62" s="60">
        <v>1</v>
      </c>
      <c r="I62" s="60"/>
      <c r="J62" s="60" t="s">
        <v>21</v>
      </c>
      <c r="K62" s="60"/>
      <c r="L62" s="60"/>
      <c r="M62" s="60"/>
      <c r="N62" s="60">
        <v>2022</v>
      </c>
      <c r="O62" s="60"/>
      <c r="P62" s="60"/>
      <c r="Q62" s="141"/>
      <c r="R62" s="141"/>
      <c r="S62" s="60">
        <v>30</v>
      </c>
      <c r="T62" s="60"/>
      <c r="U62" s="60" t="s">
        <v>19</v>
      </c>
      <c r="V62" s="60"/>
      <c r="W62" s="60"/>
      <c r="X62" s="60"/>
      <c r="Y62" s="60">
        <v>2023</v>
      </c>
      <c r="Z62" s="60"/>
      <c r="AA62" s="60"/>
      <c r="AB62" s="139"/>
      <c r="AC62" s="139"/>
      <c r="AD62" s="139"/>
      <c r="AE62" s="139"/>
      <c r="AF62" s="139"/>
      <c r="AG62" s="4"/>
    </row>
    <row r="63" spans="1:48" ht="9" customHeight="1" x14ac:dyDescent="0.3">
      <c r="A63" s="20"/>
      <c r="B63" s="140" t="s">
        <v>75</v>
      </c>
      <c r="C63" s="140"/>
      <c r="D63" s="140"/>
      <c r="E63" s="140"/>
      <c r="F63" s="141" t="s">
        <v>72</v>
      </c>
      <c r="G63" s="141"/>
      <c r="H63" s="61" t="s">
        <v>7</v>
      </c>
      <c r="I63" s="61"/>
      <c r="J63" s="61" t="s">
        <v>8</v>
      </c>
      <c r="K63" s="61"/>
      <c r="L63" s="61"/>
      <c r="M63" s="61"/>
      <c r="N63" s="61" t="s">
        <v>22</v>
      </c>
      <c r="O63" s="61"/>
      <c r="P63" s="61"/>
      <c r="Q63" s="141" t="s">
        <v>71</v>
      </c>
      <c r="R63" s="141"/>
      <c r="S63" s="61" t="s">
        <v>7</v>
      </c>
      <c r="T63" s="61"/>
      <c r="U63" s="61" t="s">
        <v>8</v>
      </c>
      <c r="V63" s="61"/>
      <c r="W63" s="61"/>
      <c r="X63" s="61"/>
      <c r="Y63" s="61" t="s">
        <v>22</v>
      </c>
      <c r="Z63" s="61"/>
      <c r="AA63" s="61"/>
      <c r="AB63" s="139">
        <v>7059292.7999999998</v>
      </c>
      <c r="AC63" s="139"/>
      <c r="AD63" s="139"/>
      <c r="AE63" s="139"/>
      <c r="AF63" s="139"/>
      <c r="AG63" s="4"/>
    </row>
    <row r="64" spans="1:48" ht="24.75" customHeight="1" x14ac:dyDescent="0.3">
      <c r="A64" s="20"/>
      <c r="B64" s="140"/>
      <c r="C64" s="140"/>
      <c r="D64" s="140"/>
      <c r="E64" s="140"/>
      <c r="F64" s="141"/>
      <c r="G64" s="141"/>
      <c r="H64" s="60">
        <v>1</v>
      </c>
      <c r="I64" s="60"/>
      <c r="J64" s="60" t="s">
        <v>21</v>
      </c>
      <c r="K64" s="60"/>
      <c r="L64" s="60"/>
      <c r="M64" s="60"/>
      <c r="N64" s="60">
        <v>2022</v>
      </c>
      <c r="O64" s="60"/>
      <c r="P64" s="60"/>
      <c r="Q64" s="141"/>
      <c r="R64" s="141"/>
      <c r="S64" s="60">
        <v>30</v>
      </c>
      <c r="T64" s="60"/>
      <c r="U64" s="60" t="s">
        <v>15</v>
      </c>
      <c r="V64" s="60"/>
      <c r="W64" s="60"/>
      <c r="X64" s="60"/>
      <c r="Y64" s="60">
        <v>2025</v>
      </c>
      <c r="Z64" s="60"/>
      <c r="AA64" s="60"/>
      <c r="AB64" s="139"/>
      <c r="AC64" s="139"/>
      <c r="AD64" s="139"/>
      <c r="AE64" s="139"/>
      <c r="AF64" s="139"/>
      <c r="AG64" s="4"/>
    </row>
    <row r="65" spans="1:33" ht="9" customHeight="1" x14ac:dyDescent="0.3">
      <c r="A65" s="20"/>
      <c r="B65" s="140"/>
      <c r="C65" s="140"/>
      <c r="D65" s="140"/>
      <c r="E65" s="140"/>
      <c r="F65" s="141" t="s">
        <v>72</v>
      </c>
      <c r="G65" s="141"/>
      <c r="H65" s="61" t="s">
        <v>7</v>
      </c>
      <c r="I65" s="61"/>
      <c r="J65" s="61" t="s">
        <v>8</v>
      </c>
      <c r="K65" s="61"/>
      <c r="L65" s="61"/>
      <c r="M65" s="61"/>
      <c r="N65" s="61" t="s">
        <v>22</v>
      </c>
      <c r="O65" s="61"/>
      <c r="P65" s="61"/>
      <c r="Q65" s="141" t="s">
        <v>71</v>
      </c>
      <c r="R65" s="141"/>
      <c r="S65" s="61" t="s">
        <v>7</v>
      </c>
      <c r="T65" s="61"/>
      <c r="U65" s="61" t="s">
        <v>8</v>
      </c>
      <c r="V65" s="61"/>
      <c r="W65" s="61"/>
      <c r="X65" s="61"/>
      <c r="Y65" s="61" t="s">
        <v>22</v>
      </c>
      <c r="Z65" s="61"/>
      <c r="AA65" s="61"/>
      <c r="AB65" s="139"/>
      <c r="AC65" s="139"/>
      <c r="AD65" s="139"/>
      <c r="AE65" s="139"/>
      <c r="AF65" s="139"/>
      <c r="AG65" s="4"/>
    </row>
    <row r="66" spans="1:33" ht="24.75" customHeight="1" x14ac:dyDescent="0.3">
      <c r="A66" s="20"/>
      <c r="B66" s="140"/>
      <c r="C66" s="140"/>
      <c r="D66" s="140"/>
      <c r="E66" s="140"/>
      <c r="F66" s="141"/>
      <c r="G66" s="141"/>
      <c r="H66" s="60"/>
      <c r="I66" s="60"/>
      <c r="J66" s="60"/>
      <c r="K66" s="60"/>
      <c r="L66" s="60"/>
      <c r="M66" s="60"/>
      <c r="N66" s="60"/>
      <c r="O66" s="60"/>
      <c r="P66" s="60"/>
      <c r="Q66" s="141"/>
      <c r="R66" s="141"/>
      <c r="S66" s="60"/>
      <c r="T66" s="60"/>
      <c r="U66" s="60"/>
      <c r="V66" s="60"/>
      <c r="W66" s="60"/>
      <c r="X66" s="60"/>
      <c r="Y66" s="60"/>
      <c r="Z66" s="60"/>
      <c r="AA66" s="60"/>
      <c r="AB66" s="139"/>
      <c r="AC66" s="139"/>
      <c r="AD66" s="139"/>
      <c r="AE66" s="139"/>
      <c r="AF66" s="139"/>
      <c r="AG66" s="4"/>
    </row>
    <row r="67" spans="1:33" ht="9" customHeight="1" x14ac:dyDescent="0.3">
      <c r="A67" s="20"/>
      <c r="B67" s="140"/>
      <c r="C67" s="140"/>
      <c r="D67" s="140"/>
      <c r="E67" s="140"/>
      <c r="F67" s="141" t="s">
        <v>72</v>
      </c>
      <c r="G67" s="141"/>
      <c r="H67" s="61" t="s">
        <v>7</v>
      </c>
      <c r="I67" s="61"/>
      <c r="J67" s="61" t="s">
        <v>8</v>
      </c>
      <c r="K67" s="61"/>
      <c r="L67" s="61"/>
      <c r="M67" s="61"/>
      <c r="N67" s="61" t="s">
        <v>22</v>
      </c>
      <c r="O67" s="61"/>
      <c r="P67" s="61"/>
      <c r="Q67" s="141" t="s">
        <v>71</v>
      </c>
      <c r="R67" s="141"/>
      <c r="S67" s="61" t="s">
        <v>7</v>
      </c>
      <c r="T67" s="61"/>
      <c r="U67" s="61" t="s">
        <v>8</v>
      </c>
      <c r="V67" s="61"/>
      <c r="W67" s="61"/>
      <c r="X67" s="61"/>
      <c r="Y67" s="61" t="s">
        <v>22</v>
      </c>
      <c r="Z67" s="61"/>
      <c r="AA67" s="61"/>
      <c r="AB67" s="139"/>
      <c r="AC67" s="139"/>
      <c r="AD67" s="139"/>
      <c r="AE67" s="139"/>
      <c r="AF67" s="139"/>
      <c r="AG67" s="4"/>
    </row>
    <row r="68" spans="1:33" ht="24.75" customHeight="1" x14ac:dyDescent="0.3">
      <c r="A68" s="20"/>
      <c r="B68" s="140"/>
      <c r="C68" s="140"/>
      <c r="D68" s="140"/>
      <c r="E68" s="140"/>
      <c r="F68" s="141"/>
      <c r="G68" s="141"/>
      <c r="H68" s="60"/>
      <c r="I68" s="60"/>
      <c r="J68" s="60"/>
      <c r="K68" s="60"/>
      <c r="L68" s="60"/>
      <c r="M68" s="60"/>
      <c r="N68" s="60"/>
      <c r="O68" s="60"/>
      <c r="P68" s="60"/>
      <c r="Q68" s="141"/>
      <c r="R68" s="141"/>
      <c r="S68" s="60"/>
      <c r="T68" s="60"/>
      <c r="U68" s="60"/>
      <c r="V68" s="60"/>
      <c r="W68" s="60"/>
      <c r="X68" s="60"/>
      <c r="Y68" s="60"/>
      <c r="Z68" s="60"/>
      <c r="AA68" s="60"/>
      <c r="AB68" s="139"/>
      <c r="AC68" s="139"/>
      <c r="AD68" s="139"/>
      <c r="AE68" s="139"/>
      <c r="AF68" s="139"/>
      <c r="AG68" s="4"/>
    </row>
    <row r="69" spans="1:33" ht="9" customHeight="1" x14ac:dyDescent="0.3">
      <c r="A69" s="20"/>
      <c r="B69" s="140"/>
      <c r="C69" s="140"/>
      <c r="D69" s="140"/>
      <c r="E69" s="140"/>
      <c r="F69" s="141" t="s">
        <v>72</v>
      </c>
      <c r="G69" s="141"/>
      <c r="H69" s="61" t="s">
        <v>7</v>
      </c>
      <c r="I69" s="61"/>
      <c r="J69" s="61" t="s">
        <v>8</v>
      </c>
      <c r="K69" s="61"/>
      <c r="L69" s="61"/>
      <c r="M69" s="61"/>
      <c r="N69" s="61" t="s">
        <v>22</v>
      </c>
      <c r="O69" s="61"/>
      <c r="P69" s="61"/>
      <c r="Q69" s="141" t="s">
        <v>71</v>
      </c>
      <c r="R69" s="141"/>
      <c r="S69" s="61" t="s">
        <v>7</v>
      </c>
      <c r="T69" s="61"/>
      <c r="U69" s="61" t="s">
        <v>8</v>
      </c>
      <c r="V69" s="61"/>
      <c r="W69" s="61"/>
      <c r="X69" s="61"/>
      <c r="Y69" s="61" t="s">
        <v>22</v>
      </c>
      <c r="Z69" s="61"/>
      <c r="AA69" s="61"/>
      <c r="AB69" s="139"/>
      <c r="AC69" s="139"/>
      <c r="AD69" s="139"/>
      <c r="AE69" s="139"/>
      <c r="AF69" s="139"/>
      <c r="AG69" s="4"/>
    </row>
    <row r="70" spans="1:33" ht="24.75" customHeight="1" x14ac:dyDescent="0.3">
      <c r="A70" s="20"/>
      <c r="B70" s="140"/>
      <c r="C70" s="140"/>
      <c r="D70" s="140"/>
      <c r="E70" s="140"/>
      <c r="F70" s="141"/>
      <c r="G70" s="141"/>
      <c r="H70" s="60"/>
      <c r="I70" s="60"/>
      <c r="J70" s="60"/>
      <c r="K70" s="60"/>
      <c r="L70" s="60"/>
      <c r="M70" s="60"/>
      <c r="N70" s="60"/>
      <c r="O70" s="60"/>
      <c r="P70" s="60"/>
      <c r="Q70" s="141"/>
      <c r="R70" s="141"/>
      <c r="S70" s="60"/>
      <c r="T70" s="60"/>
      <c r="U70" s="60"/>
      <c r="V70" s="60"/>
      <c r="W70" s="60"/>
      <c r="X70" s="60"/>
      <c r="Y70" s="60"/>
      <c r="Z70" s="60"/>
      <c r="AA70" s="60"/>
      <c r="AB70" s="139"/>
      <c r="AC70" s="139"/>
      <c r="AD70" s="139"/>
      <c r="AE70" s="139"/>
      <c r="AF70" s="139"/>
      <c r="AG70" s="4"/>
    </row>
    <row r="71" spans="1:33" ht="3.6" customHeight="1" x14ac:dyDescent="0.3">
      <c r="A71" s="20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4"/>
    </row>
    <row r="72" spans="1:33" ht="15" customHeight="1" x14ac:dyDescent="0.3">
      <c r="A72" s="20"/>
      <c r="B72" s="54" t="s">
        <v>178</v>
      </c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6"/>
      <c r="AG72" s="4"/>
    </row>
    <row r="73" spans="1:33" ht="3.6" customHeight="1" x14ac:dyDescent="0.3">
      <c r="A73" s="20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4"/>
    </row>
    <row r="74" spans="1:33" ht="15" customHeight="1" x14ac:dyDescent="0.3">
      <c r="A74" s="20"/>
      <c r="B74" s="54" t="s">
        <v>86</v>
      </c>
      <c r="C74" s="55"/>
      <c r="D74" s="55"/>
      <c r="E74" s="55"/>
      <c r="F74" s="55"/>
      <c r="G74" s="55"/>
      <c r="H74" s="55"/>
      <c r="I74" s="55"/>
      <c r="J74" s="55"/>
      <c r="K74" s="56"/>
      <c r="L74" s="57" t="s">
        <v>145</v>
      </c>
      <c r="M74" s="58"/>
      <c r="N74" s="59"/>
      <c r="O74" s="57" t="s">
        <v>143</v>
      </c>
      <c r="P74" s="58"/>
      <c r="Q74" s="59"/>
      <c r="R74" s="24"/>
      <c r="S74" s="54" t="s">
        <v>87</v>
      </c>
      <c r="T74" s="55"/>
      <c r="U74" s="55"/>
      <c r="V74" s="55"/>
      <c r="W74" s="55"/>
      <c r="X74" s="55"/>
      <c r="Y74" s="55"/>
      <c r="Z74" s="56"/>
      <c r="AA74" s="57" t="s">
        <v>145</v>
      </c>
      <c r="AB74" s="58"/>
      <c r="AC74" s="59"/>
      <c r="AD74" s="57" t="s">
        <v>143</v>
      </c>
      <c r="AE74" s="58"/>
      <c r="AF74" s="59"/>
      <c r="AG74" s="4"/>
    </row>
    <row r="75" spans="1:33" ht="15" customHeight="1" x14ac:dyDescent="0.3">
      <c r="A75" s="20"/>
      <c r="B75" s="49" t="s">
        <v>79</v>
      </c>
      <c r="C75" s="49"/>
      <c r="D75" s="49"/>
      <c r="E75" s="49"/>
      <c r="F75" s="49"/>
      <c r="G75" s="49"/>
      <c r="H75" s="49"/>
      <c r="I75" s="61" t="s">
        <v>7</v>
      </c>
      <c r="J75" s="61"/>
      <c r="K75" s="61" t="s">
        <v>8</v>
      </c>
      <c r="L75" s="61"/>
      <c r="M75" s="61"/>
      <c r="N75" s="61"/>
      <c r="O75" s="61" t="s">
        <v>22</v>
      </c>
      <c r="P75" s="61"/>
      <c r="Q75" s="61"/>
      <c r="R75" s="24"/>
      <c r="S75" s="49" t="s">
        <v>83</v>
      </c>
      <c r="T75" s="49"/>
      <c r="U75" s="49"/>
      <c r="V75" s="49"/>
      <c r="W75" s="49"/>
      <c r="X75" s="49"/>
      <c r="Y75" s="50" t="s">
        <v>82</v>
      </c>
      <c r="Z75" s="50"/>
      <c r="AA75" s="50"/>
      <c r="AB75" s="50"/>
      <c r="AC75" s="50"/>
      <c r="AD75" s="50"/>
      <c r="AE75" s="50"/>
      <c r="AF75" s="50"/>
      <c r="AG75" s="4"/>
    </row>
    <row r="76" spans="1:33" ht="15" customHeight="1" x14ac:dyDescent="0.3">
      <c r="A76" s="20"/>
      <c r="B76" s="49"/>
      <c r="C76" s="49"/>
      <c r="D76" s="49"/>
      <c r="E76" s="49"/>
      <c r="F76" s="49"/>
      <c r="G76" s="49"/>
      <c r="H76" s="49"/>
      <c r="I76" s="60"/>
      <c r="J76" s="60"/>
      <c r="K76" s="60"/>
      <c r="L76" s="60"/>
      <c r="M76" s="60"/>
      <c r="N76" s="60"/>
      <c r="O76" s="60"/>
      <c r="P76" s="60"/>
      <c r="Q76" s="60"/>
      <c r="R76" s="24"/>
      <c r="S76" s="51"/>
      <c r="T76" s="51"/>
      <c r="U76" s="51"/>
      <c r="V76" s="51"/>
      <c r="W76" s="51"/>
      <c r="X76" s="51"/>
      <c r="Y76" s="52" t="str">
        <f>IF(S76="","", J42+S76)</f>
        <v/>
      </c>
      <c r="Z76" s="53"/>
      <c r="AA76" s="53"/>
      <c r="AB76" s="53"/>
      <c r="AC76" s="53"/>
      <c r="AD76" s="53"/>
      <c r="AE76" s="53"/>
      <c r="AF76" s="53"/>
      <c r="AG76" s="4"/>
    </row>
    <row r="77" spans="1:33" ht="3.6" customHeight="1" x14ac:dyDescent="0.3">
      <c r="A77" s="20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"/>
      <c r="Z77" s="2"/>
      <c r="AA77" s="2"/>
      <c r="AB77" s="2"/>
      <c r="AC77" s="2"/>
      <c r="AD77" s="2"/>
      <c r="AE77" s="2"/>
      <c r="AF77" s="2"/>
      <c r="AG77" s="4"/>
    </row>
    <row r="78" spans="1:33" ht="15" customHeight="1" x14ac:dyDescent="0.3">
      <c r="A78" s="20"/>
      <c r="B78" s="49" t="s">
        <v>80</v>
      </c>
      <c r="C78" s="49"/>
      <c r="D78" s="49"/>
      <c r="E78" s="49"/>
      <c r="F78" s="49"/>
      <c r="G78" s="49"/>
      <c r="H78" s="49"/>
      <c r="I78" s="61" t="s">
        <v>7</v>
      </c>
      <c r="J78" s="61"/>
      <c r="K78" s="61" t="s">
        <v>8</v>
      </c>
      <c r="L78" s="61"/>
      <c r="M78" s="61"/>
      <c r="N78" s="61"/>
      <c r="O78" s="61" t="s">
        <v>22</v>
      </c>
      <c r="P78" s="61"/>
      <c r="Q78" s="61"/>
      <c r="R78" s="24"/>
      <c r="S78" s="49" t="s">
        <v>84</v>
      </c>
      <c r="T78" s="49"/>
      <c r="U78" s="49"/>
      <c r="V78" s="49"/>
      <c r="W78" s="49"/>
      <c r="X78" s="49"/>
      <c r="Y78" s="50" t="s">
        <v>82</v>
      </c>
      <c r="Z78" s="50"/>
      <c r="AA78" s="50"/>
      <c r="AB78" s="50"/>
      <c r="AC78" s="50"/>
      <c r="AD78" s="50"/>
      <c r="AE78" s="50"/>
      <c r="AF78" s="50"/>
      <c r="AG78" s="4"/>
    </row>
    <row r="79" spans="1:33" ht="15" customHeight="1" x14ac:dyDescent="0.3">
      <c r="A79" s="20"/>
      <c r="B79" s="49"/>
      <c r="C79" s="49"/>
      <c r="D79" s="49"/>
      <c r="E79" s="49"/>
      <c r="F79" s="49"/>
      <c r="G79" s="49"/>
      <c r="H79" s="49"/>
      <c r="I79" s="60"/>
      <c r="J79" s="60"/>
      <c r="K79" s="60"/>
      <c r="L79" s="60"/>
      <c r="M79" s="60"/>
      <c r="N79" s="60"/>
      <c r="O79" s="60"/>
      <c r="P79" s="60"/>
      <c r="Q79" s="60"/>
      <c r="R79" s="24"/>
      <c r="S79" s="51"/>
      <c r="T79" s="51"/>
      <c r="U79" s="51"/>
      <c r="V79" s="51"/>
      <c r="W79" s="51"/>
      <c r="X79" s="51"/>
      <c r="Y79" s="52" t="str">
        <f>IF(S79="","", Y76+S79)</f>
        <v/>
      </c>
      <c r="Z79" s="53"/>
      <c r="AA79" s="53"/>
      <c r="AB79" s="53"/>
      <c r="AC79" s="53"/>
      <c r="AD79" s="53"/>
      <c r="AE79" s="53"/>
      <c r="AF79" s="53"/>
      <c r="AG79" s="4"/>
    </row>
    <row r="80" spans="1:33" ht="3.6" customHeight="1" x14ac:dyDescent="0.3">
      <c r="A80" s="20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"/>
      <c r="Z80" s="2"/>
      <c r="AA80" s="2"/>
      <c r="AB80" s="2"/>
      <c r="AC80" s="2"/>
      <c r="AD80" s="2"/>
      <c r="AE80" s="2"/>
      <c r="AF80" s="2"/>
      <c r="AG80" s="4"/>
    </row>
    <row r="81" spans="1:33" ht="15" customHeight="1" x14ac:dyDescent="0.3">
      <c r="A81" s="20"/>
      <c r="B81" s="49" t="s">
        <v>81</v>
      </c>
      <c r="C81" s="49"/>
      <c r="D81" s="49"/>
      <c r="E81" s="49"/>
      <c r="F81" s="49"/>
      <c r="G81" s="49"/>
      <c r="H81" s="49"/>
      <c r="I81" s="61" t="s">
        <v>7</v>
      </c>
      <c r="J81" s="61"/>
      <c r="K81" s="61" t="s">
        <v>8</v>
      </c>
      <c r="L81" s="61"/>
      <c r="M81" s="61"/>
      <c r="N81" s="61"/>
      <c r="O81" s="61" t="s">
        <v>22</v>
      </c>
      <c r="P81" s="61"/>
      <c r="Q81" s="61"/>
      <c r="R81" s="24"/>
      <c r="S81" s="49" t="s">
        <v>85</v>
      </c>
      <c r="T81" s="49"/>
      <c r="U81" s="49"/>
      <c r="V81" s="49"/>
      <c r="W81" s="49"/>
      <c r="X81" s="49"/>
      <c r="Y81" s="50" t="s">
        <v>82</v>
      </c>
      <c r="Z81" s="50"/>
      <c r="AA81" s="50"/>
      <c r="AB81" s="50"/>
      <c r="AC81" s="50"/>
      <c r="AD81" s="50"/>
      <c r="AE81" s="50"/>
      <c r="AF81" s="50"/>
      <c r="AG81" s="4"/>
    </row>
    <row r="82" spans="1:33" ht="15" customHeight="1" x14ac:dyDescent="0.3">
      <c r="A82" s="20"/>
      <c r="B82" s="49"/>
      <c r="C82" s="49"/>
      <c r="D82" s="49"/>
      <c r="E82" s="49"/>
      <c r="F82" s="49"/>
      <c r="G82" s="49"/>
      <c r="H82" s="49"/>
      <c r="I82" s="60"/>
      <c r="J82" s="60"/>
      <c r="K82" s="60"/>
      <c r="L82" s="60"/>
      <c r="M82" s="60"/>
      <c r="N82" s="60"/>
      <c r="O82" s="60"/>
      <c r="P82" s="60"/>
      <c r="Q82" s="60"/>
      <c r="R82" s="24"/>
      <c r="S82" s="51"/>
      <c r="T82" s="51"/>
      <c r="U82" s="51"/>
      <c r="V82" s="51"/>
      <c r="W82" s="51"/>
      <c r="X82" s="51"/>
      <c r="Y82" s="52" t="str">
        <f>IF(S82="","", Y79+S82)</f>
        <v/>
      </c>
      <c r="Z82" s="53"/>
      <c r="AA82" s="53"/>
      <c r="AB82" s="53"/>
      <c r="AC82" s="53"/>
      <c r="AD82" s="53"/>
      <c r="AE82" s="53"/>
      <c r="AF82" s="53"/>
      <c r="AG82" s="4"/>
    </row>
    <row r="83" spans="1:33" ht="3.6" customHeight="1" x14ac:dyDescent="0.3">
      <c r="A83" s="20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"/>
      <c r="Z83" s="2"/>
      <c r="AA83" s="2"/>
      <c r="AB83" s="2"/>
      <c r="AC83" s="2"/>
      <c r="AD83" s="2"/>
      <c r="AE83" s="2"/>
      <c r="AF83" s="2"/>
      <c r="AG83" s="4"/>
    </row>
    <row r="84" spans="1:33" ht="15" customHeight="1" x14ac:dyDescent="0.3">
      <c r="A84" s="20"/>
      <c r="B84" s="54" t="s">
        <v>165</v>
      </c>
      <c r="C84" s="55"/>
      <c r="D84" s="55"/>
      <c r="E84" s="55"/>
      <c r="F84" s="55"/>
      <c r="G84" s="55"/>
      <c r="H84" s="55"/>
      <c r="I84" s="55"/>
      <c r="J84" s="55"/>
      <c r="K84" s="56"/>
      <c r="L84" s="57" t="s">
        <v>145</v>
      </c>
      <c r="M84" s="58"/>
      <c r="N84" s="59"/>
      <c r="O84" s="57" t="s">
        <v>143</v>
      </c>
      <c r="P84" s="58"/>
      <c r="Q84" s="59"/>
      <c r="R84" s="24"/>
      <c r="S84" s="49" t="s">
        <v>166</v>
      </c>
      <c r="T84" s="49"/>
      <c r="U84" s="49"/>
      <c r="V84" s="49"/>
      <c r="W84" s="49"/>
      <c r="X84" s="49"/>
      <c r="Y84" s="50" t="s">
        <v>167</v>
      </c>
      <c r="Z84" s="50"/>
      <c r="AA84" s="50"/>
      <c r="AB84" s="50"/>
      <c r="AC84" s="50"/>
      <c r="AD84" s="50"/>
      <c r="AE84" s="50"/>
      <c r="AF84" s="50"/>
      <c r="AG84" s="4"/>
    </row>
    <row r="85" spans="1:33" ht="15" customHeight="1" x14ac:dyDescent="0.3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4"/>
      <c r="Q85" s="24"/>
      <c r="R85" s="24"/>
      <c r="S85" s="51"/>
      <c r="T85" s="51"/>
      <c r="U85" s="51"/>
      <c r="V85" s="51"/>
      <c r="W85" s="51"/>
      <c r="X85" s="51"/>
      <c r="Y85" s="52" t="str">
        <f>IF(S85="","", J42+S76+S79+S82-S85)</f>
        <v/>
      </c>
      <c r="Z85" s="53"/>
      <c r="AA85" s="53"/>
      <c r="AB85" s="53"/>
      <c r="AC85" s="53"/>
      <c r="AD85" s="53"/>
      <c r="AE85" s="53"/>
      <c r="AF85" s="53"/>
      <c r="AG85" s="4"/>
    </row>
    <row r="86" spans="1:33" ht="3.6" customHeight="1" x14ac:dyDescent="0.3">
      <c r="A86" s="20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4"/>
    </row>
    <row r="87" spans="1:33" ht="13.5" customHeight="1" x14ac:dyDescent="0.3">
      <c r="A87" s="20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83" t="s">
        <v>72</v>
      </c>
      <c r="P87" s="83"/>
      <c r="Q87" s="83"/>
      <c r="R87" s="83"/>
      <c r="S87" s="83"/>
      <c r="T87" s="83"/>
      <c r="U87" s="83"/>
      <c r="V87" s="83"/>
      <c r="W87" s="164"/>
      <c r="X87" s="165" t="s">
        <v>102</v>
      </c>
      <c r="Y87" s="83"/>
      <c r="Z87" s="83"/>
      <c r="AA87" s="83"/>
      <c r="AB87" s="83"/>
      <c r="AC87" s="83"/>
      <c r="AD87" s="83"/>
      <c r="AE87" s="83"/>
      <c r="AF87" s="83"/>
      <c r="AG87" s="4"/>
    </row>
    <row r="88" spans="1:33" ht="9" customHeight="1" x14ac:dyDescent="0.3">
      <c r="A88" s="20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61" t="s">
        <v>7</v>
      </c>
      <c r="P88" s="61"/>
      <c r="Q88" s="61" t="s">
        <v>8</v>
      </c>
      <c r="R88" s="61"/>
      <c r="S88" s="61"/>
      <c r="T88" s="61"/>
      <c r="U88" s="61" t="s">
        <v>22</v>
      </c>
      <c r="V88" s="61"/>
      <c r="W88" s="166"/>
      <c r="X88" s="163" t="s">
        <v>7</v>
      </c>
      <c r="Y88" s="61"/>
      <c r="Z88" s="61" t="s">
        <v>8</v>
      </c>
      <c r="AA88" s="61"/>
      <c r="AB88" s="61"/>
      <c r="AC88" s="61"/>
      <c r="AD88" s="61" t="s">
        <v>22</v>
      </c>
      <c r="AE88" s="61"/>
      <c r="AF88" s="61"/>
      <c r="AG88" s="4"/>
    </row>
    <row r="89" spans="1:33" ht="15" customHeight="1" x14ac:dyDescent="0.3">
      <c r="A89" s="20"/>
      <c r="B89" s="206" t="s">
        <v>140</v>
      </c>
      <c r="C89" s="206"/>
      <c r="D89" s="206"/>
      <c r="E89" s="206"/>
      <c r="F89" s="206"/>
      <c r="G89" s="206"/>
      <c r="H89" s="206"/>
      <c r="I89" s="206"/>
      <c r="J89" s="57" t="s">
        <v>144</v>
      </c>
      <c r="K89" s="59"/>
      <c r="L89" s="57" t="s">
        <v>143</v>
      </c>
      <c r="M89" s="58"/>
      <c r="N89" s="58"/>
      <c r="O89" s="60"/>
      <c r="P89" s="60"/>
      <c r="Q89" s="60"/>
      <c r="R89" s="60"/>
      <c r="S89" s="60"/>
      <c r="T89" s="60"/>
      <c r="U89" s="60"/>
      <c r="V89" s="60"/>
      <c r="W89" s="60"/>
      <c r="X89" s="59"/>
      <c r="Y89" s="60"/>
      <c r="Z89" s="60"/>
      <c r="AA89" s="60"/>
      <c r="AB89" s="60"/>
      <c r="AC89" s="60"/>
      <c r="AD89" s="60"/>
      <c r="AE89" s="60"/>
      <c r="AF89" s="60"/>
      <c r="AG89" s="4"/>
    </row>
    <row r="90" spans="1:33" ht="3.6" customHeight="1" x14ac:dyDescent="0.3">
      <c r="A90" s="20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4"/>
    </row>
    <row r="91" spans="1:33" ht="9" customHeight="1" x14ac:dyDescent="0.3">
      <c r="A91" s="20"/>
      <c r="B91" s="24"/>
      <c r="C91" s="24"/>
      <c r="D91" s="24"/>
      <c r="E91" s="24"/>
      <c r="F91" s="24"/>
      <c r="G91" s="24"/>
      <c r="H91" s="24"/>
      <c r="I91" s="20"/>
      <c r="J91" s="20"/>
      <c r="K91" s="20"/>
      <c r="L91" s="20"/>
      <c r="M91" s="20"/>
      <c r="N91" s="20"/>
      <c r="O91" s="20"/>
      <c r="P91" s="61" t="s">
        <v>7</v>
      </c>
      <c r="Q91" s="61"/>
      <c r="R91" s="61" t="s">
        <v>8</v>
      </c>
      <c r="S91" s="61"/>
      <c r="T91" s="61"/>
      <c r="U91" s="61"/>
      <c r="V91" s="61" t="s">
        <v>22</v>
      </c>
      <c r="W91" s="61"/>
      <c r="X91" s="61"/>
      <c r="Y91" s="20"/>
      <c r="Z91" s="20"/>
      <c r="AA91" s="20"/>
      <c r="AB91" s="20"/>
      <c r="AC91" s="20"/>
      <c r="AD91" s="20"/>
      <c r="AE91" s="20"/>
      <c r="AF91" s="20"/>
      <c r="AG91" s="4"/>
    </row>
    <row r="92" spans="1:33" ht="15" customHeight="1" x14ac:dyDescent="0.3">
      <c r="A92" s="20"/>
      <c r="B92" s="118" t="s">
        <v>103</v>
      </c>
      <c r="C92" s="119"/>
      <c r="D92" s="119"/>
      <c r="E92" s="119"/>
      <c r="F92" s="119"/>
      <c r="G92" s="119"/>
      <c r="H92" s="119"/>
      <c r="I92" s="119"/>
      <c r="J92" s="120"/>
      <c r="K92" s="57" t="s">
        <v>144</v>
      </c>
      <c r="L92" s="59"/>
      <c r="M92" s="57" t="s">
        <v>143</v>
      </c>
      <c r="N92" s="58"/>
      <c r="O92" s="59"/>
      <c r="P92" s="60"/>
      <c r="Q92" s="60"/>
      <c r="R92" s="60"/>
      <c r="S92" s="60"/>
      <c r="T92" s="60"/>
      <c r="U92" s="60"/>
      <c r="V92" s="60"/>
      <c r="W92" s="60"/>
      <c r="X92" s="60"/>
      <c r="Y92" s="20"/>
      <c r="Z92" s="20"/>
      <c r="AA92" s="20"/>
      <c r="AB92" s="20"/>
      <c r="AC92" s="20"/>
      <c r="AD92" s="20"/>
      <c r="AE92" s="20"/>
      <c r="AF92" s="20"/>
      <c r="AG92" s="4"/>
    </row>
    <row r="93" spans="1:33" ht="3.6" customHeight="1" x14ac:dyDescent="0.3">
      <c r="A93" s="20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4"/>
    </row>
    <row r="94" spans="1:33" ht="15" customHeight="1" x14ac:dyDescent="0.3">
      <c r="A94" s="20"/>
      <c r="B94" s="68" t="s">
        <v>108</v>
      </c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70"/>
    </row>
    <row r="95" spans="1:33" ht="3.6" customHeight="1" x14ac:dyDescent="0.3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3" ht="15" customHeight="1" x14ac:dyDescent="0.3">
      <c r="A96" s="20"/>
      <c r="B96" s="207" t="s">
        <v>177</v>
      </c>
      <c r="C96" s="208"/>
      <c r="D96" s="208"/>
      <c r="E96" s="208"/>
      <c r="F96" s="208"/>
      <c r="G96" s="208"/>
      <c r="H96" s="208"/>
      <c r="I96" s="208"/>
      <c r="J96" s="208"/>
      <c r="K96" s="208"/>
      <c r="L96" s="208"/>
      <c r="M96" s="208"/>
      <c r="N96" s="208"/>
      <c r="O96" s="208"/>
      <c r="P96" s="208"/>
      <c r="Q96" s="208"/>
      <c r="R96" s="208"/>
      <c r="S96" s="208"/>
      <c r="T96" s="208"/>
      <c r="U96" s="208"/>
      <c r="V96" s="208"/>
      <c r="W96" s="208"/>
      <c r="X96" s="208"/>
      <c r="Y96" s="208"/>
      <c r="Z96" s="208"/>
      <c r="AA96" s="208"/>
      <c r="AB96" s="208"/>
      <c r="AC96" s="208"/>
      <c r="AD96" s="208"/>
      <c r="AE96" s="208"/>
      <c r="AF96" s="209"/>
    </row>
    <row r="97" spans="1:61" ht="3.6" customHeight="1" x14ac:dyDescent="0.3">
      <c r="A97" s="20"/>
      <c r="B97" s="20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1:61" ht="15" customHeight="1" x14ac:dyDescent="0.3">
      <c r="A98" s="20"/>
      <c r="B98" s="35" t="s">
        <v>125</v>
      </c>
      <c r="C98" s="85" t="str">
        <f>IF(L20="","",+L20)</f>
        <v>NEIR PALACIOS BECERRA</v>
      </c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6" t="s">
        <v>127</v>
      </c>
      <c r="P98" s="86"/>
      <c r="Q98" s="86"/>
      <c r="R98" s="86"/>
      <c r="S98" s="86"/>
      <c r="T98" s="86"/>
      <c r="U98" s="86"/>
      <c r="V98" s="86"/>
      <c r="W98" s="87">
        <f>IF(AB20="","",+AB20)</f>
        <v>71984475</v>
      </c>
      <c r="X98" s="87"/>
      <c r="Y98" s="87"/>
      <c r="Z98" s="87"/>
      <c r="AA98" s="87"/>
      <c r="AB98" s="171" t="s">
        <v>139</v>
      </c>
      <c r="AC98" s="171"/>
      <c r="AD98" s="171"/>
      <c r="AE98" s="171"/>
      <c r="AF98" s="172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</row>
    <row r="99" spans="1:61" ht="85.5" customHeight="1" x14ac:dyDescent="0.3">
      <c r="A99" s="20"/>
      <c r="B99" s="192" t="s">
        <v>233</v>
      </c>
      <c r="C99" s="193"/>
      <c r="D99" s="193"/>
      <c r="E99" s="193"/>
      <c r="F99" s="193"/>
      <c r="G99" s="193"/>
      <c r="H99" s="193"/>
      <c r="I99" s="193"/>
      <c r="J99" s="193"/>
      <c r="K99" s="193"/>
      <c r="L99" s="193"/>
      <c r="M99" s="193"/>
      <c r="N99" s="193"/>
      <c r="O99" s="193"/>
      <c r="P99" s="193"/>
      <c r="Q99" s="193"/>
      <c r="R99" s="193"/>
      <c r="S99" s="193"/>
      <c r="T99" s="193"/>
      <c r="U99" s="193"/>
      <c r="V99" s="193"/>
      <c r="W99" s="193"/>
      <c r="X99" s="193"/>
      <c r="Y99" s="193"/>
      <c r="Z99" s="193"/>
      <c r="AA99" s="193"/>
      <c r="AB99" s="193"/>
      <c r="AC99" s="193"/>
      <c r="AD99" s="193"/>
      <c r="AE99" s="193"/>
      <c r="AF99" s="194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1:61" ht="3.6" customHeight="1" x14ac:dyDescent="0.3">
      <c r="A100" s="20"/>
      <c r="B100" s="36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</row>
    <row r="101" spans="1:61" ht="15" customHeight="1" x14ac:dyDescent="0.3">
      <c r="A101" s="20"/>
      <c r="B101" s="173" t="s">
        <v>180</v>
      </c>
      <c r="C101" s="174"/>
      <c r="D101" s="174"/>
      <c r="E101" s="174"/>
      <c r="F101" s="174"/>
      <c r="G101" s="174"/>
      <c r="H101" s="174"/>
      <c r="I101" s="174"/>
      <c r="J101" s="174"/>
      <c r="K101" s="174"/>
      <c r="L101" s="174"/>
      <c r="M101" s="174"/>
      <c r="N101" s="174"/>
      <c r="O101" s="174"/>
      <c r="P101" s="174"/>
      <c r="Q101" s="174"/>
      <c r="R101" s="174"/>
      <c r="S101" s="174"/>
      <c r="T101" s="174"/>
      <c r="U101" s="174"/>
      <c r="V101" s="174"/>
      <c r="W101" s="174"/>
      <c r="X101" s="174"/>
      <c r="Y101" s="174"/>
      <c r="Z101" s="174"/>
      <c r="AA101" s="174"/>
      <c r="AB101" s="175"/>
      <c r="AC101" s="59" t="s">
        <v>10</v>
      </c>
      <c r="AD101" s="60"/>
      <c r="AE101" s="60"/>
      <c r="AF101" s="60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</row>
    <row r="102" spans="1:61" ht="3.6" customHeight="1" x14ac:dyDescent="0.3">
      <c r="A102" s="20"/>
      <c r="B102" s="36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</row>
    <row r="103" spans="1:61" ht="15" customHeight="1" x14ac:dyDescent="0.3">
      <c r="A103" s="20"/>
      <c r="B103" s="62" t="s">
        <v>169</v>
      </c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4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1:61" ht="3.6" customHeight="1" x14ac:dyDescent="0.3">
      <c r="A104" s="20"/>
      <c r="B104" s="38"/>
      <c r="C104" s="38"/>
      <c r="D104" s="38"/>
      <c r="E104" s="38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37"/>
      <c r="Z104" s="37"/>
      <c r="AA104" s="37"/>
      <c r="AB104" s="37"/>
      <c r="AC104" s="37"/>
      <c r="AD104" s="37"/>
      <c r="AE104" s="37"/>
      <c r="AF104" s="3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</row>
    <row r="105" spans="1:61" ht="15" customHeight="1" x14ac:dyDescent="0.3">
      <c r="A105" s="20"/>
      <c r="B105" s="65" t="s">
        <v>171</v>
      </c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7"/>
      <c r="Z105" s="51">
        <v>322800</v>
      </c>
      <c r="AA105" s="51"/>
      <c r="AB105" s="51"/>
      <c r="AC105" s="51"/>
      <c r="AD105" s="51"/>
      <c r="AE105" s="51"/>
      <c r="AF105" s="51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</row>
    <row r="106" spans="1:61" ht="3.6" customHeight="1" x14ac:dyDescent="0.3">
      <c r="A106" s="20"/>
      <c r="B106" s="38"/>
      <c r="C106" s="38"/>
      <c r="D106" s="38"/>
      <c r="E106" s="38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</row>
    <row r="107" spans="1:61" ht="26.25" customHeight="1" x14ac:dyDescent="0.3">
      <c r="A107" s="20"/>
      <c r="B107" s="65" t="s">
        <v>170</v>
      </c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7"/>
      <c r="Z107" s="51">
        <v>295500</v>
      </c>
      <c r="AA107" s="51"/>
      <c r="AB107" s="51"/>
      <c r="AC107" s="51"/>
      <c r="AD107" s="51"/>
      <c r="AE107" s="51"/>
      <c r="AF107" s="51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</row>
    <row r="108" spans="1:61" ht="3.6" customHeight="1" x14ac:dyDescent="0.3">
      <c r="A108" s="20"/>
      <c r="B108" s="37"/>
      <c r="C108" s="20"/>
      <c r="D108" s="20"/>
      <c r="E108" s="20"/>
      <c r="F108" s="20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</row>
    <row r="109" spans="1:61" ht="15" customHeight="1" x14ac:dyDescent="0.3">
      <c r="A109" s="20"/>
      <c r="B109" s="65" t="s">
        <v>172</v>
      </c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7"/>
      <c r="Z109" s="51">
        <v>10800</v>
      </c>
      <c r="AA109" s="51"/>
      <c r="AB109" s="51"/>
      <c r="AC109" s="51"/>
      <c r="AD109" s="51"/>
      <c r="AE109" s="51"/>
      <c r="AF109" s="51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</row>
    <row r="110" spans="1:61" ht="3.6" customHeight="1" x14ac:dyDescent="0.3">
      <c r="A110" s="20"/>
      <c r="B110" s="36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10"/>
      <c r="AA110" s="10"/>
      <c r="AB110" s="10"/>
      <c r="AC110" s="10"/>
      <c r="AD110" s="10"/>
      <c r="AE110" s="10"/>
      <c r="AF110" s="10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</row>
    <row r="111" spans="1:61" ht="15" customHeight="1" x14ac:dyDescent="0.3">
      <c r="A111" s="20"/>
      <c r="B111" s="176" t="s">
        <v>173</v>
      </c>
      <c r="C111" s="177"/>
      <c r="D111" s="177"/>
      <c r="E111" s="177"/>
      <c r="F111" s="177"/>
      <c r="G111" s="177"/>
      <c r="H111" s="177"/>
      <c r="I111" s="177"/>
      <c r="J111" s="177"/>
      <c r="K111" s="177"/>
      <c r="L111" s="177"/>
      <c r="M111" s="177"/>
      <c r="N111" s="177"/>
      <c r="O111" s="177"/>
      <c r="P111" s="177"/>
      <c r="Q111" s="177"/>
      <c r="R111" s="177"/>
      <c r="S111" s="177"/>
      <c r="T111" s="177"/>
      <c r="U111" s="177"/>
      <c r="V111" s="177"/>
      <c r="W111" s="177"/>
      <c r="X111" s="177"/>
      <c r="Y111" s="178"/>
      <c r="Z111" s="205">
        <v>585600</v>
      </c>
      <c r="AA111" s="205"/>
      <c r="AB111" s="205"/>
      <c r="AC111" s="205"/>
      <c r="AD111" s="205"/>
      <c r="AE111" s="205"/>
      <c r="AF111" s="205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</row>
    <row r="112" spans="1:61" ht="3.6" customHeight="1" x14ac:dyDescent="0.3">
      <c r="A112" s="20"/>
      <c r="B112" s="39"/>
      <c r="C112" s="40"/>
      <c r="D112" s="40"/>
      <c r="E112" s="40"/>
      <c r="F112" s="40"/>
      <c r="G112" s="40"/>
      <c r="H112" s="20"/>
      <c r="I112" s="20"/>
      <c r="J112" s="2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</row>
    <row r="113" spans="1:61" ht="15" customHeight="1" x14ac:dyDescent="0.3">
      <c r="A113" s="20"/>
      <c r="B113" s="71" t="s">
        <v>128</v>
      </c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72"/>
      <c r="AD113" s="72"/>
      <c r="AE113" s="72"/>
      <c r="AF113" s="73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</row>
    <row r="114" spans="1:61" ht="15" customHeight="1" x14ac:dyDescent="0.3">
      <c r="A114" s="20"/>
      <c r="B114" s="74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6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</row>
    <row r="115" spans="1:61" ht="3.6" customHeight="1" x14ac:dyDescent="0.3">
      <c r="A115" s="20"/>
      <c r="B115" s="39"/>
      <c r="C115" s="40"/>
      <c r="D115" s="40"/>
      <c r="E115" s="40"/>
      <c r="F115" s="40"/>
      <c r="G115" s="40"/>
      <c r="H115" s="20"/>
      <c r="I115" s="20"/>
      <c r="J115" s="2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</row>
    <row r="116" spans="1:61" ht="15" customHeight="1" x14ac:dyDescent="0.3">
      <c r="A116" s="20"/>
      <c r="B116" s="77" t="s">
        <v>148</v>
      </c>
      <c r="C116" s="78"/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9"/>
      <c r="AA116" s="93" t="s">
        <v>144</v>
      </c>
      <c r="AB116" s="94"/>
      <c r="AC116" s="95"/>
      <c r="AD116" s="93" t="s">
        <v>146</v>
      </c>
      <c r="AE116" s="94"/>
      <c r="AF116" s="95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</row>
    <row r="117" spans="1:61" ht="27.75" customHeight="1" x14ac:dyDescent="0.3">
      <c r="A117" s="20"/>
      <c r="B117" s="80" t="s">
        <v>149</v>
      </c>
      <c r="C117" s="81"/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2"/>
      <c r="AA117" s="57" t="s">
        <v>144</v>
      </c>
      <c r="AB117" s="58"/>
      <c r="AC117" s="59"/>
      <c r="AD117" s="57" t="s">
        <v>146</v>
      </c>
      <c r="AE117" s="58"/>
      <c r="AF117" s="59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</row>
    <row r="118" spans="1:61" ht="27.75" customHeight="1" x14ac:dyDescent="0.3">
      <c r="A118" s="20"/>
      <c r="B118" s="77" t="s">
        <v>160</v>
      </c>
      <c r="C118" s="78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9"/>
      <c r="AA118" s="93" t="s">
        <v>144</v>
      </c>
      <c r="AB118" s="94"/>
      <c r="AC118" s="95"/>
      <c r="AD118" s="93" t="s">
        <v>146</v>
      </c>
      <c r="AE118" s="94"/>
      <c r="AF118" s="95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</row>
    <row r="119" spans="1:61" ht="27.75" customHeight="1" x14ac:dyDescent="0.3">
      <c r="A119" s="20"/>
      <c r="B119" s="213" t="s">
        <v>153</v>
      </c>
      <c r="C119" s="214"/>
      <c r="D119" s="214"/>
      <c r="E119" s="214"/>
      <c r="F119" s="214"/>
      <c r="G119" s="214"/>
      <c r="H119" s="214"/>
      <c r="I119" s="214"/>
      <c r="J119" s="214"/>
      <c r="K119" s="214"/>
      <c r="L119" s="214"/>
      <c r="M119" s="214"/>
      <c r="N119" s="214"/>
      <c r="O119" s="214"/>
      <c r="P119" s="214"/>
      <c r="Q119" s="214"/>
      <c r="R119" s="214"/>
      <c r="S119" s="214"/>
      <c r="T119" s="214"/>
      <c r="U119" s="214"/>
      <c r="V119" s="214"/>
      <c r="W119" s="214"/>
      <c r="X119" s="214"/>
      <c r="Y119" s="214"/>
      <c r="Z119" s="215"/>
      <c r="AA119" s="210" t="s">
        <v>144</v>
      </c>
      <c r="AB119" s="211"/>
      <c r="AC119" s="212"/>
      <c r="AD119" s="210" t="s">
        <v>146</v>
      </c>
      <c r="AE119" s="211"/>
      <c r="AF119" s="212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</row>
    <row r="120" spans="1:61" ht="15" customHeight="1" x14ac:dyDescent="0.3">
      <c r="A120" s="20"/>
      <c r="B120" s="77" t="s">
        <v>150</v>
      </c>
      <c r="C120" s="78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9"/>
      <c r="AA120" s="93" t="s">
        <v>144</v>
      </c>
      <c r="AB120" s="94"/>
      <c r="AC120" s="95"/>
      <c r="AD120" s="93" t="s">
        <v>146</v>
      </c>
      <c r="AE120" s="94"/>
      <c r="AF120" s="95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</row>
    <row r="121" spans="1:61" ht="27" customHeight="1" x14ac:dyDescent="0.3">
      <c r="A121" s="20"/>
      <c r="B121" s="213" t="s">
        <v>162</v>
      </c>
      <c r="C121" s="214"/>
      <c r="D121" s="214"/>
      <c r="E121" s="214"/>
      <c r="F121" s="214"/>
      <c r="G121" s="214"/>
      <c r="H121" s="214"/>
      <c r="I121" s="214"/>
      <c r="J121" s="214"/>
      <c r="K121" s="214"/>
      <c r="L121" s="214"/>
      <c r="M121" s="214"/>
      <c r="N121" s="214"/>
      <c r="O121" s="214"/>
      <c r="P121" s="214"/>
      <c r="Q121" s="214"/>
      <c r="R121" s="214"/>
      <c r="S121" s="214"/>
      <c r="T121" s="214"/>
      <c r="U121" s="214"/>
      <c r="V121" s="214"/>
      <c r="W121" s="214"/>
      <c r="X121" s="214"/>
      <c r="Y121" s="214"/>
      <c r="Z121" s="215"/>
      <c r="AA121" s="210" t="s">
        <v>144</v>
      </c>
      <c r="AB121" s="211"/>
      <c r="AC121" s="212"/>
      <c r="AD121" s="210" t="s">
        <v>146</v>
      </c>
      <c r="AE121" s="211"/>
      <c r="AF121" s="212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</row>
    <row r="122" spans="1:61" ht="15" customHeight="1" x14ac:dyDescent="0.3">
      <c r="A122" s="20"/>
      <c r="B122" s="77" t="s">
        <v>151</v>
      </c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9"/>
      <c r="AA122" s="93" t="s">
        <v>144</v>
      </c>
      <c r="AB122" s="94"/>
      <c r="AC122" s="95"/>
      <c r="AD122" s="93" t="s">
        <v>146</v>
      </c>
      <c r="AE122" s="94"/>
      <c r="AF122" s="95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</row>
    <row r="123" spans="1:61" ht="3.6" customHeight="1" x14ac:dyDescent="0.3">
      <c r="A123" s="20"/>
      <c r="B123" s="39"/>
      <c r="C123" s="40"/>
      <c r="D123" s="40"/>
      <c r="E123" s="40"/>
      <c r="F123" s="40"/>
      <c r="G123" s="40"/>
      <c r="H123" s="20"/>
      <c r="I123" s="20"/>
      <c r="J123" s="2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</row>
    <row r="124" spans="1:61" ht="15" customHeight="1" x14ac:dyDescent="0.3">
      <c r="A124" s="20"/>
      <c r="B124" s="182" t="s">
        <v>174</v>
      </c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83"/>
      <c r="O124" s="183"/>
      <c r="P124" s="183"/>
      <c r="Q124" s="183"/>
      <c r="R124" s="183"/>
      <c r="S124" s="183"/>
      <c r="T124" s="183"/>
      <c r="U124" s="183"/>
      <c r="V124" s="183"/>
      <c r="W124" s="183"/>
      <c r="X124" s="183"/>
      <c r="Y124" s="183"/>
      <c r="Z124" s="183"/>
      <c r="AA124" s="183"/>
      <c r="AB124" s="183"/>
      <c r="AC124" s="183"/>
      <c r="AD124" s="183"/>
      <c r="AE124" s="183"/>
      <c r="AF124" s="184"/>
    </row>
    <row r="125" spans="1:61" ht="3.6" customHeight="1" thickBot="1" x14ac:dyDescent="0.35">
      <c r="A125" s="20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</row>
    <row r="126" spans="1:61" ht="15" customHeight="1" thickBot="1" x14ac:dyDescent="0.35">
      <c r="A126" s="20"/>
      <c r="B126" s="179" t="s">
        <v>142</v>
      </c>
      <c r="C126" s="180"/>
      <c r="D126" s="180"/>
      <c r="E126" s="180"/>
      <c r="F126" s="180"/>
      <c r="G126" s="180"/>
      <c r="H126" s="180"/>
      <c r="I126" s="180"/>
      <c r="J126" s="180"/>
      <c r="K126" s="180"/>
      <c r="L126" s="180"/>
      <c r="M126" s="180"/>
      <c r="N126" s="180"/>
      <c r="O126" s="180"/>
      <c r="P126" s="180"/>
      <c r="Q126" s="180"/>
      <c r="R126" s="180"/>
      <c r="S126" s="180"/>
      <c r="T126" s="180"/>
      <c r="U126" s="180"/>
      <c r="V126" s="180"/>
      <c r="W126" s="180"/>
      <c r="X126" s="180"/>
      <c r="Y126" s="180"/>
      <c r="Z126" s="180"/>
      <c r="AA126" s="180"/>
      <c r="AB126" s="180"/>
      <c r="AC126" s="180"/>
      <c r="AD126" s="180"/>
      <c r="AE126" s="180"/>
      <c r="AF126" s="181"/>
    </row>
    <row r="127" spans="1:61" ht="3.6" customHeight="1" x14ac:dyDescent="0.3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61" ht="15" customHeight="1" x14ac:dyDescent="0.3">
      <c r="A128" s="20"/>
      <c r="B128" s="182" t="s">
        <v>130</v>
      </c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83"/>
      <c r="O128" s="183"/>
      <c r="P128" s="183"/>
      <c r="Q128" s="183"/>
      <c r="R128" s="183"/>
      <c r="S128" s="183"/>
      <c r="T128" s="183"/>
      <c r="U128" s="183"/>
      <c r="V128" s="183"/>
      <c r="W128" s="183"/>
      <c r="X128" s="183"/>
      <c r="Y128" s="183"/>
      <c r="Z128" s="183"/>
      <c r="AA128" s="183"/>
      <c r="AB128" s="183"/>
      <c r="AC128" s="183"/>
      <c r="AD128" s="183"/>
      <c r="AE128" s="183"/>
      <c r="AF128" s="184"/>
      <c r="AJ128" s="18"/>
      <c r="AK128" s="18"/>
      <c r="AL128" s="18"/>
      <c r="AM128" s="18"/>
      <c r="AN128" s="18"/>
      <c r="AO128" s="18"/>
      <c r="AP128" s="18"/>
      <c r="AQ128" s="18"/>
    </row>
    <row r="129" spans="1:46" ht="3.6" customHeight="1" x14ac:dyDescent="0.3">
      <c r="A129" s="20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J129" s="18"/>
      <c r="AK129" s="18"/>
      <c r="AL129" s="18"/>
      <c r="AM129" s="18"/>
      <c r="AN129" s="18"/>
      <c r="AO129" s="18"/>
      <c r="AP129" s="18"/>
      <c r="AQ129" s="18"/>
    </row>
    <row r="130" spans="1:46" ht="15" customHeight="1" x14ac:dyDescent="0.3">
      <c r="A130" s="20"/>
      <c r="B130" s="42" t="s">
        <v>125</v>
      </c>
      <c r="C130" s="85" t="str">
        <f>IF(J50="","",+J50)</f>
        <v>CARLOS MARIO DE HOYOS TOUS</v>
      </c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6" t="s">
        <v>127</v>
      </c>
      <c r="P130" s="86"/>
      <c r="Q130" s="86"/>
      <c r="R130" s="86"/>
      <c r="S130" s="86"/>
      <c r="T130" s="86"/>
      <c r="U130" s="86"/>
      <c r="V130" s="86"/>
      <c r="W130" s="87">
        <f>IF(AA50="","",+AA50)</f>
        <v>92230262</v>
      </c>
      <c r="X130" s="87"/>
      <c r="Y130" s="87"/>
      <c r="Z130" s="87"/>
      <c r="AA130" s="87"/>
      <c r="AB130" s="88" t="s">
        <v>131</v>
      </c>
      <c r="AC130" s="88"/>
      <c r="AD130" s="88"/>
      <c r="AE130" s="88"/>
      <c r="AF130" s="89"/>
      <c r="AJ130" s="18"/>
      <c r="AK130" s="18"/>
      <c r="AL130" s="18"/>
      <c r="AM130" s="18"/>
      <c r="AN130" s="18"/>
      <c r="AO130" s="18"/>
      <c r="AP130" s="18"/>
      <c r="AQ130" s="18"/>
    </row>
    <row r="131" spans="1:46" ht="15" customHeight="1" x14ac:dyDescent="0.3">
      <c r="A131" s="20"/>
      <c r="B131" s="185" t="str">
        <f>IF(I48="Interventoría","Interventor",IF(I48="Supervisión","Supervisor",""))</f>
        <v>Supervisor</v>
      </c>
      <c r="C131" s="186"/>
      <c r="D131" s="186"/>
      <c r="E131" s="84" t="s">
        <v>209</v>
      </c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187" t="str">
        <f>IF(L20="","",+ L20)</f>
        <v>NEIR PALACIOS BECERRA</v>
      </c>
      <c r="X131" s="187"/>
      <c r="Y131" s="187"/>
      <c r="Z131" s="187"/>
      <c r="AA131" s="187"/>
      <c r="AB131" s="187"/>
      <c r="AC131" s="187"/>
      <c r="AD131" s="187"/>
      <c r="AE131" s="187"/>
      <c r="AF131" s="188"/>
      <c r="AG131" s="2"/>
      <c r="AH131" s="2"/>
      <c r="AI131" s="2"/>
      <c r="AK131" s="18"/>
      <c r="AL131" s="18"/>
      <c r="AM131" s="18"/>
      <c r="AN131" s="18"/>
      <c r="AO131" s="18"/>
      <c r="AP131" s="18"/>
      <c r="AQ131" s="18"/>
    </row>
    <row r="132" spans="1:46" ht="56.25" customHeight="1" x14ac:dyDescent="0.3">
      <c r="A132" s="20"/>
      <c r="B132" s="192" t="s">
        <v>234</v>
      </c>
      <c r="C132" s="195"/>
      <c r="D132" s="195"/>
      <c r="E132" s="195"/>
      <c r="F132" s="195"/>
      <c r="G132" s="195"/>
      <c r="H132" s="195"/>
      <c r="I132" s="195"/>
      <c r="J132" s="195"/>
      <c r="K132" s="195"/>
      <c r="L132" s="195"/>
      <c r="M132" s="195"/>
      <c r="N132" s="195"/>
      <c r="O132" s="195"/>
      <c r="P132" s="195"/>
      <c r="Q132" s="195"/>
      <c r="R132" s="195"/>
      <c r="S132" s="195"/>
      <c r="T132" s="195"/>
      <c r="U132" s="195"/>
      <c r="V132" s="195"/>
      <c r="W132" s="195"/>
      <c r="X132" s="195"/>
      <c r="Y132" s="195"/>
      <c r="Z132" s="195"/>
      <c r="AA132" s="195"/>
      <c r="AB132" s="195"/>
      <c r="AC132" s="195"/>
      <c r="AD132" s="195"/>
      <c r="AE132" s="195"/>
      <c r="AF132" s="196"/>
      <c r="AK132" s="18"/>
      <c r="AL132" s="18"/>
      <c r="AM132" s="18"/>
      <c r="AN132" s="18"/>
      <c r="AO132" s="18"/>
      <c r="AP132" s="18"/>
      <c r="AQ132" s="18"/>
    </row>
    <row r="133" spans="1:46" ht="3.6" customHeight="1" x14ac:dyDescent="0.3">
      <c r="A133" s="20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J133" s="18"/>
      <c r="AK133" s="18"/>
      <c r="AL133" s="18"/>
      <c r="AM133" s="18"/>
      <c r="AN133" s="18"/>
      <c r="AO133" s="18"/>
      <c r="AP133" s="18"/>
      <c r="AQ133" s="18"/>
    </row>
    <row r="134" spans="1:46" ht="18" customHeight="1" x14ac:dyDescent="0.3">
      <c r="A134" s="20"/>
      <c r="B134" s="68" t="s">
        <v>152</v>
      </c>
      <c r="C134" s="69"/>
      <c r="D134" s="69"/>
      <c r="E134" s="69"/>
      <c r="F134" s="69"/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69"/>
      <c r="R134" s="69"/>
      <c r="S134" s="69"/>
      <c r="T134" s="69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70"/>
      <c r="AJ134" s="18"/>
      <c r="AK134" s="18"/>
      <c r="AL134" s="18"/>
      <c r="AM134" s="18"/>
      <c r="AN134" s="18"/>
      <c r="AO134" s="18"/>
      <c r="AP134" s="18"/>
      <c r="AQ134" s="18"/>
    </row>
    <row r="135" spans="1:46" ht="3.6" customHeight="1" x14ac:dyDescent="0.3">
      <c r="A135" s="20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J135" s="18"/>
      <c r="AK135" s="18"/>
      <c r="AL135" s="18"/>
      <c r="AM135" s="18"/>
      <c r="AN135" s="18"/>
      <c r="AO135" s="18"/>
      <c r="AP135" s="18"/>
      <c r="AQ135" s="18"/>
    </row>
    <row r="136" spans="1:46" ht="15" customHeight="1" x14ac:dyDescent="0.3">
      <c r="A136" s="32"/>
      <c r="B136" s="197" t="s">
        <v>109</v>
      </c>
      <c r="C136" s="198"/>
      <c r="D136" s="83" t="s">
        <v>124</v>
      </c>
      <c r="E136" s="83"/>
      <c r="F136" s="83"/>
      <c r="G136" s="83"/>
      <c r="H136" s="83"/>
      <c r="I136" s="83"/>
      <c r="J136" s="83"/>
      <c r="K136" s="83"/>
      <c r="L136" s="83" t="s">
        <v>126</v>
      </c>
      <c r="M136" s="83"/>
      <c r="N136" s="83"/>
      <c r="O136" s="83"/>
      <c r="P136" s="83"/>
      <c r="Q136" s="83"/>
      <c r="R136" s="83"/>
      <c r="S136" s="83" t="s">
        <v>123</v>
      </c>
      <c r="T136" s="83"/>
      <c r="U136" s="83"/>
      <c r="V136" s="83"/>
      <c r="W136" s="83"/>
      <c r="X136" s="83"/>
      <c r="Y136" s="83" t="s">
        <v>122</v>
      </c>
      <c r="Z136" s="83"/>
      <c r="AA136" s="83"/>
      <c r="AB136" s="83"/>
      <c r="AC136" s="83"/>
      <c r="AD136" s="83"/>
      <c r="AE136" s="83"/>
      <c r="AF136" s="83"/>
      <c r="AJ136" s="18"/>
      <c r="AK136" s="18"/>
      <c r="AL136" s="18"/>
      <c r="AM136" s="18"/>
      <c r="AN136" s="18"/>
      <c r="AO136" s="18"/>
      <c r="AP136" s="18"/>
      <c r="AQ136" s="18"/>
    </row>
    <row r="137" spans="1:46" ht="18" customHeight="1" x14ac:dyDescent="0.3">
      <c r="A137" s="32"/>
      <c r="B137" s="199"/>
      <c r="C137" s="200"/>
      <c r="D137" s="60" t="s">
        <v>121</v>
      </c>
      <c r="E137" s="60"/>
      <c r="F137" s="60"/>
      <c r="G137" s="60"/>
      <c r="H137" s="60"/>
      <c r="I137" s="60"/>
      <c r="J137" s="60"/>
      <c r="K137" s="60"/>
      <c r="L137" s="60" t="s">
        <v>21</v>
      </c>
      <c r="M137" s="60"/>
      <c r="N137" s="60"/>
      <c r="O137" s="60"/>
      <c r="P137" s="60"/>
      <c r="Q137" s="60"/>
      <c r="R137" s="60"/>
      <c r="S137" s="169" t="s">
        <v>189</v>
      </c>
      <c r="T137" s="169"/>
      <c r="U137" s="169"/>
      <c r="V137" s="169"/>
      <c r="W137" s="169"/>
      <c r="X137" s="169"/>
      <c r="Y137" s="90">
        <v>4033078</v>
      </c>
      <c r="Z137" s="91"/>
      <c r="AA137" s="91"/>
      <c r="AB137" s="91"/>
      <c r="AC137" s="91"/>
      <c r="AD137" s="91"/>
      <c r="AE137" s="91"/>
      <c r="AF137" s="92"/>
      <c r="AJ137" s="18"/>
      <c r="AK137" s="18"/>
      <c r="AL137" s="18"/>
      <c r="AM137" s="18"/>
      <c r="AN137" s="18"/>
      <c r="AO137" s="18"/>
      <c r="AP137" s="18"/>
      <c r="AQ137" s="18"/>
    </row>
    <row r="138" spans="1:46" ht="18" customHeight="1" x14ac:dyDescent="0.3">
      <c r="A138" s="32"/>
      <c r="B138" s="199"/>
      <c r="C138" s="200"/>
      <c r="D138" s="60" t="s">
        <v>110</v>
      </c>
      <c r="E138" s="60"/>
      <c r="F138" s="60"/>
      <c r="G138" s="60"/>
      <c r="H138" s="60"/>
      <c r="I138" s="60"/>
      <c r="J138" s="60"/>
      <c r="K138" s="60"/>
      <c r="L138" s="60" t="s">
        <v>10</v>
      </c>
      <c r="M138" s="60"/>
      <c r="N138" s="60"/>
      <c r="O138" s="60"/>
      <c r="P138" s="60"/>
      <c r="Q138" s="60"/>
      <c r="R138" s="60"/>
      <c r="S138" s="169" t="s">
        <v>188</v>
      </c>
      <c r="T138" s="169"/>
      <c r="U138" s="169"/>
      <c r="V138" s="169"/>
      <c r="W138" s="169"/>
      <c r="X138" s="169"/>
      <c r="Y138" s="90">
        <v>5042352</v>
      </c>
      <c r="Z138" s="91"/>
      <c r="AA138" s="91"/>
      <c r="AB138" s="91"/>
      <c r="AC138" s="91"/>
      <c r="AD138" s="91"/>
      <c r="AE138" s="91"/>
      <c r="AF138" s="92"/>
      <c r="AJ138" s="18"/>
      <c r="AK138" s="18"/>
      <c r="AL138" s="18"/>
      <c r="AM138" s="18"/>
      <c r="AN138" s="167"/>
      <c r="AO138" s="167"/>
      <c r="AP138" s="167"/>
      <c r="AQ138" s="167"/>
      <c r="AR138" s="167"/>
      <c r="AS138" s="167"/>
      <c r="AT138" s="167"/>
    </row>
    <row r="139" spans="1:46" ht="18" customHeight="1" x14ac:dyDescent="0.3">
      <c r="A139" s="32"/>
      <c r="B139" s="199"/>
      <c r="C139" s="200"/>
      <c r="D139" s="60" t="s">
        <v>111</v>
      </c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169"/>
      <c r="T139" s="169"/>
      <c r="U139" s="169"/>
      <c r="V139" s="169"/>
      <c r="W139" s="169"/>
      <c r="X139" s="169"/>
      <c r="Y139" s="90" t="str">
        <f t="shared" ref="Y139:Y145" si="0">IF(S139="","",($Z$42/30)*S139)</f>
        <v/>
      </c>
      <c r="Z139" s="91"/>
      <c r="AA139" s="91"/>
      <c r="AB139" s="91"/>
      <c r="AC139" s="91"/>
      <c r="AD139" s="91"/>
      <c r="AE139" s="91"/>
      <c r="AF139" s="92"/>
      <c r="AJ139" s="18"/>
      <c r="AK139" s="18"/>
      <c r="AL139" s="18"/>
      <c r="AM139" s="18"/>
      <c r="AN139" s="18"/>
      <c r="AO139" s="18"/>
      <c r="AP139" s="18"/>
      <c r="AQ139" s="18"/>
    </row>
    <row r="140" spans="1:46" ht="18" customHeight="1" x14ac:dyDescent="0.3">
      <c r="A140" s="32"/>
      <c r="B140" s="199"/>
      <c r="C140" s="200"/>
      <c r="D140" s="60" t="s">
        <v>112</v>
      </c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169"/>
      <c r="T140" s="169"/>
      <c r="U140" s="169"/>
      <c r="V140" s="169"/>
      <c r="W140" s="169"/>
      <c r="X140" s="169"/>
      <c r="Y140" s="90" t="str">
        <f t="shared" si="0"/>
        <v/>
      </c>
      <c r="Z140" s="91"/>
      <c r="AA140" s="91"/>
      <c r="AB140" s="91"/>
      <c r="AC140" s="91"/>
      <c r="AD140" s="91"/>
      <c r="AE140" s="91"/>
      <c r="AF140" s="92"/>
      <c r="AJ140" s="18"/>
      <c r="AK140" s="18"/>
      <c r="AL140" s="18"/>
      <c r="AM140" s="18"/>
      <c r="AN140" s="18"/>
      <c r="AO140" s="18"/>
      <c r="AP140" s="18"/>
      <c r="AQ140" s="18"/>
    </row>
    <row r="141" spans="1:46" ht="18" customHeight="1" x14ac:dyDescent="0.3">
      <c r="A141" s="32"/>
      <c r="B141" s="199"/>
      <c r="C141" s="200"/>
      <c r="D141" s="60" t="s">
        <v>113</v>
      </c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169"/>
      <c r="T141" s="169"/>
      <c r="U141" s="169"/>
      <c r="V141" s="169"/>
      <c r="W141" s="169"/>
      <c r="X141" s="169"/>
      <c r="Y141" s="90" t="str">
        <f t="shared" si="0"/>
        <v/>
      </c>
      <c r="Z141" s="91"/>
      <c r="AA141" s="91"/>
      <c r="AB141" s="91"/>
      <c r="AC141" s="91"/>
      <c r="AD141" s="91"/>
      <c r="AE141" s="91"/>
      <c r="AF141" s="92"/>
      <c r="AJ141" s="18"/>
      <c r="AK141" s="18"/>
      <c r="AL141" s="18"/>
      <c r="AM141" s="18"/>
      <c r="AN141" s="18"/>
      <c r="AO141" s="18"/>
      <c r="AP141" s="18"/>
      <c r="AQ141" s="18"/>
    </row>
    <row r="142" spans="1:46" ht="18" customHeight="1" x14ac:dyDescent="0.3">
      <c r="A142" s="32"/>
      <c r="B142" s="199"/>
      <c r="C142" s="200"/>
      <c r="D142" s="60" t="s">
        <v>114</v>
      </c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169"/>
      <c r="T142" s="169"/>
      <c r="U142" s="169"/>
      <c r="V142" s="169"/>
      <c r="W142" s="169"/>
      <c r="X142" s="169"/>
      <c r="Y142" s="90" t="str">
        <f t="shared" si="0"/>
        <v/>
      </c>
      <c r="Z142" s="91"/>
      <c r="AA142" s="91"/>
      <c r="AB142" s="91"/>
      <c r="AC142" s="91"/>
      <c r="AD142" s="91"/>
      <c r="AE142" s="91"/>
      <c r="AF142" s="92"/>
      <c r="AJ142" s="18"/>
      <c r="AK142" s="18"/>
      <c r="AL142" s="18"/>
      <c r="AM142" s="18"/>
      <c r="AN142" s="18"/>
      <c r="AO142" s="18"/>
      <c r="AP142" s="18"/>
      <c r="AQ142" s="18"/>
    </row>
    <row r="143" spans="1:46" ht="18" customHeight="1" x14ac:dyDescent="0.3">
      <c r="A143" s="32"/>
      <c r="B143" s="199"/>
      <c r="C143" s="200"/>
      <c r="D143" s="60" t="s">
        <v>115</v>
      </c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169"/>
      <c r="T143" s="169"/>
      <c r="U143" s="169"/>
      <c r="V143" s="169"/>
      <c r="W143" s="169"/>
      <c r="X143" s="169"/>
      <c r="Y143" s="90" t="str">
        <f t="shared" si="0"/>
        <v/>
      </c>
      <c r="Z143" s="91"/>
      <c r="AA143" s="91"/>
      <c r="AB143" s="91"/>
      <c r="AC143" s="91"/>
      <c r="AD143" s="91"/>
      <c r="AE143" s="91"/>
      <c r="AF143" s="92"/>
      <c r="AJ143" s="18"/>
      <c r="AK143" s="18"/>
      <c r="AL143" s="18"/>
      <c r="AM143" s="18"/>
      <c r="AN143" s="18"/>
      <c r="AO143" s="18"/>
      <c r="AP143" s="18"/>
      <c r="AQ143" s="18"/>
    </row>
    <row r="144" spans="1:46" ht="18" customHeight="1" x14ac:dyDescent="0.3">
      <c r="A144" s="32"/>
      <c r="B144" s="199"/>
      <c r="C144" s="200"/>
      <c r="D144" s="60" t="s">
        <v>116</v>
      </c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169"/>
      <c r="T144" s="169"/>
      <c r="U144" s="169"/>
      <c r="V144" s="169"/>
      <c r="W144" s="169"/>
      <c r="X144" s="169"/>
      <c r="Y144" s="90" t="str">
        <f t="shared" si="0"/>
        <v/>
      </c>
      <c r="Z144" s="91"/>
      <c r="AA144" s="91"/>
      <c r="AB144" s="91"/>
      <c r="AC144" s="91"/>
      <c r="AD144" s="91"/>
      <c r="AE144" s="91"/>
      <c r="AF144" s="92"/>
      <c r="AJ144" s="18"/>
      <c r="AK144" s="18"/>
      <c r="AL144" s="18"/>
      <c r="AM144" s="18"/>
      <c r="AN144" s="18"/>
      <c r="AO144" s="18"/>
      <c r="AP144" s="18"/>
      <c r="AQ144" s="18"/>
    </row>
    <row r="145" spans="1:43" ht="18" customHeight="1" x14ac:dyDescent="0.3">
      <c r="A145" s="32"/>
      <c r="B145" s="199"/>
      <c r="C145" s="200"/>
      <c r="D145" s="60" t="s">
        <v>117</v>
      </c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169"/>
      <c r="T145" s="169"/>
      <c r="U145" s="169"/>
      <c r="V145" s="169"/>
      <c r="W145" s="169"/>
      <c r="X145" s="169"/>
      <c r="Y145" s="90" t="str">
        <f t="shared" si="0"/>
        <v/>
      </c>
      <c r="Z145" s="91"/>
      <c r="AA145" s="91"/>
      <c r="AB145" s="91"/>
      <c r="AC145" s="91"/>
      <c r="AD145" s="91"/>
      <c r="AE145" s="91"/>
      <c r="AF145" s="92"/>
      <c r="AJ145" s="18"/>
      <c r="AK145" s="18"/>
      <c r="AL145" s="18"/>
      <c r="AM145" s="18"/>
      <c r="AN145" s="18"/>
      <c r="AO145" s="18"/>
      <c r="AP145" s="18"/>
      <c r="AQ145" s="18"/>
    </row>
    <row r="146" spans="1:43" ht="18" customHeight="1" x14ac:dyDescent="0.3">
      <c r="A146" s="32"/>
      <c r="B146" s="199"/>
      <c r="C146" s="200"/>
      <c r="D146" s="60" t="s">
        <v>118</v>
      </c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169"/>
      <c r="T146" s="169"/>
      <c r="U146" s="169"/>
      <c r="V146" s="169"/>
      <c r="W146" s="169"/>
      <c r="X146" s="169"/>
      <c r="Y146" s="90" t="str">
        <f t="shared" ref="Y146:Y148" si="1">IF(S146="","",($Z$42/30)*S146)</f>
        <v/>
      </c>
      <c r="Z146" s="91"/>
      <c r="AA146" s="91"/>
      <c r="AB146" s="91"/>
      <c r="AC146" s="91"/>
      <c r="AD146" s="91"/>
      <c r="AE146" s="91"/>
      <c r="AF146" s="92"/>
      <c r="AJ146" s="18"/>
      <c r="AK146" s="18"/>
      <c r="AL146" s="18"/>
      <c r="AM146" s="18"/>
      <c r="AN146" s="18"/>
      <c r="AO146" s="18"/>
      <c r="AP146" s="18"/>
      <c r="AQ146" s="18"/>
    </row>
    <row r="147" spans="1:43" ht="18" customHeight="1" x14ac:dyDescent="0.3">
      <c r="A147" s="32"/>
      <c r="B147" s="199"/>
      <c r="C147" s="200"/>
      <c r="D147" s="60" t="s">
        <v>119</v>
      </c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169"/>
      <c r="T147" s="169"/>
      <c r="U147" s="169"/>
      <c r="V147" s="169"/>
      <c r="W147" s="169"/>
      <c r="X147" s="169"/>
      <c r="Y147" s="90" t="str">
        <f t="shared" si="1"/>
        <v/>
      </c>
      <c r="Z147" s="91"/>
      <c r="AA147" s="91"/>
      <c r="AB147" s="91"/>
      <c r="AC147" s="91"/>
      <c r="AD147" s="91"/>
      <c r="AE147" s="91"/>
      <c r="AF147" s="92"/>
      <c r="AJ147" s="18"/>
      <c r="AK147" s="18"/>
      <c r="AL147" s="18"/>
      <c r="AM147" s="18"/>
      <c r="AN147" s="18"/>
      <c r="AO147" s="18"/>
      <c r="AP147" s="18"/>
      <c r="AQ147" s="18"/>
    </row>
    <row r="148" spans="1:43" ht="18" customHeight="1" x14ac:dyDescent="0.3">
      <c r="A148" s="32"/>
      <c r="B148" s="199"/>
      <c r="C148" s="200"/>
      <c r="D148" s="60" t="s">
        <v>120</v>
      </c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169"/>
      <c r="T148" s="169"/>
      <c r="U148" s="169"/>
      <c r="V148" s="169"/>
      <c r="W148" s="169"/>
      <c r="X148" s="169"/>
      <c r="Y148" s="90" t="str">
        <f t="shared" si="1"/>
        <v/>
      </c>
      <c r="Z148" s="91"/>
      <c r="AA148" s="91"/>
      <c r="AB148" s="91"/>
      <c r="AC148" s="91"/>
      <c r="AD148" s="91"/>
      <c r="AE148" s="91"/>
      <c r="AF148" s="92"/>
      <c r="AJ148" s="18"/>
      <c r="AK148" s="18"/>
      <c r="AL148" s="18"/>
      <c r="AM148" s="18"/>
      <c r="AN148" s="18"/>
      <c r="AO148" s="18"/>
      <c r="AP148" s="18"/>
      <c r="AQ148" s="18"/>
    </row>
    <row r="149" spans="1:43" ht="18" customHeight="1" x14ac:dyDescent="0.3">
      <c r="A149" s="32"/>
      <c r="B149" s="199"/>
      <c r="C149" s="200"/>
      <c r="D149" s="170" t="s">
        <v>181</v>
      </c>
      <c r="E149" s="170"/>
      <c r="F149" s="170"/>
      <c r="G149" s="170"/>
      <c r="H149" s="170"/>
      <c r="I149" s="170"/>
      <c r="J149" s="170"/>
      <c r="K149" s="170"/>
      <c r="L149" s="170"/>
      <c r="M149" s="170"/>
      <c r="N149" s="170"/>
      <c r="O149" s="170"/>
      <c r="P149" s="170"/>
      <c r="Q149" s="170"/>
      <c r="R149" s="170"/>
      <c r="S149" s="170"/>
      <c r="T149" s="170"/>
      <c r="U149" s="170"/>
      <c r="V149" s="170"/>
      <c r="W149" s="170"/>
      <c r="X149" s="170"/>
      <c r="Y149" s="168">
        <v>9075430</v>
      </c>
      <c r="Z149" s="168"/>
      <c r="AA149" s="168"/>
      <c r="AB149" s="168"/>
      <c r="AC149" s="168"/>
      <c r="AD149" s="168"/>
      <c r="AE149" s="168"/>
      <c r="AF149" s="168"/>
      <c r="AJ149" s="18"/>
      <c r="AK149" s="18"/>
      <c r="AL149" s="18"/>
      <c r="AM149" s="18"/>
      <c r="AN149" s="18"/>
      <c r="AO149" s="18"/>
      <c r="AP149" s="18" t="s">
        <v>129</v>
      </c>
      <c r="AQ149" s="18"/>
    </row>
    <row r="150" spans="1:43" ht="18" customHeight="1" x14ac:dyDescent="0.3">
      <c r="A150" s="32"/>
      <c r="B150" s="201"/>
      <c r="C150" s="202"/>
      <c r="D150" s="203" t="s">
        <v>147</v>
      </c>
      <c r="E150" s="203"/>
      <c r="F150" s="203"/>
      <c r="G150" s="203"/>
      <c r="H150" s="203"/>
      <c r="I150" s="203"/>
      <c r="J150" s="203"/>
      <c r="K150" s="203"/>
      <c r="L150" s="203"/>
      <c r="M150" s="203"/>
      <c r="N150" s="203"/>
      <c r="O150" s="203"/>
      <c r="P150" s="203"/>
      <c r="Q150" s="203"/>
      <c r="R150" s="203"/>
      <c r="S150" s="203"/>
      <c r="T150" s="203"/>
      <c r="U150" s="203"/>
      <c r="V150" s="203"/>
      <c r="W150" s="203"/>
      <c r="X150" s="203"/>
      <c r="Y150" s="204">
        <v>26221034</v>
      </c>
      <c r="Z150" s="204"/>
      <c r="AA150" s="204"/>
      <c r="AB150" s="204"/>
      <c r="AC150" s="204"/>
      <c r="AD150" s="204"/>
      <c r="AE150" s="204"/>
      <c r="AF150" s="204"/>
      <c r="AJ150" s="18"/>
      <c r="AK150" s="18"/>
      <c r="AL150" s="18"/>
      <c r="AM150" s="18"/>
      <c r="AN150" s="18"/>
      <c r="AO150" s="18"/>
      <c r="AP150" s="18"/>
      <c r="AQ150" s="18"/>
    </row>
    <row r="151" spans="1:43" ht="3.6" customHeight="1" x14ac:dyDescent="0.3">
      <c r="A151" s="44"/>
      <c r="B151" s="45"/>
      <c r="C151" s="45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7"/>
      <c r="Z151" s="47"/>
      <c r="AA151" s="47"/>
      <c r="AB151" s="47"/>
      <c r="AC151" s="47"/>
      <c r="AD151" s="47"/>
      <c r="AE151" s="47"/>
      <c r="AF151" s="47"/>
      <c r="AG151" s="8"/>
      <c r="AH151" s="8"/>
      <c r="AI151" s="8"/>
      <c r="AJ151" s="19"/>
      <c r="AK151" s="18"/>
      <c r="AL151" s="18"/>
      <c r="AM151" s="18"/>
      <c r="AN151" s="18"/>
      <c r="AO151" s="18"/>
      <c r="AP151" s="18"/>
      <c r="AQ151" s="18"/>
    </row>
    <row r="152" spans="1:43" x14ac:dyDescent="0.3">
      <c r="A152" s="20"/>
      <c r="B152" s="68" t="s">
        <v>90</v>
      </c>
      <c r="C152" s="69"/>
      <c r="D152" s="69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69"/>
      <c r="P152" s="69"/>
      <c r="Q152" s="69"/>
      <c r="R152" s="69"/>
      <c r="S152" s="69"/>
      <c r="T152" s="69"/>
      <c r="U152" s="69"/>
      <c r="V152" s="69"/>
      <c r="W152" s="69"/>
      <c r="X152" s="69"/>
      <c r="Y152" s="69"/>
      <c r="Z152" s="69"/>
      <c r="AA152" s="69"/>
      <c r="AB152" s="69"/>
      <c r="AC152" s="69"/>
      <c r="AD152" s="69"/>
      <c r="AE152" s="69"/>
      <c r="AF152" s="70"/>
    </row>
    <row r="153" spans="1:43" ht="187.5" customHeight="1" x14ac:dyDescent="0.3">
      <c r="B153" s="189"/>
      <c r="C153" s="190"/>
      <c r="D153" s="190"/>
      <c r="E153" s="190"/>
      <c r="F153" s="190"/>
      <c r="G153" s="190"/>
      <c r="H153" s="190"/>
      <c r="I153" s="190"/>
      <c r="J153" s="190"/>
      <c r="K153" s="190"/>
      <c r="L153" s="190"/>
      <c r="M153" s="190"/>
      <c r="N153" s="190"/>
      <c r="O153" s="190"/>
      <c r="P153" s="190"/>
      <c r="Q153" s="190"/>
      <c r="R153" s="190"/>
      <c r="S153" s="190"/>
      <c r="T153" s="190"/>
      <c r="U153" s="190"/>
      <c r="V153" s="190"/>
      <c r="W153" s="190"/>
      <c r="X153" s="190"/>
      <c r="Y153" s="190"/>
      <c r="Z153" s="190"/>
      <c r="AA153" s="190"/>
      <c r="AB153" s="190"/>
      <c r="AC153" s="190"/>
      <c r="AD153" s="190"/>
      <c r="AE153" s="190"/>
      <c r="AF153" s="191"/>
      <c r="AQ153" s="17"/>
    </row>
    <row r="154" spans="1:43" ht="3.6" customHeight="1" x14ac:dyDescent="0.3"/>
  </sheetData>
  <mergeCells count="391"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  <mergeCell ref="Z109:AF109"/>
    <mergeCell ref="Y137:AF137"/>
    <mergeCell ref="Y138:AF138"/>
    <mergeCell ref="Y139:AF139"/>
    <mergeCell ref="Y140:AF140"/>
    <mergeCell ref="Y141:AF141"/>
    <mergeCell ref="Z111:AF111"/>
    <mergeCell ref="B109:Y109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B72:AF72"/>
    <mergeCell ref="P92:Q92"/>
    <mergeCell ref="D143:K143"/>
    <mergeCell ref="B126:AF126"/>
    <mergeCell ref="D137:K137"/>
    <mergeCell ref="B124:AF124"/>
    <mergeCell ref="B128:AF128"/>
    <mergeCell ref="B131:D131"/>
    <mergeCell ref="W131:AF131"/>
    <mergeCell ref="B153:AF153"/>
    <mergeCell ref="B99:AF99"/>
    <mergeCell ref="B132:AF132"/>
    <mergeCell ref="AA116:AC116"/>
    <mergeCell ref="AA117:AC117"/>
    <mergeCell ref="AA118:AC118"/>
    <mergeCell ref="Y146:AF146"/>
    <mergeCell ref="Y147:AF147"/>
    <mergeCell ref="Y148:AF148"/>
    <mergeCell ref="B136:C150"/>
    <mergeCell ref="D150:X150"/>
    <mergeCell ref="S140:X140"/>
    <mergeCell ref="S141:X141"/>
    <mergeCell ref="S142:X142"/>
    <mergeCell ref="Y150:AF150"/>
    <mergeCell ref="L143:R143"/>
    <mergeCell ref="L144:R144"/>
    <mergeCell ref="R92:U92"/>
    <mergeCell ref="V92:X92"/>
    <mergeCell ref="AD116:AF116"/>
    <mergeCell ref="AD117:AF117"/>
    <mergeCell ref="AD118:AF118"/>
    <mergeCell ref="B118:Z118"/>
    <mergeCell ref="B94:AF94"/>
    <mergeCell ref="AB98:AF98"/>
    <mergeCell ref="Z107:AF107"/>
    <mergeCell ref="B101:AB101"/>
    <mergeCell ref="B107:Y107"/>
    <mergeCell ref="B111:Y111"/>
    <mergeCell ref="AN138:AT138"/>
    <mergeCell ref="Y149:AF149"/>
    <mergeCell ref="S143:X143"/>
    <mergeCell ref="S144:X144"/>
    <mergeCell ref="S145:X145"/>
    <mergeCell ref="S146:X146"/>
    <mergeCell ref="S147:X147"/>
    <mergeCell ref="S148:X148"/>
    <mergeCell ref="D149:X149"/>
    <mergeCell ref="L145:R145"/>
    <mergeCell ref="L146:R146"/>
    <mergeCell ref="L147:R147"/>
    <mergeCell ref="L148:R148"/>
    <mergeCell ref="Y143:AF143"/>
    <mergeCell ref="Y144:AF144"/>
    <mergeCell ref="Y145:AF145"/>
    <mergeCell ref="D138:K138"/>
    <mergeCell ref="D139:K139"/>
    <mergeCell ref="D140:K140"/>
    <mergeCell ref="D144:K144"/>
    <mergeCell ref="D145:K145"/>
    <mergeCell ref="D146:K146"/>
    <mergeCell ref="S138:X138"/>
    <mergeCell ref="S139:X139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Q65:R66"/>
    <mergeCell ref="S65:T65"/>
    <mergeCell ref="U65:X65"/>
    <mergeCell ref="Y65:AA65"/>
    <mergeCell ref="AB65:AF66"/>
    <mergeCell ref="S66:T66"/>
    <mergeCell ref="U66:X66"/>
    <mergeCell ref="Y66:AA66"/>
    <mergeCell ref="B65:E66"/>
    <mergeCell ref="F65:G66"/>
    <mergeCell ref="H65:I65"/>
    <mergeCell ref="J65:M65"/>
    <mergeCell ref="N65:P65"/>
    <mergeCell ref="H66:I66"/>
    <mergeCell ref="J66:M66"/>
    <mergeCell ref="N66:P66"/>
    <mergeCell ref="B60:E60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Y61:AA61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X40:Y40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B11:G11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B152:AF152"/>
    <mergeCell ref="B113:AF114"/>
    <mergeCell ref="B116:Z116"/>
    <mergeCell ref="B117:Z117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Y142:AF142"/>
    <mergeCell ref="L137:R137"/>
    <mergeCell ref="L138:R138"/>
    <mergeCell ref="L139:R139"/>
    <mergeCell ref="L140:R140"/>
    <mergeCell ref="L141:R141"/>
    <mergeCell ref="L142:R142"/>
    <mergeCell ref="AA120:AC120"/>
    <mergeCell ref="D147:K147"/>
    <mergeCell ref="D148:K148"/>
    <mergeCell ref="D141:K141"/>
    <mergeCell ref="D142:K142"/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P91:Q91"/>
    <mergeCell ref="R91:U91"/>
    <mergeCell ref="V91:X91"/>
    <mergeCell ref="B103:AF103"/>
    <mergeCell ref="B105:Y105"/>
  </mergeCells>
  <conditionalFormatting sqref="J57:Y58 Z58:AF58 B61:E66 H62:M62 H64:M64 H66:M66 H70:M70 S62:X62 AB61:AF66 S70:X70 S66:X66 S64:X64 AB69:AF70 B69:E70">
    <cfRule type="containsBlanks" dxfId="95" priority="112">
      <formula>LEN(TRIM(B57))=0</formula>
    </cfRule>
  </conditionalFormatting>
  <conditionalFormatting sqref="L55:Q55 X55:AC55">
    <cfRule type="containsBlanks" dxfId="94" priority="111">
      <formula>LEN(TRIM(L55))=0</formula>
    </cfRule>
  </conditionalFormatting>
  <conditionalFormatting sqref="I76:N76 I79:N79 S79:X79 I82:N82 S82:X82 S76:X76">
    <cfRule type="containsBlanks" dxfId="93" priority="110">
      <formula>LEN(TRIM(I76))=0</formula>
    </cfRule>
  </conditionalFormatting>
  <conditionalFormatting sqref="O89:T89 P92:U92 X89:AC89">
    <cfRule type="containsBlanks" dxfId="92" priority="109">
      <formula>LEN(TRIM(O89))=0</formula>
    </cfRule>
  </conditionalFormatting>
  <conditionalFormatting sqref="L138:AF148">
    <cfRule type="containsBlanks" dxfId="91" priority="108">
      <formula>LEN(TRIM(L138))=0</formula>
    </cfRule>
  </conditionalFormatting>
  <conditionalFormatting sqref="H11:K11 L20:W20 K18:W18 AB20:AF20 E22:W22 AA22:AF22 H28:AF28 H40:J40 L40:N40 J42:P42 Z42:AF42 P46:S46 AC46:AF46 I48:M48 U48:AF48 J50:V50 AA50:AF50">
    <cfRule type="containsBlanks" dxfId="90" priority="107">
      <formula>LEN(TRIM(E11))=0</formula>
    </cfRule>
  </conditionalFormatting>
  <conditionalFormatting sqref="B153">
    <cfRule type="containsBlanks" dxfId="89" priority="106">
      <formula>LEN(TRIM(B153))=0</formula>
    </cfRule>
  </conditionalFormatting>
  <conditionalFormatting sqref="L137:AF137">
    <cfRule type="containsBlanks" dxfId="88" priority="103">
      <formula>LEN(TRIM(L137))=0</formula>
    </cfRule>
  </conditionalFormatting>
  <conditionalFormatting sqref="I1:O1">
    <cfRule type="notContainsBlanks" dxfId="87" priority="100">
      <formula>LEN(TRIM(I1))&gt;0</formula>
    </cfRule>
  </conditionalFormatting>
  <conditionalFormatting sqref="W98:AA98 C98:N98">
    <cfRule type="containsBlanks" dxfId="86" priority="83">
      <formula>LEN(TRIM(C98))=0</formula>
    </cfRule>
  </conditionalFormatting>
  <conditionalFormatting sqref="C130:N130">
    <cfRule type="containsBlanks" dxfId="85" priority="81">
      <formula>LEN(TRIM(C130))=0</formula>
    </cfRule>
  </conditionalFormatting>
  <conditionalFormatting sqref="W130:AA130">
    <cfRule type="containsBlanks" dxfId="84" priority="80">
      <formula>LEN(TRIM(W130))=0</formula>
    </cfRule>
  </conditionalFormatting>
  <conditionalFormatting sqref="B131:D131">
    <cfRule type="containsBlanks" dxfId="83" priority="79">
      <formula>LEN(TRIM(B131))=0</formula>
    </cfRule>
  </conditionalFormatting>
  <conditionalFormatting sqref="W131:AF131">
    <cfRule type="containsBlanks" dxfId="82" priority="78">
      <formula>LEN(TRIM(W131))=0</formula>
    </cfRule>
  </conditionalFormatting>
  <conditionalFormatting sqref="E24:K24">
    <cfRule type="containsBlanks" dxfId="81" priority="74">
      <formula>LEN(TRIM(E24))=0</formula>
    </cfRule>
  </conditionalFormatting>
  <conditionalFormatting sqref="X24:AF24">
    <cfRule type="containsBlanks" dxfId="80" priority="73">
      <formula>LEN(TRIM(X24))=0</formula>
    </cfRule>
  </conditionalFormatting>
  <conditionalFormatting sqref="G26:J26">
    <cfRule type="containsBlanks" dxfId="79" priority="72">
      <formula>LEN(TRIM(G26))=0</formula>
    </cfRule>
  </conditionalFormatting>
  <conditionalFormatting sqref="L26:S26">
    <cfRule type="containsBlanks" dxfId="78" priority="71">
      <formula>LEN(TRIM(L26))=0</formula>
    </cfRule>
  </conditionalFormatting>
  <conditionalFormatting sqref="V26:AF26">
    <cfRule type="containsBlanks" dxfId="77" priority="70">
      <formula>LEN(TRIM(V26))=0</formula>
    </cfRule>
  </conditionalFormatting>
  <conditionalFormatting sqref="B34:AF37">
    <cfRule type="containsBlanks" dxfId="76" priority="68">
      <formula>LEN(TRIM(B34))=0</formula>
    </cfRule>
  </conditionalFormatting>
  <conditionalFormatting sqref="J44:AF44">
    <cfRule type="containsBlanks" dxfId="75" priority="66">
      <formula>LEN(TRIM(J44))=0</formula>
    </cfRule>
  </conditionalFormatting>
  <conditionalFormatting sqref="T52:AF52">
    <cfRule type="containsBlanks" dxfId="74" priority="65">
      <formula>LEN(TRIM(T52))=0</formula>
    </cfRule>
  </conditionalFormatting>
  <conditionalFormatting sqref="X40:AC40">
    <cfRule type="containsBlanks" dxfId="73" priority="64">
      <formula>LEN(TRIM(X40))=0</formula>
    </cfRule>
  </conditionalFormatting>
  <conditionalFormatting sqref="X31:AC31">
    <cfRule type="containsBlanks" dxfId="72" priority="62">
      <formula>LEN(TRIM(X31))=0</formula>
    </cfRule>
  </conditionalFormatting>
  <conditionalFormatting sqref="X14:AC14">
    <cfRule type="containsBlanks" dxfId="71" priority="60">
      <formula>LEN(TRIM(X14))=0</formula>
    </cfRule>
  </conditionalFormatting>
  <conditionalFormatting sqref="X11:AC11">
    <cfRule type="containsBlanks" dxfId="70" priority="58">
      <formula>LEN(TRIM(X11))=0</formula>
    </cfRule>
  </conditionalFormatting>
  <conditionalFormatting sqref="AD11:AF11">
    <cfRule type="containsBlanks" dxfId="69" priority="57">
      <formula>LEN(TRIM(AD11))=0</formula>
    </cfRule>
  </conditionalFormatting>
  <conditionalFormatting sqref="N14:S14">
    <cfRule type="containsBlanks" dxfId="68" priority="56">
      <formula>LEN(TRIM(N14))=0</formula>
    </cfRule>
  </conditionalFormatting>
  <conditionalFormatting sqref="H68:M68 S68:X68 AB67:AF68 B67:E68">
    <cfRule type="containsBlanks" dxfId="67" priority="52">
      <formula>LEN(TRIM(B67))=0</formula>
    </cfRule>
  </conditionalFormatting>
  <conditionalFormatting sqref="S85:X85">
    <cfRule type="containsBlanks" dxfId="66" priority="27">
      <formula>LEN(TRIM(S85))=0</formula>
    </cfRule>
  </conditionalFormatting>
  <conditionalFormatting sqref="AC101:AF101">
    <cfRule type="containsBlanks" dxfId="65" priority="26">
      <formula>LEN(TRIM(AC101))=0</formula>
    </cfRule>
  </conditionalFormatting>
  <conditionalFormatting sqref="Z105:AF105">
    <cfRule type="containsBlanks" dxfId="64" priority="25">
      <formula>LEN(TRIM(Z105))=0</formula>
    </cfRule>
  </conditionalFormatting>
  <conditionalFormatting sqref="Z107:AF107">
    <cfRule type="containsBlanks" dxfId="63" priority="24">
      <formula>LEN(TRIM(Z107))=0</formula>
    </cfRule>
  </conditionalFormatting>
  <conditionalFormatting sqref="Z109:AF109 Z111:AF111">
    <cfRule type="containsBlanks" dxfId="62" priority="23">
      <formula>LEN(TRIM(Z109))=0</formula>
    </cfRule>
  </conditionalFormatting>
  <conditionalFormatting sqref="T14:V14">
    <cfRule type="containsBlanks" dxfId="61" priority="22">
      <formula>LEN(TRIM(T14))=0</formula>
    </cfRule>
  </conditionalFormatting>
  <conditionalFormatting sqref="AD14:AF14">
    <cfRule type="containsBlanks" dxfId="60" priority="21">
      <formula>LEN(TRIM(AD14))=0</formula>
    </cfRule>
  </conditionalFormatting>
  <conditionalFormatting sqref="AD31:AF31">
    <cfRule type="containsBlanks" dxfId="59" priority="20">
      <formula>LEN(TRIM(AD31))=0</formula>
    </cfRule>
  </conditionalFormatting>
  <conditionalFormatting sqref="AD40:AF40">
    <cfRule type="containsBlanks" dxfId="58" priority="19">
      <formula>LEN(TRIM(AD40))=0</formula>
    </cfRule>
  </conditionalFormatting>
  <conditionalFormatting sqref="R55:T55">
    <cfRule type="containsBlanks" dxfId="57" priority="18">
      <formula>LEN(TRIM(R55))=0</formula>
    </cfRule>
  </conditionalFormatting>
  <conditionalFormatting sqref="AD55:AF55">
    <cfRule type="containsBlanks" dxfId="56" priority="17">
      <formula>LEN(TRIM(AD55))=0</formula>
    </cfRule>
  </conditionalFormatting>
  <conditionalFormatting sqref="N62:P62">
    <cfRule type="containsBlanks" dxfId="55" priority="16">
      <formula>LEN(TRIM(N62))=0</formula>
    </cfRule>
  </conditionalFormatting>
  <conditionalFormatting sqref="N64:P64">
    <cfRule type="containsBlanks" dxfId="54" priority="15">
      <formula>LEN(TRIM(N64))=0</formula>
    </cfRule>
  </conditionalFormatting>
  <conditionalFormatting sqref="N66:P66">
    <cfRule type="containsBlanks" dxfId="53" priority="14">
      <formula>LEN(TRIM(N66))=0</formula>
    </cfRule>
  </conditionalFormatting>
  <conditionalFormatting sqref="N68:P68">
    <cfRule type="containsBlanks" dxfId="52" priority="13">
      <formula>LEN(TRIM(N68))=0</formula>
    </cfRule>
  </conditionalFormatting>
  <conditionalFormatting sqref="N70:P70">
    <cfRule type="containsBlanks" dxfId="51" priority="12">
      <formula>LEN(TRIM(N70))=0</formula>
    </cfRule>
  </conditionalFormatting>
  <conditionalFormatting sqref="Y62:AA62">
    <cfRule type="containsBlanks" dxfId="50" priority="11">
      <formula>LEN(TRIM(Y62))=0</formula>
    </cfRule>
  </conditionalFormatting>
  <conditionalFormatting sqref="Y64:AA64">
    <cfRule type="containsBlanks" dxfId="49" priority="10">
      <formula>LEN(TRIM(Y64))=0</formula>
    </cfRule>
  </conditionalFormatting>
  <conditionalFormatting sqref="Y66:AA66">
    <cfRule type="containsBlanks" dxfId="48" priority="9">
      <formula>LEN(TRIM(Y66))=0</formula>
    </cfRule>
  </conditionalFormatting>
  <conditionalFormatting sqref="Y68:AA68">
    <cfRule type="containsBlanks" dxfId="47" priority="8">
      <formula>LEN(TRIM(Y68))=0</formula>
    </cfRule>
  </conditionalFormatting>
  <conditionalFormatting sqref="Y70:AA70">
    <cfRule type="containsBlanks" dxfId="46" priority="7">
      <formula>LEN(TRIM(Y70))=0</formula>
    </cfRule>
  </conditionalFormatting>
  <conditionalFormatting sqref="O76:Q76">
    <cfRule type="containsBlanks" dxfId="45" priority="6">
      <formula>LEN(TRIM(O76))=0</formula>
    </cfRule>
  </conditionalFormatting>
  <conditionalFormatting sqref="O79:Q79">
    <cfRule type="containsBlanks" dxfId="44" priority="5">
      <formula>LEN(TRIM(O79))=0</formula>
    </cfRule>
  </conditionalFormatting>
  <conditionalFormatting sqref="O82:Q82">
    <cfRule type="containsBlanks" dxfId="43" priority="4">
      <formula>LEN(TRIM(O82))=0</formula>
    </cfRule>
  </conditionalFormatting>
  <conditionalFormatting sqref="U89:W89">
    <cfRule type="containsBlanks" dxfId="42" priority="3">
      <formula>LEN(TRIM(U89))=0</formula>
    </cfRule>
  </conditionalFormatting>
  <conditionalFormatting sqref="AD89:AF89">
    <cfRule type="containsBlanks" dxfId="41" priority="2">
      <formula>LEN(TRIM(AD89))=0</formula>
    </cfRule>
  </conditionalFormatting>
  <conditionalFormatting sqref="V92:X92">
    <cfRule type="containsBlanks" dxfId="40" priority="1">
      <formula>LEN(TRIM(V92))=0</formula>
    </cfRule>
  </conditionalFormatting>
  <hyperlinks>
    <hyperlink ref="X24" r:id="rId1" xr:uid="{00000000-0004-0000-0000-000000000000}"/>
    <hyperlink ref="T52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1" max="32" man="1"/>
    <brk id="133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32</xdr:col>
                    <xdr:colOff>9525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323850</xdr:rowOff>
                  </from>
                  <to>
                    <xdr:col>32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323850</xdr:rowOff>
                  </from>
                  <to>
                    <xdr:col>29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L55:M55 P92:Q92 X89:Y89 I82:J82 O89:P89 H62:I62 H64:I64 S66:T66 H70:I70 S62:T62 S64:T64 N14:O14 S70:T70 I76:J76 I79:J79 X55:Y55 X40:Y40 X31:Y31 X14:Y14 X11:Y11 H66:I66 H68:I68 S68:T68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J68:M68 N55:Q55 U68:X68 K82:N82 L137:L148 J62:M62 J64:M64 U66:X66 J70:M70 U62:X62 U64:X64 P14:S14 U70:X70 K76:N76 K79:N79 Z55:AC55 Q89:T89 Z89:AC89 R92:U92 Z40:AC40 Z31:AC31 Z14:AC14 Z11:AC11 J66:M66 AC101:AF101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B61:E70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 xr:uid="{00000000-0002-0000-0000-000005000000}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6000000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00000000-0002-0000-0000-000007000000}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8000000}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9000000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A000000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00000000-0002-0000-0000-00000B000000}">
          <x14:formula1>
            <xm:f>'Texto validación'!$AE$5:$AE$11</xm:f>
          </x14:formula1>
          <xm:sqref>AD11:AF11 T14:V14 AD14:AF14 AD31:AF31 AD40:AF40 R55:T55 AD55:AF55 N62:P62 N64:P64 N66:P66 N68:P68 N70:P70 Y62:AA62 Y64:AA64 Y66:AA66 Y68:AA68 Y70:AA70 O76:Q76 O79:Q79 O82:Q82 U89:W89 AD89:AF89 V92:X92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zoomScale="160" zoomScaleNormal="160" zoomScaleSheetLayoutView="55" workbookViewId="0">
      <selection activeCell="L25" sqref="L25:S25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2"/>
      <c r="C2" s="253"/>
      <c r="D2" s="253"/>
      <c r="E2" s="253"/>
      <c r="F2" s="254"/>
      <c r="G2" s="231" t="s">
        <v>0</v>
      </c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2"/>
      <c r="Y2" s="232"/>
      <c r="Z2" s="232"/>
      <c r="AA2" s="232"/>
      <c r="AB2" s="232"/>
      <c r="AC2" s="232"/>
      <c r="AD2" s="232"/>
      <c r="AE2" s="232"/>
      <c r="AF2" s="233"/>
    </row>
    <row r="3" spans="2:32" ht="11.25" customHeight="1" x14ac:dyDescent="0.25">
      <c r="B3" s="255"/>
      <c r="C3" s="256"/>
      <c r="D3" s="256"/>
      <c r="E3" s="256"/>
      <c r="F3" s="257"/>
      <c r="G3" s="234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6"/>
    </row>
    <row r="4" spans="2:32" ht="11.25" customHeight="1" x14ac:dyDescent="0.25">
      <c r="B4" s="255"/>
      <c r="C4" s="256"/>
      <c r="D4" s="256"/>
      <c r="E4" s="256"/>
      <c r="F4" s="257"/>
      <c r="G4" s="234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6"/>
    </row>
    <row r="5" spans="2:32" ht="11.25" customHeight="1" x14ac:dyDescent="0.25">
      <c r="B5" s="255"/>
      <c r="C5" s="256"/>
      <c r="D5" s="256"/>
      <c r="E5" s="256"/>
      <c r="F5" s="257"/>
      <c r="G5" s="237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8"/>
      <c r="V5" s="238"/>
      <c r="W5" s="238"/>
      <c r="X5" s="238"/>
      <c r="Y5" s="238"/>
      <c r="Z5" s="238"/>
      <c r="AA5" s="238"/>
      <c r="AB5" s="238"/>
      <c r="AC5" s="238"/>
      <c r="AD5" s="238"/>
      <c r="AE5" s="238"/>
      <c r="AF5" s="239"/>
    </row>
    <row r="6" spans="2:32" ht="15" customHeight="1" x14ac:dyDescent="0.25">
      <c r="B6" s="255"/>
      <c r="C6" s="256"/>
      <c r="D6" s="256"/>
      <c r="E6" s="256"/>
      <c r="F6" s="257"/>
      <c r="G6" s="240" t="s">
        <v>164</v>
      </c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1"/>
      <c r="T6" s="241"/>
      <c r="U6" s="241"/>
      <c r="V6" s="241"/>
      <c r="W6" s="241"/>
      <c r="X6" s="241"/>
      <c r="Y6" s="241"/>
      <c r="Z6" s="241"/>
      <c r="AA6" s="241"/>
      <c r="AB6" s="241"/>
      <c r="AC6" s="241"/>
      <c r="AD6" s="241"/>
      <c r="AE6" s="241"/>
      <c r="AF6" s="242"/>
    </row>
    <row r="7" spans="2:32" ht="15" customHeight="1" x14ac:dyDescent="0.25">
      <c r="B7" s="258"/>
      <c r="C7" s="259"/>
      <c r="D7" s="259"/>
      <c r="E7" s="259"/>
      <c r="F7" s="260"/>
      <c r="G7" s="243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  <c r="AE7" s="244"/>
      <c r="AF7" s="245"/>
    </row>
    <row r="8" spans="2:32" ht="3.6" customHeight="1" thickBot="1" x14ac:dyDescent="0.3"/>
    <row r="9" spans="2:32" ht="26.25" customHeight="1" thickBot="1" x14ac:dyDescent="0.3">
      <c r="B9" s="246" t="s">
        <v>39</v>
      </c>
      <c r="C9" s="247"/>
      <c r="D9" s="247"/>
      <c r="E9" s="247"/>
      <c r="F9" s="247"/>
      <c r="G9" s="247"/>
      <c r="H9" s="247"/>
      <c r="I9" s="248"/>
      <c r="J9" s="150" t="str">
        <f>+'Formulario para pagos'!K18</f>
        <v>CD-DP-4168-2022</v>
      </c>
      <c r="K9" s="151"/>
      <c r="L9" s="151"/>
      <c r="M9" s="151"/>
      <c r="N9" s="151"/>
      <c r="O9" s="151"/>
      <c r="P9" s="151"/>
      <c r="Q9" s="151"/>
      <c r="R9" s="151"/>
      <c r="S9" s="151"/>
      <c r="T9" s="151"/>
      <c r="U9" s="151"/>
      <c r="V9" s="152"/>
      <c r="W9" s="48"/>
      <c r="X9" s="48" t="s">
        <v>197</v>
      </c>
      <c r="Y9" s="48"/>
      <c r="Z9" s="48"/>
      <c r="AA9" s="48"/>
      <c r="AB9" s="48"/>
      <c r="AC9" s="48"/>
      <c r="AD9" s="48"/>
      <c r="AE9" s="48"/>
      <c r="AF9" s="48"/>
    </row>
    <row r="10" spans="2:32" ht="3.6" customHeight="1" x14ac:dyDescent="0.25">
      <c r="W10" s="48"/>
      <c r="X10" s="48"/>
      <c r="Y10" s="48"/>
      <c r="Z10" s="48"/>
      <c r="AA10" s="48"/>
      <c r="AB10" s="48"/>
      <c r="AC10" s="48"/>
      <c r="AD10" s="48"/>
      <c r="AE10" s="48"/>
      <c r="AF10" s="48"/>
    </row>
    <row r="11" spans="2:32" ht="17.25" customHeight="1" x14ac:dyDescent="0.25">
      <c r="B11" s="270" t="s">
        <v>174</v>
      </c>
      <c r="C11" s="271"/>
      <c r="D11" s="271"/>
      <c r="E11" s="271"/>
      <c r="F11" s="271"/>
      <c r="G11" s="271"/>
      <c r="H11" s="271"/>
      <c r="I11" s="271"/>
      <c r="J11" s="271"/>
      <c r="K11" s="271"/>
      <c r="L11" s="271"/>
      <c r="M11" s="271"/>
      <c r="N11" s="271"/>
      <c r="O11" s="271"/>
      <c r="P11" s="271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2"/>
    </row>
    <row r="12" spans="2:32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2" ht="21.75" customHeight="1" thickBot="1" x14ac:dyDescent="0.3">
      <c r="B13" s="264"/>
      <c r="C13" s="265"/>
      <c r="D13" s="265"/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5"/>
      <c r="P13" s="265"/>
      <c r="Q13" s="265"/>
      <c r="R13" s="265"/>
      <c r="S13" s="266"/>
      <c r="T13" s="5"/>
      <c r="U13" s="264"/>
      <c r="V13" s="265"/>
      <c r="W13" s="265"/>
      <c r="X13" s="265"/>
      <c r="Y13" s="265"/>
      <c r="Z13" s="265"/>
      <c r="AA13" s="265"/>
      <c r="AB13" s="265"/>
      <c r="AC13" s="265"/>
      <c r="AD13" s="265"/>
      <c r="AE13" s="265"/>
      <c r="AF13" s="266"/>
    </row>
    <row r="14" spans="2:32" ht="30" customHeight="1" thickBot="1" x14ac:dyDescent="0.3">
      <c r="B14" s="261" t="s">
        <v>176</v>
      </c>
      <c r="C14" s="262"/>
      <c r="D14" s="262"/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262"/>
      <c r="P14" s="262"/>
      <c r="Q14" s="262"/>
      <c r="R14" s="262"/>
      <c r="S14" s="263"/>
      <c r="T14" s="5"/>
      <c r="U14" s="261" t="s">
        <v>175</v>
      </c>
      <c r="V14" s="262"/>
      <c r="W14" s="262"/>
      <c r="X14" s="262"/>
      <c r="Y14" s="262"/>
      <c r="Z14" s="262"/>
      <c r="AA14" s="262"/>
      <c r="AB14" s="262"/>
      <c r="AC14" s="262"/>
      <c r="AD14" s="262"/>
      <c r="AE14" s="262"/>
      <c r="AF14" s="263"/>
    </row>
    <row r="15" spans="2:32" ht="18" customHeight="1" x14ac:dyDescent="0.3">
      <c r="B15" s="9" t="s">
        <v>89</v>
      </c>
      <c r="C15" s="249" t="s">
        <v>88</v>
      </c>
      <c r="D15" s="250"/>
      <c r="E15" s="250"/>
      <c r="F15" s="250"/>
      <c r="G15" s="250"/>
      <c r="H15" s="250"/>
      <c r="I15" s="250"/>
      <c r="J15" s="250"/>
      <c r="K15" s="251"/>
      <c r="L15" s="250" t="s">
        <v>141</v>
      </c>
      <c r="M15" s="250"/>
      <c r="N15" s="250"/>
      <c r="O15" s="250"/>
      <c r="P15" s="250"/>
      <c r="Q15" s="250"/>
      <c r="R15" s="250"/>
      <c r="S15" s="251"/>
      <c r="T15" s="3"/>
      <c r="U15" s="9" t="s">
        <v>89</v>
      </c>
      <c r="V15" s="267" t="s">
        <v>168</v>
      </c>
      <c r="W15" s="268"/>
      <c r="X15" s="268"/>
      <c r="Y15" s="268"/>
      <c r="Z15" s="268"/>
      <c r="AA15" s="268"/>
      <c r="AB15" s="268"/>
      <c r="AC15" s="268"/>
      <c r="AD15" s="268"/>
      <c r="AE15" s="268"/>
      <c r="AF15" s="269"/>
    </row>
    <row r="16" spans="2:32" ht="83.25" customHeight="1" x14ac:dyDescent="0.25">
      <c r="B16" s="7" t="s">
        <v>191</v>
      </c>
      <c r="C16" s="220" t="s">
        <v>210</v>
      </c>
      <c r="D16" s="216"/>
      <c r="E16" s="216"/>
      <c r="F16" s="216"/>
      <c r="G16" s="216"/>
      <c r="H16" s="216"/>
      <c r="I16" s="216"/>
      <c r="J16" s="216"/>
      <c r="K16" s="216"/>
      <c r="L16" s="216" t="s">
        <v>215</v>
      </c>
      <c r="M16" s="216"/>
      <c r="N16" s="216"/>
      <c r="O16" s="216"/>
      <c r="P16" s="216"/>
      <c r="Q16" s="216"/>
      <c r="R16" s="216"/>
      <c r="S16" s="216"/>
      <c r="T16" s="1"/>
      <c r="U16" s="7"/>
      <c r="V16" s="217" t="s">
        <v>224</v>
      </c>
      <c r="W16" s="218"/>
      <c r="X16" s="218"/>
      <c r="Y16" s="218"/>
      <c r="Z16" s="218"/>
      <c r="AA16" s="218"/>
      <c r="AB16" s="218"/>
      <c r="AC16" s="218"/>
      <c r="AD16" s="218"/>
      <c r="AE16" s="218"/>
      <c r="AF16" s="219"/>
    </row>
    <row r="17" spans="2:32" ht="77.25" customHeight="1" x14ac:dyDescent="0.25">
      <c r="B17" s="7"/>
      <c r="C17" s="216" t="s">
        <v>211</v>
      </c>
      <c r="D17" s="216"/>
      <c r="E17" s="216"/>
      <c r="F17" s="216"/>
      <c r="G17" s="216"/>
      <c r="H17" s="216"/>
      <c r="I17" s="216"/>
      <c r="J17" s="216"/>
      <c r="K17" s="216"/>
      <c r="L17" s="216" t="s">
        <v>216</v>
      </c>
      <c r="M17" s="216"/>
      <c r="N17" s="216"/>
      <c r="O17" s="216"/>
      <c r="P17" s="216"/>
      <c r="Q17" s="216"/>
      <c r="R17" s="216"/>
      <c r="S17" s="216"/>
      <c r="T17" s="1"/>
      <c r="U17" s="7"/>
      <c r="V17" s="217" t="s">
        <v>225</v>
      </c>
      <c r="W17" s="218"/>
      <c r="X17" s="218"/>
      <c r="Y17" s="218"/>
      <c r="Z17" s="218"/>
      <c r="AA17" s="218"/>
      <c r="AB17" s="218"/>
      <c r="AC17" s="218"/>
      <c r="AD17" s="218"/>
      <c r="AE17" s="218"/>
      <c r="AF17" s="219"/>
    </row>
    <row r="18" spans="2:32" ht="63" customHeight="1" x14ac:dyDescent="0.25">
      <c r="B18" s="7"/>
      <c r="C18" s="216"/>
      <c r="D18" s="216"/>
      <c r="E18" s="216"/>
      <c r="F18" s="216"/>
      <c r="G18" s="216"/>
      <c r="H18" s="216"/>
      <c r="I18" s="216"/>
      <c r="J18" s="216"/>
      <c r="K18" s="216"/>
      <c r="L18" s="216" t="s">
        <v>217</v>
      </c>
      <c r="M18" s="216"/>
      <c r="N18" s="216"/>
      <c r="O18" s="216"/>
      <c r="P18" s="216"/>
      <c r="Q18" s="216"/>
      <c r="R18" s="216"/>
      <c r="S18" s="216"/>
      <c r="T18" s="1"/>
      <c r="U18" s="7"/>
      <c r="V18" s="217" t="s">
        <v>226</v>
      </c>
      <c r="W18" s="218"/>
      <c r="X18" s="218"/>
      <c r="Y18" s="218"/>
      <c r="Z18" s="218"/>
      <c r="AA18" s="218"/>
      <c r="AB18" s="218"/>
      <c r="AC18" s="218"/>
      <c r="AD18" s="218"/>
      <c r="AE18" s="218"/>
      <c r="AF18" s="219"/>
    </row>
    <row r="19" spans="2:32" ht="108.75" customHeight="1" x14ac:dyDescent="0.25">
      <c r="B19" s="7" t="s">
        <v>190</v>
      </c>
      <c r="C19" s="216" t="s">
        <v>212</v>
      </c>
      <c r="D19" s="216"/>
      <c r="E19" s="216"/>
      <c r="F19" s="216"/>
      <c r="G19" s="216"/>
      <c r="H19" s="216"/>
      <c r="I19" s="216"/>
      <c r="J19" s="216"/>
      <c r="K19" s="216"/>
      <c r="L19" s="216" t="s">
        <v>220</v>
      </c>
      <c r="M19" s="216"/>
      <c r="N19" s="216"/>
      <c r="O19" s="216"/>
      <c r="P19" s="216"/>
      <c r="Q19" s="216"/>
      <c r="R19" s="216"/>
      <c r="S19" s="216"/>
      <c r="T19" s="1"/>
      <c r="U19" s="7"/>
      <c r="V19" s="217" t="s">
        <v>227</v>
      </c>
      <c r="W19" s="218"/>
      <c r="X19" s="218"/>
      <c r="Y19" s="218"/>
      <c r="Z19" s="218"/>
      <c r="AA19" s="218"/>
      <c r="AB19" s="218"/>
      <c r="AC19" s="218"/>
      <c r="AD19" s="218"/>
      <c r="AE19" s="218"/>
      <c r="AF19" s="219"/>
    </row>
    <row r="20" spans="2:32" ht="42" customHeight="1" x14ac:dyDescent="0.25">
      <c r="B20" s="7"/>
      <c r="C20" s="216" t="s">
        <v>213</v>
      </c>
      <c r="D20" s="216"/>
      <c r="E20" s="216"/>
      <c r="F20" s="216"/>
      <c r="G20" s="216"/>
      <c r="H20" s="216"/>
      <c r="I20" s="216"/>
      <c r="J20" s="216"/>
      <c r="K20" s="216"/>
      <c r="L20" s="224" t="s">
        <v>216</v>
      </c>
      <c r="M20" s="216"/>
      <c r="N20" s="216"/>
      <c r="O20" s="216"/>
      <c r="P20" s="216"/>
      <c r="Q20" s="216"/>
      <c r="R20" s="216"/>
      <c r="S20" s="216"/>
      <c r="T20" s="1"/>
      <c r="U20" s="7"/>
      <c r="V20" s="217"/>
      <c r="W20" s="218"/>
      <c r="X20" s="218"/>
      <c r="Y20" s="218"/>
      <c r="Z20" s="218"/>
      <c r="AA20" s="218"/>
      <c r="AB20" s="218"/>
      <c r="AC20" s="218"/>
      <c r="AD20" s="218"/>
      <c r="AE20" s="218"/>
      <c r="AF20" s="219"/>
    </row>
    <row r="21" spans="2:32" ht="78.75" customHeight="1" x14ac:dyDescent="0.25">
      <c r="B21" s="7" t="s">
        <v>192</v>
      </c>
      <c r="C21" s="216" t="s">
        <v>221</v>
      </c>
      <c r="D21" s="216"/>
      <c r="E21" s="216"/>
      <c r="F21" s="216"/>
      <c r="G21" s="216"/>
      <c r="H21" s="216"/>
      <c r="I21" s="216"/>
      <c r="J21" s="216"/>
      <c r="K21" s="216"/>
      <c r="L21" s="216" t="s">
        <v>222</v>
      </c>
      <c r="M21" s="216"/>
      <c r="N21" s="216"/>
      <c r="O21" s="216"/>
      <c r="P21" s="216"/>
      <c r="Q21" s="216"/>
      <c r="R21" s="216"/>
      <c r="S21" s="216"/>
      <c r="T21" s="1"/>
      <c r="U21" s="7"/>
      <c r="V21" s="217" t="s">
        <v>228</v>
      </c>
      <c r="W21" s="218"/>
      <c r="X21" s="218"/>
      <c r="Y21" s="218"/>
      <c r="Z21" s="218"/>
      <c r="AA21" s="218"/>
      <c r="AB21" s="218"/>
      <c r="AC21" s="218"/>
      <c r="AD21" s="218"/>
      <c r="AE21" s="218"/>
      <c r="AF21" s="219"/>
    </row>
    <row r="22" spans="2:32" ht="60" customHeight="1" x14ac:dyDescent="0.25">
      <c r="B22" s="7"/>
      <c r="C22" s="216" t="s">
        <v>213</v>
      </c>
      <c r="D22" s="216"/>
      <c r="E22" s="216"/>
      <c r="F22" s="216"/>
      <c r="G22" s="216"/>
      <c r="H22" s="216"/>
      <c r="I22" s="216"/>
      <c r="J22" s="216"/>
      <c r="K22" s="216"/>
      <c r="L22" s="216" t="s">
        <v>218</v>
      </c>
      <c r="M22" s="216"/>
      <c r="N22" s="216"/>
      <c r="O22" s="216"/>
      <c r="P22" s="216"/>
      <c r="Q22" s="216"/>
      <c r="R22" s="216"/>
      <c r="S22" s="216"/>
      <c r="T22" s="1"/>
      <c r="U22" s="7"/>
      <c r="V22" s="217" t="s">
        <v>229</v>
      </c>
      <c r="W22" s="218"/>
      <c r="X22" s="218"/>
      <c r="Y22" s="218"/>
      <c r="Z22" s="218"/>
      <c r="AA22" s="218"/>
      <c r="AB22" s="218"/>
      <c r="AC22" s="218"/>
      <c r="AD22" s="218"/>
      <c r="AE22" s="218"/>
      <c r="AF22" s="219"/>
    </row>
    <row r="23" spans="2:32" ht="83.25" customHeight="1" x14ac:dyDescent="0.25">
      <c r="B23" s="7" t="s">
        <v>193</v>
      </c>
      <c r="C23" s="216" t="s">
        <v>219</v>
      </c>
      <c r="D23" s="216"/>
      <c r="E23" s="216"/>
      <c r="F23" s="216"/>
      <c r="G23" s="216"/>
      <c r="H23" s="216"/>
      <c r="I23" s="216"/>
      <c r="J23" s="216"/>
      <c r="K23" s="216"/>
      <c r="L23" s="216" t="s">
        <v>223</v>
      </c>
      <c r="M23" s="216"/>
      <c r="N23" s="216"/>
      <c r="O23" s="216"/>
      <c r="P23" s="216"/>
      <c r="Q23" s="216"/>
      <c r="R23" s="216"/>
      <c r="S23" s="216"/>
      <c r="T23" s="1"/>
      <c r="U23" s="7"/>
      <c r="V23" s="217" t="s">
        <v>230</v>
      </c>
      <c r="W23" s="218"/>
      <c r="X23" s="218"/>
      <c r="Y23" s="218"/>
      <c r="Z23" s="218"/>
      <c r="AA23" s="218"/>
      <c r="AB23" s="218"/>
      <c r="AC23" s="218"/>
      <c r="AD23" s="218"/>
      <c r="AE23" s="218"/>
      <c r="AF23" s="219"/>
    </row>
    <row r="24" spans="2:32" ht="42" customHeight="1" x14ac:dyDescent="0.25">
      <c r="B24" s="7"/>
      <c r="C24" s="216" t="s">
        <v>194</v>
      </c>
      <c r="D24" s="216"/>
      <c r="E24" s="216"/>
      <c r="F24" s="216"/>
      <c r="G24" s="216"/>
      <c r="H24" s="216"/>
      <c r="I24" s="216"/>
      <c r="J24" s="216"/>
      <c r="K24" s="216"/>
      <c r="L24" s="217" t="s">
        <v>195</v>
      </c>
      <c r="M24" s="218"/>
      <c r="N24" s="218"/>
      <c r="O24" s="218"/>
      <c r="P24" s="218"/>
      <c r="Q24" s="218"/>
      <c r="R24" s="218"/>
      <c r="S24" s="219"/>
      <c r="T24" s="1"/>
      <c r="U24" s="7"/>
      <c r="V24" s="217" t="s">
        <v>231</v>
      </c>
      <c r="W24" s="218"/>
      <c r="X24" s="218"/>
      <c r="Y24" s="218"/>
      <c r="Z24" s="218"/>
      <c r="AA24" s="218"/>
      <c r="AB24" s="218"/>
      <c r="AC24" s="218"/>
      <c r="AD24" s="218"/>
      <c r="AE24" s="218"/>
      <c r="AF24" s="219"/>
    </row>
    <row r="25" spans="2:32" ht="88.5" customHeight="1" x14ac:dyDescent="0.25">
      <c r="B25" s="7"/>
      <c r="C25" s="216"/>
      <c r="D25" s="216"/>
      <c r="E25" s="216"/>
      <c r="F25" s="216"/>
      <c r="G25" s="216"/>
      <c r="H25" s="216"/>
      <c r="I25" s="216"/>
      <c r="J25" s="216"/>
      <c r="K25" s="216"/>
      <c r="L25" s="217"/>
      <c r="M25" s="218"/>
      <c r="N25" s="218"/>
      <c r="O25" s="218"/>
      <c r="P25" s="218"/>
      <c r="Q25" s="218"/>
      <c r="R25" s="218"/>
      <c r="S25" s="219"/>
      <c r="T25" s="1"/>
      <c r="U25" s="7"/>
      <c r="V25" s="217" t="s">
        <v>232</v>
      </c>
      <c r="W25" s="218"/>
      <c r="X25" s="218"/>
      <c r="Y25" s="218"/>
      <c r="Z25" s="218"/>
      <c r="AA25" s="218"/>
      <c r="AB25" s="218"/>
      <c r="AC25" s="218"/>
      <c r="AD25" s="218"/>
      <c r="AE25" s="218"/>
      <c r="AF25" s="219"/>
    </row>
    <row r="26" spans="2:32" ht="2.25" customHeight="1" x14ac:dyDescent="0.25">
      <c r="B26" s="7"/>
      <c r="C26" s="216"/>
      <c r="D26" s="216"/>
      <c r="E26" s="216"/>
      <c r="F26" s="216"/>
      <c r="G26" s="216"/>
      <c r="H26" s="216"/>
      <c r="I26" s="216"/>
      <c r="J26" s="216"/>
      <c r="K26" s="216"/>
      <c r="L26" s="217"/>
      <c r="M26" s="218"/>
      <c r="N26" s="218"/>
      <c r="O26" s="218"/>
      <c r="P26" s="218"/>
      <c r="Q26" s="218"/>
      <c r="R26" s="218"/>
      <c r="S26" s="219"/>
      <c r="T26" s="1"/>
      <c r="U26" s="7"/>
      <c r="V26" s="217"/>
      <c r="W26" s="218"/>
      <c r="X26" s="218"/>
      <c r="Y26" s="218"/>
      <c r="Z26" s="218"/>
      <c r="AA26" s="218"/>
      <c r="AB26" s="218"/>
      <c r="AC26" s="218"/>
      <c r="AD26" s="218"/>
      <c r="AE26" s="218"/>
      <c r="AF26" s="219"/>
    </row>
    <row r="27" spans="2:32" ht="42" hidden="1" customHeight="1" x14ac:dyDescent="0.25">
      <c r="B27" s="7"/>
      <c r="C27" s="216"/>
      <c r="D27" s="216"/>
      <c r="E27" s="216"/>
      <c r="F27" s="216"/>
      <c r="G27" s="216"/>
      <c r="H27" s="216"/>
      <c r="I27" s="216"/>
      <c r="J27" s="216"/>
      <c r="K27" s="216"/>
      <c r="L27" s="217"/>
      <c r="M27" s="218"/>
      <c r="N27" s="218"/>
      <c r="O27" s="218"/>
      <c r="P27" s="218"/>
      <c r="Q27" s="218"/>
      <c r="R27" s="218"/>
      <c r="S27" s="219"/>
      <c r="T27" s="1"/>
      <c r="U27" s="7"/>
      <c r="V27" s="217"/>
      <c r="W27" s="218"/>
      <c r="X27" s="218"/>
      <c r="Y27" s="218"/>
      <c r="Z27" s="218"/>
      <c r="AA27" s="218"/>
      <c r="AB27" s="218"/>
      <c r="AC27" s="218"/>
      <c r="AD27" s="218"/>
      <c r="AE27" s="218"/>
      <c r="AF27" s="219"/>
    </row>
    <row r="28" spans="2:32" ht="42" hidden="1" customHeight="1" x14ac:dyDescent="0.25">
      <c r="B28" s="7"/>
      <c r="C28" s="216"/>
      <c r="D28" s="216"/>
      <c r="E28" s="216"/>
      <c r="F28" s="216"/>
      <c r="G28" s="216"/>
      <c r="H28" s="216"/>
      <c r="I28" s="216"/>
      <c r="J28" s="216"/>
      <c r="K28" s="216"/>
      <c r="L28" s="217"/>
      <c r="M28" s="218"/>
      <c r="N28" s="218"/>
      <c r="O28" s="218"/>
      <c r="P28" s="218"/>
      <c r="Q28" s="218"/>
      <c r="R28" s="218"/>
      <c r="S28" s="219"/>
      <c r="T28" s="1"/>
      <c r="U28" s="7"/>
      <c r="V28" s="217"/>
      <c r="W28" s="218"/>
      <c r="X28" s="218"/>
      <c r="Y28" s="218"/>
      <c r="Z28" s="218"/>
      <c r="AA28" s="218"/>
      <c r="AB28" s="218"/>
      <c r="AC28" s="218"/>
      <c r="AD28" s="218"/>
      <c r="AE28" s="218"/>
      <c r="AF28" s="219"/>
    </row>
    <row r="29" spans="2:32" ht="42" hidden="1" customHeight="1" x14ac:dyDescent="0.25">
      <c r="B29" s="7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6"/>
      <c r="T29" s="1"/>
      <c r="U29" s="7"/>
      <c r="V29" s="221"/>
      <c r="W29" s="222"/>
      <c r="X29" s="222"/>
      <c r="Y29" s="222"/>
      <c r="Z29" s="222"/>
      <c r="AA29" s="222"/>
      <c r="AB29" s="222"/>
      <c r="AC29" s="222"/>
      <c r="AD29" s="222"/>
      <c r="AE29" s="222"/>
      <c r="AF29" s="223"/>
    </row>
    <row r="30" spans="2:32" ht="42" hidden="1" customHeight="1" x14ac:dyDescent="0.25">
      <c r="B30" s="7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6"/>
      <c r="T30" s="1"/>
      <c r="U30" s="7"/>
      <c r="V30" s="221"/>
      <c r="W30" s="222"/>
      <c r="X30" s="222"/>
      <c r="Y30" s="222"/>
      <c r="Z30" s="222"/>
      <c r="AA30" s="222"/>
      <c r="AB30" s="222"/>
      <c r="AC30" s="222"/>
      <c r="AD30" s="222"/>
      <c r="AE30" s="222"/>
      <c r="AF30" s="223"/>
    </row>
    <row r="31" spans="2:32" ht="42" hidden="1" customHeight="1" x14ac:dyDescent="0.25">
      <c r="B31" s="7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6"/>
      <c r="T31" s="1"/>
      <c r="U31" s="7"/>
      <c r="V31" s="221"/>
      <c r="W31" s="222"/>
      <c r="X31" s="222"/>
      <c r="Y31" s="222"/>
      <c r="Z31" s="222"/>
      <c r="AA31" s="222"/>
      <c r="AB31" s="222"/>
      <c r="AC31" s="222"/>
      <c r="AD31" s="222"/>
      <c r="AE31" s="222"/>
      <c r="AF31" s="223"/>
    </row>
    <row r="32" spans="2:32" ht="42" hidden="1" customHeight="1" x14ac:dyDescent="0.25">
      <c r="B32" s="7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6"/>
      <c r="T32" s="1"/>
      <c r="U32" s="7"/>
      <c r="V32" s="221"/>
      <c r="W32" s="222"/>
      <c r="X32" s="222"/>
      <c r="Y32" s="222"/>
      <c r="Z32" s="222"/>
      <c r="AA32" s="222"/>
      <c r="AB32" s="222"/>
      <c r="AC32" s="222"/>
      <c r="AD32" s="222"/>
      <c r="AE32" s="222"/>
      <c r="AF32" s="223"/>
    </row>
    <row r="33" spans="2:32" ht="1.5" customHeight="1" x14ac:dyDescent="0.25">
      <c r="B33" s="7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  <c r="T33" s="1"/>
      <c r="U33" s="7"/>
      <c r="V33" s="221"/>
      <c r="W33" s="222"/>
      <c r="X33" s="222"/>
      <c r="Y33" s="222"/>
      <c r="Z33" s="222"/>
      <c r="AA33" s="222"/>
      <c r="AB33" s="222"/>
      <c r="AC33" s="222"/>
      <c r="AD33" s="222"/>
      <c r="AE33" s="222"/>
      <c r="AF33" s="223"/>
    </row>
    <row r="34" spans="2:32" ht="42" hidden="1" customHeight="1" x14ac:dyDescent="0.25">
      <c r="B34" s="7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6"/>
      <c r="T34" s="1"/>
      <c r="U34" s="7"/>
      <c r="V34" s="221"/>
      <c r="W34" s="222"/>
      <c r="X34" s="222"/>
      <c r="Y34" s="222"/>
      <c r="Z34" s="222"/>
      <c r="AA34" s="222"/>
      <c r="AB34" s="222"/>
      <c r="AC34" s="222"/>
      <c r="AD34" s="222"/>
      <c r="AE34" s="222"/>
      <c r="AF34" s="223"/>
    </row>
    <row r="35" spans="2:32" ht="42" hidden="1" customHeight="1" x14ac:dyDescent="0.25">
      <c r="B35" s="7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1"/>
      <c r="U35" s="7"/>
      <c r="V35" s="221"/>
      <c r="W35" s="222"/>
      <c r="X35" s="222"/>
      <c r="Y35" s="222"/>
      <c r="Z35" s="222"/>
      <c r="AA35" s="222"/>
      <c r="AB35" s="222"/>
      <c r="AC35" s="222"/>
      <c r="AD35" s="222"/>
      <c r="AE35" s="222"/>
      <c r="AF35" s="223"/>
    </row>
    <row r="36" spans="2:32" ht="42" hidden="1" customHeight="1" x14ac:dyDescent="0.25">
      <c r="B36" s="7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1"/>
      <c r="U36" s="7"/>
      <c r="V36" s="221"/>
      <c r="W36" s="222"/>
      <c r="X36" s="222"/>
      <c r="Y36" s="222"/>
      <c r="Z36" s="222"/>
      <c r="AA36" s="222"/>
      <c r="AB36" s="222"/>
      <c r="AC36" s="222"/>
      <c r="AD36" s="222"/>
      <c r="AE36" s="222"/>
      <c r="AF36" s="223"/>
    </row>
    <row r="37" spans="2:32" ht="3.6" customHeight="1" x14ac:dyDescent="0.25"/>
    <row r="38" spans="2:32" ht="15" customHeight="1" x14ac:dyDescent="0.25">
      <c r="B38" s="157" t="s">
        <v>90</v>
      </c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9"/>
    </row>
    <row r="39" spans="2:32" ht="135" customHeight="1" x14ac:dyDescent="0.25">
      <c r="B39" s="274" t="s">
        <v>214</v>
      </c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5"/>
      <c r="AE39" s="275"/>
      <c r="AF39" s="276"/>
    </row>
    <row r="40" spans="2:32" ht="3.6" customHeight="1" x14ac:dyDescent="0.25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</row>
    <row r="41" spans="2:32" x14ac:dyDescent="0.25">
      <c r="B41" s="226" t="s">
        <v>91</v>
      </c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6"/>
      <c r="AE41" s="226"/>
      <c r="AF41" s="226"/>
    </row>
    <row r="42" spans="2:32" ht="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2:32" ht="16.5" x14ac:dyDescent="0.3">
      <c r="B43" s="273" t="s">
        <v>92</v>
      </c>
      <c r="C43" s="273"/>
      <c r="D43" s="273"/>
      <c r="E43" s="273"/>
      <c r="F43" s="273"/>
      <c r="G43" s="273"/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 t="s">
        <v>93</v>
      </c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3"/>
      <c r="AE43" s="273"/>
      <c r="AF43" s="273"/>
    </row>
    <row r="44" spans="2:32" ht="72" customHeight="1" x14ac:dyDescent="0.3">
      <c r="B44" s="228" t="s">
        <v>197</v>
      </c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30"/>
      <c r="Q44" s="3"/>
      <c r="R44" s="228" t="s">
        <v>187</v>
      </c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29"/>
      <c r="AE44" s="229"/>
      <c r="AF44" s="230"/>
    </row>
    <row r="45" spans="2:32" x14ac:dyDescent="0.25">
      <c r="B45" s="225" t="s">
        <v>7</v>
      </c>
      <c r="C45" s="225"/>
      <c r="D45" s="225" t="s">
        <v>8</v>
      </c>
      <c r="E45" s="225"/>
      <c r="F45" s="225"/>
      <c r="G45" s="225"/>
      <c r="H45" s="225" t="s">
        <v>22</v>
      </c>
      <c r="I45" s="225"/>
      <c r="J45" s="225"/>
      <c r="R45" s="225" t="s">
        <v>7</v>
      </c>
      <c r="S45" s="225"/>
      <c r="T45" s="225" t="s">
        <v>8</v>
      </c>
      <c r="U45" s="225"/>
      <c r="V45" s="225"/>
      <c r="W45" s="225"/>
      <c r="X45" s="225" t="s">
        <v>22</v>
      </c>
      <c r="Y45" s="225"/>
      <c r="Z45" s="225"/>
    </row>
    <row r="46" spans="2:32" x14ac:dyDescent="0.25">
      <c r="B46" s="227">
        <v>30</v>
      </c>
      <c r="C46" s="227"/>
      <c r="D46" s="227" t="str">
        <f>IF('Formulario para pagos'!Z11="","",++'Formulario para pagos'!Z11)</f>
        <v>ENERO</v>
      </c>
      <c r="E46" s="227"/>
      <c r="F46" s="227"/>
      <c r="G46" s="227"/>
      <c r="H46" s="227">
        <f>IF('Formulario para pagos'!AD11="","",+'Formulario para pagos'!AD11)</f>
        <v>2023</v>
      </c>
      <c r="I46" s="227"/>
      <c r="J46" s="227"/>
      <c r="R46" s="60">
        <v>30</v>
      </c>
      <c r="S46" s="60"/>
      <c r="T46" s="60" t="s">
        <v>184</v>
      </c>
      <c r="U46" s="60"/>
      <c r="V46" s="60"/>
      <c r="W46" s="60"/>
      <c r="X46" s="60">
        <v>2023</v>
      </c>
      <c r="Y46" s="60"/>
      <c r="Z46" s="60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39" priority="5">
      <formula>LEN(TRIM(B46))=0</formula>
    </cfRule>
  </conditionalFormatting>
  <conditionalFormatting sqref="J9:V9">
    <cfRule type="containsBlanks" dxfId="38" priority="6">
      <formula>LEN(TRIM(J9))=0</formula>
    </cfRule>
  </conditionalFormatting>
  <conditionalFormatting sqref="R46:W46">
    <cfRule type="containsBlanks" dxfId="37" priority="4">
      <formula>LEN(TRIM(R46))=0</formula>
    </cfRule>
  </conditionalFormatting>
  <conditionalFormatting sqref="X46:Z46">
    <cfRule type="containsBlanks" dxfId="36" priority="1">
      <formula>LEN(TRIM(X46))=0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4</v>
      </c>
      <c r="AC4" s="12" t="s">
        <v>7</v>
      </c>
      <c r="AD4" s="12" t="s">
        <v>8</v>
      </c>
      <c r="AE4" s="12" t="s">
        <v>9</v>
      </c>
      <c r="AF4" s="12" t="s">
        <v>25</v>
      </c>
      <c r="AG4" s="12" t="s">
        <v>37</v>
      </c>
      <c r="AH4" s="12" t="s">
        <v>132</v>
      </c>
      <c r="AI4" s="12" t="s">
        <v>28</v>
      </c>
      <c r="AJ4" s="13" t="s">
        <v>36</v>
      </c>
      <c r="AK4" s="12" t="s">
        <v>44</v>
      </c>
      <c r="AL4" s="12" t="s">
        <v>60</v>
      </c>
      <c r="AM4" s="12" t="s">
        <v>70</v>
      </c>
      <c r="AN4" s="14"/>
      <c r="AO4" s="11"/>
      <c r="AP4" s="11"/>
    </row>
    <row r="5" spans="27:42" x14ac:dyDescent="0.25">
      <c r="AA5" s="14"/>
      <c r="AB5" s="14" t="s">
        <v>1</v>
      </c>
      <c r="AC5" s="14">
        <v>1</v>
      </c>
      <c r="AD5" s="14" t="s">
        <v>10</v>
      </c>
      <c r="AE5" s="14">
        <v>2022</v>
      </c>
      <c r="AF5" s="14" t="s">
        <v>26</v>
      </c>
      <c r="AG5" s="14">
        <v>-2022</v>
      </c>
      <c r="AH5" s="14" t="s">
        <v>133</v>
      </c>
      <c r="AI5" s="14" t="s">
        <v>32</v>
      </c>
      <c r="AJ5" s="14" t="s">
        <v>38</v>
      </c>
      <c r="AK5" s="14" t="s">
        <v>45</v>
      </c>
      <c r="AL5" s="14" t="s">
        <v>47</v>
      </c>
      <c r="AM5" s="14" t="s">
        <v>74</v>
      </c>
      <c r="AN5" s="14"/>
      <c r="AO5" s="11"/>
      <c r="AP5" s="11"/>
    </row>
    <row r="6" spans="27:42" x14ac:dyDescent="0.25">
      <c r="AA6" s="14"/>
      <c r="AB6" s="14" t="s">
        <v>2</v>
      </c>
      <c r="AC6" s="14">
        <v>2</v>
      </c>
      <c r="AD6" s="14" t="s">
        <v>11</v>
      </c>
      <c r="AE6" s="14">
        <v>2023</v>
      </c>
      <c r="AF6" s="14" t="s">
        <v>95</v>
      </c>
      <c r="AG6" s="14">
        <v>-2023</v>
      </c>
      <c r="AH6" s="14" t="s">
        <v>134</v>
      </c>
      <c r="AI6" s="14" t="s">
        <v>29</v>
      </c>
      <c r="AJ6" s="14"/>
      <c r="AK6" s="14" t="s">
        <v>31</v>
      </c>
      <c r="AL6" s="14" t="s">
        <v>48</v>
      </c>
      <c r="AM6" s="14" t="s">
        <v>75</v>
      </c>
      <c r="AN6" s="14"/>
      <c r="AO6" s="11"/>
      <c r="AP6" s="11"/>
    </row>
    <row r="7" spans="27:42" x14ac:dyDescent="0.25">
      <c r="AA7" s="14"/>
      <c r="AB7" s="14" t="s">
        <v>3</v>
      </c>
      <c r="AC7" s="14">
        <v>3</v>
      </c>
      <c r="AD7" s="14" t="s">
        <v>12</v>
      </c>
      <c r="AE7" s="14">
        <v>2024</v>
      </c>
      <c r="AF7" s="14" t="s">
        <v>155</v>
      </c>
      <c r="AG7" s="14">
        <v>-2024</v>
      </c>
      <c r="AH7" s="14"/>
      <c r="AI7" s="14" t="s">
        <v>30</v>
      </c>
      <c r="AJ7" s="14"/>
      <c r="AK7" s="14"/>
      <c r="AL7" s="14" t="s">
        <v>49</v>
      </c>
      <c r="AM7" s="14" t="s">
        <v>78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13</v>
      </c>
      <c r="AE8" s="14">
        <v>2025</v>
      </c>
      <c r="AF8" s="14" t="s">
        <v>156</v>
      </c>
      <c r="AG8" s="14">
        <v>-2025</v>
      </c>
      <c r="AH8" s="14"/>
      <c r="AI8" s="14"/>
      <c r="AJ8" s="14"/>
      <c r="AK8" s="14"/>
      <c r="AL8" s="14" t="s">
        <v>50</v>
      </c>
      <c r="AM8" s="14" t="s">
        <v>76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14</v>
      </c>
      <c r="AE9" s="15">
        <v>2026</v>
      </c>
      <c r="AF9" s="14" t="s">
        <v>157</v>
      </c>
      <c r="AG9" s="14"/>
      <c r="AH9" s="14"/>
      <c r="AI9" s="14"/>
      <c r="AJ9" s="14"/>
      <c r="AK9" s="14"/>
      <c r="AL9" s="14" t="s">
        <v>51</v>
      </c>
      <c r="AM9" s="14" t="s">
        <v>77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15</v>
      </c>
      <c r="AE10" s="15">
        <v>2027</v>
      </c>
      <c r="AF10" s="14" t="s">
        <v>158</v>
      </c>
      <c r="AG10" s="14"/>
      <c r="AH10" s="14"/>
      <c r="AI10" s="14"/>
      <c r="AJ10" s="14"/>
      <c r="AK10" s="14"/>
      <c r="AL10" s="14" t="s">
        <v>61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16</v>
      </c>
      <c r="AE11" s="15">
        <v>2028</v>
      </c>
      <c r="AF11" s="14"/>
      <c r="AG11" s="14"/>
      <c r="AH11" s="14"/>
      <c r="AI11" s="14"/>
      <c r="AJ11" s="14"/>
      <c r="AK11" s="14"/>
      <c r="AL11" s="14" t="s">
        <v>52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17</v>
      </c>
      <c r="AE12" s="14"/>
      <c r="AF12" s="14"/>
      <c r="AG12" s="14"/>
      <c r="AH12" s="14"/>
      <c r="AI12" s="14"/>
      <c r="AJ12" s="14"/>
      <c r="AK12" s="14"/>
      <c r="AL12" s="14" t="s">
        <v>53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18</v>
      </c>
      <c r="AE13" s="14"/>
      <c r="AF13" s="14"/>
      <c r="AG13" s="14"/>
      <c r="AH13" s="14"/>
      <c r="AI13" s="14"/>
      <c r="AJ13" s="14"/>
      <c r="AK13" s="14"/>
      <c r="AL13" s="14" t="s">
        <v>62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19</v>
      </c>
      <c r="AE14" s="14"/>
      <c r="AF14" s="14"/>
      <c r="AG14" s="14"/>
      <c r="AH14" s="14"/>
      <c r="AI14" s="14"/>
      <c r="AJ14" s="14"/>
      <c r="AK14" s="14"/>
      <c r="AL14" s="14" t="s">
        <v>64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20</v>
      </c>
      <c r="AE15" s="14"/>
      <c r="AF15" s="14"/>
      <c r="AG15" s="14"/>
      <c r="AH15" s="14"/>
      <c r="AI15" s="14"/>
      <c r="AJ15" s="14"/>
      <c r="AK15" s="14"/>
      <c r="AL15" s="14" t="s">
        <v>65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21</v>
      </c>
      <c r="AE16" s="14"/>
      <c r="AF16" s="14"/>
      <c r="AG16" s="14"/>
      <c r="AH16" s="14"/>
      <c r="AI16" s="14"/>
      <c r="AJ16" s="14"/>
      <c r="AK16" s="14"/>
      <c r="AL16" s="14" t="s">
        <v>54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55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66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67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56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57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58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59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d0c44bf4-9f42-4aab-bea8-3874168f77d4"/>
    <ds:schemaRef ds:uri="a167331c-937b-46fe-a0d2-e718c142b915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8CA3E6EC-35F7-4AA3-BD6F-1F3998CC1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B7E076A-9DC7-40EF-B9B0-3B9AC89A4DB3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Jesús De Hoyos jimenez</cp:lastModifiedBy>
  <cp:lastPrinted>2023-01-21T14:35:48Z</cp:lastPrinted>
  <dcterms:created xsi:type="dcterms:W3CDTF">2022-03-15T15:53:25Z</dcterms:created>
  <dcterms:modified xsi:type="dcterms:W3CDTF">2023-01-31T23:26:29Z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