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iruin.mogollon\Desktop\para publicar definitivos viveres\"/>
    </mc:Choice>
  </mc:AlternateContent>
  <bookViews>
    <workbookView xWindow="0" yWindow="0" windowWidth="24000" windowHeight="9600" activeTab="1"/>
  </bookViews>
  <sheets>
    <sheet name="Estudio de Mercado" sheetId="7" r:id="rId1"/>
    <sheet name="ESTU MERCA MENOR 2023 PUBLICAR" sheetId="8" r:id="rId2"/>
  </sheets>
  <definedNames>
    <definedName name="SI" localSheetId="1">#REF!</definedName>
    <definedName name="SI" localSheetId="0">#REF!</definedName>
    <definedName name="SI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6" i="8" l="1"/>
  <c r="F37" i="8"/>
  <c r="I37" i="8"/>
  <c r="I66" i="8"/>
  <c r="I16" i="8"/>
  <c r="F71" i="8" l="1"/>
  <c r="F70" i="8"/>
  <c r="F69" i="8"/>
  <c r="F68" i="8"/>
  <c r="F67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1" i="8"/>
  <c r="F20" i="8"/>
  <c r="F19" i="8"/>
  <c r="F18" i="8"/>
  <c r="F17" i="8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J16" i="7"/>
  <c r="I71" i="8" l="1"/>
  <c r="I67" i="8"/>
  <c r="I62" i="8"/>
  <c r="I58" i="8"/>
  <c r="I54" i="8"/>
  <c r="I50" i="8"/>
  <c r="I46" i="8"/>
  <c r="I42" i="8"/>
  <c r="I38" i="8"/>
  <c r="I33" i="8"/>
  <c r="I29" i="8"/>
  <c r="I25" i="8"/>
  <c r="I21" i="8"/>
  <c r="I70" i="8"/>
  <c r="I65" i="8"/>
  <c r="I61" i="8"/>
  <c r="I57" i="8"/>
  <c r="I53" i="8"/>
  <c r="I49" i="8"/>
  <c r="I45" i="8"/>
  <c r="I41" i="8"/>
  <c r="I36" i="8"/>
  <c r="I32" i="8"/>
  <c r="I28" i="8"/>
  <c r="I24" i="8"/>
  <c r="I20" i="8"/>
  <c r="I69" i="8"/>
  <c r="I64" i="8"/>
  <c r="I60" i="8"/>
  <c r="I56" i="8"/>
  <c r="I52" i="8"/>
  <c r="I48" i="8"/>
  <c r="I44" i="8"/>
  <c r="I40" i="8"/>
  <c r="I35" i="8"/>
  <c r="I31" i="8"/>
  <c r="I27" i="8"/>
  <c r="I23" i="8"/>
  <c r="I19" i="8"/>
  <c r="I17" i="8"/>
  <c r="I68" i="8"/>
  <c r="I63" i="8"/>
  <c r="I59" i="8"/>
  <c r="I55" i="8"/>
  <c r="I51" i="8"/>
  <c r="I47" i="8"/>
  <c r="I43" i="8"/>
  <c r="I39" i="8"/>
  <c r="I34" i="8"/>
  <c r="I30" i="8"/>
  <c r="I26" i="8"/>
  <c r="I22" i="8"/>
  <c r="I18" i="8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M18" i="7" l="1"/>
  <c r="K18" i="7"/>
  <c r="M22" i="7"/>
  <c r="K22" i="7"/>
  <c r="K26" i="7"/>
  <c r="M26" i="7"/>
  <c r="M30" i="7"/>
  <c r="K30" i="7"/>
  <c r="K34" i="7"/>
  <c r="M34" i="7"/>
  <c r="M38" i="7"/>
  <c r="K38" i="7"/>
  <c r="K42" i="7"/>
  <c r="M42" i="7"/>
  <c r="M46" i="7"/>
  <c r="K46" i="7"/>
  <c r="M50" i="7"/>
  <c r="K50" i="7"/>
  <c r="M54" i="7"/>
  <c r="K54" i="7"/>
  <c r="M58" i="7"/>
  <c r="K58" i="7"/>
  <c r="K62" i="7"/>
  <c r="M62" i="7"/>
  <c r="M66" i="7"/>
  <c r="K66" i="7"/>
  <c r="K19" i="7"/>
  <c r="M19" i="7"/>
  <c r="K27" i="7"/>
  <c r="M27" i="7"/>
  <c r="K35" i="7"/>
  <c r="M35" i="7"/>
  <c r="K43" i="7"/>
  <c r="M43" i="7"/>
  <c r="K51" i="7"/>
  <c r="M51" i="7"/>
  <c r="K55" i="7"/>
  <c r="M55" i="7"/>
  <c r="K63" i="7"/>
  <c r="M63" i="7"/>
  <c r="M28" i="7"/>
  <c r="K28" i="7"/>
  <c r="M56" i="7"/>
  <c r="K56" i="7"/>
  <c r="K23" i="7"/>
  <c r="M23" i="7"/>
  <c r="K31" i="7"/>
  <c r="M31" i="7"/>
  <c r="K39" i="7"/>
  <c r="M39" i="7"/>
  <c r="K47" i="7"/>
  <c r="M47" i="7"/>
  <c r="K59" i="7"/>
  <c r="M59" i="7"/>
  <c r="K67" i="7"/>
  <c r="M67" i="7"/>
  <c r="K16" i="7"/>
  <c r="M16" i="7"/>
  <c r="M20" i="7"/>
  <c r="K20" i="7"/>
  <c r="M24" i="7"/>
  <c r="K24" i="7"/>
  <c r="M32" i="7"/>
  <c r="K32" i="7"/>
  <c r="M36" i="7"/>
  <c r="K36" i="7"/>
  <c r="M40" i="7"/>
  <c r="K40" i="7"/>
  <c r="M44" i="7"/>
  <c r="K44" i="7"/>
  <c r="M48" i="7"/>
  <c r="K48" i="7"/>
  <c r="M52" i="7"/>
  <c r="K52" i="7"/>
  <c r="M60" i="7"/>
  <c r="K60" i="7"/>
  <c r="M64" i="7"/>
  <c r="K64" i="7"/>
  <c r="M68" i="7"/>
  <c r="K68" i="7"/>
  <c r="K17" i="7"/>
  <c r="M17" i="7"/>
  <c r="M21" i="7"/>
  <c r="K21" i="7"/>
  <c r="M25" i="7"/>
  <c r="K25" i="7"/>
  <c r="K29" i="7"/>
  <c r="M29" i="7"/>
  <c r="M33" i="7"/>
  <c r="K33" i="7"/>
  <c r="K37" i="7"/>
  <c r="M37" i="7"/>
  <c r="M41" i="7"/>
  <c r="K41" i="7"/>
  <c r="K45" i="7"/>
  <c r="M45" i="7"/>
  <c r="M49" i="7"/>
  <c r="K49" i="7"/>
  <c r="K53" i="7"/>
  <c r="M53" i="7"/>
  <c r="M57" i="7"/>
  <c r="K57" i="7"/>
  <c r="K61" i="7"/>
  <c r="M61" i="7"/>
  <c r="M65" i="7"/>
  <c r="K65" i="7"/>
  <c r="J48" i="7"/>
  <c r="J49" i="7"/>
  <c r="J50" i="7"/>
  <c r="J47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</calcChain>
</file>

<file path=xl/sharedStrings.xml><?xml version="1.0" encoding="utf-8"?>
<sst xmlns="http://schemas.openxmlformats.org/spreadsheetml/2006/main" count="266" uniqueCount="81">
  <si>
    <t>No.</t>
  </si>
  <si>
    <t xml:space="preserve">Valor Unitario </t>
  </si>
  <si>
    <t>Valor Total</t>
  </si>
  <si>
    <t>MINISTERIO DE DEFENSA NACIONAL</t>
  </si>
  <si>
    <t>AGENCIA LOGÍSTICA DE LAS FUERZAS MILITARES</t>
  </si>
  <si>
    <t xml:space="preserve">    “Trabajamos con orgullo para los Héroes de Colombia”    </t>
  </si>
  <si>
    <r>
      <t xml:space="preserve">                                                                    </t>
    </r>
    <r>
      <rPr>
        <sz val="11"/>
        <color theme="1"/>
        <rFont val="Arial"/>
        <family val="2"/>
      </rPr>
      <t xml:space="preserve">          Calle 1º con carrera 1º</t>
    </r>
  </si>
  <si>
    <t xml:space="preserve">                                                                                 NIT. 8999-99-162-4</t>
  </si>
  <si>
    <t xml:space="preserve">                                                                                 56 34256 - 3144111378</t>
  </si>
  <si>
    <t xml:space="preserve">                                                                                 Línea Gratuita Nacional 018000126537</t>
  </si>
  <si>
    <t xml:space="preserve">                                                                www.agencialogistica.gov.co</t>
  </si>
  <si>
    <t>UNIDAD DE MEDIDA</t>
  </si>
  <si>
    <t xml:space="preserve">HUEVOS </t>
  </si>
  <si>
    <t>UNIDAD</t>
  </si>
  <si>
    <t>DESCRIPCIÓN</t>
  </si>
  <si>
    <t>ACELGA</t>
  </si>
  <si>
    <t>AGUACATE</t>
  </si>
  <si>
    <t>APIO</t>
  </si>
  <si>
    <t xml:space="preserve">AREPADE MAIZ BLANCO SIN SAL  </t>
  </si>
  <si>
    <t>BANANOS</t>
  </si>
  <si>
    <t>BOCADILLO X 6 KILOS</t>
  </si>
  <si>
    <t xml:space="preserve">CABEZA DE AJO </t>
  </si>
  <si>
    <t>CEBOLLA CABEZONA BLANCA</t>
  </si>
  <si>
    <t>CEBOLLA CABEZONA ROJA</t>
  </si>
  <si>
    <t>CEBOLLA LARGA</t>
  </si>
  <si>
    <t>CILANTRO</t>
  </si>
  <si>
    <t xml:space="preserve">CURUBA*1KG </t>
  </si>
  <si>
    <t>ESPINACA</t>
  </si>
  <si>
    <t>GALLETA DULCE CON CREMA PAQUETE POR 12 UNIDS</t>
  </si>
  <si>
    <t>GALLETA TIPO LECHE (*18 PAQ)</t>
  </si>
  <si>
    <t>GUANÁBANA</t>
  </si>
  <si>
    <t>GUAYABA CRIOLLA</t>
  </si>
  <si>
    <t>HABICHUELA</t>
  </si>
  <si>
    <t xml:space="preserve">LECHUGA BATAVIA </t>
  </si>
  <si>
    <t>LIMÓN COMUN</t>
  </si>
  <si>
    <t xml:space="preserve">LULO CASTILLA </t>
  </si>
  <si>
    <t>MANDARINA</t>
  </si>
  <si>
    <t>MANGO</t>
  </si>
  <si>
    <t>MANZANA ROJA</t>
  </si>
  <si>
    <t>MANZANA VERDE</t>
  </si>
  <si>
    <t xml:space="preserve">MARACUYÁ </t>
  </si>
  <si>
    <t>MAZORCA</t>
  </si>
  <si>
    <t>MELÓN</t>
  </si>
  <si>
    <t>MORA</t>
  </si>
  <si>
    <t>NARANJA</t>
  </si>
  <si>
    <t>PAN  CROISSANT (CROISSANT )ENTRE 65-80 GRS</t>
  </si>
  <si>
    <t>PAN MOGOLLA  CORRIENTE (60GR)</t>
  </si>
  <si>
    <t>PAN QUESO X 60-80 GRS</t>
  </si>
  <si>
    <t>PAN ROSCON CON BOCADILLO O AREQUIPE X 60-80 GRS</t>
  </si>
  <si>
    <t>PANELA CUADRADA POR 500 GR.</t>
  </si>
  <si>
    <t>PAPA CRIOLLA</t>
  </si>
  <si>
    <t xml:space="preserve">PAPA PASTUSA </t>
  </si>
  <si>
    <t>PAPAYA</t>
  </si>
  <si>
    <t>PEPINO COHOMBRO</t>
  </si>
  <si>
    <t>PERA</t>
  </si>
  <si>
    <t>PIMENTÓN</t>
  </si>
  <si>
    <t>PIÑA</t>
  </si>
  <si>
    <t xml:space="preserve">PLÁTANO </t>
  </si>
  <si>
    <t xml:space="preserve">PLÁTANO AMARILLO </t>
  </si>
  <si>
    <t>PONQUE TAJADO/TORTA VAINILLA  X 100 GRS</t>
  </si>
  <si>
    <t xml:space="preserve">PULPA FRUTA CONGELADA SABOR MARACUYA </t>
  </si>
  <si>
    <t>REMOLACHA</t>
  </si>
  <si>
    <t>REPOLLO</t>
  </si>
  <si>
    <t>TOMATE CHONTO</t>
  </si>
  <si>
    <t>TOMATE DE ÁRBOL ROJO</t>
  </si>
  <si>
    <t>YUCA</t>
  </si>
  <si>
    <t>ZANAHORIA</t>
  </si>
  <si>
    <t>KILO</t>
  </si>
  <si>
    <t>BARRA</t>
  </si>
  <si>
    <t>PAQUETE</t>
  </si>
  <si>
    <t>LIBRA</t>
  </si>
  <si>
    <t xml:space="preserve">COTIZACIÓN 1 </t>
  </si>
  <si>
    <t xml:space="preserve">COTIZACIÓN 2 </t>
  </si>
  <si>
    <t xml:space="preserve">COTIZACIÓN 3 </t>
  </si>
  <si>
    <t>VALOR PROMEDIO</t>
  </si>
  <si>
    <t>HISTORICO      2022</t>
  </si>
  <si>
    <t>COTIZACIÓN 1</t>
  </si>
  <si>
    <t>COTIZACIÓN 2</t>
  </si>
  <si>
    <t xml:space="preserve">AHUYAMA </t>
  </si>
  <si>
    <t xml:space="preserve">REPOLLO MORADO </t>
  </si>
  <si>
    <t xml:space="preserve">LIMÓN TAIHI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</si>
</sst>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[$$-240A]* #,##0_-;\-[$$-240A]* #,##0_-;_-[$$-240A]* &quot;-&quot;??_-;_-@_-"/>
    <numFmt numFmtId="166" formatCode="_-&quot;$&quot;\ * #,##0_-;\-&quot;$&quot;\ * #,##0_-;_-&quot;$&quot;\ * &quot;-&quot;??_-;_-@_-"/>
  </numFmts>
  <fonts count="11">
    <font>
      <sz val="11"/>
      <color theme="1"/>
      <name val="Calibri"/>
      <family val="2"/>
      <scheme val="minor"/>
    </font>
    <font>
      <sz val="10"/>
      <color theme="1"/>
      <name val="Zurich BT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4"/>
      <color theme="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3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/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164" fontId="6" fillId="0" borderId="0" xfId="270" applyNumberFormat="1" applyFont="1"/>
    <xf numFmtId="165" fontId="9" fillId="0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1" xfId="270" applyNumberFormat="1" applyFont="1" applyFill="1" applyBorder="1" applyAlignment="1">
      <alignment horizontal="center" vertical="center"/>
    </xf>
    <xf numFmtId="165" fontId="9" fillId="2" borderId="1" xfId="27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41" fontId="9" fillId="0" borderId="1" xfId="0" applyNumberFormat="1" applyFont="1" applyFill="1" applyBorder="1" applyAlignment="1">
      <alignment horizontal="right" vertical="center" wrapText="1"/>
    </xf>
    <xf numFmtId="0" fontId="8" fillId="0" borderId="2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65" fontId="0" fillId="0" borderId="0" xfId="0" applyNumberFormat="1"/>
    <xf numFmtId="1" fontId="0" fillId="0" borderId="0" xfId="0" applyNumberFormat="1"/>
    <xf numFmtId="166" fontId="4" fillId="2" borderId="1" xfId="272" applyNumberFormat="1" applyFont="1" applyFill="1" applyBorder="1" applyAlignment="1">
      <alignment horizontal="center" vertical="center"/>
    </xf>
    <xf numFmtId="166" fontId="9" fillId="0" borderId="1" xfId="272" applyNumberFormat="1" applyFont="1" applyFill="1" applyBorder="1" applyAlignment="1">
      <alignment horizontal="center" vertical="center" wrapText="1"/>
    </xf>
    <xf numFmtId="166" fontId="9" fillId="0" borderId="1" xfId="272" applyNumberFormat="1" applyFont="1" applyFill="1" applyBorder="1" applyAlignment="1">
      <alignment horizontal="right" vertical="center" wrapText="1"/>
    </xf>
    <xf numFmtId="166" fontId="9" fillId="2" borderId="1" xfId="272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273">
    <cellStyle name="Hipervínculo" xfId="66" builtinId="8" hidden="1"/>
    <cellStyle name="Hipervínculo" xfId="70" builtinId="8" hidden="1"/>
    <cellStyle name="Hipervínculo" xfId="74" builtinId="8" hidden="1"/>
    <cellStyle name="Hipervínculo" xfId="78" builtinId="8" hidden="1"/>
    <cellStyle name="Hipervínculo" xfId="82" builtinId="8" hidden="1"/>
    <cellStyle name="Hipervínculo" xfId="86" builtinId="8" hidden="1"/>
    <cellStyle name="Hipervínculo" xfId="90" builtinId="8" hidden="1"/>
    <cellStyle name="Hipervínculo" xfId="94" builtinId="8" hidden="1"/>
    <cellStyle name="Hipervínculo" xfId="98" builtinId="8" hidden="1"/>
    <cellStyle name="Hipervínculo" xfId="102" builtinId="8" hidden="1"/>
    <cellStyle name="Hipervínculo" xfId="106" builtinId="8" hidden="1"/>
    <cellStyle name="Hipervínculo" xfId="110" builtinId="8" hidden="1"/>
    <cellStyle name="Hipervínculo" xfId="114" builtinId="8" hidden="1"/>
    <cellStyle name="Hipervínculo" xfId="118" builtinId="8" hidden="1"/>
    <cellStyle name="Hipervínculo" xfId="122" builtinId="8" hidden="1"/>
    <cellStyle name="Hipervínculo" xfId="126" builtinId="8" hidden="1"/>
    <cellStyle name="Hipervínculo" xfId="130" builtinId="8" hidden="1"/>
    <cellStyle name="Hipervínculo" xfId="134" builtinId="8" hidden="1"/>
    <cellStyle name="Hipervínculo" xfId="138" builtinId="8" hidden="1"/>
    <cellStyle name="Hipervínculo" xfId="142" builtinId="8" hidden="1"/>
    <cellStyle name="Hipervínculo" xfId="146" builtinId="8" hidden="1"/>
    <cellStyle name="Hipervínculo" xfId="150" builtinId="8" hidden="1"/>
    <cellStyle name="Hipervínculo" xfId="154" builtinId="8" hidden="1"/>
    <cellStyle name="Hipervínculo" xfId="158" builtinId="8" hidden="1"/>
    <cellStyle name="Hipervínculo" xfId="162" builtinId="8" hidden="1"/>
    <cellStyle name="Hipervínculo" xfId="166" builtinId="8" hidden="1"/>
    <cellStyle name="Hipervínculo" xfId="170" builtinId="8" hidden="1"/>
    <cellStyle name="Hipervínculo" xfId="174" builtinId="8" hidden="1"/>
    <cellStyle name="Hipervínculo" xfId="178" builtinId="8" hidden="1"/>
    <cellStyle name="Hipervínculo" xfId="182" builtinId="8" hidden="1"/>
    <cellStyle name="Hipervínculo" xfId="186" builtinId="8" hidden="1"/>
    <cellStyle name="Hipervínculo" xfId="190" builtinId="8" hidden="1"/>
    <cellStyle name="Hipervínculo" xfId="194" builtinId="8" hidden="1"/>
    <cellStyle name="Hipervínculo" xfId="198" builtinId="8" hidden="1"/>
    <cellStyle name="Hipervínculo" xfId="202" builtinId="8" hidden="1"/>
    <cellStyle name="Hipervínculo" xfId="206" builtinId="8" hidden="1"/>
    <cellStyle name="Hipervínculo" xfId="210" builtinId="8" hidden="1"/>
    <cellStyle name="Hipervínculo" xfId="214" builtinId="8" hidden="1"/>
    <cellStyle name="Hipervínculo" xfId="218" builtinId="8" hidden="1"/>
    <cellStyle name="Hipervínculo" xfId="222" builtinId="8" hidden="1"/>
    <cellStyle name="Hipervínculo" xfId="226" builtinId="8" hidden="1"/>
    <cellStyle name="Hipervínculo" xfId="230" builtinId="8" hidden="1"/>
    <cellStyle name="Hipervínculo" xfId="234" builtinId="8" hidden="1"/>
    <cellStyle name="Hipervínculo" xfId="238" builtinId="8" hidden="1"/>
    <cellStyle name="Hipervínculo" xfId="242" builtinId="8" hidden="1"/>
    <cellStyle name="Hipervínculo" xfId="246" builtinId="8" hidden="1"/>
    <cellStyle name="Hipervínculo" xfId="250" builtinId="8" hidden="1"/>
    <cellStyle name="Hipervínculo" xfId="254" builtinId="8" hidden="1"/>
    <cellStyle name="Hipervínculo" xfId="258" builtinId="8" hidden="1"/>
    <cellStyle name="Hipervínculo" xfId="262" builtinId="8" hidden="1"/>
    <cellStyle name="Hipervínculo" xfId="266" builtinId="8" hidden="1"/>
    <cellStyle name="Hipervínculo" xfId="268" builtinId="8" hidden="1"/>
    <cellStyle name="Hipervínculo" xfId="264" builtinId="8" hidden="1"/>
    <cellStyle name="Hipervínculo" xfId="260" builtinId="8" hidden="1"/>
    <cellStyle name="Hipervínculo" xfId="256" builtinId="8" hidden="1"/>
    <cellStyle name="Hipervínculo" xfId="252" builtinId="8" hidden="1"/>
    <cellStyle name="Hipervínculo" xfId="248" builtinId="8" hidden="1"/>
    <cellStyle name="Hipervínculo" xfId="244" builtinId="8" hidden="1"/>
    <cellStyle name="Hipervínculo" xfId="240" builtinId="8" hidden="1"/>
    <cellStyle name="Hipervínculo" xfId="236" builtinId="8" hidden="1"/>
    <cellStyle name="Hipervínculo" xfId="232" builtinId="8" hidden="1"/>
    <cellStyle name="Hipervínculo" xfId="228" builtinId="8" hidden="1"/>
    <cellStyle name="Hipervínculo" xfId="224" builtinId="8" hidden="1"/>
    <cellStyle name="Hipervínculo" xfId="220" builtinId="8" hidden="1"/>
    <cellStyle name="Hipervínculo" xfId="216" builtinId="8" hidden="1"/>
    <cellStyle name="Hipervínculo" xfId="212" builtinId="8" hidden="1"/>
    <cellStyle name="Hipervínculo" xfId="208" builtinId="8" hidden="1"/>
    <cellStyle name="Hipervínculo" xfId="204" builtinId="8" hidden="1"/>
    <cellStyle name="Hipervínculo" xfId="200" builtinId="8" hidden="1"/>
    <cellStyle name="Hipervínculo" xfId="196" builtinId="8" hidden="1"/>
    <cellStyle name="Hipervínculo" xfId="192" builtinId="8" hidden="1"/>
    <cellStyle name="Hipervínculo" xfId="188" builtinId="8" hidden="1"/>
    <cellStyle name="Hipervínculo" xfId="184" builtinId="8" hidden="1"/>
    <cellStyle name="Hipervínculo" xfId="180" builtinId="8" hidden="1"/>
    <cellStyle name="Hipervínculo" xfId="176" builtinId="8" hidden="1"/>
    <cellStyle name="Hipervínculo" xfId="172" builtinId="8" hidden="1"/>
    <cellStyle name="Hipervínculo" xfId="168" builtinId="8" hidden="1"/>
    <cellStyle name="Hipervínculo" xfId="164" builtinId="8" hidden="1"/>
    <cellStyle name="Hipervínculo" xfId="160" builtinId="8" hidden="1"/>
    <cellStyle name="Hipervínculo" xfId="156" builtinId="8" hidden="1"/>
    <cellStyle name="Hipervínculo" xfId="152" builtinId="8" hidden="1"/>
    <cellStyle name="Hipervínculo" xfId="148" builtinId="8" hidden="1"/>
    <cellStyle name="Hipervínculo" xfId="144" builtinId="8" hidden="1"/>
    <cellStyle name="Hipervínculo" xfId="140" builtinId="8" hidden="1"/>
    <cellStyle name="Hipervínculo" xfId="136" builtinId="8" hidden="1"/>
    <cellStyle name="Hipervínculo" xfId="132" builtinId="8" hidden="1"/>
    <cellStyle name="Hipervínculo" xfId="128" builtinId="8" hidden="1"/>
    <cellStyle name="Hipervínculo" xfId="124" builtinId="8" hidden="1"/>
    <cellStyle name="Hipervínculo" xfId="120" builtinId="8" hidden="1"/>
    <cellStyle name="Hipervínculo" xfId="116" builtinId="8" hidden="1"/>
    <cellStyle name="Hipervínculo" xfId="112" builtinId="8" hidden="1"/>
    <cellStyle name="Hipervínculo" xfId="108" builtinId="8" hidden="1"/>
    <cellStyle name="Hipervínculo" xfId="104" builtinId="8" hidden="1"/>
    <cellStyle name="Hipervínculo" xfId="100" builtinId="8" hidden="1"/>
    <cellStyle name="Hipervínculo" xfId="96" builtinId="8" hidden="1"/>
    <cellStyle name="Hipervínculo" xfId="92" builtinId="8" hidden="1"/>
    <cellStyle name="Hipervínculo" xfId="88" builtinId="8" hidden="1"/>
    <cellStyle name="Hipervínculo" xfId="84" builtinId="8" hidden="1"/>
    <cellStyle name="Hipervínculo" xfId="80" builtinId="8" hidden="1"/>
    <cellStyle name="Hipervínculo" xfId="76" builtinId="8" hidden="1"/>
    <cellStyle name="Hipervínculo" xfId="72" builtinId="8" hidden="1"/>
    <cellStyle name="Hipervínculo" xfId="68" builtinId="8" hidden="1"/>
    <cellStyle name="Hipervínculo" xfId="64" builtinId="8" hidden="1"/>
    <cellStyle name="Hipervínculo" xfId="22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56" builtinId="8" hidden="1"/>
    <cellStyle name="Hipervínculo" xfId="48" builtinId="8" hidden="1"/>
    <cellStyle name="Hipervínculo" xfId="40" builtinId="8" hidden="1"/>
    <cellStyle name="Hipervínculo" xfId="32" builtinId="8" hidden="1"/>
    <cellStyle name="Hipervínculo" xfId="24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8" builtinId="8" hidden="1"/>
    <cellStyle name="Hipervínculo" xfId="20" builtinId="8" hidden="1"/>
    <cellStyle name="Hipervínculo" xfId="16" builtinId="8" hidden="1"/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113" builtinId="9" hidden="1"/>
    <cellStyle name="Hipervínculo visitado" xfId="115" builtinId="9" hidden="1"/>
    <cellStyle name="Hipervínculo visitado" xfId="119" builtinId="9" hidden="1"/>
    <cellStyle name="Hipervínculo visitado" xfId="121" builtinId="9" hidden="1"/>
    <cellStyle name="Hipervínculo visitado" xfId="123" builtinId="9" hidden="1"/>
    <cellStyle name="Hipervínculo visitado" xfId="127" builtinId="9" hidden="1"/>
    <cellStyle name="Hipervínculo visitado" xfId="129" builtinId="9" hidden="1"/>
    <cellStyle name="Hipervínculo visitado" xfId="131" builtinId="9" hidden="1"/>
    <cellStyle name="Hipervínculo visitado" xfId="135" builtinId="9" hidden="1"/>
    <cellStyle name="Hipervínculo visitado" xfId="137" builtinId="9" hidden="1"/>
    <cellStyle name="Hipervínculo visitado" xfId="139" builtinId="9" hidden="1"/>
    <cellStyle name="Hipervínculo visitado" xfId="143" builtinId="9" hidden="1"/>
    <cellStyle name="Hipervínculo visitado" xfId="145" builtinId="9" hidden="1"/>
    <cellStyle name="Hipervínculo visitado" xfId="147" builtinId="9" hidden="1"/>
    <cellStyle name="Hipervínculo visitado" xfId="151" builtinId="9" hidden="1"/>
    <cellStyle name="Hipervínculo visitado" xfId="153" builtinId="9" hidden="1"/>
    <cellStyle name="Hipervínculo visitado" xfId="155" builtinId="9" hidden="1"/>
    <cellStyle name="Hipervínculo visitado" xfId="159" builtinId="9" hidden="1"/>
    <cellStyle name="Hipervínculo visitado" xfId="161" builtinId="9" hidden="1"/>
    <cellStyle name="Hipervínculo visitado" xfId="163" builtinId="9" hidden="1"/>
    <cellStyle name="Hipervínculo visitado" xfId="167" builtinId="9" hidden="1"/>
    <cellStyle name="Hipervínculo visitado" xfId="169" builtinId="9" hidden="1"/>
    <cellStyle name="Hipervínculo visitado" xfId="171" builtinId="9" hidden="1"/>
    <cellStyle name="Hipervínculo visitado" xfId="175" builtinId="9" hidden="1"/>
    <cellStyle name="Hipervínculo visitado" xfId="177" builtinId="9" hidden="1"/>
    <cellStyle name="Hipervínculo visitado" xfId="179" builtinId="9" hidden="1"/>
    <cellStyle name="Hipervínculo visitado" xfId="183" builtinId="9" hidden="1"/>
    <cellStyle name="Hipervínculo visitado" xfId="185" builtinId="9" hidden="1"/>
    <cellStyle name="Hipervínculo visitado" xfId="187" builtinId="9" hidden="1"/>
    <cellStyle name="Hipervínculo visitado" xfId="191" builtinId="9" hidden="1"/>
    <cellStyle name="Hipervínculo visitado" xfId="193" builtinId="9" hidden="1"/>
    <cellStyle name="Hipervínculo visitado" xfId="195" builtinId="9" hidden="1"/>
    <cellStyle name="Hipervínculo visitado" xfId="199" builtinId="9" hidden="1"/>
    <cellStyle name="Hipervínculo visitado" xfId="201" builtinId="9" hidden="1"/>
    <cellStyle name="Hipervínculo visitado" xfId="203" builtinId="9" hidden="1"/>
    <cellStyle name="Hipervínculo visitado" xfId="207" builtinId="9" hidden="1"/>
    <cellStyle name="Hipervínculo visitado" xfId="209" builtinId="9" hidden="1"/>
    <cellStyle name="Hipervínculo visitado" xfId="211" builtinId="9" hidden="1"/>
    <cellStyle name="Hipervínculo visitado" xfId="215" builtinId="9" hidden="1"/>
    <cellStyle name="Hipervínculo visitado" xfId="217" builtinId="9" hidden="1"/>
    <cellStyle name="Hipervínculo visitado" xfId="219" builtinId="9" hidden="1"/>
    <cellStyle name="Hipervínculo visitado" xfId="223" builtinId="9" hidden="1"/>
    <cellStyle name="Hipervínculo visitado" xfId="225" builtinId="9" hidden="1"/>
    <cellStyle name="Hipervínculo visitado" xfId="227" builtinId="9" hidden="1"/>
    <cellStyle name="Hipervínculo visitado" xfId="231" builtinId="9" hidden="1"/>
    <cellStyle name="Hipervínculo visitado" xfId="233" builtinId="9" hidden="1"/>
    <cellStyle name="Hipervínculo visitado" xfId="235" builtinId="9" hidden="1"/>
    <cellStyle name="Hipervínculo visitado" xfId="239" builtinId="9" hidden="1"/>
    <cellStyle name="Hipervínculo visitado" xfId="241" builtinId="9" hidden="1"/>
    <cellStyle name="Hipervínculo visitado" xfId="243" builtinId="9" hidden="1"/>
    <cellStyle name="Hipervínculo visitado" xfId="247" builtinId="9" hidden="1"/>
    <cellStyle name="Hipervínculo visitado" xfId="249" builtinId="9" hidden="1"/>
    <cellStyle name="Hipervínculo visitado" xfId="251" builtinId="9" hidden="1"/>
    <cellStyle name="Hipervínculo visitado" xfId="255" builtinId="9" hidden="1"/>
    <cellStyle name="Hipervínculo visitado" xfId="257" builtinId="9" hidden="1"/>
    <cellStyle name="Hipervínculo visitado" xfId="259" builtinId="9" hidden="1"/>
    <cellStyle name="Hipervínculo visitado" xfId="263" builtinId="9" hidden="1"/>
    <cellStyle name="Hipervínculo visitado" xfId="265" builtinId="9" hidden="1"/>
    <cellStyle name="Hipervínculo visitado" xfId="267" builtinId="9" hidden="1"/>
    <cellStyle name="Hipervínculo visitado" xfId="269" builtinId="9" hidden="1"/>
    <cellStyle name="Hipervínculo visitado" xfId="261" builtinId="9" hidden="1"/>
    <cellStyle name="Hipervínculo visitado" xfId="253" builtinId="9" hidden="1"/>
    <cellStyle name="Hipervínculo visitado" xfId="245" builtinId="9" hidden="1"/>
    <cellStyle name="Hipervínculo visitado" xfId="237" builtinId="9" hidden="1"/>
    <cellStyle name="Hipervínculo visitado" xfId="229" builtinId="9" hidden="1"/>
    <cellStyle name="Hipervínculo visitado" xfId="221" builtinId="9" hidden="1"/>
    <cellStyle name="Hipervínculo visitado" xfId="213" builtinId="9" hidden="1"/>
    <cellStyle name="Hipervínculo visitado" xfId="205" builtinId="9" hidden="1"/>
    <cellStyle name="Hipervínculo visitado" xfId="197" builtinId="9" hidden="1"/>
    <cellStyle name="Hipervínculo visitado" xfId="189" builtinId="9" hidden="1"/>
    <cellStyle name="Hipervínculo visitado" xfId="181" builtinId="9" hidden="1"/>
    <cellStyle name="Hipervínculo visitado" xfId="173" builtinId="9" hidden="1"/>
    <cellStyle name="Hipervínculo visitado" xfId="165" builtinId="9" hidden="1"/>
    <cellStyle name="Hipervínculo visitado" xfId="157" builtinId="9" hidden="1"/>
    <cellStyle name="Hipervínculo visitado" xfId="149" builtinId="9" hidden="1"/>
    <cellStyle name="Hipervínculo visitado" xfId="141" builtinId="9" hidden="1"/>
    <cellStyle name="Hipervínculo visitado" xfId="133" builtinId="9" hidden="1"/>
    <cellStyle name="Hipervínculo visitado" xfId="125" builtinId="9" hidden="1"/>
    <cellStyle name="Hipervínculo visitado" xfId="117" builtinId="9" hidden="1"/>
    <cellStyle name="Hipervínculo visitado" xfId="49" builtinId="9" hidden="1"/>
    <cellStyle name="Hipervínculo visitado" xfId="51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Hipervínculo visitado" xfId="103" builtinId="9" hidden="1"/>
    <cellStyle name="Hipervínculo visitado" xfId="105" builtinId="9" hidden="1"/>
    <cellStyle name="Hipervínculo visitado" xfId="107" builtinId="9" hidden="1"/>
    <cellStyle name="Hipervínculo visitado" xfId="109" builtinId="9" hidden="1"/>
    <cellStyle name="Hipervínculo visitado" xfId="111" builtinId="9" hidden="1"/>
    <cellStyle name="Hipervínculo visitado" xfId="101" builtinId="9" hidden="1"/>
    <cellStyle name="Hipervínculo visitado" xfId="85" builtinId="9" hidden="1"/>
    <cellStyle name="Hipervínculo visitado" xfId="69" builtinId="9" hidden="1"/>
    <cellStyle name="Hipervínculo visitado" xfId="5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5" builtinId="9" hidden="1"/>
    <cellStyle name="Hipervínculo visitado" xfId="3" builtinId="9" hidden="1"/>
    <cellStyle name="Millares" xfId="270" builtinId="3"/>
    <cellStyle name="Millares 2" xfId="271"/>
    <cellStyle name="Moneda" xfId="272" builtin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806667</xdr:colOff>
      <xdr:row>5</xdr:row>
      <xdr:rowOff>117115</xdr:rowOff>
    </xdr:from>
    <xdr:to>
      <xdr:col>9</xdr:col>
      <xdr:colOff>553869</xdr:colOff>
      <xdr:row>10</xdr:row>
      <xdr:rowOff>182640</xdr:rowOff>
    </xdr:to>
    <xdr:sp macro="" textlink="">
      <xdr:nvSpPr>
        <xdr:cNvPr id="2" name="3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41993" y="1111028"/>
          <a:ext cx="8708985" cy="1059438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000" b="1">
              <a:solidFill>
                <a:schemeClr val="tx1"/>
              </a:solidFill>
            </a:rPr>
            <a:t>MINISTERIO</a:t>
          </a:r>
          <a:r>
            <a:rPr lang="es-CO" sz="1000" b="1" baseline="0">
              <a:solidFill>
                <a:schemeClr val="tx1"/>
              </a:solidFill>
            </a:rPr>
            <a:t> DE DEFENSA NACIONAL</a:t>
          </a:r>
        </a:p>
        <a:p>
          <a:pPr algn="ctr"/>
          <a:r>
            <a:rPr lang="es-CO" sz="1000" b="1" baseline="0">
              <a:solidFill>
                <a:schemeClr val="tx1"/>
              </a:solidFill>
            </a:rPr>
            <a:t>AGENCIA LOGISTICA DE LAS FUERZAS MILITARES</a:t>
          </a:r>
          <a:endParaRPr lang="es-CO" sz="1000" b="1">
            <a:solidFill>
              <a:schemeClr val="tx1"/>
            </a:solidFill>
          </a:endParaRPr>
        </a:p>
        <a:p>
          <a:pPr algn="ctr"/>
          <a:r>
            <a:rPr lang="es-CO" sz="1000" b="1">
              <a:solidFill>
                <a:schemeClr val="tx1"/>
              </a:solidFill>
            </a:rPr>
            <a:t>REGIONAL SUR</a:t>
          </a:r>
          <a:endParaRPr lang="es-CO" sz="1000" b="1" baseline="0">
            <a:solidFill>
              <a:schemeClr val="tx1"/>
            </a:solidFill>
          </a:endParaRPr>
        </a:p>
        <a:p>
          <a:pPr algn="ctr"/>
          <a:r>
            <a:rPr lang="es-CO" sz="1000" b="1" baseline="0">
              <a:solidFill>
                <a:schemeClr val="tx1"/>
              </a:solidFill>
            </a:rPr>
            <a:t>NIT: 899999162-4</a:t>
          </a:r>
          <a:endParaRPr lang="es-CO" sz="1000" b="1">
            <a:solidFill>
              <a:schemeClr val="tx1"/>
            </a:solidFill>
          </a:endParaRPr>
        </a:p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ESTUDIO</a:t>
          </a:r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MERCADO PARA SUMINISTRO DE VIVERES FRESCOS  VIGENCIA 2023 </a:t>
          </a:r>
          <a:endParaRPr lang="es-CO" sz="1000">
            <a:effectLst/>
          </a:endParaRPr>
        </a:p>
        <a:p>
          <a:pPr algn="l"/>
          <a:endParaRPr lang="es-CO" sz="1100"/>
        </a:p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238125</xdr:colOff>
      <xdr:row>2</xdr:row>
      <xdr:rowOff>57150</xdr:rowOff>
    </xdr:from>
    <xdr:to>
      <xdr:col>2</xdr:col>
      <xdr:colOff>1485900</xdr:colOff>
      <xdr:row>4</xdr:row>
      <xdr:rowOff>74319</xdr:rowOff>
    </xdr:to>
    <xdr:pic>
      <xdr:nvPicPr>
        <xdr:cNvPr id="9" name="8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457200"/>
          <a:ext cx="1524000" cy="417219"/>
        </a:xfrm>
        <a:prstGeom prst="rect">
          <a:avLst/>
        </a:prstGeom>
      </xdr:spPr>
    </xdr:pic>
    <xdr:clientData/>
  </xdr:twoCellAnchor>
  <xdr:twoCellAnchor>
    <xdr:from>
      <xdr:col>7</xdr:col>
      <xdr:colOff>285750</xdr:colOff>
      <xdr:row>0</xdr:row>
      <xdr:rowOff>161925</xdr:rowOff>
    </xdr:from>
    <xdr:to>
      <xdr:col>8</xdr:col>
      <xdr:colOff>0</xdr:colOff>
      <xdr:row>4</xdr:row>
      <xdr:rowOff>100013</xdr:rowOff>
    </xdr:to>
    <xdr:pic>
      <xdr:nvPicPr>
        <xdr:cNvPr id="11" name="Imagen 40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161925"/>
          <a:ext cx="1000125" cy="738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1</xdr:row>
      <xdr:rowOff>57150</xdr:rowOff>
    </xdr:from>
    <xdr:to>
      <xdr:col>9</xdr:col>
      <xdr:colOff>0</xdr:colOff>
      <xdr:row>4</xdr:row>
      <xdr:rowOff>64294</xdr:rowOff>
    </xdr:to>
    <xdr:pic>
      <xdr:nvPicPr>
        <xdr:cNvPr id="14" name="Imagen 41" descr="Nuevo_ALFM_Logo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257175"/>
          <a:ext cx="928688" cy="6072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47625</xdr:colOff>
      <xdr:row>73</xdr:row>
      <xdr:rowOff>0</xdr:rowOff>
    </xdr:from>
    <xdr:to>
      <xdr:col>9</xdr:col>
      <xdr:colOff>1107281</xdr:colOff>
      <xdr:row>77</xdr:row>
      <xdr:rowOff>178261</xdr:rowOff>
    </xdr:to>
    <xdr:pic>
      <xdr:nvPicPr>
        <xdr:cNvPr id="16" name="15 Imagen" descr="cid:image004.jpg@01D7E517.C7F3A140"/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10058400" y="14211300"/>
          <a:ext cx="1059656" cy="940261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806667</xdr:colOff>
      <xdr:row>5</xdr:row>
      <xdr:rowOff>117115</xdr:rowOff>
    </xdr:from>
    <xdr:to>
      <xdr:col>8</xdr:col>
      <xdr:colOff>553869</xdr:colOff>
      <xdr:row>10</xdr:row>
      <xdr:rowOff>182640</xdr:rowOff>
    </xdr:to>
    <xdr:sp macro="" textlink="">
      <xdr:nvSpPr>
        <xdr:cNvPr id="2" name="3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44892" y="1117240"/>
          <a:ext cx="9005502" cy="106565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000" b="1">
              <a:solidFill>
                <a:schemeClr val="tx1"/>
              </a:solidFill>
            </a:rPr>
            <a:t>MINISTERIO</a:t>
          </a:r>
          <a:r>
            <a:rPr lang="es-CO" sz="1000" b="1" baseline="0">
              <a:solidFill>
                <a:schemeClr val="tx1"/>
              </a:solidFill>
            </a:rPr>
            <a:t> DE DEFENSA NACIONAL</a:t>
          </a:r>
        </a:p>
        <a:p>
          <a:pPr algn="ctr"/>
          <a:r>
            <a:rPr lang="es-CO" sz="1000" b="1" baseline="0">
              <a:solidFill>
                <a:schemeClr val="tx1"/>
              </a:solidFill>
            </a:rPr>
            <a:t>AGENCIA LOGISTICA DE LAS FUERZAS MILITARES</a:t>
          </a:r>
          <a:endParaRPr lang="es-CO" sz="1000" b="1">
            <a:solidFill>
              <a:schemeClr val="tx1"/>
            </a:solidFill>
          </a:endParaRPr>
        </a:p>
        <a:p>
          <a:pPr algn="ctr"/>
          <a:r>
            <a:rPr lang="es-CO" sz="1000" b="1">
              <a:solidFill>
                <a:schemeClr val="tx1"/>
              </a:solidFill>
            </a:rPr>
            <a:t>REGIONAL SUR</a:t>
          </a:r>
          <a:endParaRPr lang="es-CO" sz="1000" b="1" baseline="0">
            <a:solidFill>
              <a:schemeClr val="tx1"/>
            </a:solidFill>
          </a:endParaRPr>
        </a:p>
        <a:p>
          <a:pPr algn="ctr"/>
          <a:r>
            <a:rPr lang="es-CO" sz="1000" b="1" baseline="0">
              <a:solidFill>
                <a:schemeClr val="tx1"/>
              </a:solidFill>
            </a:rPr>
            <a:t>NIT: 899999162-4</a:t>
          </a:r>
          <a:endParaRPr lang="es-CO" sz="1000" b="1">
            <a:solidFill>
              <a:schemeClr val="tx1"/>
            </a:solidFill>
          </a:endParaRPr>
        </a:p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ESTUDIO</a:t>
          </a:r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MERCADO PARA SUMINISTRO DE VIVERES FRESCOS  VIGENCIA 2023 </a:t>
          </a:r>
          <a:endParaRPr lang="es-CO" sz="1000">
            <a:effectLst/>
          </a:endParaRPr>
        </a:p>
        <a:p>
          <a:pPr algn="l"/>
          <a:endParaRPr lang="es-CO" sz="1100"/>
        </a:p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238125</xdr:colOff>
      <xdr:row>2</xdr:row>
      <xdr:rowOff>57150</xdr:rowOff>
    </xdr:from>
    <xdr:to>
      <xdr:col>2</xdr:col>
      <xdr:colOff>1485900</xdr:colOff>
      <xdr:row>4</xdr:row>
      <xdr:rowOff>74319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457200"/>
          <a:ext cx="1524000" cy="417219"/>
        </a:xfrm>
        <a:prstGeom prst="rect">
          <a:avLst/>
        </a:prstGeom>
      </xdr:spPr>
    </xdr:pic>
    <xdr:clientData/>
  </xdr:twoCellAnchor>
  <xdr:twoCellAnchor>
    <xdr:from>
      <xdr:col>6</xdr:col>
      <xdr:colOff>285750</xdr:colOff>
      <xdr:row>0</xdr:row>
      <xdr:rowOff>161925</xdr:rowOff>
    </xdr:from>
    <xdr:to>
      <xdr:col>7</xdr:col>
      <xdr:colOff>0</xdr:colOff>
      <xdr:row>4</xdr:row>
      <xdr:rowOff>100013</xdr:rowOff>
    </xdr:to>
    <xdr:pic>
      <xdr:nvPicPr>
        <xdr:cNvPr id="4" name="Imagen 40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161925"/>
          <a:ext cx="657225" cy="738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200025</xdr:colOff>
      <xdr:row>1</xdr:row>
      <xdr:rowOff>57150</xdr:rowOff>
    </xdr:from>
    <xdr:to>
      <xdr:col>8</xdr:col>
      <xdr:colOff>0</xdr:colOff>
      <xdr:row>4</xdr:row>
      <xdr:rowOff>64294</xdr:rowOff>
    </xdr:to>
    <xdr:pic>
      <xdr:nvPicPr>
        <xdr:cNvPr id="5" name="Imagen 41" descr="Nuevo_ALFM_Logo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0" y="257175"/>
          <a:ext cx="638175" cy="6072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47625</xdr:colOff>
      <xdr:row>76</xdr:row>
      <xdr:rowOff>0</xdr:rowOff>
    </xdr:from>
    <xdr:to>
      <xdr:col>9</xdr:col>
      <xdr:colOff>50006</xdr:colOff>
      <xdr:row>80</xdr:row>
      <xdr:rowOff>178261</xdr:rowOff>
    </xdr:to>
    <xdr:pic>
      <xdr:nvPicPr>
        <xdr:cNvPr id="6" name="5 Imagen" descr="cid:image004.jpg@01D7E517.C7F3A140"/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10344150" y="14211300"/>
          <a:ext cx="1059656" cy="940261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9"/>
  <sheetViews>
    <sheetView showGridLines="0" topLeftCell="B11" zoomScaleNormal="100" workbookViewId="0">
      <selection activeCell="B25" sqref="A25:XFD25"/>
    </sheetView>
  </sheetViews>
  <sheetFormatPr baseColWidth="10" defaultColWidth="11.42578125" defaultRowHeight="15"/>
  <cols>
    <col min="1" max="1" width="11.42578125" style="2"/>
    <col min="2" max="2" width="4.140625" style="2" bestFit="1" customWidth="1"/>
    <col min="3" max="3" width="58.85546875" style="2" customWidth="1"/>
    <col min="4" max="4" width="17.42578125" style="2" customWidth="1"/>
    <col min="5" max="5" width="9.7109375" style="2" customWidth="1"/>
    <col min="6" max="6" width="12" style="2" customWidth="1"/>
    <col min="7" max="8" width="14.140625" style="2" customWidth="1"/>
    <col min="9" max="9" width="12.5703125" style="2" customWidth="1"/>
    <col min="10" max="10" width="19" style="2" customWidth="1"/>
    <col min="11" max="16384" width="11.42578125" style="2"/>
  </cols>
  <sheetData>
    <row r="1" spans="2:13" ht="15.75">
      <c r="B1" s="5"/>
      <c r="C1" s="5"/>
      <c r="D1" s="5"/>
      <c r="E1" s="5"/>
      <c r="F1" s="5"/>
      <c r="G1" s="5"/>
    </row>
    <row r="2" spans="2:13" ht="15.75">
      <c r="B2" s="5"/>
      <c r="C2" s="5"/>
      <c r="D2" s="5"/>
      <c r="E2" s="5"/>
      <c r="F2" s="5"/>
      <c r="G2" s="5"/>
    </row>
    <row r="3" spans="2:13" ht="15.75">
      <c r="B3" s="5"/>
      <c r="C3" s="36" t="s">
        <v>3</v>
      </c>
      <c r="D3" s="36"/>
      <c r="E3" s="36"/>
      <c r="F3" s="36"/>
      <c r="G3" s="36"/>
      <c r="H3" s="36"/>
      <c r="I3" s="36"/>
    </row>
    <row r="4" spans="2:13" ht="15.75">
      <c r="B4" s="5"/>
      <c r="C4" s="36" t="s">
        <v>4</v>
      </c>
      <c r="D4" s="36"/>
      <c r="E4" s="36"/>
      <c r="F4" s="36"/>
      <c r="G4" s="36"/>
      <c r="H4" s="36"/>
      <c r="I4" s="36"/>
    </row>
    <row r="5" spans="2:13" ht="15.75">
      <c r="B5" s="5"/>
      <c r="C5" s="7"/>
      <c r="D5" s="5"/>
      <c r="E5" s="5"/>
      <c r="F5" s="5"/>
      <c r="G5" s="5"/>
    </row>
    <row r="6" spans="2:13" ht="15.75">
      <c r="B6" s="5"/>
      <c r="C6" s="5"/>
      <c r="D6" s="5"/>
      <c r="E6" s="8"/>
      <c r="F6" s="8"/>
      <c r="G6" s="8"/>
    </row>
    <row r="7" spans="2:13" ht="15.75">
      <c r="B7" s="5"/>
      <c r="C7" s="5"/>
      <c r="D7" s="5"/>
      <c r="E7" s="8"/>
      <c r="F7" s="8"/>
      <c r="G7" s="8"/>
    </row>
    <row r="8" spans="2:13" ht="15.75">
      <c r="B8" s="5"/>
      <c r="C8" s="5"/>
      <c r="D8" s="5"/>
      <c r="E8" s="8"/>
      <c r="F8" s="8"/>
      <c r="G8" s="8"/>
    </row>
    <row r="9" spans="2:13" ht="15.75">
      <c r="B9" s="5"/>
      <c r="C9" s="5"/>
      <c r="D9" s="5"/>
      <c r="E9" s="8"/>
      <c r="F9" s="8"/>
      <c r="G9" s="8"/>
    </row>
    <row r="10" spans="2:13" ht="15.75">
      <c r="B10" s="5"/>
      <c r="C10" s="5"/>
      <c r="D10" s="5"/>
      <c r="E10" s="8"/>
      <c r="F10" s="8"/>
      <c r="G10" s="8"/>
    </row>
    <row r="11" spans="2:13" ht="15.75">
      <c r="B11" s="5"/>
      <c r="C11" s="5"/>
      <c r="D11" s="5"/>
      <c r="E11" s="8"/>
      <c r="F11" s="8"/>
      <c r="G11" s="8"/>
    </row>
    <row r="12" spans="2:13" ht="15.75">
      <c r="B12" s="5"/>
      <c r="C12" s="5"/>
      <c r="D12" s="5"/>
      <c r="E12" s="8"/>
      <c r="F12" s="8"/>
      <c r="G12" s="8"/>
    </row>
    <row r="13" spans="2:13" ht="15" customHeight="1">
      <c r="B13" s="19" t="s">
        <v>0</v>
      </c>
      <c r="C13" s="26" t="s">
        <v>14</v>
      </c>
      <c r="D13" s="38" t="s">
        <v>11</v>
      </c>
      <c r="E13" s="40" t="s">
        <v>75</v>
      </c>
      <c r="F13" s="42"/>
      <c r="G13" s="40" t="s">
        <v>71</v>
      </c>
      <c r="H13" s="40" t="s">
        <v>72</v>
      </c>
      <c r="I13" s="40" t="s">
        <v>73</v>
      </c>
      <c r="J13" s="38" t="s">
        <v>74</v>
      </c>
    </row>
    <row r="14" spans="2:13" ht="15" customHeight="1">
      <c r="B14" s="20"/>
      <c r="C14" s="17"/>
      <c r="D14" s="39"/>
      <c r="E14" s="41"/>
      <c r="F14" s="43"/>
      <c r="G14" s="41"/>
      <c r="H14" s="41"/>
      <c r="I14" s="41"/>
      <c r="J14" s="39"/>
    </row>
    <row r="15" spans="2:13" ht="30">
      <c r="B15" s="23" t="s">
        <v>0</v>
      </c>
      <c r="C15" s="21" t="s">
        <v>14</v>
      </c>
      <c r="D15" s="22" t="s">
        <v>11</v>
      </c>
      <c r="E15" s="21" t="s">
        <v>1</v>
      </c>
      <c r="F15" s="21" t="s">
        <v>2</v>
      </c>
      <c r="G15" s="21" t="s">
        <v>1</v>
      </c>
      <c r="H15" s="21" t="s">
        <v>1</v>
      </c>
      <c r="I15" s="21" t="s">
        <v>1</v>
      </c>
      <c r="J15" s="21" t="s">
        <v>1</v>
      </c>
    </row>
    <row r="16" spans="2:13">
      <c r="B16" s="24">
        <v>1</v>
      </c>
      <c r="C16" s="13" t="s">
        <v>15</v>
      </c>
      <c r="D16" s="15" t="s">
        <v>67</v>
      </c>
      <c r="E16" s="11">
        <v>6300</v>
      </c>
      <c r="F16" s="9">
        <f>E16</f>
        <v>6300</v>
      </c>
      <c r="G16" s="11">
        <v>8000</v>
      </c>
      <c r="H16" s="11">
        <v>3900</v>
      </c>
      <c r="I16" s="11">
        <v>4800</v>
      </c>
      <c r="J16" s="18">
        <f>(I16+H16+G16)/3</f>
        <v>5566.666666666667</v>
      </c>
      <c r="K16" s="27">
        <f>(F16+G16+H16)/3</f>
        <v>6066.666666666667</v>
      </c>
      <c r="L16" s="28">
        <f>(E16+H16+I16)/3</f>
        <v>5000</v>
      </c>
      <c r="M16" s="2">
        <f>(F16+G16+I16)/3</f>
        <v>6366.666666666667</v>
      </c>
    </row>
    <row r="17" spans="2:13">
      <c r="B17" s="24">
        <v>2</v>
      </c>
      <c r="C17" s="13" t="s">
        <v>16</v>
      </c>
      <c r="D17" s="15" t="s">
        <v>67</v>
      </c>
      <c r="E17" s="11">
        <v>10867</v>
      </c>
      <c r="F17" s="9">
        <f t="shared" ref="F17:F68" si="0">E17</f>
        <v>10867</v>
      </c>
      <c r="G17" s="11">
        <v>14000</v>
      </c>
      <c r="H17" s="11">
        <v>14000</v>
      </c>
      <c r="I17" s="11">
        <v>10500</v>
      </c>
      <c r="J17" s="18">
        <f t="shared" ref="J17:J46" si="1">(I17+H17+G17)/3</f>
        <v>12833.333333333334</v>
      </c>
      <c r="K17" s="27">
        <f t="shared" ref="K17:K68" si="2">(F17+G17+H17)/3</f>
        <v>12955.666666666666</v>
      </c>
      <c r="L17" s="28">
        <f t="shared" ref="L17:L68" si="3">(E17+H17+I17)/3</f>
        <v>11789</v>
      </c>
      <c r="M17" s="2">
        <f t="shared" ref="M17:M68" si="4">(F17+G17+I17)/3</f>
        <v>11789</v>
      </c>
    </row>
    <row r="18" spans="2:13">
      <c r="B18" s="24">
        <v>3</v>
      </c>
      <c r="C18" s="13" t="s">
        <v>17</v>
      </c>
      <c r="D18" s="15" t="s">
        <v>67</v>
      </c>
      <c r="E18" s="11">
        <v>6600</v>
      </c>
      <c r="F18" s="9">
        <f t="shared" si="0"/>
        <v>6600</v>
      </c>
      <c r="G18" s="11">
        <v>8000</v>
      </c>
      <c r="H18" s="11">
        <v>10500</v>
      </c>
      <c r="I18" s="11">
        <v>11600</v>
      </c>
      <c r="J18" s="18">
        <f t="shared" si="1"/>
        <v>10033.333333333334</v>
      </c>
      <c r="K18" s="27">
        <f t="shared" si="2"/>
        <v>8366.6666666666661</v>
      </c>
      <c r="L18" s="28">
        <f t="shared" si="3"/>
        <v>9566.6666666666661</v>
      </c>
      <c r="M18" s="2">
        <f t="shared" si="4"/>
        <v>8733.3333333333339</v>
      </c>
    </row>
    <row r="19" spans="2:13">
      <c r="B19" s="24">
        <v>4</v>
      </c>
      <c r="C19" s="13" t="s">
        <v>18</v>
      </c>
      <c r="D19" s="15" t="s">
        <v>13</v>
      </c>
      <c r="E19" s="11">
        <v>300</v>
      </c>
      <c r="F19" s="9">
        <f t="shared" si="0"/>
        <v>300</v>
      </c>
      <c r="G19" s="11">
        <v>300</v>
      </c>
      <c r="H19" s="11">
        <v>300</v>
      </c>
      <c r="I19" s="11">
        <v>300</v>
      </c>
      <c r="J19" s="18">
        <f t="shared" si="1"/>
        <v>300</v>
      </c>
      <c r="K19" s="27">
        <f t="shared" si="2"/>
        <v>300</v>
      </c>
      <c r="L19" s="28">
        <f t="shared" si="3"/>
        <v>300</v>
      </c>
      <c r="M19" s="2">
        <f t="shared" si="4"/>
        <v>300</v>
      </c>
    </row>
    <row r="20" spans="2:13">
      <c r="B20" s="24">
        <v>5</v>
      </c>
      <c r="C20" s="13" t="s">
        <v>19</v>
      </c>
      <c r="D20" s="15" t="s">
        <v>67</v>
      </c>
      <c r="E20" s="11">
        <v>3167</v>
      </c>
      <c r="F20" s="9">
        <f t="shared" si="0"/>
        <v>3167</v>
      </c>
      <c r="G20" s="11">
        <v>3000</v>
      </c>
      <c r="H20" s="11">
        <v>3000</v>
      </c>
      <c r="I20" s="11">
        <v>2800</v>
      </c>
      <c r="J20" s="18">
        <f t="shared" si="1"/>
        <v>2933.3333333333335</v>
      </c>
      <c r="K20" s="27">
        <f t="shared" si="2"/>
        <v>3055.6666666666665</v>
      </c>
      <c r="L20" s="28">
        <f t="shared" si="3"/>
        <v>2989</v>
      </c>
      <c r="M20" s="2">
        <f t="shared" si="4"/>
        <v>2989</v>
      </c>
    </row>
    <row r="21" spans="2:13">
      <c r="B21" s="24">
        <v>6</v>
      </c>
      <c r="C21" s="13" t="s">
        <v>20</v>
      </c>
      <c r="D21" s="15" t="s">
        <v>68</v>
      </c>
      <c r="E21" s="11">
        <v>25000</v>
      </c>
      <c r="F21" s="9">
        <f t="shared" si="0"/>
        <v>25000</v>
      </c>
      <c r="G21" s="11">
        <v>25000</v>
      </c>
      <c r="H21" s="11">
        <v>25000</v>
      </c>
      <c r="I21" s="11">
        <v>25000</v>
      </c>
      <c r="J21" s="18">
        <f t="shared" si="1"/>
        <v>25000</v>
      </c>
      <c r="K21" s="27">
        <f t="shared" si="2"/>
        <v>25000</v>
      </c>
      <c r="L21" s="28">
        <f t="shared" si="3"/>
        <v>25000</v>
      </c>
      <c r="M21" s="2">
        <f t="shared" si="4"/>
        <v>25000</v>
      </c>
    </row>
    <row r="22" spans="2:13">
      <c r="B22" s="24">
        <v>7</v>
      </c>
      <c r="C22" s="13" t="s">
        <v>21</v>
      </c>
      <c r="D22" s="15" t="s">
        <v>67</v>
      </c>
      <c r="E22" s="11">
        <v>11600</v>
      </c>
      <c r="F22" s="9">
        <f t="shared" si="0"/>
        <v>11600</v>
      </c>
      <c r="G22" s="11">
        <v>11900</v>
      </c>
      <c r="H22" s="11">
        <v>10500</v>
      </c>
      <c r="I22" s="11">
        <v>11500</v>
      </c>
      <c r="J22" s="18">
        <f t="shared" si="1"/>
        <v>11300</v>
      </c>
      <c r="K22" s="27">
        <f t="shared" si="2"/>
        <v>11333.333333333334</v>
      </c>
      <c r="L22" s="28">
        <f t="shared" si="3"/>
        <v>11200</v>
      </c>
      <c r="M22" s="2">
        <f t="shared" si="4"/>
        <v>11666.666666666666</v>
      </c>
    </row>
    <row r="23" spans="2:13">
      <c r="B23" s="24">
        <v>8</v>
      </c>
      <c r="C23" s="13" t="s">
        <v>22</v>
      </c>
      <c r="D23" s="15" t="s">
        <v>67</v>
      </c>
      <c r="E23" s="11">
        <v>5750</v>
      </c>
      <c r="F23" s="9">
        <f t="shared" si="0"/>
        <v>5750</v>
      </c>
      <c r="G23" s="11">
        <v>6800</v>
      </c>
      <c r="H23" s="11">
        <v>5600</v>
      </c>
      <c r="I23" s="11">
        <v>5800</v>
      </c>
      <c r="J23" s="18">
        <f t="shared" si="1"/>
        <v>6066.666666666667</v>
      </c>
      <c r="K23" s="27">
        <f t="shared" si="2"/>
        <v>6050</v>
      </c>
      <c r="L23" s="28">
        <f t="shared" si="3"/>
        <v>5716.666666666667</v>
      </c>
      <c r="M23" s="2">
        <f t="shared" si="4"/>
        <v>6116.666666666667</v>
      </c>
    </row>
    <row r="24" spans="2:13">
      <c r="B24" s="24">
        <v>9</v>
      </c>
      <c r="C24" s="13" t="s">
        <v>23</v>
      </c>
      <c r="D24" s="15" t="s">
        <v>67</v>
      </c>
      <c r="E24" s="11">
        <v>3667</v>
      </c>
      <c r="F24" s="9">
        <f t="shared" si="0"/>
        <v>3667</v>
      </c>
      <c r="G24" s="11">
        <v>3800</v>
      </c>
      <c r="H24" s="11">
        <v>3900</v>
      </c>
      <c r="I24" s="11">
        <v>3900</v>
      </c>
      <c r="J24" s="18">
        <f t="shared" si="1"/>
        <v>3866.6666666666665</v>
      </c>
      <c r="K24" s="27">
        <f t="shared" si="2"/>
        <v>3789</v>
      </c>
      <c r="L24" s="28">
        <f t="shared" si="3"/>
        <v>3822.3333333333335</v>
      </c>
      <c r="M24" s="2">
        <f t="shared" si="4"/>
        <v>3789</v>
      </c>
    </row>
    <row r="25" spans="2:13">
      <c r="B25" s="24">
        <v>10</v>
      </c>
      <c r="C25" s="13" t="s">
        <v>24</v>
      </c>
      <c r="D25" s="15" t="s">
        <v>67</v>
      </c>
      <c r="E25" s="11">
        <v>4500</v>
      </c>
      <c r="F25" s="9">
        <f t="shared" si="0"/>
        <v>4500</v>
      </c>
      <c r="G25" s="11">
        <v>6000</v>
      </c>
      <c r="H25" s="11">
        <v>6000</v>
      </c>
      <c r="I25" s="11">
        <v>6600</v>
      </c>
      <c r="J25" s="18">
        <f t="shared" si="1"/>
        <v>6200</v>
      </c>
      <c r="K25" s="27">
        <f t="shared" si="2"/>
        <v>5500</v>
      </c>
      <c r="L25" s="28">
        <f t="shared" si="3"/>
        <v>5700</v>
      </c>
      <c r="M25" s="2">
        <f t="shared" si="4"/>
        <v>5700</v>
      </c>
    </row>
    <row r="26" spans="2:13">
      <c r="B26" s="24">
        <v>11</v>
      </c>
      <c r="C26" s="13" t="s">
        <v>25</v>
      </c>
      <c r="D26" s="15" t="s">
        <v>67</v>
      </c>
      <c r="E26" s="11">
        <v>9767</v>
      </c>
      <c r="F26" s="9">
        <f t="shared" si="0"/>
        <v>9767</v>
      </c>
      <c r="G26" s="11">
        <v>9700</v>
      </c>
      <c r="H26" s="11">
        <v>9800</v>
      </c>
      <c r="I26" s="11">
        <v>9800</v>
      </c>
      <c r="J26" s="18">
        <f t="shared" si="1"/>
        <v>9766.6666666666661</v>
      </c>
      <c r="K26" s="27">
        <f t="shared" si="2"/>
        <v>9755.6666666666661</v>
      </c>
      <c r="L26" s="28">
        <f t="shared" si="3"/>
        <v>9789</v>
      </c>
      <c r="M26" s="2">
        <f t="shared" si="4"/>
        <v>9755.6666666666661</v>
      </c>
    </row>
    <row r="27" spans="2:13">
      <c r="B27" s="24">
        <v>12</v>
      </c>
      <c r="C27" s="13" t="s">
        <v>26</v>
      </c>
      <c r="D27" s="15" t="s">
        <v>67</v>
      </c>
      <c r="E27" s="11">
        <v>4433</v>
      </c>
      <c r="F27" s="9">
        <f t="shared" si="0"/>
        <v>4433</v>
      </c>
      <c r="G27" s="11">
        <v>4400</v>
      </c>
      <c r="H27" s="11">
        <v>3200</v>
      </c>
      <c r="I27" s="11">
        <v>4500</v>
      </c>
      <c r="J27" s="18">
        <f t="shared" si="1"/>
        <v>4033.3333333333335</v>
      </c>
      <c r="K27" s="27">
        <f t="shared" si="2"/>
        <v>4011</v>
      </c>
      <c r="L27" s="28">
        <f t="shared" si="3"/>
        <v>4044.3333333333335</v>
      </c>
      <c r="M27" s="2">
        <f t="shared" si="4"/>
        <v>4444.333333333333</v>
      </c>
    </row>
    <row r="28" spans="2:13">
      <c r="B28" s="24">
        <v>13</v>
      </c>
      <c r="C28" s="13" t="s">
        <v>27</v>
      </c>
      <c r="D28" s="15" t="s">
        <v>67</v>
      </c>
      <c r="E28" s="11">
        <v>6800</v>
      </c>
      <c r="F28" s="9">
        <f t="shared" si="0"/>
        <v>6800</v>
      </c>
      <c r="G28" s="11">
        <v>8000</v>
      </c>
      <c r="H28" s="11">
        <v>4800</v>
      </c>
      <c r="I28" s="11">
        <v>5300</v>
      </c>
      <c r="J28" s="18">
        <f t="shared" si="1"/>
        <v>6033.333333333333</v>
      </c>
      <c r="K28" s="27">
        <f t="shared" si="2"/>
        <v>6533.333333333333</v>
      </c>
      <c r="L28" s="28">
        <f t="shared" si="3"/>
        <v>5633.333333333333</v>
      </c>
      <c r="M28" s="2">
        <f t="shared" si="4"/>
        <v>6700</v>
      </c>
    </row>
    <row r="29" spans="2:13">
      <c r="B29" s="24">
        <v>14</v>
      </c>
      <c r="C29" s="13" t="s">
        <v>28</v>
      </c>
      <c r="D29" s="16" t="s">
        <v>69</v>
      </c>
      <c r="E29" s="10">
        <v>4517</v>
      </c>
      <c r="F29" s="9">
        <f t="shared" si="0"/>
        <v>4517</v>
      </c>
      <c r="G29" s="10">
        <v>7800</v>
      </c>
      <c r="H29" s="10">
        <v>7600</v>
      </c>
      <c r="I29" s="10">
        <v>7600</v>
      </c>
      <c r="J29" s="18">
        <f t="shared" si="1"/>
        <v>7666.666666666667</v>
      </c>
      <c r="K29" s="27">
        <f t="shared" si="2"/>
        <v>6639</v>
      </c>
      <c r="L29" s="28">
        <f t="shared" si="3"/>
        <v>6572.333333333333</v>
      </c>
      <c r="M29" s="2">
        <f t="shared" si="4"/>
        <v>6639</v>
      </c>
    </row>
    <row r="30" spans="2:13">
      <c r="B30" s="24">
        <v>15</v>
      </c>
      <c r="C30" s="14" t="s">
        <v>29</v>
      </c>
      <c r="D30" s="15" t="s">
        <v>69</v>
      </c>
      <c r="E30" s="10">
        <v>3933</v>
      </c>
      <c r="F30" s="9">
        <f t="shared" si="0"/>
        <v>3933</v>
      </c>
      <c r="G30" s="10">
        <v>3800</v>
      </c>
      <c r="H30" s="10">
        <v>3800</v>
      </c>
      <c r="I30" s="10">
        <v>3800</v>
      </c>
      <c r="J30" s="18">
        <f t="shared" si="1"/>
        <v>3800</v>
      </c>
      <c r="K30" s="27">
        <f t="shared" si="2"/>
        <v>3844.3333333333335</v>
      </c>
      <c r="L30" s="28">
        <f t="shared" si="3"/>
        <v>3844.3333333333335</v>
      </c>
      <c r="M30" s="2">
        <f t="shared" si="4"/>
        <v>3844.3333333333335</v>
      </c>
    </row>
    <row r="31" spans="2:13">
      <c r="B31" s="24">
        <v>16</v>
      </c>
      <c r="C31" s="13" t="s">
        <v>30</v>
      </c>
      <c r="D31" s="15" t="s">
        <v>67</v>
      </c>
      <c r="E31" s="11">
        <v>10033</v>
      </c>
      <c r="F31" s="9">
        <f t="shared" si="0"/>
        <v>10033</v>
      </c>
      <c r="G31" s="11">
        <v>10000</v>
      </c>
      <c r="H31" s="11">
        <v>9500</v>
      </c>
      <c r="I31" s="11">
        <v>10400</v>
      </c>
      <c r="J31" s="18">
        <f t="shared" si="1"/>
        <v>9966.6666666666661</v>
      </c>
      <c r="K31" s="27">
        <f t="shared" si="2"/>
        <v>9844.3333333333339</v>
      </c>
      <c r="L31" s="28">
        <f t="shared" si="3"/>
        <v>9977.6666666666661</v>
      </c>
      <c r="M31" s="2">
        <f t="shared" si="4"/>
        <v>10144.333333333334</v>
      </c>
    </row>
    <row r="32" spans="2:13">
      <c r="B32" s="24">
        <v>17</v>
      </c>
      <c r="C32" s="13" t="s">
        <v>31</v>
      </c>
      <c r="D32" s="15" t="s">
        <v>67</v>
      </c>
      <c r="E32" s="11">
        <v>5167</v>
      </c>
      <c r="F32" s="9">
        <f t="shared" si="0"/>
        <v>5167</v>
      </c>
      <c r="G32" s="11">
        <v>4400</v>
      </c>
      <c r="H32" s="11">
        <v>7100</v>
      </c>
      <c r="I32" s="11">
        <v>5900</v>
      </c>
      <c r="J32" s="18">
        <f t="shared" si="1"/>
        <v>5800</v>
      </c>
      <c r="K32" s="27">
        <f t="shared" si="2"/>
        <v>5555.666666666667</v>
      </c>
      <c r="L32" s="28">
        <f t="shared" si="3"/>
        <v>6055.666666666667</v>
      </c>
      <c r="M32" s="2">
        <f t="shared" si="4"/>
        <v>5155.666666666667</v>
      </c>
    </row>
    <row r="33" spans="2:13">
      <c r="B33" s="24">
        <v>18</v>
      </c>
      <c r="C33" s="13" t="s">
        <v>32</v>
      </c>
      <c r="D33" s="15" t="s">
        <v>67</v>
      </c>
      <c r="E33" s="11">
        <v>5400</v>
      </c>
      <c r="F33" s="9">
        <f t="shared" si="0"/>
        <v>5400</v>
      </c>
      <c r="G33" s="11">
        <v>5500</v>
      </c>
      <c r="H33" s="11">
        <v>5500</v>
      </c>
      <c r="I33" s="11">
        <v>5600</v>
      </c>
      <c r="J33" s="18">
        <f t="shared" si="1"/>
        <v>5533.333333333333</v>
      </c>
      <c r="K33" s="27">
        <f t="shared" si="2"/>
        <v>5466.666666666667</v>
      </c>
      <c r="L33" s="28">
        <f t="shared" si="3"/>
        <v>5500</v>
      </c>
      <c r="M33" s="2">
        <f t="shared" si="4"/>
        <v>5500</v>
      </c>
    </row>
    <row r="34" spans="2:13">
      <c r="B34" s="24">
        <v>19</v>
      </c>
      <c r="C34" s="13" t="s">
        <v>12</v>
      </c>
      <c r="D34" s="15" t="s">
        <v>13</v>
      </c>
      <c r="E34" s="11">
        <v>538</v>
      </c>
      <c r="F34" s="9">
        <f t="shared" si="0"/>
        <v>538</v>
      </c>
      <c r="G34" s="11">
        <v>546</v>
      </c>
      <c r="H34" s="11">
        <v>560</v>
      </c>
      <c r="I34" s="12">
        <v>566</v>
      </c>
      <c r="J34" s="18">
        <f t="shared" si="1"/>
        <v>557.33333333333337</v>
      </c>
      <c r="K34" s="27">
        <f t="shared" si="2"/>
        <v>548</v>
      </c>
      <c r="L34" s="28">
        <f t="shared" si="3"/>
        <v>554.66666666666663</v>
      </c>
      <c r="M34" s="2">
        <f t="shared" si="4"/>
        <v>550</v>
      </c>
    </row>
    <row r="35" spans="2:13">
      <c r="B35" s="24">
        <v>20</v>
      </c>
      <c r="C35" s="13" t="s">
        <v>33</v>
      </c>
      <c r="D35" s="15" t="s">
        <v>67</v>
      </c>
      <c r="E35" s="11">
        <v>4700</v>
      </c>
      <c r="F35" s="9">
        <f t="shared" si="0"/>
        <v>4700</v>
      </c>
      <c r="G35" s="11">
        <v>4500</v>
      </c>
      <c r="H35" s="11">
        <v>5800</v>
      </c>
      <c r="I35" s="11">
        <v>4500</v>
      </c>
      <c r="J35" s="18">
        <f t="shared" si="1"/>
        <v>4933.333333333333</v>
      </c>
      <c r="K35" s="27">
        <f t="shared" si="2"/>
        <v>5000</v>
      </c>
      <c r="L35" s="28">
        <f t="shared" si="3"/>
        <v>5000</v>
      </c>
      <c r="M35" s="2">
        <f t="shared" si="4"/>
        <v>4566.666666666667</v>
      </c>
    </row>
    <row r="36" spans="2:13">
      <c r="B36" s="24">
        <v>21</v>
      </c>
      <c r="C36" s="13" t="s">
        <v>34</v>
      </c>
      <c r="D36" s="15" t="s">
        <v>67</v>
      </c>
      <c r="E36" s="11">
        <v>3500</v>
      </c>
      <c r="F36" s="9">
        <f t="shared" si="0"/>
        <v>3500</v>
      </c>
      <c r="G36" s="11">
        <v>4200</v>
      </c>
      <c r="H36" s="11">
        <v>3400</v>
      </c>
      <c r="I36" s="11">
        <v>3900</v>
      </c>
      <c r="J36" s="18">
        <f t="shared" si="1"/>
        <v>3833.3333333333335</v>
      </c>
      <c r="K36" s="27">
        <f t="shared" si="2"/>
        <v>3700</v>
      </c>
      <c r="L36" s="28">
        <f t="shared" si="3"/>
        <v>3600</v>
      </c>
      <c r="M36" s="2">
        <f t="shared" si="4"/>
        <v>3866.6666666666665</v>
      </c>
    </row>
    <row r="37" spans="2:13">
      <c r="B37" s="24">
        <v>22</v>
      </c>
      <c r="C37" s="13" t="s">
        <v>35</v>
      </c>
      <c r="D37" s="15" t="s">
        <v>67</v>
      </c>
      <c r="E37" s="11">
        <v>5083</v>
      </c>
      <c r="F37" s="9">
        <f t="shared" si="0"/>
        <v>5083</v>
      </c>
      <c r="G37" s="11">
        <v>6000</v>
      </c>
      <c r="H37" s="11">
        <v>5000</v>
      </c>
      <c r="I37" s="11">
        <v>8400</v>
      </c>
      <c r="J37" s="18">
        <f t="shared" si="1"/>
        <v>6466.666666666667</v>
      </c>
      <c r="K37" s="27">
        <f t="shared" si="2"/>
        <v>5361</v>
      </c>
      <c r="L37" s="28">
        <f t="shared" si="3"/>
        <v>6161</v>
      </c>
      <c r="M37" s="2">
        <f t="shared" si="4"/>
        <v>6494.333333333333</v>
      </c>
    </row>
    <row r="38" spans="2:13">
      <c r="B38" s="24">
        <v>23</v>
      </c>
      <c r="C38" s="13" t="s">
        <v>36</v>
      </c>
      <c r="D38" s="15" t="s">
        <v>67</v>
      </c>
      <c r="E38" s="11">
        <v>5400</v>
      </c>
      <c r="F38" s="9">
        <f t="shared" si="0"/>
        <v>5400</v>
      </c>
      <c r="G38" s="11">
        <v>5400</v>
      </c>
      <c r="H38" s="11">
        <v>5600</v>
      </c>
      <c r="I38" s="11">
        <v>4500</v>
      </c>
      <c r="J38" s="18">
        <f t="shared" si="1"/>
        <v>5166.666666666667</v>
      </c>
      <c r="K38" s="27">
        <f t="shared" si="2"/>
        <v>5466.666666666667</v>
      </c>
      <c r="L38" s="28">
        <f t="shared" si="3"/>
        <v>5166.666666666667</v>
      </c>
      <c r="M38" s="2">
        <f t="shared" si="4"/>
        <v>5100</v>
      </c>
    </row>
    <row r="39" spans="2:13">
      <c r="B39" s="24">
        <v>24</v>
      </c>
      <c r="C39" s="13" t="s">
        <v>37</v>
      </c>
      <c r="D39" s="15" t="s">
        <v>67</v>
      </c>
      <c r="E39" s="11">
        <v>4017</v>
      </c>
      <c r="F39" s="9">
        <f t="shared" si="0"/>
        <v>4017</v>
      </c>
      <c r="G39" s="11">
        <v>4100</v>
      </c>
      <c r="H39" s="11">
        <v>3700</v>
      </c>
      <c r="I39" s="11">
        <v>3900</v>
      </c>
      <c r="J39" s="18">
        <f t="shared" si="1"/>
        <v>3900</v>
      </c>
      <c r="K39" s="27">
        <f t="shared" si="2"/>
        <v>3939</v>
      </c>
      <c r="L39" s="28">
        <f t="shared" si="3"/>
        <v>3872.3333333333335</v>
      </c>
      <c r="M39" s="2">
        <f t="shared" si="4"/>
        <v>4005.6666666666665</v>
      </c>
    </row>
    <row r="40" spans="2:13">
      <c r="B40" s="24">
        <v>25</v>
      </c>
      <c r="C40" s="13" t="s">
        <v>38</v>
      </c>
      <c r="D40" s="15" t="s">
        <v>13</v>
      </c>
      <c r="E40" s="11">
        <v>1400</v>
      </c>
      <c r="F40" s="9">
        <f t="shared" si="0"/>
        <v>1400</v>
      </c>
      <c r="G40" s="11">
        <v>1400</v>
      </c>
      <c r="H40" s="11">
        <v>1400</v>
      </c>
      <c r="I40" s="11">
        <v>1600</v>
      </c>
      <c r="J40" s="18">
        <f t="shared" si="1"/>
        <v>1466.6666666666667</v>
      </c>
      <c r="K40" s="27">
        <f t="shared" si="2"/>
        <v>1400</v>
      </c>
      <c r="L40" s="28">
        <f t="shared" si="3"/>
        <v>1466.6666666666667</v>
      </c>
      <c r="M40" s="2">
        <f t="shared" si="4"/>
        <v>1466.6666666666667</v>
      </c>
    </row>
    <row r="41" spans="2:13">
      <c r="B41" s="24">
        <v>26</v>
      </c>
      <c r="C41" s="13" t="s">
        <v>39</v>
      </c>
      <c r="D41" s="15" t="s">
        <v>13</v>
      </c>
      <c r="E41" s="11">
        <v>1400</v>
      </c>
      <c r="F41" s="9">
        <f t="shared" si="0"/>
        <v>1400</v>
      </c>
      <c r="G41" s="11">
        <v>1400</v>
      </c>
      <c r="H41" s="11">
        <v>1400</v>
      </c>
      <c r="I41" s="11">
        <v>1600</v>
      </c>
      <c r="J41" s="18">
        <f t="shared" si="1"/>
        <v>1466.6666666666667</v>
      </c>
      <c r="K41" s="27">
        <f t="shared" si="2"/>
        <v>1400</v>
      </c>
      <c r="L41" s="28">
        <f t="shared" si="3"/>
        <v>1466.6666666666667</v>
      </c>
      <c r="M41" s="2">
        <f t="shared" si="4"/>
        <v>1466.6666666666667</v>
      </c>
    </row>
    <row r="42" spans="2:13">
      <c r="B42" s="24">
        <v>27</v>
      </c>
      <c r="C42" s="13" t="s">
        <v>40</v>
      </c>
      <c r="D42" s="15" t="s">
        <v>67</v>
      </c>
      <c r="E42" s="11">
        <v>5300</v>
      </c>
      <c r="F42" s="9">
        <f t="shared" si="0"/>
        <v>5300</v>
      </c>
      <c r="G42" s="11">
        <v>6700</v>
      </c>
      <c r="H42" s="11">
        <v>6800</v>
      </c>
      <c r="I42" s="11">
        <v>5600</v>
      </c>
      <c r="J42" s="18">
        <f t="shared" si="1"/>
        <v>6366.666666666667</v>
      </c>
      <c r="K42" s="27">
        <f t="shared" si="2"/>
        <v>6266.666666666667</v>
      </c>
      <c r="L42" s="28">
        <f t="shared" si="3"/>
        <v>5900</v>
      </c>
      <c r="M42" s="2">
        <f t="shared" si="4"/>
        <v>5866.666666666667</v>
      </c>
    </row>
    <row r="43" spans="2:13">
      <c r="B43" s="24">
        <v>28</v>
      </c>
      <c r="C43" s="13" t="s">
        <v>41</v>
      </c>
      <c r="D43" s="15" t="s">
        <v>67</v>
      </c>
      <c r="E43" s="11">
        <v>6167</v>
      </c>
      <c r="F43" s="9">
        <f t="shared" si="0"/>
        <v>6167</v>
      </c>
      <c r="G43" s="11">
        <v>6000</v>
      </c>
      <c r="H43" s="11">
        <v>6000</v>
      </c>
      <c r="I43" s="11">
        <v>6900</v>
      </c>
      <c r="J43" s="18">
        <f t="shared" si="1"/>
        <v>6300</v>
      </c>
      <c r="K43" s="27">
        <f t="shared" si="2"/>
        <v>6055.666666666667</v>
      </c>
      <c r="L43" s="28">
        <f t="shared" si="3"/>
        <v>6355.666666666667</v>
      </c>
      <c r="M43" s="2">
        <f t="shared" si="4"/>
        <v>6355.666666666667</v>
      </c>
    </row>
    <row r="44" spans="2:13">
      <c r="B44" s="24">
        <v>29</v>
      </c>
      <c r="C44" s="13" t="s">
        <v>42</v>
      </c>
      <c r="D44" s="15" t="s">
        <v>67</v>
      </c>
      <c r="E44" s="11">
        <v>6667</v>
      </c>
      <c r="F44" s="9">
        <f t="shared" si="0"/>
        <v>6667</v>
      </c>
      <c r="G44" s="11">
        <v>9000</v>
      </c>
      <c r="H44" s="11">
        <v>7600</v>
      </c>
      <c r="I44" s="11">
        <v>10200</v>
      </c>
      <c r="J44" s="18">
        <f t="shared" si="1"/>
        <v>8933.3333333333339</v>
      </c>
      <c r="K44" s="27">
        <f t="shared" si="2"/>
        <v>7755.666666666667</v>
      </c>
      <c r="L44" s="28">
        <f t="shared" si="3"/>
        <v>8155.666666666667</v>
      </c>
      <c r="M44" s="2">
        <f t="shared" si="4"/>
        <v>8622.3333333333339</v>
      </c>
    </row>
    <row r="45" spans="2:13">
      <c r="B45" s="24">
        <v>30</v>
      </c>
      <c r="C45" s="13" t="s">
        <v>43</v>
      </c>
      <c r="D45" s="15" t="s">
        <v>67</v>
      </c>
      <c r="E45" s="11">
        <v>8067</v>
      </c>
      <c r="F45" s="9">
        <f t="shared" si="0"/>
        <v>8067</v>
      </c>
      <c r="G45" s="11">
        <v>8000</v>
      </c>
      <c r="H45" s="11">
        <v>8100</v>
      </c>
      <c r="I45" s="11">
        <v>8100</v>
      </c>
      <c r="J45" s="18">
        <f t="shared" si="1"/>
        <v>8066.666666666667</v>
      </c>
      <c r="K45" s="27">
        <f t="shared" si="2"/>
        <v>8055.666666666667</v>
      </c>
      <c r="L45" s="28">
        <f t="shared" si="3"/>
        <v>8089</v>
      </c>
      <c r="M45" s="2">
        <f t="shared" si="4"/>
        <v>8055.666666666667</v>
      </c>
    </row>
    <row r="46" spans="2:13">
      <c r="B46" s="24">
        <v>31</v>
      </c>
      <c r="C46" s="13" t="s">
        <v>44</v>
      </c>
      <c r="D46" s="15" t="s">
        <v>67</v>
      </c>
      <c r="E46" s="11">
        <v>2917</v>
      </c>
      <c r="F46" s="9">
        <f t="shared" si="0"/>
        <v>2917</v>
      </c>
      <c r="G46" s="11">
        <v>3700</v>
      </c>
      <c r="H46" s="11">
        <v>4000</v>
      </c>
      <c r="I46" s="11">
        <v>3700</v>
      </c>
      <c r="J46" s="18">
        <f t="shared" si="1"/>
        <v>3800</v>
      </c>
      <c r="K46" s="27">
        <f t="shared" si="2"/>
        <v>3539</v>
      </c>
      <c r="L46" s="28">
        <f t="shared" si="3"/>
        <v>3539</v>
      </c>
      <c r="M46" s="2">
        <f t="shared" si="4"/>
        <v>3439</v>
      </c>
    </row>
    <row r="47" spans="2:13">
      <c r="B47" s="24">
        <v>32</v>
      </c>
      <c r="C47" s="14" t="s">
        <v>45</v>
      </c>
      <c r="D47" s="15" t="s">
        <v>13</v>
      </c>
      <c r="E47" s="11">
        <v>800</v>
      </c>
      <c r="F47" s="9">
        <f t="shared" si="0"/>
        <v>800</v>
      </c>
      <c r="G47" s="11">
        <v>800</v>
      </c>
      <c r="H47" s="10">
        <v>800</v>
      </c>
      <c r="I47" s="10">
        <v>800</v>
      </c>
      <c r="J47" s="18">
        <f>(I47+H47)/2</f>
        <v>800</v>
      </c>
      <c r="K47" s="27">
        <f t="shared" si="2"/>
        <v>800</v>
      </c>
      <c r="L47" s="28">
        <f t="shared" si="3"/>
        <v>800</v>
      </c>
      <c r="M47" s="2">
        <f t="shared" si="4"/>
        <v>800</v>
      </c>
    </row>
    <row r="48" spans="2:13">
      <c r="B48" s="24">
        <v>33</v>
      </c>
      <c r="C48" s="14" t="s">
        <v>46</v>
      </c>
      <c r="D48" s="15" t="s">
        <v>13</v>
      </c>
      <c r="E48" s="11">
        <v>800</v>
      </c>
      <c r="F48" s="9">
        <f t="shared" si="0"/>
        <v>800</v>
      </c>
      <c r="G48" s="11">
        <v>800</v>
      </c>
      <c r="H48" s="10">
        <v>800</v>
      </c>
      <c r="I48" s="10">
        <v>800</v>
      </c>
      <c r="J48" s="18">
        <f>(I48+H48)/2</f>
        <v>800</v>
      </c>
      <c r="K48" s="27">
        <f t="shared" si="2"/>
        <v>800</v>
      </c>
      <c r="L48" s="28">
        <f t="shared" si="3"/>
        <v>800</v>
      </c>
      <c r="M48" s="2">
        <f t="shared" si="4"/>
        <v>800</v>
      </c>
    </row>
    <row r="49" spans="2:13">
      <c r="B49" s="24">
        <v>34</v>
      </c>
      <c r="C49" s="14" t="s">
        <v>47</v>
      </c>
      <c r="D49" s="15" t="s">
        <v>13</v>
      </c>
      <c r="E49" s="11">
        <v>875</v>
      </c>
      <c r="F49" s="9">
        <f t="shared" si="0"/>
        <v>875</v>
      </c>
      <c r="G49" s="11">
        <v>950</v>
      </c>
      <c r="H49" s="10">
        <v>950</v>
      </c>
      <c r="I49" s="10">
        <v>800</v>
      </c>
      <c r="J49" s="18">
        <f>(I49+H49)/2</f>
        <v>875</v>
      </c>
      <c r="K49" s="27">
        <f t="shared" si="2"/>
        <v>925</v>
      </c>
      <c r="L49" s="28">
        <f t="shared" si="3"/>
        <v>875</v>
      </c>
      <c r="M49" s="2">
        <f t="shared" si="4"/>
        <v>875</v>
      </c>
    </row>
    <row r="50" spans="2:13">
      <c r="B50" s="24">
        <v>35</v>
      </c>
      <c r="C50" s="13" t="s">
        <v>48</v>
      </c>
      <c r="D50" s="16" t="s">
        <v>13</v>
      </c>
      <c r="E50" s="11">
        <v>950</v>
      </c>
      <c r="F50" s="9">
        <f t="shared" si="0"/>
        <v>950</v>
      </c>
      <c r="G50" s="11">
        <v>1000</v>
      </c>
      <c r="H50" s="10">
        <v>1000</v>
      </c>
      <c r="I50" s="10">
        <v>900</v>
      </c>
      <c r="J50" s="18">
        <f>(I50+H50)/2</f>
        <v>950</v>
      </c>
      <c r="K50" s="27">
        <f t="shared" si="2"/>
        <v>983.33333333333337</v>
      </c>
      <c r="L50" s="28">
        <f t="shared" si="3"/>
        <v>950</v>
      </c>
      <c r="M50" s="2">
        <f t="shared" si="4"/>
        <v>950</v>
      </c>
    </row>
    <row r="51" spans="2:13">
      <c r="B51" s="24">
        <v>36</v>
      </c>
      <c r="C51" s="14" t="s">
        <v>49</v>
      </c>
      <c r="D51" s="15" t="s">
        <v>70</v>
      </c>
      <c r="E51" s="11">
        <v>4100</v>
      </c>
      <c r="F51" s="9">
        <f t="shared" si="0"/>
        <v>4100</v>
      </c>
      <c r="G51" s="11">
        <v>4200</v>
      </c>
      <c r="H51" s="11">
        <v>4000</v>
      </c>
      <c r="I51" s="11">
        <v>4500</v>
      </c>
      <c r="J51" s="18">
        <f t="shared" ref="J51:J68" si="5">(I51+H51+G51)/3</f>
        <v>4233.333333333333</v>
      </c>
      <c r="K51" s="27">
        <f t="shared" si="2"/>
        <v>4100</v>
      </c>
      <c r="L51" s="28">
        <f t="shared" si="3"/>
        <v>4200</v>
      </c>
      <c r="M51" s="2">
        <f t="shared" si="4"/>
        <v>4266.666666666667</v>
      </c>
    </row>
    <row r="52" spans="2:13">
      <c r="B52" s="24">
        <v>37</v>
      </c>
      <c r="C52" s="13" t="s">
        <v>50</v>
      </c>
      <c r="D52" s="15" t="s">
        <v>67</v>
      </c>
      <c r="E52" s="11">
        <v>4567</v>
      </c>
      <c r="F52" s="9">
        <f t="shared" si="0"/>
        <v>4567</v>
      </c>
      <c r="G52" s="11">
        <v>4500</v>
      </c>
      <c r="H52" s="11">
        <v>5500</v>
      </c>
      <c r="I52" s="11">
        <v>3900</v>
      </c>
      <c r="J52" s="18">
        <f t="shared" si="5"/>
        <v>4633.333333333333</v>
      </c>
      <c r="K52" s="27">
        <f t="shared" si="2"/>
        <v>4855.666666666667</v>
      </c>
      <c r="L52" s="28">
        <f t="shared" si="3"/>
        <v>4655.666666666667</v>
      </c>
      <c r="M52" s="2">
        <f t="shared" si="4"/>
        <v>4322.333333333333</v>
      </c>
    </row>
    <row r="53" spans="2:13">
      <c r="B53" s="24">
        <v>38</v>
      </c>
      <c r="C53" s="13" t="s">
        <v>51</v>
      </c>
      <c r="D53" s="15" t="s">
        <v>67</v>
      </c>
      <c r="E53" s="11">
        <v>3750</v>
      </c>
      <c r="F53" s="9">
        <f t="shared" si="0"/>
        <v>3750</v>
      </c>
      <c r="G53" s="11">
        <v>3900</v>
      </c>
      <c r="H53" s="11">
        <v>3900</v>
      </c>
      <c r="I53" s="11">
        <v>4000</v>
      </c>
      <c r="J53" s="18">
        <f t="shared" si="5"/>
        <v>3933.3333333333335</v>
      </c>
      <c r="K53" s="27">
        <f t="shared" si="2"/>
        <v>3850</v>
      </c>
      <c r="L53" s="28">
        <f t="shared" si="3"/>
        <v>3883.3333333333335</v>
      </c>
      <c r="M53" s="2">
        <f t="shared" si="4"/>
        <v>3883.3333333333335</v>
      </c>
    </row>
    <row r="54" spans="2:13">
      <c r="B54" s="24">
        <v>39</v>
      </c>
      <c r="C54" s="13" t="s">
        <v>52</v>
      </c>
      <c r="D54" s="15" t="s">
        <v>67</v>
      </c>
      <c r="E54" s="11">
        <v>5633</v>
      </c>
      <c r="F54" s="9">
        <f t="shared" si="0"/>
        <v>5633</v>
      </c>
      <c r="G54" s="11">
        <v>5300</v>
      </c>
      <c r="H54" s="11">
        <v>3500</v>
      </c>
      <c r="I54" s="11">
        <v>5900</v>
      </c>
      <c r="J54" s="18">
        <f t="shared" si="5"/>
        <v>4900</v>
      </c>
      <c r="K54" s="27">
        <f t="shared" si="2"/>
        <v>4811</v>
      </c>
      <c r="L54" s="28">
        <f t="shared" si="3"/>
        <v>5011</v>
      </c>
      <c r="M54" s="2">
        <f t="shared" si="4"/>
        <v>5611</v>
      </c>
    </row>
    <row r="55" spans="2:13">
      <c r="B55" s="24">
        <v>40</v>
      </c>
      <c r="C55" s="13" t="s">
        <v>53</v>
      </c>
      <c r="D55" s="15" t="s">
        <v>67</v>
      </c>
      <c r="E55" s="11">
        <v>3933</v>
      </c>
      <c r="F55" s="9">
        <f t="shared" si="0"/>
        <v>3933</v>
      </c>
      <c r="G55" s="11">
        <v>3400</v>
      </c>
      <c r="H55" s="11">
        <v>3700</v>
      </c>
      <c r="I55" s="11">
        <v>3600</v>
      </c>
      <c r="J55" s="18">
        <f t="shared" si="5"/>
        <v>3566.6666666666665</v>
      </c>
      <c r="K55" s="27">
        <f t="shared" si="2"/>
        <v>3677.6666666666665</v>
      </c>
      <c r="L55" s="28">
        <f t="shared" si="3"/>
        <v>3744.3333333333335</v>
      </c>
      <c r="M55" s="2">
        <f t="shared" si="4"/>
        <v>3644.3333333333335</v>
      </c>
    </row>
    <row r="56" spans="2:13">
      <c r="B56" s="24">
        <v>41</v>
      </c>
      <c r="C56" s="13" t="s">
        <v>54</v>
      </c>
      <c r="D56" s="15" t="s">
        <v>67</v>
      </c>
      <c r="E56" s="11">
        <v>9100</v>
      </c>
      <c r="F56" s="9">
        <f t="shared" si="0"/>
        <v>9100</v>
      </c>
      <c r="G56" s="11">
        <v>9500</v>
      </c>
      <c r="H56" s="11">
        <v>9600</v>
      </c>
      <c r="I56" s="11">
        <v>9700</v>
      </c>
      <c r="J56" s="18">
        <f t="shared" si="5"/>
        <v>9600</v>
      </c>
      <c r="K56" s="27">
        <f t="shared" si="2"/>
        <v>9400</v>
      </c>
      <c r="L56" s="28">
        <f t="shared" si="3"/>
        <v>9466.6666666666661</v>
      </c>
      <c r="M56" s="2">
        <f t="shared" si="4"/>
        <v>9433.3333333333339</v>
      </c>
    </row>
    <row r="57" spans="2:13">
      <c r="B57" s="24">
        <v>42</v>
      </c>
      <c r="C57" s="13" t="s">
        <v>55</v>
      </c>
      <c r="D57" s="15" t="s">
        <v>67</v>
      </c>
      <c r="E57" s="11">
        <v>5667</v>
      </c>
      <c r="F57" s="9">
        <f t="shared" si="0"/>
        <v>5667</v>
      </c>
      <c r="G57" s="11">
        <v>6700</v>
      </c>
      <c r="H57" s="11">
        <v>6100</v>
      </c>
      <c r="I57" s="11">
        <v>6200</v>
      </c>
      <c r="J57" s="18">
        <f t="shared" si="5"/>
        <v>6333.333333333333</v>
      </c>
      <c r="K57" s="27">
        <f t="shared" si="2"/>
        <v>6155.666666666667</v>
      </c>
      <c r="L57" s="28">
        <f t="shared" si="3"/>
        <v>5989</v>
      </c>
      <c r="M57" s="2">
        <f t="shared" si="4"/>
        <v>6189</v>
      </c>
    </row>
    <row r="58" spans="2:13">
      <c r="B58" s="24">
        <v>43</v>
      </c>
      <c r="C58" s="13" t="s">
        <v>56</v>
      </c>
      <c r="D58" s="15" t="s">
        <v>67</v>
      </c>
      <c r="E58" s="11">
        <v>5967</v>
      </c>
      <c r="F58" s="9">
        <f t="shared" si="0"/>
        <v>5967</v>
      </c>
      <c r="G58" s="11">
        <v>5000</v>
      </c>
      <c r="H58" s="11">
        <v>5300</v>
      </c>
      <c r="I58" s="11">
        <v>4900</v>
      </c>
      <c r="J58" s="18">
        <f t="shared" si="5"/>
        <v>5066.666666666667</v>
      </c>
      <c r="K58" s="27">
        <f t="shared" si="2"/>
        <v>5422.333333333333</v>
      </c>
      <c r="L58" s="28">
        <f t="shared" si="3"/>
        <v>5389</v>
      </c>
      <c r="M58" s="2">
        <f t="shared" si="4"/>
        <v>5289</v>
      </c>
    </row>
    <row r="59" spans="2:13">
      <c r="B59" s="24">
        <v>44</v>
      </c>
      <c r="C59" s="13" t="s">
        <v>57</v>
      </c>
      <c r="D59" s="15" t="s">
        <v>67</v>
      </c>
      <c r="E59" s="11">
        <v>4183</v>
      </c>
      <c r="F59" s="9">
        <f t="shared" si="0"/>
        <v>4183</v>
      </c>
      <c r="G59" s="11">
        <v>4500</v>
      </c>
      <c r="H59" s="11">
        <v>4200</v>
      </c>
      <c r="I59" s="11">
        <v>4200</v>
      </c>
      <c r="J59" s="18">
        <f t="shared" si="5"/>
        <v>4300</v>
      </c>
      <c r="K59" s="27">
        <f t="shared" si="2"/>
        <v>4294.333333333333</v>
      </c>
      <c r="L59" s="28">
        <f t="shared" si="3"/>
        <v>4194.333333333333</v>
      </c>
      <c r="M59" s="2">
        <f t="shared" si="4"/>
        <v>4294.333333333333</v>
      </c>
    </row>
    <row r="60" spans="2:13">
      <c r="B60" s="24">
        <v>45</v>
      </c>
      <c r="C60" s="13" t="s">
        <v>58</v>
      </c>
      <c r="D60" s="15" t="s">
        <v>67</v>
      </c>
      <c r="E60" s="11">
        <v>4267</v>
      </c>
      <c r="F60" s="9">
        <f t="shared" si="0"/>
        <v>4267</v>
      </c>
      <c r="G60" s="11">
        <v>4500</v>
      </c>
      <c r="H60" s="11">
        <v>4200</v>
      </c>
      <c r="I60" s="11">
        <v>4200</v>
      </c>
      <c r="J60" s="18">
        <f t="shared" si="5"/>
        <v>4300</v>
      </c>
      <c r="K60" s="27">
        <f t="shared" si="2"/>
        <v>4322.333333333333</v>
      </c>
      <c r="L60" s="28">
        <f t="shared" si="3"/>
        <v>4222.333333333333</v>
      </c>
      <c r="M60" s="2">
        <f t="shared" si="4"/>
        <v>4322.333333333333</v>
      </c>
    </row>
    <row r="61" spans="2:13">
      <c r="B61" s="24">
        <v>46</v>
      </c>
      <c r="C61" s="14" t="s">
        <v>59</v>
      </c>
      <c r="D61" s="15" t="s">
        <v>13</v>
      </c>
      <c r="E61" s="10">
        <v>917</v>
      </c>
      <c r="F61" s="9">
        <f t="shared" si="0"/>
        <v>917</v>
      </c>
      <c r="G61" s="10">
        <v>900</v>
      </c>
      <c r="H61" s="10">
        <v>900</v>
      </c>
      <c r="I61" s="10">
        <v>900</v>
      </c>
      <c r="J61" s="18">
        <f t="shared" si="5"/>
        <v>900</v>
      </c>
      <c r="K61" s="27">
        <f t="shared" si="2"/>
        <v>905.66666666666663</v>
      </c>
      <c r="L61" s="28">
        <f t="shared" si="3"/>
        <v>905.66666666666663</v>
      </c>
      <c r="M61" s="2">
        <f t="shared" si="4"/>
        <v>905.66666666666663</v>
      </c>
    </row>
    <row r="62" spans="2:13">
      <c r="B62" s="24">
        <v>47</v>
      </c>
      <c r="C62" s="14" t="s">
        <v>60</v>
      </c>
      <c r="D62" s="15" t="s">
        <v>67</v>
      </c>
      <c r="E62" s="11">
        <v>7933</v>
      </c>
      <c r="F62" s="9">
        <f t="shared" si="0"/>
        <v>7933</v>
      </c>
      <c r="G62" s="11">
        <v>8200</v>
      </c>
      <c r="H62" s="11">
        <v>7500</v>
      </c>
      <c r="I62" s="11">
        <v>7600</v>
      </c>
      <c r="J62" s="18">
        <f t="shared" si="5"/>
        <v>7766.666666666667</v>
      </c>
      <c r="K62" s="27">
        <f t="shared" si="2"/>
        <v>7877.666666666667</v>
      </c>
      <c r="L62" s="28">
        <f t="shared" si="3"/>
        <v>7677.666666666667</v>
      </c>
      <c r="M62" s="2">
        <f t="shared" si="4"/>
        <v>7911</v>
      </c>
    </row>
    <row r="63" spans="2:13">
      <c r="B63" s="24">
        <v>48</v>
      </c>
      <c r="C63" s="13" t="s">
        <v>61</v>
      </c>
      <c r="D63" s="15" t="s">
        <v>67</v>
      </c>
      <c r="E63" s="11">
        <v>4000</v>
      </c>
      <c r="F63" s="9">
        <f t="shared" si="0"/>
        <v>4000</v>
      </c>
      <c r="G63" s="11">
        <v>4000</v>
      </c>
      <c r="H63" s="11">
        <v>4000</v>
      </c>
      <c r="I63" s="11">
        <v>4200</v>
      </c>
      <c r="J63" s="18">
        <f t="shared" si="5"/>
        <v>4066.6666666666665</v>
      </c>
      <c r="K63" s="27">
        <f t="shared" si="2"/>
        <v>4000</v>
      </c>
      <c r="L63" s="28">
        <f t="shared" si="3"/>
        <v>4066.6666666666665</v>
      </c>
      <c r="M63" s="2">
        <f t="shared" si="4"/>
        <v>4066.6666666666665</v>
      </c>
    </row>
    <row r="64" spans="2:13">
      <c r="B64" s="24">
        <v>49</v>
      </c>
      <c r="C64" s="13" t="s">
        <v>62</v>
      </c>
      <c r="D64" s="15" t="s">
        <v>67</v>
      </c>
      <c r="E64" s="11">
        <v>2133</v>
      </c>
      <c r="F64" s="9">
        <f t="shared" si="0"/>
        <v>2133</v>
      </c>
      <c r="G64" s="11">
        <v>2400</v>
      </c>
      <c r="H64" s="11">
        <v>2400</v>
      </c>
      <c r="I64" s="11">
        <v>2600</v>
      </c>
      <c r="J64" s="18">
        <f t="shared" si="5"/>
        <v>2466.6666666666665</v>
      </c>
      <c r="K64" s="27">
        <f t="shared" si="2"/>
        <v>2311</v>
      </c>
      <c r="L64" s="28">
        <f t="shared" si="3"/>
        <v>2377.6666666666665</v>
      </c>
      <c r="M64" s="2">
        <f t="shared" si="4"/>
        <v>2377.6666666666665</v>
      </c>
    </row>
    <row r="65" spans="2:13">
      <c r="B65" s="24">
        <v>50</v>
      </c>
      <c r="C65" s="13" t="s">
        <v>63</v>
      </c>
      <c r="D65" s="15" t="s">
        <v>67</v>
      </c>
      <c r="E65" s="11">
        <v>4583</v>
      </c>
      <c r="F65" s="9">
        <f t="shared" si="0"/>
        <v>4583</v>
      </c>
      <c r="G65" s="11">
        <v>3500</v>
      </c>
      <c r="H65" s="11">
        <v>3500</v>
      </c>
      <c r="I65" s="11">
        <v>3700</v>
      </c>
      <c r="J65" s="18">
        <f t="shared" si="5"/>
        <v>3566.6666666666665</v>
      </c>
      <c r="K65" s="27">
        <f t="shared" si="2"/>
        <v>3861</v>
      </c>
      <c r="L65" s="28">
        <f t="shared" si="3"/>
        <v>3927.6666666666665</v>
      </c>
      <c r="M65" s="2">
        <f t="shared" si="4"/>
        <v>3927.6666666666665</v>
      </c>
    </row>
    <row r="66" spans="2:13">
      <c r="B66" s="24">
        <v>51</v>
      </c>
      <c r="C66" s="13" t="s">
        <v>64</v>
      </c>
      <c r="D66" s="15" t="s">
        <v>67</v>
      </c>
      <c r="E66" s="11">
        <v>5067</v>
      </c>
      <c r="F66" s="9">
        <f t="shared" si="0"/>
        <v>5067</v>
      </c>
      <c r="G66" s="11">
        <v>5400</v>
      </c>
      <c r="H66" s="11">
        <v>5200</v>
      </c>
      <c r="I66" s="11">
        <v>6700</v>
      </c>
      <c r="J66" s="18">
        <f t="shared" si="5"/>
        <v>5766.666666666667</v>
      </c>
      <c r="K66" s="27">
        <f t="shared" si="2"/>
        <v>5222.333333333333</v>
      </c>
      <c r="L66" s="28">
        <f t="shared" si="3"/>
        <v>5655.666666666667</v>
      </c>
      <c r="M66" s="2">
        <f t="shared" si="4"/>
        <v>5722.333333333333</v>
      </c>
    </row>
    <row r="67" spans="2:13">
      <c r="B67" s="24">
        <v>52</v>
      </c>
      <c r="C67" s="13" t="s">
        <v>65</v>
      </c>
      <c r="D67" s="15" t="s">
        <v>67</v>
      </c>
      <c r="E67" s="11">
        <v>3467</v>
      </c>
      <c r="F67" s="9">
        <f t="shared" si="0"/>
        <v>3467</v>
      </c>
      <c r="G67" s="11">
        <v>3500</v>
      </c>
      <c r="H67" s="11">
        <v>3300</v>
      </c>
      <c r="I67" s="11">
        <v>3600</v>
      </c>
      <c r="J67" s="18">
        <f t="shared" si="5"/>
        <v>3466.6666666666665</v>
      </c>
      <c r="K67" s="27">
        <f t="shared" si="2"/>
        <v>3422.3333333333335</v>
      </c>
      <c r="L67" s="28">
        <f t="shared" si="3"/>
        <v>3455.6666666666665</v>
      </c>
      <c r="M67" s="2">
        <f t="shared" si="4"/>
        <v>3522.3333333333335</v>
      </c>
    </row>
    <row r="68" spans="2:13">
      <c r="B68" s="24">
        <v>53</v>
      </c>
      <c r="C68" s="13" t="s">
        <v>66</v>
      </c>
      <c r="D68" s="15" t="s">
        <v>67</v>
      </c>
      <c r="E68" s="11">
        <v>1967</v>
      </c>
      <c r="F68" s="9">
        <f t="shared" si="0"/>
        <v>1967</v>
      </c>
      <c r="G68" s="11">
        <v>2200</v>
      </c>
      <c r="H68" s="11">
        <v>2000</v>
      </c>
      <c r="I68" s="11">
        <v>2000</v>
      </c>
      <c r="J68" s="18">
        <f t="shared" si="5"/>
        <v>2066.6666666666665</v>
      </c>
      <c r="K68" s="27">
        <f t="shared" si="2"/>
        <v>2055.6666666666665</v>
      </c>
      <c r="L68" s="28">
        <f t="shared" si="3"/>
        <v>1989</v>
      </c>
      <c r="M68" s="2">
        <f t="shared" si="4"/>
        <v>2055.6666666666665</v>
      </c>
    </row>
    <row r="69" spans="2:13">
      <c r="C69" s="1"/>
      <c r="D69" s="1"/>
    </row>
    <row r="73" spans="2:13" ht="15" customHeight="1">
      <c r="C73" s="37" t="s">
        <v>5</v>
      </c>
      <c r="D73" s="37"/>
      <c r="E73" s="37"/>
      <c r="F73" s="37"/>
      <c r="G73" s="37"/>
      <c r="H73" s="37"/>
      <c r="I73" s="37"/>
    </row>
    <row r="75" spans="2:13">
      <c r="C75" s="6" t="s">
        <v>6</v>
      </c>
    </row>
    <row r="76" spans="2:13">
      <c r="C76" s="4" t="s">
        <v>7</v>
      </c>
    </row>
    <row r="77" spans="2:13">
      <c r="C77" s="4" t="s">
        <v>8</v>
      </c>
    </row>
    <row r="78" spans="2:13">
      <c r="C78" s="4" t="s">
        <v>9</v>
      </c>
    </row>
    <row r="79" spans="2:13">
      <c r="C79" s="3" t="s">
        <v>10</v>
      </c>
    </row>
  </sheetData>
  <mergeCells count="9">
    <mergeCell ref="C3:I3"/>
    <mergeCell ref="C4:I4"/>
    <mergeCell ref="C73:I73"/>
    <mergeCell ref="J13:J14"/>
    <mergeCell ref="G13:G14"/>
    <mergeCell ref="H13:H14"/>
    <mergeCell ref="I13:I14"/>
    <mergeCell ref="E13:F14"/>
    <mergeCell ref="D13:D14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2"/>
  <sheetViews>
    <sheetView showGridLines="0" tabSelected="1" topLeftCell="A58" zoomScaleNormal="100" workbookViewId="0">
      <selection activeCell="M23" sqref="M23"/>
    </sheetView>
  </sheetViews>
  <sheetFormatPr baseColWidth="10" defaultColWidth="11.42578125" defaultRowHeight="15"/>
  <cols>
    <col min="1" max="1" width="11.42578125" style="2"/>
    <col min="2" max="2" width="4.140625" style="2" bestFit="1" customWidth="1"/>
    <col min="3" max="3" width="58.85546875" style="2" customWidth="1"/>
    <col min="4" max="4" width="16.42578125" style="2" customWidth="1"/>
    <col min="5" max="5" width="14.140625" style="2" customWidth="1"/>
    <col min="6" max="6" width="12" style="2" hidden="1" customWidth="1"/>
    <col min="7" max="7" width="15.28515625" style="2" customWidth="1"/>
    <col min="8" max="8" width="16.42578125" style="2" customWidth="1"/>
    <col min="9" max="9" width="15.85546875" style="2" customWidth="1"/>
    <col min="10" max="16384" width="11.42578125" style="2"/>
  </cols>
  <sheetData>
    <row r="1" spans="2:9" ht="15.75">
      <c r="B1" s="5"/>
      <c r="C1" s="5"/>
      <c r="D1" s="5"/>
      <c r="E1" s="5"/>
      <c r="F1" s="5"/>
    </row>
    <row r="2" spans="2:9" ht="15.75">
      <c r="B2" s="5"/>
      <c r="C2" s="5"/>
      <c r="D2" s="5"/>
      <c r="E2" s="5"/>
      <c r="F2" s="5"/>
    </row>
    <row r="3" spans="2:9" ht="15.75">
      <c r="B3" s="5"/>
      <c r="C3" s="36" t="s">
        <v>3</v>
      </c>
      <c r="D3" s="36"/>
      <c r="E3" s="36"/>
      <c r="F3" s="36"/>
      <c r="G3" s="36"/>
      <c r="H3" s="36"/>
    </row>
    <row r="4" spans="2:9" ht="15.75">
      <c r="B4" s="5"/>
      <c r="C4" s="36" t="s">
        <v>4</v>
      </c>
      <c r="D4" s="36"/>
      <c r="E4" s="36"/>
      <c r="F4" s="36"/>
      <c r="G4" s="36"/>
      <c r="H4" s="36"/>
    </row>
    <row r="5" spans="2:9" ht="15.75">
      <c r="B5" s="5"/>
      <c r="C5" s="25"/>
      <c r="D5" s="5"/>
      <c r="E5" s="5"/>
      <c r="F5" s="5"/>
    </row>
    <row r="6" spans="2:9" ht="15.75">
      <c r="B6" s="5"/>
      <c r="C6" s="5"/>
      <c r="D6" s="5"/>
      <c r="E6" s="8"/>
      <c r="F6" s="8"/>
    </row>
    <row r="7" spans="2:9" ht="15.75">
      <c r="B7" s="5"/>
      <c r="C7" s="5"/>
      <c r="D7" s="5"/>
      <c r="E7" s="8"/>
      <c r="F7" s="8"/>
    </row>
    <row r="8" spans="2:9" ht="15.75">
      <c r="B8" s="5"/>
      <c r="C8" s="5"/>
      <c r="D8" s="5"/>
      <c r="E8" s="8"/>
      <c r="F8" s="8"/>
    </row>
    <row r="9" spans="2:9" ht="15.75">
      <c r="B9" s="5"/>
      <c r="C9" s="5"/>
      <c r="D9" s="5"/>
      <c r="E9" s="8"/>
      <c r="F9" s="8"/>
    </row>
    <row r="10" spans="2:9" ht="15.75">
      <c r="B10" s="5"/>
      <c r="C10" s="5"/>
      <c r="D10" s="5"/>
      <c r="E10" s="8"/>
      <c r="F10" s="8"/>
    </row>
    <row r="11" spans="2:9" ht="15.75">
      <c r="B11" s="5"/>
      <c r="C11" s="5"/>
      <c r="D11" s="5"/>
      <c r="E11" s="8"/>
      <c r="F11" s="8"/>
    </row>
    <row r="12" spans="2:9" ht="15.75">
      <c r="B12" s="5"/>
      <c r="C12" s="5"/>
      <c r="D12" s="5"/>
      <c r="E12" s="8"/>
      <c r="F12" s="8"/>
    </row>
    <row r="13" spans="2:9" ht="15" customHeight="1">
      <c r="B13" s="19" t="s">
        <v>0</v>
      </c>
      <c r="C13" s="26" t="s">
        <v>14</v>
      </c>
      <c r="D13" s="38" t="s">
        <v>11</v>
      </c>
      <c r="E13" s="40" t="s">
        <v>75</v>
      </c>
      <c r="F13" s="42"/>
      <c r="G13" s="40" t="s">
        <v>76</v>
      </c>
      <c r="H13" s="40" t="s">
        <v>77</v>
      </c>
      <c r="I13" s="38" t="s">
        <v>74</v>
      </c>
    </row>
    <row r="14" spans="2:9" ht="15" customHeight="1">
      <c r="B14" s="20"/>
      <c r="C14" s="17"/>
      <c r="D14" s="39"/>
      <c r="E14" s="41"/>
      <c r="F14" s="43"/>
      <c r="G14" s="41"/>
      <c r="H14" s="41"/>
      <c r="I14" s="39"/>
    </row>
    <row r="15" spans="2:9" ht="30">
      <c r="B15" s="23" t="s">
        <v>0</v>
      </c>
      <c r="C15" s="21" t="s">
        <v>14</v>
      </c>
      <c r="D15" s="22" t="s">
        <v>11</v>
      </c>
      <c r="E15" s="21" t="s">
        <v>1</v>
      </c>
      <c r="F15" s="21" t="s">
        <v>2</v>
      </c>
      <c r="G15" s="21" t="s">
        <v>1</v>
      </c>
      <c r="H15" s="21" t="s">
        <v>1</v>
      </c>
      <c r="I15" s="21" t="s">
        <v>1</v>
      </c>
    </row>
    <row r="16" spans="2:9">
      <c r="B16" s="33">
        <v>1</v>
      </c>
      <c r="C16" s="34" t="s">
        <v>78</v>
      </c>
      <c r="D16" s="35" t="s">
        <v>67</v>
      </c>
      <c r="E16" s="29">
        <v>0</v>
      </c>
      <c r="F16" s="29"/>
      <c r="G16" s="29">
        <v>2900</v>
      </c>
      <c r="H16" s="29">
        <v>2900</v>
      </c>
      <c r="I16" s="29">
        <f>(G16+H16)/2</f>
        <v>2900</v>
      </c>
    </row>
    <row r="17" spans="2:11">
      <c r="B17" s="24">
        <v>2</v>
      </c>
      <c r="C17" s="13" t="s">
        <v>15</v>
      </c>
      <c r="D17" s="15" t="s">
        <v>67</v>
      </c>
      <c r="E17" s="29">
        <v>6300</v>
      </c>
      <c r="F17" s="30">
        <f>E17</f>
        <v>6300</v>
      </c>
      <c r="G17" s="29">
        <v>3900</v>
      </c>
      <c r="H17" s="29">
        <v>4800</v>
      </c>
      <c r="I17" s="31">
        <f t="shared" ref="I17:I49" si="0">(F17+G17+H17)/3</f>
        <v>5000</v>
      </c>
      <c r="J17" s="27"/>
      <c r="K17" s="28"/>
    </row>
    <row r="18" spans="2:11">
      <c r="B18" s="24">
        <v>3</v>
      </c>
      <c r="C18" s="13" t="s">
        <v>16</v>
      </c>
      <c r="D18" s="15" t="s">
        <v>67</v>
      </c>
      <c r="E18" s="29">
        <v>10867</v>
      </c>
      <c r="F18" s="30">
        <f t="shared" ref="F18:F71" si="1">E18</f>
        <v>10867</v>
      </c>
      <c r="G18" s="29">
        <v>14000</v>
      </c>
      <c r="H18" s="29">
        <v>10500</v>
      </c>
      <c r="I18" s="31">
        <f t="shared" si="0"/>
        <v>11789</v>
      </c>
      <c r="J18" s="27"/>
      <c r="K18" s="28"/>
    </row>
    <row r="19" spans="2:11">
      <c r="B19" s="33">
        <v>4</v>
      </c>
      <c r="C19" s="13" t="s">
        <v>17</v>
      </c>
      <c r="D19" s="15" t="s">
        <v>67</v>
      </c>
      <c r="E19" s="29">
        <v>6600</v>
      </c>
      <c r="F19" s="30">
        <f t="shared" si="1"/>
        <v>6600</v>
      </c>
      <c r="G19" s="29">
        <v>10500</v>
      </c>
      <c r="H19" s="29">
        <v>11600</v>
      </c>
      <c r="I19" s="31">
        <f t="shared" si="0"/>
        <v>9566.6666666666661</v>
      </c>
      <c r="J19" s="27"/>
      <c r="K19" s="28"/>
    </row>
    <row r="20" spans="2:11">
      <c r="B20" s="24">
        <v>5</v>
      </c>
      <c r="C20" s="13" t="s">
        <v>18</v>
      </c>
      <c r="D20" s="15" t="s">
        <v>13</v>
      </c>
      <c r="E20" s="29">
        <v>300</v>
      </c>
      <c r="F20" s="30">
        <f t="shared" si="1"/>
        <v>300</v>
      </c>
      <c r="G20" s="29">
        <v>300</v>
      </c>
      <c r="H20" s="29">
        <v>300</v>
      </c>
      <c r="I20" s="31">
        <f t="shared" si="0"/>
        <v>300</v>
      </c>
      <c r="J20" s="27"/>
      <c r="K20" s="28"/>
    </row>
    <row r="21" spans="2:11">
      <c r="B21" s="24">
        <v>6</v>
      </c>
      <c r="C21" s="13" t="s">
        <v>19</v>
      </c>
      <c r="D21" s="15" t="s">
        <v>67</v>
      </c>
      <c r="E21" s="29">
        <v>3167</v>
      </c>
      <c r="F21" s="30">
        <f t="shared" si="1"/>
        <v>3167</v>
      </c>
      <c r="G21" s="29">
        <v>3200</v>
      </c>
      <c r="H21" s="29">
        <v>3200</v>
      </c>
      <c r="I21" s="31">
        <f t="shared" si="0"/>
        <v>3189</v>
      </c>
      <c r="J21" s="27"/>
      <c r="K21" s="28"/>
    </row>
    <row r="22" spans="2:11">
      <c r="B22" s="33">
        <v>7</v>
      </c>
      <c r="C22" s="13" t="s">
        <v>20</v>
      </c>
      <c r="D22" s="15" t="s">
        <v>68</v>
      </c>
      <c r="E22" s="29">
        <v>25000</v>
      </c>
      <c r="F22" s="30">
        <v>25000</v>
      </c>
      <c r="G22" s="29">
        <v>43800</v>
      </c>
      <c r="H22" s="29">
        <v>46000</v>
      </c>
      <c r="I22" s="31">
        <f t="shared" si="0"/>
        <v>38266.666666666664</v>
      </c>
      <c r="J22" s="27"/>
      <c r="K22" s="28"/>
    </row>
    <row r="23" spans="2:11">
      <c r="B23" s="24">
        <v>8</v>
      </c>
      <c r="C23" s="13" t="s">
        <v>21</v>
      </c>
      <c r="D23" s="15" t="s">
        <v>67</v>
      </c>
      <c r="E23" s="29">
        <v>11600</v>
      </c>
      <c r="F23" s="30">
        <f t="shared" si="1"/>
        <v>11600</v>
      </c>
      <c r="G23" s="29">
        <v>10500</v>
      </c>
      <c r="H23" s="29">
        <v>11500</v>
      </c>
      <c r="I23" s="31">
        <f t="shared" si="0"/>
        <v>11200</v>
      </c>
      <c r="J23" s="27"/>
      <c r="K23" s="28"/>
    </row>
    <row r="24" spans="2:11">
      <c r="B24" s="24">
        <v>9</v>
      </c>
      <c r="C24" s="13" t="s">
        <v>22</v>
      </c>
      <c r="D24" s="15" t="s">
        <v>67</v>
      </c>
      <c r="E24" s="29">
        <v>5750</v>
      </c>
      <c r="F24" s="30">
        <f t="shared" si="1"/>
        <v>5750</v>
      </c>
      <c r="G24" s="29">
        <v>5600</v>
      </c>
      <c r="H24" s="29">
        <v>5700</v>
      </c>
      <c r="I24" s="31">
        <f t="shared" si="0"/>
        <v>5683.333333333333</v>
      </c>
      <c r="J24" s="27"/>
      <c r="K24" s="28"/>
    </row>
    <row r="25" spans="2:11">
      <c r="B25" s="33">
        <v>10</v>
      </c>
      <c r="C25" s="13" t="s">
        <v>23</v>
      </c>
      <c r="D25" s="15" t="s">
        <v>67</v>
      </c>
      <c r="E25" s="29">
        <v>3667</v>
      </c>
      <c r="F25" s="30">
        <f t="shared" si="1"/>
        <v>3667</v>
      </c>
      <c r="G25" s="29">
        <v>3900</v>
      </c>
      <c r="H25" s="29">
        <v>3900</v>
      </c>
      <c r="I25" s="31">
        <f t="shared" si="0"/>
        <v>3822.3333333333335</v>
      </c>
      <c r="J25" s="27"/>
      <c r="K25" s="28"/>
    </row>
    <row r="26" spans="2:11">
      <c r="B26" s="24">
        <v>11</v>
      </c>
      <c r="C26" s="13" t="s">
        <v>24</v>
      </c>
      <c r="D26" s="15" t="s">
        <v>67</v>
      </c>
      <c r="E26" s="29">
        <v>4500</v>
      </c>
      <c r="F26" s="30">
        <f t="shared" si="1"/>
        <v>4500</v>
      </c>
      <c r="G26" s="29">
        <v>6700</v>
      </c>
      <c r="H26" s="29">
        <v>6700</v>
      </c>
      <c r="I26" s="31">
        <f t="shared" si="0"/>
        <v>5966.666666666667</v>
      </c>
      <c r="J26" s="27"/>
      <c r="K26" s="28"/>
    </row>
    <row r="27" spans="2:11">
      <c r="B27" s="24">
        <v>12</v>
      </c>
      <c r="C27" s="13" t="s">
        <v>25</v>
      </c>
      <c r="D27" s="15" t="s">
        <v>67</v>
      </c>
      <c r="E27" s="29">
        <v>9767</v>
      </c>
      <c r="F27" s="30">
        <f t="shared" si="1"/>
        <v>9767</v>
      </c>
      <c r="G27" s="29">
        <v>9800</v>
      </c>
      <c r="H27" s="29">
        <v>9800</v>
      </c>
      <c r="I27" s="31">
        <f t="shared" si="0"/>
        <v>9789</v>
      </c>
      <c r="J27" s="27"/>
      <c r="K27" s="28"/>
    </row>
    <row r="28" spans="2:11">
      <c r="B28" s="33">
        <v>13</v>
      </c>
      <c r="C28" s="13" t="s">
        <v>26</v>
      </c>
      <c r="D28" s="15" t="s">
        <v>67</v>
      </c>
      <c r="E28" s="29">
        <v>4433</v>
      </c>
      <c r="F28" s="30">
        <f t="shared" si="1"/>
        <v>4433</v>
      </c>
      <c r="G28" s="29">
        <v>3200</v>
      </c>
      <c r="H28" s="29">
        <v>4500</v>
      </c>
      <c r="I28" s="31">
        <f t="shared" si="0"/>
        <v>4044.3333333333335</v>
      </c>
      <c r="J28" s="27"/>
      <c r="K28" s="28"/>
    </row>
    <row r="29" spans="2:11">
      <c r="B29" s="24">
        <v>14</v>
      </c>
      <c r="C29" s="13" t="s">
        <v>27</v>
      </c>
      <c r="D29" s="15" t="s">
        <v>67</v>
      </c>
      <c r="E29" s="29">
        <v>6800</v>
      </c>
      <c r="F29" s="30">
        <f t="shared" si="1"/>
        <v>6800</v>
      </c>
      <c r="G29" s="29">
        <v>4800</v>
      </c>
      <c r="H29" s="29">
        <v>5300</v>
      </c>
      <c r="I29" s="31">
        <f t="shared" si="0"/>
        <v>5633.333333333333</v>
      </c>
      <c r="J29" s="27"/>
      <c r="K29" s="28"/>
    </row>
    <row r="30" spans="2:11">
      <c r="B30" s="24">
        <v>15</v>
      </c>
      <c r="C30" s="13" t="s">
        <v>28</v>
      </c>
      <c r="D30" s="16" t="s">
        <v>69</v>
      </c>
      <c r="E30" s="29">
        <v>4517</v>
      </c>
      <c r="F30" s="30">
        <f t="shared" si="1"/>
        <v>4517</v>
      </c>
      <c r="G30" s="29">
        <v>7900</v>
      </c>
      <c r="H30" s="29">
        <v>7800</v>
      </c>
      <c r="I30" s="31">
        <f t="shared" si="0"/>
        <v>6739</v>
      </c>
      <c r="J30" s="27"/>
      <c r="K30" s="28"/>
    </row>
    <row r="31" spans="2:11">
      <c r="B31" s="33">
        <v>16</v>
      </c>
      <c r="C31" s="14" t="s">
        <v>29</v>
      </c>
      <c r="D31" s="15" t="s">
        <v>69</v>
      </c>
      <c r="E31" s="29">
        <v>3933</v>
      </c>
      <c r="F31" s="30">
        <f t="shared" si="1"/>
        <v>3933</v>
      </c>
      <c r="G31" s="29">
        <v>3800</v>
      </c>
      <c r="H31" s="29">
        <v>3800</v>
      </c>
      <c r="I31" s="31">
        <f t="shared" si="0"/>
        <v>3844.3333333333335</v>
      </c>
      <c r="J31" s="27"/>
      <c r="K31" s="28"/>
    </row>
    <row r="32" spans="2:11">
      <c r="B32" s="24">
        <v>17</v>
      </c>
      <c r="C32" s="13" t="s">
        <v>30</v>
      </c>
      <c r="D32" s="15" t="s">
        <v>67</v>
      </c>
      <c r="E32" s="29">
        <v>10033</v>
      </c>
      <c r="F32" s="30">
        <f t="shared" si="1"/>
        <v>10033</v>
      </c>
      <c r="G32" s="29">
        <v>9500</v>
      </c>
      <c r="H32" s="29">
        <v>10400</v>
      </c>
      <c r="I32" s="31">
        <f t="shared" si="0"/>
        <v>9977.6666666666661</v>
      </c>
      <c r="J32" s="27"/>
      <c r="K32" s="28"/>
    </row>
    <row r="33" spans="2:11">
      <c r="B33" s="24">
        <v>18</v>
      </c>
      <c r="C33" s="13" t="s">
        <v>31</v>
      </c>
      <c r="D33" s="15" t="s">
        <v>67</v>
      </c>
      <c r="E33" s="29">
        <v>5167</v>
      </c>
      <c r="F33" s="30">
        <f t="shared" si="1"/>
        <v>5167</v>
      </c>
      <c r="G33" s="29">
        <v>7100</v>
      </c>
      <c r="H33" s="29">
        <v>5900</v>
      </c>
      <c r="I33" s="31">
        <f t="shared" si="0"/>
        <v>6055.666666666667</v>
      </c>
      <c r="J33" s="27"/>
      <c r="K33" s="28"/>
    </row>
    <row r="34" spans="2:11">
      <c r="B34" s="33">
        <v>19</v>
      </c>
      <c r="C34" s="13" t="s">
        <v>32</v>
      </c>
      <c r="D34" s="15" t="s">
        <v>67</v>
      </c>
      <c r="E34" s="29">
        <v>5400</v>
      </c>
      <c r="F34" s="30">
        <f t="shared" si="1"/>
        <v>5400</v>
      </c>
      <c r="G34" s="29">
        <v>5500</v>
      </c>
      <c r="H34" s="29">
        <v>5600</v>
      </c>
      <c r="I34" s="31">
        <f t="shared" si="0"/>
        <v>5500</v>
      </c>
      <c r="J34" s="27"/>
      <c r="K34" s="28"/>
    </row>
    <row r="35" spans="2:11">
      <c r="B35" s="24">
        <v>20</v>
      </c>
      <c r="C35" s="13" t="s">
        <v>12</v>
      </c>
      <c r="D35" s="15" t="s">
        <v>13</v>
      </c>
      <c r="E35" s="29">
        <v>538</v>
      </c>
      <c r="F35" s="30">
        <f t="shared" si="1"/>
        <v>538</v>
      </c>
      <c r="G35" s="29">
        <v>560</v>
      </c>
      <c r="H35" s="32">
        <v>560</v>
      </c>
      <c r="I35" s="31">
        <f t="shared" si="0"/>
        <v>552.66666666666663</v>
      </c>
      <c r="J35" s="27"/>
      <c r="K35" s="28"/>
    </row>
    <row r="36" spans="2:11">
      <c r="B36" s="24">
        <v>21</v>
      </c>
      <c r="C36" s="13" t="s">
        <v>33</v>
      </c>
      <c r="D36" s="15" t="s">
        <v>67</v>
      </c>
      <c r="E36" s="29">
        <v>4700</v>
      </c>
      <c r="F36" s="30">
        <f t="shared" si="1"/>
        <v>4700</v>
      </c>
      <c r="G36" s="29">
        <v>5800</v>
      </c>
      <c r="H36" s="29">
        <v>4500</v>
      </c>
      <c r="I36" s="31">
        <f t="shared" si="0"/>
        <v>5000</v>
      </c>
      <c r="J36" s="27"/>
      <c r="K36" s="28"/>
    </row>
    <row r="37" spans="2:11">
      <c r="B37" s="33">
        <v>22</v>
      </c>
      <c r="C37" s="13" t="s">
        <v>80</v>
      </c>
      <c r="D37" s="15" t="s">
        <v>67</v>
      </c>
      <c r="E37" s="29">
        <v>0</v>
      </c>
      <c r="F37" s="29">
        <f t="shared" si="1"/>
        <v>0</v>
      </c>
      <c r="G37" s="29">
        <v>4000</v>
      </c>
      <c r="H37" s="29">
        <v>5500</v>
      </c>
      <c r="I37" s="29">
        <f>(G37+H37)/2</f>
        <v>4750</v>
      </c>
      <c r="J37" s="27"/>
      <c r="K37" s="28"/>
    </row>
    <row r="38" spans="2:11">
      <c r="B38" s="24">
        <v>23</v>
      </c>
      <c r="C38" s="13" t="s">
        <v>34</v>
      </c>
      <c r="D38" s="15" t="s">
        <v>67</v>
      </c>
      <c r="E38" s="29">
        <v>3500</v>
      </c>
      <c r="F38" s="30">
        <f t="shared" si="1"/>
        <v>3500</v>
      </c>
      <c r="G38" s="29">
        <v>3400</v>
      </c>
      <c r="H38" s="29">
        <v>3900</v>
      </c>
      <c r="I38" s="31">
        <f t="shared" si="0"/>
        <v>3600</v>
      </c>
      <c r="J38" s="27"/>
      <c r="K38" s="28"/>
    </row>
    <row r="39" spans="2:11">
      <c r="B39" s="24">
        <v>24</v>
      </c>
      <c r="C39" s="13" t="s">
        <v>35</v>
      </c>
      <c r="D39" s="15" t="s">
        <v>67</v>
      </c>
      <c r="E39" s="29">
        <v>5083</v>
      </c>
      <c r="F39" s="30">
        <f t="shared" si="1"/>
        <v>5083</v>
      </c>
      <c r="G39" s="29">
        <v>5100</v>
      </c>
      <c r="H39" s="29">
        <v>5800</v>
      </c>
      <c r="I39" s="31">
        <f t="shared" si="0"/>
        <v>5327.666666666667</v>
      </c>
      <c r="J39" s="27"/>
      <c r="K39" s="28"/>
    </row>
    <row r="40" spans="2:11">
      <c r="B40" s="33">
        <v>25</v>
      </c>
      <c r="C40" s="13" t="s">
        <v>36</v>
      </c>
      <c r="D40" s="15" t="s">
        <v>67</v>
      </c>
      <c r="E40" s="29">
        <v>5400</v>
      </c>
      <c r="F40" s="30">
        <f t="shared" si="1"/>
        <v>5400</v>
      </c>
      <c r="G40" s="29">
        <v>5600</v>
      </c>
      <c r="H40" s="29">
        <v>4500</v>
      </c>
      <c r="I40" s="31">
        <f t="shared" si="0"/>
        <v>5166.666666666667</v>
      </c>
      <c r="J40" s="27"/>
      <c r="K40" s="28"/>
    </row>
    <row r="41" spans="2:11">
      <c r="B41" s="24">
        <v>26</v>
      </c>
      <c r="C41" s="13" t="s">
        <v>37</v>
      </c>
      <c r="D41" s="15" t="s">
        <v>67</v>
      </c>
      <c r="E41" s="29">
        <v>4017</v>
      </c>
      <c r="F41" s="30">
        <f t="shared" si="1"/>
        <v>4017</v>
      </c>
      <c r="G41" s="29">
        <v>3900</v>
      </c>
      <c r="H41" s="29">
        <v>3900</v>
      </c>
      <c r="I41" s="31">
        <f t="shared" si="0"/>
        <v>3939</v>
      </c>
      <c r="J41" s="27"/>
      <c r="K41" s="28"/>
    </row>
    <row r="42" spans="2:11">
      <c r="B42" s="24">
        <v>27</v>
      </c>
      <c r="C42" s="13" t="s">
        <v>38</v>
      </c>
      <c r="D42" s="15" t="s">
        <v>13</v>
      </c>
      <c r="E42" s="29">
        <v>1400</v>
      </c>
      <c r="F42" s="30">
        <f t="shared" si="1"/>
        <v>1400</v>
      </c>
      <c r="G42" s="29">
        <v>1400</v>
      </c>
      <c r="H42" s="29">
        <v>1600</v>
      </c>
      <c r="I42" s="31">
        <f t="shared" si="0"/>
        <v>1466.6666666666667</v>
      </c>
      <c r="J42" s="27"/>
      <c r="K42" s="28"/>
    </row>
    <row r="43" spans="2:11">
      <c r="B43" s="33">
        <v>28</v>
      </c>
      <c r="C43" s="13" t="s">
        <v>39</v>
      </c>
      <c r="D43" s="15" t="s">
        <v>13</v>
      </c>
      <c r="E43" s="29">
        <v>1400</v>
      </c>
      <c r="F43" s="30">
        <f t="shared" si="1"/>
        <v>1400</v>
      </c>
      <c r="G43" s="29">
        <v>1400</v>
      </c>
      <c r="H43" s="29">
        <v>1600</v>
      </c>
      <c r="I43" s="31">
        <f t="shared" si="0"/>
        <v>1466.6666666666667</v>
      </c>
      <c r="J43" s="27"/>
      <c r="K43" s="28"/>
    </row>
    <row r="44" spans="2:11">
      <c r="B44" s="24">
        <v>29</v>
      </c>
      <c r="C44" s="13" t="s">
        <v>40</v>
      </c>
      <c r="D44" s="15" t="s">
        <v>67</v>
      </c>
      <c r="E44" s="29">
        <v>5300</v>
      </c>
      <c r="F44" s="30">
        <f t="shared" si="1"/>
        <v>5300</v>
      </c>
      <c r="G44" s="29">
        <v>6800</v>
      </c>
      <c r="H44" s="29">
        <v>5600</v>
      </c>
      <c r="I44" s="31">
        <f t="shared" si="0"/>
        <v>5900</v>
      </c>
      <c r="J44" s="27"/>
      <c r="K44" s="28"/>
    </row>
    <row r="45" spans="2:11">
      <c r="B45" s="24">
        <v>30</v>
      </c>
      <c r="C45" s="13" t="s">
        <v>41</v>
      </c>
      <c r="D45" s="15" t="s">
        <v>67</v>
      </c>
      <c r="E45" s="29">
        <v>6167</v>
      </c>
      <c r="F45" s="30">
        <f t="shared" si="1"/>
        <v>6167</v>
      </c>
      <c r="G45" s="29">
        <v>6000</v>
      </c>
      <c r="H45" s="29">
        <v>6900</v>
      </c>
      <c r="I45" s="31">
        <f t="shared" si="0"/>
        <v>6355.666666666667</v>
      </c>
      <c r="J45" s="27"/>
      <c r="K45" s="28"/>
    </row>
    <row r="46" spans="2:11">
      <c r="B46" s="33">
        <v>31</v>
      </c>
      <c r="C46" s="13" t="s">
        <v>42</v>
      </c>
      <c r="D46" s="15" t="s">
        <v>67</v>
      </c>
      <c r="E46" s="29">
        <v>6667</v>
      </c>
      <c r="F46" s="30">
        <f t="shared" si="1"/>
        <v>6667</v>
      </c>
      <c r="G46" s="29">
        <v>7600</v>
      </c>
      <c r="H46" s="29">
        <v>10200</v>
      </c>
      <c r="I46" s="31">
        <f t="shared" si="0"/>
        <v>8155.666666666667</v>
      </c>
      <c r="J46" s="27"/>
      <c r="K46" s="28"/>
    </row>
    <row r="47" spans="2:11">
      <c r="B47" s="24">
        <v>32</v>
      </c>
      <c r="C47" s="13" t="s">
        <v>43</v>
      </c>
      <c r="D47" s="15" t="s">
        <v>67</v>
      </c>
      <c r="E47" s="29">
        <v>8067</v>
      </c>
      <c r="F47" s="30">
        <f t="shared" si="1"/>
        <v>8067</v>
      </c>
      <c r="G47" s="29">
        <v>8100</v>
      </c>
      <c r="H47" s="29">
        <v>8100</v>
      </c>
      <c r="I47" s="31">
        <f t="shared" si="0"/>
        <v>8089</v>
      </c>
      <c r="J47" s="27"/>
      <c r="K47" s="28"/>
    </row>
    <row r="48" spans="2:11">
      <c r="B48" s="24">
        <v>33</v>
      </c>
      <c r="C48" s="13" t="s">
        <v>44</v>
      </c>
      <c r="D48" s="15" t="s">
        <v>67</v>
      </c>
      <c r="E48" s="29">
        <v>2917</v>
      </c>
      <c r="F48" s="30">
        <f t="shared" si="1"/>
        <v>2917</v>
      </c>
      <c r="G48" s="29">
        <v>3900</v>
      </c>
      <c r="H48" s="29">
        <v>3700</v>
      </c>
      <c r="I48" s="31">
        <f t="shared" si="0"/>
        <v>3505.6666666666665</v>
      </c>
      <c r="J48" s="27"/>
      <c r="K48" s="28"/>
    </row>
    <row r="49" spans="2:11">
      <c r="B49" s="33">
        <v>34</v>
      </c>
      <c r="C49" s="14" t="s">
        <v>45</v>
      </c>
      <c r="D49" s="15" t="s">
        <v>13</v>
      </c>
      <c r="E49" s="29">
        <v>800</v>
      </c>
      <c r="F49" s="30">
        <f t="shared" si="1"/>
        <v>800</v>
      </c>
      <c r="G49" s="29">
        <v>800</v>
      </c>
      <c r="H49" s="29">
        <v>800</v>
      </c>
      <c r="I49" s="31">
        <f t="shared" si="0"/>
        <v>800</v>
      </c>
      <c r="J49" s="27"/>
      <c r="K49" s="28"/>
    </row>
    <row r="50" spans="2:11">
      <c r="B50" s="24">
        <v>35</v>
      </c>
      <c r="C50" s="14" t="s">
        <v>46</v>
      </c>
      <c r="D50" s="15" t="s">
        <v>13</v>
      </c>
      <c r="E50" s="29">
        <v>800</v>
      </c>
      <c r="F50" s="30">
        <f t="shared" si="1"/>
        <v>800</v>
      </c>
      <c r="G50" s="29">
        <v>800</v>
      </c>
      <c r="H50" s="29">
        <v>800</v>
      </c>
      <c r="I50" s="31">
        <f t="shared" ref="I50:I71" si="2">(F50+G50+H50)/3</f>
        <v>800</v>
      </c>
      <c r="J50" s="27"/>
      <c r="K50" s="28"/>
    </row>
    <row r="51" spans="2:11">
      <c r="B51" s="24">
        <v>36</v>
      </c>
      <c r="C51" s="14" t="s">
        <v>47</v>
      </c>
      <c r="D51" s="15" t="s">
        <v>13</v>
      </c>
      <c r="E51" s="29">
        <v>875</v>
      </c>
      <c r="F51" s="30">
        <f t="shared" si="1"/>
        <v>875</v>
      </c>
      <c r="G51" s="29">
        <v>950</v>
      </c>
      <c r="H51" s="29">
        <v>800</v>
      </c>
      <c r="I51" s="31">
        <f t="shared" si="2"/>
        <v>875</v>
      </c>
      <c r="J51" s="27"/>
      <c r="K51" s="28"/>
    </row>
    <row r="52" spans="2:11">
      <c r="B52" s="33">
        <v>37</v>
      </c>
      <c r="C52" s="13" t="s">
        <v>48</v>
      </c>
      <c r="D52" s="16" t="s">
        <v>13</v>
      </c>
      <c r="E52" s="29">
        <v>950</v>
      </c>
      <c r="F52" s="30">
        <f t="shared" si="1"/>
        <v>950</v>
      </c>
      <c r="G52" s="29">
        <v>1000</v>
      </c>
      <c r="H52" s="29">
        <v>900</v>
      </c>
      <c r="I52" s="31">
        <f t="shared" si="2"/>
        <v>950</v>
      </c>
      <c r="J52" s="27"/>
      <c r="K52" s="28"/>
    </row>
    <row r="53" spans="2:11">
      <c r="B53" s="24">
        <v>38</v>
      </c>
      <c r="C53" s="14" t="s">
        <v>49</v>
      </c>
      <c r="D53" s="15" t="s">
        <v>70</v>
      </c>
      <c r="E53" s="29">
        <v>4100</v>
      </c>
      <c r="F53" s="30">
        <f t="shared" si="1"/>
        <v>4100</v>
      </c>
      <c r="G53" s="29">
        <v>4000</v>
      </c>
      <c r="H53" s="29">
        <v>4500</v>
      </c>
      <c r="I53" s="31">
        <f t="shared" si="2"/>
        <v>4200</v>
      </c>
      <c r="J53" s="27"/>
      <c r="K53" s="28"/>
    </row>
    <row r="54" spans="2:11">
      <c r="B54" s="24">
        <v>39</v>
      </c>
      <c r="C54" s="13" t="s">
        <v>50</v>
      </c>
      <c r="D54" s="15" t="s">
        <v>67</v>
      </c>
      <c r="E54" s="29">
        <v>4567</v>
      </c>
      <c r="F54" s="30">
        <f t="shared" si="1"/>
        <v>4567</v>
      </c>
      <c r="G54" s="29">
        <v>5500</v>
      </c>
      <c r="H54" s="29">
        <v>3900</v>
      </c>
      <c r="I54" s="31">
        <f t="shared" si="2"/>
        <v>4655.666666666667</v>
      </c>
      <c r="J54" s="27"/>
      <c r="K54" s="28"/>
    </row>
    <row r="55" spans="2:11">
      <c r="B55" s="33">
        <v>40</v>
      </c>
      <c r="C55" s="13" t="s">
        <v>51</v>
      </c>
      <c r="D55" s="15" t="s">
        <v>67</v>
      </c>
      <c r="E55" s="29">
        <v>3750</v>
      </c>
      <c r="F55" s="30">
        <f t="shared" si="1"/>
        <v>3750</v>
      </c>
      <c r="G55" s="29">
        <v>3900</v>
      </c>
      <c r="H55" s="29">
        <v>4000</v>
      </c>
      <c r="I55" s="31">
        <f t="shared" si="2"/>
        <v>3883.3333333333335</v>
      </c>
      <c r="J55" s="27"/>
      <c r="K55" s="28"/>
    </row>
    <row r="56" spans="2:11">
      <c r="B56" s="24">
        <v>41</v>
      </c>
      <c r="C56" s="13" t="s">
        <v>52</v>
      </c>
      <c r="D56" s="15" t="s">
        <v>67</v>
      </c>
      <c r="E56" s="29">
        <v>5633</v>
      </c>
      <c r="F56" s="30">
        <f t="shared" si="1"/>
        <v>5633</v>
      </c>
      <c r="G56" s="29">
        <v>3500</v>
      </c>
      <c r="H56" s="29">
        <v>5900</v>
      </c>
      <c r="I56" s="31">
        <f t="shared" si="2"/>
        <v>5011</v>
      </c>
      <c r="J56" s="27"/>
      <c r="K56" s="28"/>
    </row>
    <row r="57" spans="2:11">
      <c r="B57" s="24">
        <v>42</v>
      </c>
      <c r="C57" s="13" t="s">
        <v>53</v>
      </c>
      <c r="D57" s="15" t="s">
        <v>67</v>
      </c>
      <c r="E57" s="29">
        <v>3933</v>
      </c>
      <c r="F57" s="30">
        <f t="shared" si="1"/>
        <v>3933</v>
      </c>
      <c r="G57" s="29">
        <v>3700</v>
      </c>
      <c r="H57" s="29">
        <v>3600</v>
      </c>
      <c r="I57" s="31">
        <f t="shared" si="2"/>
        <v>3744.3333333333335</v>
      </c>
      <c r="J57" s="27"/>
      <c r="K57" s="28"/>
    </row>
    <row r="58" spans="2:11">
      <c r="B58" s="33">
        <v>43</v>
      </c>
      <c r="C58" s="13" t="s">
        <v>54</v>
      </c>
      <c r="D58" s="15" t="s">
        <v>67</v>
      </c>
      <c r="E58" s="29">
        <v>9100</v>
      </c>
      <c r="F58" s="30">
        <f t="shared" si="1"/>
        <v>9100</v>
      </c>
      <c r="G58" s="29">
        <v>9600</v>
      </c>
      <c r="H58" s="29">
        <v>9700</v>
      </c>
      <c r="I58" s="31">
        <f t="shared" si="2"/>
        <v>9466.6666666666661</v>
      </c>
      <c r="J58" s="27"/>
      <c r="K58" s="28"/>
    </row>
    <row r="59" spans="2:11">
      <c r="B59" s="24">
        <v>44</v>
      </c>
      <c r="C59" s="13" t="s">
        <v>55</v>
      </c>
      <c r="D59" s="15" t="s">
        <v>67</v>
      </c>
      <c r="E59" s="29">
        <v>5667</v>
      </c>
      <c r="F59" s="30">
        <f t="shared" si="1"/>
        <v>5667</v>
      </c>
      <c r="G59" s="29">
        <v>6100</v>
      </c>
      <c r="H59" s="29">
        <v>6200</v>
      </c>
      <c r="I59" s="31">
        <f t="shared" si="2"/>
        <v>5989</v>
      </c>
      <c r="J59" s="27"/>
      <c r="K59" s="28"/>
    </row>
    <row r="60" spans="2:11">
      <c r="B60" s="24">
        <v>45</v>
      </c>
      <c r="C60" s="13" t="s">
        <v>56</v>
      </c>
      <c r="D60" s="15" t="s">
        <v>67</v>
      </c>
      <c r="E60" s="29">
        <v>5967</v>
      </c>
      <c r="F60" s="30">
        <f t="shared" si="1"/>
        <v>5967</v>
      </c>
      <c r="G60" s="29">
        <v>5300</v>
      </c>
      <c r="H60" s="29">
        <v>4900</v>
      </c>
      <c r="I60" s="31">
        <f t="shared" si="2"/>
        <v>5389</v>
      </c>
      <c r="J60" s="27"/>
      <c r="K60" s="28"/>
    </row>
    <row r="61" spans="2:11">
      <c r="B61" s="33">
        <v>46</v>
      </c>
      <c r="C61" s="13" t="s">
        <v>57</v>
      </c>
      <c r="D61" s="15" t="s">
        <v>67</v>
      </c>
      <c r="E61" s="29">
        <v>4183</v>
      </c>
      <c r="F61" s="30">
        <f t="shared" si="1"/>
        <v>4183</v>
      </c>
      <c r="G61" s="29">
        <v>4200</v>
      </c>
      <c r="H61" s="29">
        <v>4200</v>
      </c>
      <c r="I61" s="31">
        <f t="shared" si="2"/>
        <v>4194.333333333333</v>
      </c>
      <c r="J61" s="27"/>
      <c r="K61" s="28"/>
    </row>
    <row r="62" spans="2:11">
      <c r="B62" s="24">
        <v>47</v>
      </c>
      <c r="C62" s="13" t="s">
        <v>58</v>
      </c>
      <c r="D62" s="15" t="s">
        <v>67</v>
      </c>
      <c r="E62" s="29">
        <v>4267</v>
      </c>
      <c r="F62" s="30">
        <f t="shared" si="1"/>
        <v>4267</v>
      </c>
      <c r="G62" s="29">
        <v>4200</v>
      </c>
      <c r="H62" s="29">
        <v>4200</v>
      </c>
      <c r="I62" s="31">
        <f t="shared" si="2"/>
        <v>4222.333333333333</v>
      </c>
      <c r="J62" s="27"/>
      <c r="K62" s="28"/>
    </row>
    <row r="63" spans="2:11">
      <c r="B63" s="24">
        <v>48</v>
      </c>
      <c r="C63" s="14" t="s">
        <v>59</v>
      </c>
      <c r="D63" s="15" t="s">
        <v>13</v>
      </c>
      <c r="E63" s="29">
        <v>917</v>
      </c>
      <c r="F63" s="30">
        <f t="shared" si="1"/>
        <v>917</v>
      </c>
      <c r="G63" s="29">
        <v>900</v>
      </c>
      <c r="H63" s="29">
        <v>900</v>
      </c>
      <c r="I63" s="31">
        <f t="shared" si="2"/>
        <v>905.66666666666663</v>
      </c>
      <c r="J63" s="27"/>
      <c r="K63" s="28"/>
    </row>
    <row r="64" spans="2:11">
      <c r="B64" s="33">
        <v>49</v>
      </c>
      <c r="C64" s="14" t="s">
        <v>60</v>
      </c>
      <c r="D64" s="15" t="s">
        <v>67</v>
      </c>
      <c r="E64" s="29">
        <v>7933</v>
      </c>
      <c r="F64" s="30">
        <f t="shared" si="1"/>
        <v>7933</v>
      </c>
      <c r="G64" s="29">
        <v>7500</v>
      </c>
      <c r="H64" s="29">
        <v>7600</v>
      </c>
      <c r="I64" s="31">
        <f t="shared" si="2"/>
        <v>7677.666666666667</v>
      </c>
      <c r="J64" s="27"/>
      <c r="K64" s="28"/>
    </row>
    <row r="65" spans="2:11">
      <c r="B65" s="24">
        <v>50</v>
      </c>
      <c r="C65" s="13" t="s">
        <v>61</v>
      </c>
      <c r="D65" s="15" t="s">
        <v>67</v>
      </c>
      <c r="E65" s="29">
        <v>4000</v>
      </c>
      <c r="F65" s="30">
        <f t="shared" si="1"/>
        <v>4000</v>
      </c>
      <c r="G65" s="29">
        <v>4000</v>
      </c>
      <c r="H65" s="29">
        <v>4200</v>
      </c>
      <c r="I65" s="31">
        <f t="shared" si="2"/>
        <v>4066.6666666666665</v>
      </c>
      <c r="J65" s="27"/>
      <c r="K65" s="28"/>
    </row>
    <row r="66" spans="2:11">
      <c r="B66" s="24">
        <v>51</v>
      </c>
      <c r="C66" s="13" t="s">
        <v>79</v>
      </c>
      <c r="D66" s="15" t="s">
        <v>67</v>
      </c>
      <c r="E66" s="29">
        <v>0</v>
      </c>
      <c r="F66" s="29">
        <f t="shared" si="1"/>
        <v>0</v>
      </c>
      <c r="G66" s="29">
        <v>2000</v>
      </c>
      <c r="H66" s="29">
        <v>2800</v>
      </c>
      <c r="I66" s="29">
        <f>(G66+H66)/2</f>
        <v>2400</v>
      </c>
      <c r="J66" s="27"/>
      <c r="K66" s="28"/>
    </row>
    <row r="67" spans="2:11">
      <c r="B67" s="33">
        <v>52</v>
      </c>
      <c r="C67" s="13" t="s">
        <v>62</v>
      </c>
      <c r="D67" s="15" t="s">
        <v>67</v>
      </c>
      <c r="E67" s="29">
        <v>2133</v>
      </c>
      <c r="F67" s="30">
        <f t="shared" si="1"/>
        <v>2133</v>
      </c>
      <c r="G67" s="29">
        <v>2400</v>
      </c>
      <c r="H67" s="29">
        <v>2600</v>
      </c>
      <c r="I67" s="31">
        <f t="shared" si="2"/>
        <v>2377.6666666666665</v>
      </c>
      <c r="J67" s="27"/>
      <c r="K67" s="28"/>
    </row>
    <row r="68" spans="2:11">
      <c r="B68" s="24">
        <v>53</v>
      </c>
      <c r="C68" s="13" t="s">
        <v>63</v>
      </c>
      <c r="D68" s="15" t="s">
        <v>67</v>
      </c>
      <c r="E68" s="29">
        <v>4583</v>
      </c>
      <c r="F68" s="30">
        <f t="shared" si="1"/>
        <v>4583</v>
      </c>
      <c r="G68" s="29">
        <v>3500</v>
      </c>
      <c r="H68" s="29">
        <v>3700</v>
      </c>
      <c r="I68" s="31">
        <f t="shared" si="2"/>
        <v>3927.6666666666665</v>
      </c>
      <c r="J68" s="27"/>
      <c r="K68" s="28"/>
    </row>
    <row r="69" spans="2:11">
      <c r="B69" s="24">
        <v>54</v>
      </c>
      <c r="C69" s="13" t="s">
        <v>64</v>
      </c>
      <c r="D69" s="15" t="s">
        <v>67</v>
      </c>
      <c r="E69" s="29">
        <v>5067</v>
      </c>
      <c r="F69" s="30">
        <f t="shared" si="1"/>
        <v>5067</v>
      </c>
      <c r="G69" s="29">
        <v>5200</v>
      </c>
      <c r="H69" s="29">
        <v>6700</v>
      </c>
      <c r="I69" s="31">
        <f t="shared" si="2"/>
        <v>5655.666666666667</v>
      </c>
      <c r="J69" s="27"/>
      <c r="K69" s="28"/>
    </row>
    <row r="70" spans="2:11">
      <c r="B70" s="33">
        <v>55</v>
      </c>
      <c r="C70" s="13" t="s">
        <v>65</v>
      </c>
      <c r="D70" s="15" t="s">
        <v>67</v>
      </c>
      <c r="E70" s="29">
        <v>3467</v>
      </c>
      <c r="F70" s="30">
        <f t="shared" si="1"/>
        <v>3467</v>
      </c>
      <c r="G70" s="29">
        <v>3200</v>
      </c>
      <c r="H70" s="29">
        <v>3300</v>
      </c>
      <c r="I70" s="31">
        <f t="shared" si="2"/>
        <v>3322.3333333333335</v>
      </c>
      <c r="J70" s="27"/>
      <c r="K70" s="28"/>
    </row>
    <row r="71" spans="2:11">
      <c r="B71" s="24">
        <v>56</v>
      </c>
      <c r="C71" s="13" t="s">
        <v>66</v>
      </c>
      <c r="D71" s="15" t="s">
        <v>67</v>
      </c>
      <c r="E71" s="29">
        <v>1967</v>
      </c>
      <c r="F71" s="30">
        <f t="shared" si="1"/>
        <v>1967</v>
      </c>
      <c r="G71" s="29">
        <v>2000</v>
      </c>
      <c r="H71" s="29">
        <v>2000</v>
      </c>
      <c r="I71" s="31">
        <f t="shared" si="2"/>
        <v>1989</v>
      </c>
      <c r="J71" s="27"/>
      <c r="K71" s="28"/>
    </row>
    <row r="72" spans="2:11">
      <c r="C72" s="1"/>
      <c r="D72" s="1"/>
    </row>
    <row r="76" spans="2:11" ht="15" customHeight="1">
      <c r="C76" s="37" t="s">
        <v>5</v>
      </c>
      <c r="D76" s="37"/>
      <c r="E76" s="37"/>
      <c r="F76" s="37"/>
      <c r="G76" s="37"/>
      <c r="H76" s="37"/>
    </row>
    <row r="78" spans="2:11">
      <c r="C78" s="6" t="s">
        <v>6</v>
      </c>
    </row>
    <row r="79" spans="2:11">
      <c r="C79" s="4" t="s">
        <v>7</v>
      </c>
    </row>
    <row r="80" spans="2:11">
      <c r="C80" s="4" t="s">
        <v>8</v>
      </c>
    </row>
    <row r="81" spans="3:3">
      <c r="C81" s="4" t="s">
        <v>9</v>
      </c>
    </row>
    <row r="82" spans="3:3">
      <c r="C82" s="3" t="s">
        <v>10</v>
      </c>
    </row>
  </sheetData>
  <mergeCells count="8">
    <mergeCell ref="I13:I14"/>
    <mergeCell ref="C76:H76"/>
    <mergeCell ref="C3:H3"/>
    <mergeCell ref="C4:H4"/>
    <mergeCell ref="D13:D14"/>
    <mergeCell ref="E13:F14"/>
    <mergeCell ref="G13:G14"/>
    <mergeCell ref="H13:H14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ESTU MERCA MENOR 2023 PUBLICAR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 Londono</dc:creator>
  <cp:lastModifiedBy>Hiruin Mogollon Cruz</cp:lastModifiedBy>
  <cp:lastPrinted>2023-01-30T19:39:25Z</cp:lastPrinted>
  <dcterms:created xsi:type="dcterms:W3CDTF">2014-02-03T19:25:11Z</dcterms:created>
  <dcterms:modified xsi:type="dcterms:W3CDTF">2023-02-03T12:55:53Z</dcterms:modified>
</cp:coreProperties>
</file>