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filterPrivacy="1"/>
  <xr:revisionPtr revIDLastSave="0" documentId="13_ncr:1_{B07DE951-DD5F-48CD-9553-077C5D185B2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1" i="1" l="1"/>
  <c r="H122" i="1"/>
  <c r="H123" i="1"/>
  <c r="H124" i="1"/>
  <c r="H125" i="1"/>
  <c r="H126" i="1"/>
  <c r="H127" i="1"/>
  <c r="H128" i="1"/>
  <c r="H129" i="1"/>
  <c r="H120" i="1"/>
  <c r="H108" i="1"/>
  <c r="H109" i="1"/>
  <c r="H110" i="1"/>
  <c r="H111" i="1"/>
  <c r="H112" i="1"/>
  <c r="H113" i="1"/>
  <c r="H114" i="1"/>
  <c r="H107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85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56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34" i="1"/>
  <c r="H29" i="1"/>
  <c r="H115" i="1" l="1"/>
  <c r="H80" i="1"/>
  <c r="H102" i="1"/>
  <c r="H51" i="1"/>
  <c r="H130" i="1"/>
  <c r="H133" i="1" l="1"/>
</calcChain>
</file>

<file path=xl/sharedStrings.xml><?xml version="1.0" encoding="utf-8"?>
<sst xmlns="http://schemas.openxmlformats.org/spreadsheetml/2006/main" count="181" uniqueCount="53">
  <si>
    <t>OPQ027</t>
  </si>
  <si>
    <t>CANT</t>
  </si>
  <si>
    <t>DETALLE</t>
  </si>
  <si>
    <t>PRECIO UNIT</t>
  </si>
  <si>
    <t>TOTAL</t>
  </si>
  <si>
    <t>PLUMILLAS</t>
  </si>
  <si>
    <t>JUEGO PASTILLAS DELANTERAS</t>
  </si>
  <si>
    <t>JUEGO PASTILLAS TRASERAS</t>
  </si>
  <si>
    <t>DISCOS FRENO DELANTEROS</t>
  </si>
  <si>
    <t>MUÑECOS BARRA ESTABILIZADORA</t>
  </si>
  <si>
    <t>CAUCHOS BARRA ESTABILIZADORA</t>
  </si>
  <si>
    <t>LITRO LIQUIDO AT</t>
  </si>
  <si>
    <t>GALON REFRIGERANTE</t>
  </si>
  <si>
    <t>LUBRICANTE PENETRANTE</t>
  </si>
  <si>
    <t>BOMBILLOS FAROLA</t>
  </si>
  <si>
    <t>GUARDAPOLVOS EJE</t>
  </si>
  <si>
    <t>LIGAS PLASTICAS</t>
  </si>
  <si>
    <t>LIBRAS DE GRASA</t>
  </si>
  <si>
    <t>TERMINALES DIRECCION</t>
  </si>
  <si>
    <t>AXIALES DIRECCION</t>
  </si>
  <si>
    <t>LLANTAS 215/65R16 6 LONAS</t>
  </si>
  <si>
    <t>RODAMIENTOS DELANTEROS</t>
  </si>
  <si>
    <t>KIT INDUCIDO MOTOR ARRANQUE</t>
  </si>
  <si>
    <t>PORTA ESCOBILLAS MOTOR ARRANQUE</t>
  </si>
  <si>
    <t>AUTOMATICO ARRANQUE</t>
  </si>
  <si>
    <t>BENDIX MOTOR ARRANQUE</t>
  </si>
  <si>
    <t>TOBERAS INYECTOR</t>
  </si>
  <si>
    <t>VALVULA INYECTOR</t>
  </si>
  <si>
    <t>EMPAQUETADURA INYECTOR</t>
  </si>
  <si>
    <t>TOTAL REPUESTOS</t>
  </si>
  <si>
    <t>OPQ024</t>
  </si>
  <si>
    <t>LITRO LIQUIDO FRENO AT ALEMAN</t>
  </si>
  <si>
    <t>KIT MORDAZA DELANTERAS</t>
  </si>
  <si>
    <t>ROTULAS SUPERIORES</t>
  </si>
  <si>
    <t>ROTULAS INFERIORES</t>
  </si>
  <si>
    <t>KIT CAJA DIRECCION Y BOMBA</t>
  </si>
  <si>
    <t>OPQ026</t>
  </si>
  <si>
    <t>OPQ031</t>
  </si>
  <si>
    <t>LIMPIADOR ELECTRONICO</t>
  </si>
  <si>
    <t>TURBO CARGADOR</t>
  </si>
  <si>
    <t>JUEGO DE PASTILLAS DELANTERAS</t>
  </si>
  <si>
    <t>CORREA ACCESORIOS</t>
  </si>
  <si>
    <t>CAUCHOS BARRA CENTRO</t>
  </si>
  <si>
    <t>JUEGO DE PASTILLAS TRASERAS</t>
  </si>
  <si>
    <t>LIQUIDO DE FRENO ALEMAN</t>
  </si>
  <si>
    <t>ROTULAS TIJERA</t>
  </si>
  <si>
    <t>COTIZACION 1</t>
  </si>
  <si>
    <t>COTIZACION 2</t>
  </si>
  <si>
    <t>COTIZACION 3</t>
  </si>
  <si>
    <t>OPQ029</t>
  </si>
  <si>
    <t>OPQ030</t>
  </si>
  <si>
    <t>PROMEDIO</t>
  </si>
  <si>
    <t>ANEXO TECNICO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</si>
</sst>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76" formatCode="_-&quot;$&quot;\ * #,##0.0_-;\-&quot;$&quot;\ * #,##0.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6">
    <xf numFmtId="0" fontId="0" fillId="0" borderId="0" xfId="0"/>
    <xf numFmtId="165" fontId="0" fillId="0" borderId="0" xfId="1" applyNumberFormat="1" applyFont="1"/>
    <xf numFmtId="0" fontId="2" fillId="0" borderId="0" xfId="0" applyFont="1"/>
    <xf numFmtId="8" fontId="0" fillId="0" borderId="0" xfId="0" applyNumberFormat="1"/>
    <xf numFmtId="176" fontId="0" fillId="0" borderId="0" xfId="1" applyNumberFormat="1" applyFont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5" fontId="4" fillId="0" borderId="3" xfId="1" applyNumberFormat="1" applyFont="1" applyBorder="1" applyAlignment="1">
      <alignment vertical="center"/>
    </xf>
    <xf numFmtId="176" fontId="4" fillId="0" borderId="4" xfId="1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165" fontId="3" fillId="0" borderId="6" xfId="1" applyNumberFormat="1" applyFont="1" applyBorder="1" applyAlignment="1">
      <alignment horizontal="right" vertical="center"/>
    </xf>
    <xf numFmtId="165" fontId="0" fillId="0" borderId="6" xfId="1" applyNumberFormat="1" applyFont="1" applyBorder="1"/>
    <xf numFmtId="176" fontId="3" fillId="0" borderId="7" xfId="1" applyNumberFormat="1" applyFont="1" applyBorder="1" applyAlignment="1">
      <alignment horizontal="right" vertical="center"/>
    </xf>
    <xf numFmtId="165" fontId="2" fillId="0" borderId="6" xfId="1" applyNumberFormat="1" applyFont="1" applyBorder="1"/>
    <xf numFmtId="0" fontId="0" fillId="0" borderId="0" xfId="0" applyBorder="1" applyAlignment="1">
      <alignment vertical="top"/>
    </xf>
    <xf numFmtId="165" fontId="0" fillId="0" borderId="0" xfId="1" applyNumberFormat="1" applyFont="1" applyBorder="1"/>
    <xf numFmtId="176" fontId="0" fillId="0" borderId="0" xfId="0" applyNumberFormat="1" applyBorder="1"/>
    <xf numFmtId="0" fontId="0" fillId="0" borderId="0" xfId="0" applyBorder="1"/>
    <xf numFmtId="176" fontId="0" fillId="0" borderId="0" xfId="1" applyNumberFormat="1" applyFont="1" applyBorder="1"/>
    <xf numFmtId="0" fontId="0" fillId="0" borderId="0" xfId="0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5" fontId="4" fillId="0" borderId="6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65" fontId="2" fillId="2" borderId="12" xfId="1" applyNumberFormat="1" applyFont="1" applyFill="1" applyBorder="1" applyAlignment="1">
      <alignment horizontal="center"/>
    </xf>
    <xf numFmtId="8" fontId="0" fillId="0" borderId="0" xfId="0" applyNumberFormat="1" applyBorder="1"/>
    <xf numFmtId="6" fontId="0" fillId="0" borderId="0" xfId="0" applyNumberFormat="1" applyBorder="1"/>
    <xf numFmtId="165" fontId="3" fillId="0" borderId="0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0" fontId="2" fillId="0" borderId="0" xfId="0" applyFont="1" applyBorder="1" applyAlignment="1">
      <alignment vertical="top"/>
    </xf>
    <xf numFmtId="0" fontId="2" fillId="0" borderId="0" xfId="0" applyFont="1" applyBorder="1"/>
    <xf numFmtId="8" fontId="2" fillId="0" borderId="0" xfId="0" applyNumberFormat="1" applyFont="1" applyBorder="1"/>
    <xf numFmtId="0" fontId="2" fillId="0" borderId="1" xfId="0" applyFont="1" applyBorder="1" applyAlignment="1">
      <alignment vertical="center"/>
    </xf>
    <xf numFmtId="165" fontId="2" fillId="0" borderId="1" xfId="1" applyNumberFormat="1" applyFont="1" applyBorder="1"/>
    <xf numFmtId="165" fontId="4" fillId="0" borderId="1" xfId="1" applyNumberFormat="1" applyFont="1" applyBorder="1" applyAlignment="1">
      <alignment horizontal="right" vertical="center"/>
    </xf>
    <xf numFmtId="176" fontId="2" fillId="0" borderId="1" xfId="1" applyNumberFormat="1" applyFont="1" applyBorder="1"/>
    <xf numFmtId="176" fontId="2" fillId="0" borderId="14" xfId="1" applyNumberFormat="1" applyFont="1" applyBorder="1" applyAlignment="1">
      <alignment horizontal="center"/>
    </xf>
    <xf numFmtId="176" fontId="2" fillId="0" borderId="15" xfId="1" applyNumberFormat="1" applyFont="1" applyBorder="1" applyAlignment="1">
      <alignment horizontal="center"/>
    </xf>
    <xf numFmtId="176" fontId="2" fillId="0" borderId="16" xfId="1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3"/>
  <sheetViews>
    <sheetView showGridLines="0" tabSelected="1" zoomScale="115" zoomScaleNormal="115" workbookViewId="0">
      <selection activeCell="B6" sqref="B6"/>
    </sheetView>
  </sheetViews>
  <sheetFormatPr baseColWidth="10" defaultColWidth="0" defaultRowHeight="15" zeroHeight="1" x14ac:dyDescent="0.25"/>
  <cols>
    <col min="1" max="1" width="10" customWidth="1"/>
    <col min="2" max="2" width="47" customWidth="1"/>
    <col min="3" max="3" width="15.7109375" style="1" customWidth="1"/>
    <col min="4" max="4" width="17.42578125" style="1" customWidth="1"/>
    <col min="5" max="5" width="17.5703125" style="1" customWidth="1"/>
    <col min="6" max="6" width="17.85546875" style="1" customWidth="1"/>
    <col min="7" max="7" width="16.85546875" style="1" customWidth="1"/>
    <col min="8" max="8" width="20.28515625" style="4" customWidth="1"/>
    <col min="9" max="9" width="14.140625" hidden="1"/>
    <col min="10" max="10" width="15.5703125" hidden="1"/>
    <col min="11" max="11" width="13.5703125" hidden="1"/>
    <col min="14" max="16384" width="9.140625" hidden="1"/>
  </cols>
  <sheetData>
    <row r="1" spans="1:8" x14ac:dyDescent="0.25">
      <c r="A1" s="45" t="s">
        <v>52</v>
      </c>
      <c r="B1" s="45"/>
      <c r="C1" s="45"/>
      <c r="D1" s="45"/>
      <c r="E1" s="45"/>
      <c r="F1" s="45"/>
      <c r="G1" s="45"/>
      <c r="H1" s="45"/>
    </row>
    <row r="2" spans="1:8" ht="15.75" thickBot="1" x14ac:dyDescent="0.3">
      <c r="A2" s="45"/>
      <c r="B2" s="45"/>
      <c r="C2" s="45"/>
      <c r="D2" s="45"/>
      <c r="E2" s="45"/>
      <c r="F2" s="45"/>
      <c r="G2" s="45"/>
      <c r="H2" s="45"/>
    </row>
    <row r="3" spans="1:8" s="2" customFormat="1" x14ac:dyDescent="0.25">
      <c r="A3" s="21" t="s">
        <v>0</v>
      </c>
      <c r="B3" s="22"/>
      <c r="C3" s="23" t="s">
        <v>46</v>
      </c>
      <c r="D3" s="23"/>
      <c r="E3" s="23" t="s">
        <v>47</v>
      </c>
      <c r="F3" s="23"/>
      <c r="G3" s="23" t="s">
        <v>48</v>
      </c>
      <c r="H3" s="23"/>
    </row>
    <row r="4" spans="1:8" s="2" customFormat="1" x14ac:dyDescent="0.25">
      <c r="A4" s="5" t="s">
        <v>1</v>
      </c>
      <c r="B4" s="6" t="s">
        <v>2</v>
      </c>
      <c r="C4" s="7" t="s">
        <v>3</v>
      </c>
      <c r="D4" s="7" t="s">
        <v>4</v>
      </c>
      <c r="E4" s="7" t="s">
        <v>3</v>
      </c>
      <c r="F4" s="7" t="s">
        <v>4</v>
      </c>
      <c r="G4" s="7" t="s">
        <v>3</v>
      </c>
      <c r="H4" s="8" t="s">
        <v>4</v>
      </c>
    </row>
    <row r="5" spans="1:8" x14ac:dyDescent="0.25">
      <c r="A5" s="9">
        <v>2</v>
      </c>
      <c r="B5" s="10" t="s">
        <v>5</v>
      </c>
      <c r="C5" s="11">
        <v>55389</v>
      </c>
      <c r="D5" s="11">
        <v>110778</v>
      </c>
      <c r="E5" s="11">
        <v>49850</v>
      </c>
      <c r="F5" s="11">
        <v>99700</v>
      </c>
      <c r="G5" s="12">
        <v>47.5</v>
      </c>
      <c r="H5" s="13">
        <v>95000</v>
      </c>
    </row>
    <row r="6" spans="1:8" x14ac:dyDescent="0.25">
      <c r="A6" s="9">
        <v>1</v>
      </c>
      <c r="B6" s="10" t="s">
        <v>6</v>
      </c>
      <c r="C6" s="11">
        <v>328467</v>
      </c>
      <c r="D6" s="11">
        <v>328467</v>
      </c>
      <c r="E6" s="11">
        <v>295620</v>
      </c>
      <c r="F6" s="11">
        <v>295620</v>
      </c>
      <c r="G6" s="12">
        <v>279.42</v>
      </c>
      <c r="H6" s="13">
        <v>279420</v>
      </c>
    </row>
    <row r="7" spans="1:8" x14ac:dyDescent="0.25">
      <c r="A7" s="9">
        <v>1</v>
      </c>
      <c r="B7" s="10" t="s">
        <v>7</v>
      </c>
      <c r="C7" s="11">
        <v>350222</v>
      </c>
      <c r="D7" s="11">
        <v>350222</v>
      </c>
      <c r="E7" s="11">
        <v>315200</v>
      </c>
      <c r="F7" s="11">
        <v>315200</v>
      </c>
      <c r="G7" s="12">
        <v>298.60000000000002</v>
      </c>
      <c r="H7" s="13">
        <v>298600</v>
      </c>
    </row>
    <row r="8" spans="1:8" x14ac:dyDescent="0.25">
      <c r="A8" s="9">
        <v>2</v>
      </c>
      <c r="B8" s="10" t="s">
        <v>8</v>
      </c>
      <c r="C8" s="11">
        <v>461778</v>
      </c>
      <c r="D8" s="11">
        <v>923556</v>
      </c>
      <c r="E8" s="11">
        <v>415600</v>
      </c>
      <c r="F8" s="11">
        <v>831200</v>
      </c>
      <c r="G8" s="12">
        <v>410.81200000000001</v>
      </c>
      <c r="H8" s="13">
        <v>821624</v>
      </c>
    </row>
    <row r="9" spans="1:8" x14ac:dyDescent="0.25">
      <c r="A9" s="9">
        <v>2</v>
      </c>
      <c r="B9" s="10" t="s">
        <v>9</v>
      </c>
      <c r="C9" s="11">
        <v>166278</v>
      </c>
      <c r="D9" s="11">
        <v>332556</v>
      </c>
      <c r="E9" s="11">
        <v>149650</v>
      </c>
      <c r="F9" s="11">
        <v>299300</v>
      </c>
      <c r="G9" s="12">
        <v>134.82499999999999</v>
      </c>
      <c r="H9" s="13">
        <v>269650</v>
      </c>
    </row>
    <row r="10" spans="1:8" x14ac:dyDescent="0.25">
      <c r="A10" s="9">
        <v>2</v>
      </c>
      <c r="B10" s="10" t="s">
        <v>10</v>
      </c>
      <c r="C10" s="11">
        <v>82944</v>
      </c>
      <c r="D10" s="11">
        <v>165889</v>
      </c>
      <c r="E10" s="11">
        <v>74650</v>
      </c>
      <c r="F10" s="11">
        <v>149300</v>
      </c>
      <c r="G10" s="12">
        <v>68.23</v>
      </c>
      <c r="H10" s="13">
        <v>136460</v>
      </c>
    </row>
    <row r="11" spans="1:8" x14ac:dyDescent="0.25">
      <c r="A11" s="9">
        <v>1</v>
      </c>
      <c r="B11" s="10" t="s">
        <v>11</v>
      </c>
      <c r="C11" s="11">
        <v>88722</v>
      </c>
      <c r="D11" s="11">
        <v>88722</v>
      </c>
      <c r="E11" s="11">
        <v>79850</v>
      </c>
      <c r="F11" s="11">
        <v>79850</v>
      </c>
      <c r="G11" s="12">
        <v>78.900000000000006</v>
      </c>
      <c r="H11" s="13">
        <v>78900</v>
      </c>
    </row>
    <row r="12" spans="1:8" x14ac:dyDescent="0.25">
      <c r="A12" s="9">
        <v>1</v>
      </c>
      <c r="B12" s="10" t="s">
        <v>12</v>
      </c>
      <c r="C12" s="11">
        <v>65911</v>
      </c>
      <c r="D12" s="11">
        <v>65911</v>
      </c>
      <c r="E12" s="11">
        <v>59320</v>
      </c>
      <c r="F12" s="11">
        <v>59320</v>
      </c>
      <c r="G12" s="12">
        <v>56.2</v>
      </c>
      <c r="H12" s="13">
        <v>56200</v>
      </c>
    </row>
    <row r="13" spans="1:8" x14ac:dyDescent="0.25">
      <c r="A13" s="9">
        <v>1</v>
      </c>
      <c r="B13" s="10" t="s">
        <v>13</v>
      </c>
      <c r="C13" s="11">
        <v>38444</v>
      </c>
      <c r="D13" s="11">
        <v>38444</v>
      </c>
      <c r="E13" s="11">
        <v>34600</v>
      </c>
      <c r="F13" s="11">
        <v>34600</v>
      </c>
      <c r="G13" s="12">
        <v>32.5</v>
      </c>
      <c r="H13" s="13">
        <v>32500</v>
      </c>
    </row>
    <row r="14" spans="1:8" x14ac:dyDescent="0.25">
      <c r="A14" s="9">
        <v>2</v>
      </c>
      <c r="B14" s="10" t="s">
        <v>14</v>
      </c>
      <c r="C14" s="11">
        <v>19833</v>
      </c>
      <c r="D14" s="11">
        <v>39667</v>
      </c>
      <c r="E14" s="11">
        <v>17850</v>
      </c>
      <c r="F14" s="11">
        <v>35700</v>
      </c>
      <c r="G14" s="12">
        <v>16.5</v>
      </c>
      <c r="H14" s="13">
        <v>33000</v>
      </c>
    </row>
    <row r="15" spans="1:8" x14ac:dyDescent="0.25">
      <c r="A15" s="9">
        <v>4</v>
      </c>
      <c r="B15" s="10" t="s">
        <v>15</v>
      </c>
      <c r="C15" s="11">
        <v>46133</v>
      </c>
      <c r="D15" s="11">
        <v>184533</v>
      </c>
      <c r="E15" s="11">
        <v>41520</v>
      </c>
      <c r="F15" s="11">
        <v>166080</v>
      </c>
      <c r="G15" s="12">
        <v>39.4</v>
      </c>
      <c r="H15" s="13">
        <v>157600</v>
      </c>
    </row>
    <row r="16" spans="1:8" x14ac:dyDescent="0.25">
      <c r="A16" s="9">
        <v>8</v>
      </c>
      <c r="B16" s="10" t="s">
        <v>16</v>
      </c>
      <c r="C16" s="11">
        <v>722</v>
      </c>
      <c r="D16" s="11">
        <v>5778</v>
      </c>
      <c r="E16" s="11">
        <v>650</v>
      </c>
      <c r="F16" s="11">
        <v>5200</v>
      </c>
      <c r="G16" s="12">
        <v>350</v>
      </c>
      <c r="H16" s="13">
        <v>2800</v>
      </c>
    </row>
    <row r="17" spans="1:8" x14ac:dyDescent="0.25">
      <c r="A17" s="9">
        <v>2</v>
      </c>
      <c r="B17" s="10" t="s">
        <v>17</v>
      </c>
      <c r="C17" s="11">
        <v>57356</v>
      </c>
      <c r="D17" s="11">
        <v>114711</v>
      </c>
      <c r="E17" s="11">
        <v>51620</v>
      </c>
      <c r="F17" s="11">
        <v>103240</v>
      </c>
      <c r="G17" s="12">
        <v>49</v>
      </c>
      <c r="H17" s="13">
        <v>98000</v>
      </c>
    </row>
    <row r="18" spans="1:8" x14ac:dyDescent="0.25">
      <c r="A18" s="9">
        <v>2</v>
      </c>
      <c r="B18" s="10" t="s">
        <v>18</v>
      </c>
      <c r="C18" s="11">
        <v>195144</v>
      </c>
      <c r="D18" s="11">
        <v>390289</v>
      </c>
      <c r="E18" s="11">
        <v>175630</v>
      </c>
      <c r="F18" s="11">
        <v>351260</v>
      </c>
      <c r="G18" s="12">
        <v>164.2</v>
      </c>
      <c r="H18" s="13">
        <v>328400</v>
      </c>
    </row>
    <row r="19" spans="1:8" x14ac:dyDescent="0.25">
      <c r="A19" s="9">
        <v>2</v>
      </c>
      <c r="B19" s="10" t="s">
        <v>19</v>
      </c>
      <c r="C19" s="11">
        <v>216389</v>
      </c>
      <c r="D19" s="11">
        <v>432778</v>
      </c>
      <c r="E19" s="11">
        <v>194750</v>
      </c>
      <c r="F19" s="11">
        <v>389500</v>
      </c>
      <c r="G19" s="12">
        <v>184.6</v>
      </c>
      <c r="H19" s="13">
        <v>369200</v>
      </c>
    </row>
    <row r="20" spans="1:8" x14ac:dyDescent="0.25">
      <c r="A20" s="9">
        <v>4</v>
      </c>
      <c r="B20" s="10" t="s">
        <v>20</v>
      </c>
      <c r="C20" s="11">
        <v>871833</v>
      </c>
      <c r="D20" s="11">
        <v>3487333</v>
      </c>
      <c r="E20" s="11">
        <v>784650</v>
      </c>
      <c r="F20" s="11">
        <v>3138600</v>
      </c>
      <c r="G20" s="12">
        <v>725.4</v>
      </c>
      <c r="H20" s="13">
        <v>2901600</v>
      </c>
    </row>
    <row r="21" spans="1:8" x14ac:dyDescent="0.25">
      <c r="A21" s="9">
        <v>2</v>
      </c>
      <c r="B21" s="10" t="s">
        <v>21</v>
      </c>
      <c r="C21" s="11">
        <v>293689</v>
      </c>
      <c r="D21" s="11">
        <v>587378</v>
      </c>
      <c r="E21" s="11">
        <v>264320</v>
      </c>
      <c r="F21" s="11">
        <v>528640</v>
      </c>
      <c r="G21" s="12">
        <v>248.6</v>
      </c>
      <c r="H21" s="13">
        <v>497200</v>
      </c>
    </row>
    <row r="22" spans="1:8" x14ac:dyDescent="0.25">
      <c r="A22" s="9">
        <v>1</v>
      </c>
      <c r="B22" s="10" t="s">
        <v>22</v>
      </c>
      <c r="C22" s="11">
        <v>293911</v>
      </c>
      <c r="D22" s="11">
        <v>293911</v>
      </c>
      <c r="E22" s="11">
        <v>264520</v>
      </c>
      <c r="F22" s="11">
        <v>264520</v>
      </c>
      <c r="G22" s="12">
        <v>248.5</v>
      </c>
      <c r="H22" s="13">
        <v>248500</v>
      </c>
    </row>
    <row r="23" spans="1:8" x14ac:dyDescent="0.25">
      <c r="A23" s="9">
        <v>1</v>
      </c>
      <c r="B23" s="10" t="s">
        <v>23</v>
      </c>
      <c r="C23" s="11">
        <v>287356</v>
      </c>
      <c r="D23" s="11">
        <v>287356</v>
      </c>
      <c r="E23" s="11">
        <v>258620</v>
      </c>
      <c r="F23" s="11">
        <v>258620</v>
      </c>
      <c r="G23" s="14">
        <v>233.52</v>
      </c>
      <c r="H23" s="13">
        <v>233520</v>
      </c>
    </row>
    <row r="24" spans="1:8" x14ac:dyDescent="0.25">
      <c r="A24" s="9">
        <v>1</v>
      </c>
      <c r="B24" s="10" t="s">
        <v>24</v>
      </c>
      <c r="C24" s="11">
        <v>258500</v>
      </c>
      <c r="D24" s="11">
        <v>258500</v>
      </c>
      <c r="E24" s="11">
        <v>232650</v>
      </c>
      <c r="F24" s="11">
        <v>232650</v>
      </c>
      <c r="G24" s="12">
        <v>215.8</v>
      </c>
      <c r="H24" s="13">
        <v>215800</v>
      </c>
    </row>
    <row r="25" spans="1:8" x14ac:dyDescent="0.25">
      <c r="A25" s="9">
        <v>1</v>
      </c>
      <c r="B25" s="10" t="s">
        <v>25</v>
      </c>
      <c r="C25" s="11">
        <v>191096</v>
      </c>
      <c r="D25" s="11">
        <v>191096</v>
      </c>
      <c r="E25" s="11">
        <v>171986</v>
      </c>
      <c r="F25" s="11">
        <v>171986</v>
      </c>
      <c r="G25" s="12">
        <v>165.7</v>
      </c>
      <c r="H25" s="13">
        <v>165700</v>
      </c>
    </row>
    <row r="26" spans="1:8" x14ac:dyDescent="0.25">
      <c r="A26" s="9">
        <v>4</v>
      </c>
      <c r="B26" s="10" t="s">
        <v>26</v>
      </c>
      <c r="C26" s="11">
        <v>1126500</v>
      </c>
      <c r="D26" s="11">
        <v>4506000</v>
      </c>
      <c r="E26" s="11">
        <v>1013850</v>
      </c>
      <c r="F26" s="11">
        <v>4055400</v>
      </c>
      <c r="G26" s="12">
        <v>998.6</v>
      </c>
      <c r="H26" s="13">
        <v>3994400</v>
      </c>
    </row>
    <row r="27" spans="1:8" x14ac:dyDescent="0.25">
      <c r="A27" s="9">
        <v>4</v>
      </c>
      <c r="B27" s="10" t="s">
        <v>27</v>
      </c>
      <c r="C27" s="11">
        <v>792761</v>
      </c>
      <c r="D27" s="11">
        <v>3171044</v>
      </c>
      <c r="E27" s="11">
        <v>713485</v>
      </c>
      <c r="F27" s="11">
        <v>2853940</v>
      </c>
      <c r="G27" s="12">
        <v>694.2</v>
      </c>
      <c r="H27" s="13">
        <v>2776800</v>
      </c>
    </row>
    <row r="28" spans="1:8" x14ac:dyDescent="0.25">
      <c r="A28" s="9">
        <v>4</v>
      </c>
      <c r="B28" s="10" t="s">
        <v>28</v>
      </c>
      <c r="C28" s="11">
        <v>132800</v>
      </c>
      <c r="D28" s="11">
        <v>531200</v>
      </c>
      <c r="E28" s="11">
        <v>119520</v>
      </c>
      <c r="F28" s="11">
        <v>478080</v>
      </c>
      <c r="G28" s="12">
        <v>115.6</v>
      </c>
      <c r="H28" s="13">
        <v>462400</v>
      </c>
    </row>
    <row r="29" spans="1:8" s="2" customFormat="1" x14ac:dyDescent="0.25">
      <c r="A29" s="24"/>
      <c r="B29" s="25" t="s">
        <v>29</v>
      </c>
      <c r="C29" s="26"/>
      <c r="D29" s="26">
        <v>16886118</v>
      </c>
      <c r="E29" s="26"/>
      <c r="F29" s="26">
        <v>15197506</v>
      </c>
      <c r="G29" s="14"/>
      <c r="H29" s="27">
        <f>SUM(H5:H28)</f>
        <v>14553274</v>
      </c>
    </row>
    <row r="30" spans="1:8" s="18" customFormat="1" x14ac:dyDescent="0.25">
      <c r="A30" s="15"/>
      <c r="B30" s="15"/>
      <c r="C30" s="16"/>
      <c r="D30" s="16"/>
      <c r="E30" s="16"/>
      <c r="F30" s="16"/>
      <c r="G30" s="16"/>
      <c r="H30" s="17"/>
    </row>
    <row r="31" spans="1:8" s="18" customFormat="1" ht="15.75" thickBot="1" x14ac:dyDescent="0.3">
      <c r="A31" s="15"/>
      <c r="B31" s="15"/>
      <c r="C31" s="16"/>
      <c r="D31" s="16"/>
      <c r="E31" s="16"/>
      <c r="F31" s="16"/>
      <c r="G31" s="16"/>
      <c r="H31" s="19"/>
    </row>
    <row r="32" spans="1:8" s="2" customFormat="1" x14ac:dyDescent="0.25">
      <c r="A32" s="21" t="s">
        <v>30</v>
      </c>
      <c r="B32" s="22"/>
      <c r="C32" s="23" t="s">
        <v>46</v>
      </c>
      <c r="D32" s="23"/>
      <c r="E32" s="23" t="s">
        <v>47</v>
      </c>
      <c r="F32" s="23"/>
      <c r="G32" s="23" t="s">
        <v>48</v>
      </c>
      <c r="H32" s="23"/>
    </row>
    <row r="33" spans="1:8" s="2" customFormat="1" x14ac:dyDescent="0.25">
      <c r="A33" s="24" t="s">
        <v>1</v>
      </c>
      <c r="B33" s="25" t="s">
        <v>2</v>
      </c>
      <c r="C33" s="26" t="s">
        <v>3</v>
      </c>
      <c r="D33" s="26" t="s">
        <v>4</v>
      </c>
      <c r="E33" s="26" t="s">
        <v>3</v>
      </c>
      <c r="F33" s="26" t="s">
        <v>4</v>
      </c>
      <c r="G33" s="26" t="s">
        <v>3</v>
      </c>
      <c r="H33" s="26" t="s">
        <v>4</v>
      </c>
    </row>
    <row r="34" spans="1:8" x14ac:dyDescent="0.25">
      <c r="A34" s="9">
        <v>1</v>
      </c>
      <c r="B34" s="10" t="s">
        <v>31</v>
      </c>
      <c r="C34" s="11">
        <v>77222</v>
      </c>
      <c r="D34" s="11">
        <v>77222</v>
      </c>
      <c r="E34" s="11">
        <v>69500</v>
      </c>
      <c r="F34" s="11">
        <v>69500</v>
      </c>
      <c r="G34" s="12">
        <v>68000</v>
      </c>
      <c r="H34" s="13">
        <f>+G34*A34</f>
        <v>68000</v>
      </c>
    </row>
    <row r="35" spans="1:8" x14ac:dyDescent="0.25">
      <c r="A35" s="9">
        <v>1</v>
      </c>
      <c r="B35" s="10" t="s">
        <v>6</v>
      </c>
      <c r="C35" s="11">
        <v>347356</v>
      </c>
      <c r="D35" s="11">
        <v>347356</v>
      </c>
      <c r="E35" s="11">
        <v>312620</v>
      </c>
      <c r="F35" s="11">
        <v>312620</v>
      </c>
      <c r="G35" s="12">
        <v>298600</v>
      </c>
      <c r="H35" s="13">
        <f t="shared" ref="H35:H50" si="0">+G35*A35</f>
        <v>298600</v>
      </c>
    </row>
    <row r="36" spans="1:8" x14ac:dyDescent="0.25">
      <c r="A36" s="9">
        <v>1</v>
      </c>
      <c r="B36" s="10" t="s">
        <v>7</v>
      </c>
      <c r="C36" s="11">
        <v>317356</v>
      </c>
      <c r="D36" s="11">
        <v>317356</v>
      </c>
      <c r="E36" s="11">
        <v>285620</v>
      </c>
      <c r="F36" s="11">
        <v>285620</v>
      </c>
      <c r="G36" s="12">
        <v>274300</v>
      </c>
      <c r="H36" s="13">
        <f t="shared" si="0"/>
        <v>274300</v>
      </c>
    </row>
    <row r="37" spans="1:8" x14ac:dyDescent="0.25">
      <c r="A37" s="9">
        <v>1</v>
      </c>
      <c r="B37" s="10" t="s">
        <v>32</v>
      </c>
      <c r="C37" s="11">
        <v>237356</v>
      </c>
      <c r="D37" s="11">
        <v>237356</v>
      </c>
      <c r="E37" s="11">
        <v>213620</v>
      </c>
      <c r="F37" s="11">
        <v>213620</v>
      </c>
      <c r="G37" s="12">
        <v>198600</v>
      </c>
      <c r="H37" s="13">
        <f t="shared" si="0"/>
        <v>198600</v>
      </c>
    </row>
    <row r="38" spans="1:8" x14ac:dyDescent="0.25">
      <c r="A38" s="9">
        <v>2</v>
      </c>
      <c r="B38" s="10" t="s">
        <v>5</v>
      </c>
      <c r="C38" s="11">
        <v>55167</v>
      </c>
      <c r="D38" s="11">
        <v>110333</v>
      </c>
      <c r="E38" s="11">
        <v>49650</v>
      </c>
      <c r="F38" s="11">
        <v>99300</v>
      </c>
      <c r="G38" s="12">
        <v>47500</v>
      </c>
      <c r="H38" s="13">
        <f t="shared" si="0"/>
        <v>95000</v>
      </c>
    </row>
    <row r="39" spans="1:8" x14ac:dyDescent="0.25">
      <c r="A39" s="9">
        <v>2</v>
      </c>
      <c r="B39" s="10" t="s">
        <v>9</v>
      </c>
      <c r="C39" s="11">
        <v>125778</v>
      </c>
      <c r="D39" s="11">
        <v>251556</v>
      </c>
      <c r="E39" s="11">
        <v>113200</v>
      </c>
      <c r="F39" s="11">
        <v>226400</v>
      </c>
      <c r="G39" s="12">
        <v>98500</v>
      </c>
      <c r="H39" s="13">
        <f t="shared" si="0"/>
        <v>197000</v>
      </c>
    </row>
    <row r="40" spans="1:8" x14ac:dyDescent="0.25">
      <c r="A40" s="9">
        <v>2</v>
      </c>
      <c r="B40" s="10" t="s">
        <v>10</v>
      </c>
      <c r="C40" s="11">
        <v>48333</v>
      </c>
      <c r="D40" s="11">
        <v>96667</v>
      </c>
      <c r="E40" s="11">
        <v>43500</v>
      </c>
      <c r="F40" s="11">
        <v>87000</v>
      </c>
      <c r="G40" s="12">
        <v>41500</v>
      </c>
      <c r="H40" s="13">
        <f t="shared" si="0"/>
        <v>83000</v>
      </c>
    </row>
    <row r="41" spans="1:8" x14ac:dyDescent="0.25">
      <c r="A41" s="9">
        <v>1</v>
      </c>
      <c r="B41" s="10" t="s">
        <v>12</v>
      </c>
      <c r="C41" s="11">
        <v>65911</v>
      </c>
      <c r="D41" s="11">
        <v>65911</v>
      </c>
      <c r="E41" s="11">
        <v>59320</v>
      </c>
      <c r="F41" s="11">
        <v>59320</v>
      </c>
      <c r="G41" s="12">
        <v>44800</v>
      </c>
      <c r="H41" s="13">
        <f t="shared" si="0"/>
        <v>44800</v>
      </c>
    </row>
    <row r="42" spans="1:8" x14ac:dyDescent="0.25">
      <c r="A42" s="9">
        <v>2</v>
      </c>
      <c r="B42" s="10" t="s">
        <v>14</v>
      </c>
      <c r="C42" s="11">
        <v>19833</v>
      </c>
      <c r="D42" s="11">
        <v>39667</v>
      </c>
      <c r="E42" s="11">
        <v>17850</v>
      </c>
      <c r="F42" s="11">
        <v>35700</v>
      </c>
      <c r="G42" s="12">
        <v>16500</v>
      </c>
      <c r="H42" s="13">
        <f t="shared" si="0"/>
        <v>33000</v>
      </c>
    </row>
    <row r="43" spans="1:8" x14ac:dyDescent="0.25">
      <c r="A43" s="9">
        <v>4</v>
      </c>
      <c r="B43" s="10" t="s">
        <v>15</v>
      </c>
      <c r="C43" s="11">
        <v>25778</v>
      </c>
      <c r="D43" s="11">
        <v>103111</v>
      </c>
      <c r="E43" s="11">
        <v>23200</v>
      </c>
      <c r="F43" s="11">
        <v>92800</v>
      </c>
      <c r="G43" s="12">
        <v>19520</v>
      </c>
      <c r="H43" s="13">
        <f t="shared" si="0"/>
        <v>78080</v>
      </c>
    </row>
    <row r="44" spans="1:8" x14ac:dyDescent="0.25">
      <c r="A44" s="9">
        <v>8</v>
      </c>
      <c r="B44" s="10" t="s">
        <v>16</v>
      </c>
      <c r="C44" s="11">
        <v>722</v>
      </c>
      <c r="D44" s="11">
        <v>5778</v>
      </c>
      <c r="E44" s="11">
        <v>650</v>
      </c>
      <c r="F44" s="11">
        <v>5200</v>
      </c>
      <c r="G44" s="12">
        <v>350</v>
      </c>
      <c r="H44" s="13">
        <f t="shared" si="0"/>
        <v>2800</v>
      </c>
    </row>
    <row r="45" spans="1:8" x14ac:dyDescent="0.25">
      <c r="A45" s="9">
        <v>2</v>
      </c>
      <c r="B45" s="10" t="s">
        <v>17</v>
      </c>
      <c r="C45" s="11">
        <v>57356</v>
      </c>
      <c r="D45" s="11">
        <v>114711</v>
      </c>
      <c r="E45" s="11">
        <v>51620</v>
      </c>
      <c r="F45" s="11">
        <v>103240</v>
      </c>
      <c r="G45" s="12">
        <v>49000</v>
      </c>
      <c r="H45" s="13">
        <f t="shared" si="0"/>
        <v>98000</v>
      </c>
    </row>
    <row r="46" spans="1:8" x14ac:dyDescent="0.25">
      <c r="A46" s="9">
        <v>2</v>
      </c>
      <c r="B46" s="10" t="s">
        <v>33</v>
      </c>
      <c r="C46" s="11">
        <v>205167</v>
      </c>
      <c r="D46" s="11">
        <v>410333</v>
      </c>
      <c r="E46" s="11">
        <v>184650</v>
      </c>
      <c r="F46" s="11">
        <v>369300</v>
      </c>
      <c r="G46" s="12">
        <v>174800</v>
      </c>
      <c r="H46" s="13">
        <f t="shared" si="0"/>
        <v>349600</v>
      </c>
    </row>
    <row r="47" spans="1:8" x14ac:dyDescent="0.25">
      <c r="A47" s="9">
        <v>2</v>
      </c>
      <c r="B47" s="10" t="s">
        <v>34</v>
      </c>
      <c r="C47" s="11">
        <v>191833</v>
      </c>
      <c r="D47" s="11">
        <v>383667</v>
      </c>
      <c r="E47" s="11">
        <v>172650</v>
      </c>
      <c r="F47" s="11">
        <v>345300</v>
      </c>
      <c r="G47" s="12">
        <v>168900</v>
      </c>
      <c r="H47" s="13">
        <f t="shared" si="0"/>
        <v>337800</v>
      </c>
    </row>
    <row r="48" spans="1:8" x14ac:dyDescent="0.25">
      <c r="A48" s="9">
        <v>2</v>
      </c>
      <c r="B48" s="10" t="s">
        <v>18</v>
      </c>
      <c r="C48" s="11">
        <v>158500</v>
      </c>
      <c r="D48" s="11">
        <v>317000</v>
      </c>
      <c r="E48" s="11">
        <v>142650</v>
      </c>
      <c r="F48" s="11">
        <v>285300</v>
      </c>
      <c r="G48" s="12">
        <v>136500</v>
      </c>
      <c r="H48" s="13">
        <f t="shared" si="0"/>
        <v>273000</v>
      </c>
    </row>
    <row r="49" spans="1:13" x14ac:dyDescent="0.25">
      <c r="A49" s="9">
        <v>2</v>
      </c>
      <c r="B49" s="10" t="s">
        <v>19</v>
      </c>
      <c r="C49" s="11">
        <v>193911</v>
      </c>
      <c r="D49" s="11">
        <v>387822</v>
      </c>
      <c r="E49" s="11">
        <v>174520</v>
      </c>
      <c r="F49" s="11">
        <v>349040</v>
      </c>
      <c r="G49" s="12">
        <v>164850</v>
      </c>
      <c r="H49" s="13">
        <f t="shared" si="0"/>
        <v>329700</v>
      </c>
    </row>
    <row r="50" spans="1:13" x14ac:dyDescent="0.25">
      <c r="A50" s="9">
        <v>1</v>
      </c>
      <c r="B50" s="10" t="s">
        <v>35</v>
      </c>
      <c r="C50" s="11">
        <v>982911</v>
      </c>
      <c r="D50" s="11">
        <v>982911</v>
      </c>
      <c r="E50" s="11">
        <v>884620</v>
      </c>
      <c r="F50" s="11">
        <v>884620</v>
      </c>
      <c r="G50" s="12">
        <v>785200</v>
      </c>
      <c r="H50" s="13">
        <f t="shared" si="0"/>
        <v>785200</v>
      </c>
    </row>
    <row r="51" spans="1:13" s="2" customFormat="1" x14ac:dyDescent="0.25">
      <c r="A51" s="24"/>
      <c r="B51" s="25" t="s">
        <v>29</v>
      </c>
      <c r="C51" s="26"/>
      <c r="D51" s="26">
        <v>4248756</v>
      </c>
      <c r="E51" s="26"/>
      <c r="F51" s="26">
        <v>3823880</v>
      </c>
      <c r="G51" s="14"/>
      <c r="H51" s="27">
        <f>SUM(H34:H50)</f>
        <v>3546480</v>
      </c>
    </row>
    <row r="52" spans="1:13" s="18" customFormat="1" x14ac:dyDescent="0.25">
      <c r="A52" s="15"/>
      <c r="B52" s="15"/>
      <c r="C52" s="16"/>
      <c r="D52" s="16"/>
      <c r="E52" s="16"/>
      <c r="F52" s="16"/>
      <c r="G52" s="16"/>
      <c r="H52" s="19"/>
      <c r="L52" s="31"/>
      <c r="M52" s="31"/>
    </row>
    <row r="53" spans="1:13" s="18" customFormat="1" x14ac:dyDescent="0.25">
      <c r="A53" s="15"/>
      <c r="B53" s="15"/>
      <c r="C53" s="16"/>
      <c r="D53" s="16"/>
      <c r="E53" s="16"/>
      <c r="F53" s="16"/>
      <c r="G53" s="16"/>
      <c r="H53" s="19"/>
      <c r="L53" s="32"/>
      <c r="M53" s="31"/>
    </row>
    <row r="54" spans="1:13" s="2" customFormat="1" x14ac:dyDescent="0.25">
      <c r="A54" s="28" t="s">
        <v>36</v>
      </c>
      <c r="B54" s="29"/>
      <c r="C54" s="30" t="s">
        <v>46</v>
      </c>
      <c r="D54" s="30"/>
      <c r="E54" s="30" t="s">
        <v>47</v>
      </c>
      <c r="F54" s="30"/>
      <c r="G54" s="30" t="s">
        <v>48</v>
      </c>
      <c r="H54" s="30"/>
    </row>
    <row r="55" spans="1:13" s="2" customFormat="1" x14ac:dyDescent="0.25">
      <c r="A55" s="24" t="s">
        <v>1</v>
      </c>
      <c r="B55" s="25" t="s">
        <v>2</v>
      </c>
      <c r="C55" s="26" t="s">
        <v>3</v>
      </c>
      <c r="D55" s="26" t="s">
        <v>4</v>
      </c>
      <c r="E55" s="26" t="s">
        <v>3</v>
      </c>
      <c r="F55" s="26" t="s">
        <v>4</v>
      </c>
      <c r="G55" s="26" t="s">
        <v>3</v>
      </c>
      <c r="H55" s="26" t="s">
        <v>4</v>
      </c>
    </row>
    <row r="56" spans="1:13" x14ac:dyDescent="0.25">
      <c r="A56" s="9">
        <v>2</v>
      </c>
      <c r="B56" s="10" t="s">
        <v>5</v>
      </c>
      <c r="C56" s="11">
        <v>55389</v>
      </c>
      <c r="D56" s="11">
        <v>110778</v>
      </c>
      <c r="E56" s="11">
        <v>49850</v>
      </c>
      <c r="F56" s="11">
        <v>99700</v>
      </c>
      <c r="G56" s="12">
        <v>47500</v>
      </c>
      <c r="H56" s="13">
        <f>+G56*A56</f>
        <v>95000</v>
      </c>
    </row>
    <row r="57" spans="1:13" x14ac:dyDescent="0.25">
      <c r="A57" s="9">
        <v>1</v>
      </c>
      <c r="B57" s="10" t="s">
        <v>6</v>
      </c>
      <c r="C57" s="11">
        <v>328467</v>
      </c>
      <c r="D57" s="11">
        <v>328467</v>
      </c>
      <c r="E57" s="11">
        <v>295620</v>
      </c>
      <c r="F57" s="11">
        <v>295620</v>
      </c>
      <c r="G57" s="12">
        <v>279420</v>
      </c>
      <c r="H57" s="13">
        <f t="shared" ref="H57:H79" si="1">+G57*A57</f>
        <v>279420</v>
      </c>
    </row>
    <row r="58" spans="1:13" x14ac:dyDescent="0.25">
      <c r="A58" s="9">
        <v>1</v>
      </c>
      <c r="B58" s="10" t="s">
        <v>7</v>
      </c>
      <c r="C58" s="11">
        <v>350222</v>
      </c>
      <c r="D58" s="11">
        <v>350222</v>
      </c>
      <c r="E58" s="11">
        <v>315200</v>
      </c>
      <c r="F58" s="11">
        <v>315200</v>
      </c>
      <c r="G58" s="12">
        <v>298600</v>
      </c>
      <c r="H58" s="13">
        <f t="shared" si="1"/>
        <v>298600</v>
      </c>
    </row>
    <row r="59" spans="1:13" x14ac:dyDescent="0.25">
      <c r="A59" s="9">
        <v>2</v>
      </c>
      <c r="B59" s="10" t="s">
        <v>8</v>
      </c>
      <c r="C59" s="11">
        <v>461778</v>
      </c>
      <c r="D59" s="11">
        <v>923556</v>
      </c>
      <c r="E59" s="11">
        <v>415600</v>
      </c>
      <c r="F59" s="11">
        <v>831200</v>
      </c>
      <c r="G59" s="12">
        <v>410812</v>
      </c>
      <c r="H59" s="13">
        <f t="shared" si="1"/>
        <v>821624</v>
      </c>
    </row>
    <row r="60" spans="1:13" x14ac:dyDescent="0.25">
      <c r="A60" s="9">
        <v>2</v>
      </c>
      <c r="B60" s="10" t="s">
        <v>9</v>
      </c>
      <c r="C60" s="11">
        <v>166278</v>
      </c>
      <c r="D60" s="11">
        <v>332556</v>
      </c>
      <c r="E60" s="11">
        <v>149650</v>
      </c>
      <c r="F60" s="11">
        <v>299300</v>
      </c>
      <c r="G60" s="12">
        <v>134825</v>
      </c>
      <c r="H60" s="13">
        <f t="shared" si="1"/>
        <v>269650</v>
      </c>
    </row>
    <row r="61" spans="1:13" x14ac:dyDescent="0.25">
      <c r="A61" s="9">
        <v>2</v>
      </c>
      <c r="B61" s="10" t="s">
        <v>10</v>
      </c>
      <c r="C61" s="11">
        <v>82944</v>
      </c>
      <c r="D61" s="11">
        <v>165889</v>
      </c>
      <c r="E61" s="11">
        <v>74650</v>
      </c>
      <c r="F61" s="11">
        <v>149300</v>
      </c>
      <c r="G61" s="12">
        <v>68230</v>
      </c>
      <c r="H61" s="13">
        <f t="shared" si="1"/>
        <v>136460</v>
      </c>
    </row>
    <row r="62" spans="1:13" x14ac:dyDescent="0.25">
      <c r="A62" s="9">
        <v>1</v>
      </c>
      <c r="B62" s="10" t="s">
        <v>11</v>
      </c>
      <c r="C62" s="11">
        <v>88722</v>
      </c>
      <c r="D62" s="11">
        <v>88722</v>
      </c>
      <c r="E62" s="11">
        <v>79850</v>
      </c>
      <c r="F62" s="11">
        <v>79850</v>
      </c>
      <c r="G62" s="12">
        <v>78900</v>
      </c>
      <c r="H62" s="13">
        <f t="shared" si="1"/>
        <v>78900</v>
      </c>
    </row>
    <row r="63" spans="1:13" x14ac:dyDescent="0.25">
      <c r="A63" s="9">
        <v>1</v>
      </c>
      <c r="B63" s="10" t="s">
        <v>12</v>
      </c>
      <c r="C63" s="11">
        <v>65911</v>
      </c>
      <c r="D63" s="11">
        <v>65911</v>
      </c>
      <c r="E63" s="11">
        <v>59320</v>
      </c>
      <c r="F63" s="11">
        <v>59320</v>
      </c>
      <c r="G63" s="12">
        <v>56200</v>
      </c>
      <c r="H63" s="13">
        <f t="shared" si="1"/>
        <v>56200</v>
      </c>
    </row>
    <row r="64" spans="1:13" x14ac:dyDescent="0.25">
      <c r="A64" s="9">
        <v>1</v>
      </c>
      <c r="B64" s="10" t="s">
        <v>13</v>
      </c>
      <c r="C64" s="11">
        <v>38444</v>
      </c>
      <c r="D64" s="11">
        <v>38444</v>
      </c>
      <c r="E64" s="11">
        <v>34600</v>
      </c>
      <c r="F64" s="11">
        <v>34600</v>
      </c>
      <c r="G64" s="12">
        <v>32500</v>
      </c>
      <c r="H64" s="13">
        <f t="shared" si="1"/>
        <v>32500</v>
      </c>
    </row>
    <row r="65" spans="1:8" x14ac:dyDescent="0.25">
      <c r="A65" s="9">
        <v>2</v>
      </c>
      <c r="B65" s="10" t="s">
        <v>14</v>
      </c>
      <c r="C65" s="11">
        <v>19833</v>
      </c>
      <c r="D65" s="11">
        <v>39667</v>
      </c>
      <c r="E65" s="11">
        <v>17850</v>
      </c>
      <c r="F65" s="11">
        <v>35700</v>
      </c>
      <c r="G65" s="12">
        <v>16500</v>
      </c>
      <c r="H65" s="13">
        <f t="shared" si="1"/>
        <v>33000</v>
      </c>
    </row>
    <row r="66" spans="1:8" x14ac:dyDescent="0.25">
      <c r="A66" s="9">
        <v>4</v>
      </c>
      <c r="B66" s="10" t="s">
        <v>15</v>
      </c>
      <c r="C66" s="11">
        <v>46133</v>
      </c>
      <c r="D66" s="11">
        <v>184533</v>
      </c>
      <c r="E66" s="11">
        <v>41520</v>
      </c>
      <c r="F66" s="11">
        <v>166080</v>
      </c>
      <c r="G66" s="12">
        <v>39400</v>
      </c>
      <c r="H66" s="13">
        <f t="shared" si="1"/>
        <v>157600</v>
      </c>
    </row>
    <row r="67" spans="1:8" x14ac:dyDescent="0.25">
      <c r="A67" s="9">
        <v>8</v>
      </c>
      <c r="B67" s="10" t="s">
        <v>16</v>
      </c>
      <c r="C67" s="11">
        <v>722</v>
      </c>
      <c r="D67" s="11">
        <v>5778</v>
      </c>
      <c r="E67" s="11">
        <v>650</v>
      </c>
      <c r="F67" s="11">
        <v>5200</v>
      </c>
      <c r="G67" s="12">
        <v>350</v>
      </c>
      <c r="H67" s="13">
        <f t="shared" si="1"/>
        <v>2800</v>
      </c>
    </row>
    <row r="68" spans="1:8" x14ac:dyDescent="0.25">
      <c r="A68" s="9">
        <v>2</v>
      </c>
      <c r="B68" s="10" t="s">
        <v>17</v>
      </c>
      <c r="C68" s="11">
        <v>57356</v>
      </c>
      <c r="D68" s="11">
        <v>114711</v>
      </c>
      <c r="E68" s="11">
        <v>51620</v>
      </c>
      <c r="F68" s="11">
        <v>103240</v>
      </c>
      <c r="G68" s="12">
        <v>49000</v>
      </c>
      <c r="H68" s="13">
        <f t="shared" si="1"/>
        <v>98000</v>
      </c>
    </row>
    <row r="69" spans="1:8" x14ac:dyDescent="0.25">
      <c r="A69" s="9">
        <v>2</v>
      </c>
      <c r="B69" s="10" t="s">
        <v>18</v>
      </c>
      <c r="C69" s="11">
        <v>195144</v>
      </c>
      <c r="D69" s="11">
        <v>390289</v>
      </c>
      <c r="E69" s="11">
        <v>175630</v>
      </c>
      <c r="F69" s="11">
        <v>351260</v>
      </c>
      <c r="G69" s="12">
        <v>164200</v>
      </c>
      <c r="H69" s="13">
        <f t="shared" si="1"/>
        <v>328400</v>
      </c>
    </row>
    <row r="70" spans="1:8" x14ac:dyDescent="0.25">
      <c r="A70" s="9">
        <v>2</v>
      </c>
      <c r="B70" s="10" t="s">
        <v>19</v>
      </c>
      <c r="C70" s="11">
        <v>216389</v>
      </c>
      <c r="D70" s="11">
        <v>432778</v>
      </c>
      <c r="E70" s="11">
        <v>194750</v>
      </c>
      <c r="F70" s="11">
        <v>389500</v>
      </c>
      <c r="G70" s="12">
        <v>184600</v>
      </c>
      <c r="H70" s="13">
        <f t="shared" si="1"/>
        <v>369200</v>
      </c>
    </row>
    <row r="71" spans="1:8" x14ac:dyDescent="0.25">
      <c r="A71" s="9">
        <v>4</v>
      </c>
      <c r="B71" s="10" t="s">
        <v>20</v>
      </c>
      <c r="C71" s="11">
        <v>871833</v>
      </c>
      <c r="D71" s="11">
        <v>3487333</v>
      </c>
      <c r="E71" s="11">
        <v>784650</v>
      </c>
      <c r="F71" s="11">
        <v>3138600</v>
      </c>
      <c r="G71" s="12">
        <v>725400</v>
      </c>
      <c r="H71" s="13">
        <f t="shared" si="1"/>
        <v>2901600</v>
      </c>
    </row>
    <row r="72" spans="1:8" x14ac:dyDescent="0.25">
      <c r="A72" s="9">
        <v>2</v>
      </c>
      <c r="B72" s="10" t="s">
        <v>21</v>
      </c>
      <c r="C72" s="11">
        <v>293689</v>
      </c>
      <c r="D72" s="11">
        <v>587378</v>
      </c>
      <c r="E72" s="11">
        <v>264320</v>
      </c>
      <c r="F72" s="11">
        <v>528640</v>
      </c>
      <c r="G72" s="12">
        <v>248600</v>
      </c>
      <c r="H72" s="13">
        <f t="shared" si="1"/>
        <v>497200</v>
      </c>
    </row>
    <row r="73" spans="1:8" x14ac:dyDescent="0.25">
      <c r="A73" s="9">
        <v>1</v>
      </c>
      <c r="B73" s="10" t="s">
        <v>22</v>
      </c>
      <c r="C73" s="11">
        <v>293911</v>
      </c>
      <c r="D73" s="11">
        <v>293911</v>
      </c>
      <c r="E73" s="11">
        <v>264520</v>
      </c>
      <c r="F73" s="11">
        <v>264520</v>
      </c>
      <c r="G73" s="12">
        <v>248500</v>
      </c>
      <c r="H73" s="13">
        <f t="shared" si="1"/>
        <v>248500</v>
      </c>
    </row>
    <row r="74" spans="1:8" x14ac:dyDescent="0.25">
      <c r="A74" s="9">
        <v>1</v>
      </c>
      <c r="B74" s="10" t="s">
        <v>23</v>
      </c>
      <c r="C74" s="11">
        <v>287356</v>
      </c>
      <c r="D74" s="11">
        <v>287356</v>
      </c>
      <c r="E74" s="11">
        <v>258620</v>
      </c>
      <c r="F74" s="11">
        <v>258620</v>
      </c>
      <c r="G74" s="12">
        <v>233520</v>
      </c>
      <c r="H74" s="13">
        <f t="shared" si="1"/>
        <v>233520</v>
      </c>
    </row>
    <row r="75" spans="1:8" x14ac:dyDescent="0.25">
      <c r="A75" s="9">
        <v>1</v>
      </c>
      <c r="B75" s="10" t="s">
        <v>24</v>
      </c>
      <c r="C75" s="11">
        <v>258500</v>
      </c>
      <c r="D75" s="11">
        <v>258500</v>
      </c>
      <c r="E75" s="11">
        <v>232650</v>
      </c>
      <c r="F75" s="11">
        <v>232650</v>
      </c>
      <c r="G75" s="12">
        <v>215800</v>
      </c>
      <c r="H75" s="13">
        <f t="shared" si="1"/>
        <v>215800</v>
      </c>
    </row>
    <row r="76" spans="1:8" x14ac:dyDescent="0.25">
      <c r="A76" s="9">
        <v>1</v>
      </c>
      <c r="B76" s="10" t="s">
        <v>25</v>
      </c>
      <c r="C76" s="11">
        <v>191096</v>
      </c>
      <c r="D76" s="11">
        <v>191096</v>
      </c>
      <c r="E76" s="11">
        <v>171986</v>
      </c>
      <c r="F76" s="11">
        <v>171986</v>
      </c>
      <c r="G76" s="12">
        <v>165700</v>
      </c>
      <c r="H76" s="13">
        <f t="shared" si="1"/>
        <v>165700</v>
      </c>
    </row>
    <row r="77" spans="1:8" x14ac:dyDescent="0.25">
      <c r="A77" s="9">
        <v>4</v>
      </c>
      <c r="B77" s="10" t="s">
        <v>26</v>
      </c>
      <c r="C77" s="11">
        <v>1126500</v>
      </c>
      <c r="D77" s="11">
        <v>4506000</v>
      </c>
      <c r="E77" s="11">
        <v>1013850</v>
      </c>
      <c r="F77" s="11">
        <v>4055400</v>
      </c>
      <c r="G77" s="12">
        <v>998600</v>
      </c>
      <c r="H77" s="13">
        <f t="shared" si="1"/>
        <v>3994400</v>
      </c>
    </row>
    <row r="78" spans="1:8" x14ac:dyDescent="0.25">
      <c r="A78" s="9">
        <v>4</v>
      </c>
      <c r="B78" s="10" t="s">
        <v>27</v>
      </c>
      <c r="C78" s="11">
        <v>792761</v>
      </c>
      <c r="D78" s="11">
        <v>3171044</v>
      </c>
      <c r="E78" s="11">
        <v>713485</v>
      </c>
      <c r="F78" s="11">
        <v>2853940</v>
      </c>
      <c r="G78" s="12">
        <v>694200</v>
      </c>
      <c r="H78" s="13">
        <f t="shared" si="1"/>
        <v>2776800</v>
      </c>
    </row>
    <row r="79" spans="1:8" x14ac:dyDescent="0.25">
      <c r="A79" s="9">
        <v>4</v>
      </c>
      <c r="B79" s="10" t="s">
        <v>28</v>
      </c>
      <c r="C79" s="11">
        <v>132800</v>
      </c>
      <c r="D79" s="11">
        <v>531200</v>
      </c>
      <c r="E79" s="11">
        <v>119520</v>
      </c>
      <c r="F79" s="11">
        <v>478080</v>
      </c>
      <c r="G79" s="12">
        <v>115600</v>
      </c>
      <c r="H79" s="13">
        <f t="shared" si="1"/>
        <v>462400</v>
      </c>
    </row>
    <row r="80" spans="1:8" s="2" customFormat="1" x14ac:dyDescent="0.25">
      <c r="A80" s="24"/>
      <c r="B80" s="25" t="s">
        <v>29</v>
      </c>
      <c r="C80" s="26"/>
      <c r="D80" s="26">
        <v>16886118</v>
      </c>
      <c r="E80" s="26"/>
      <c r="F80" s="26">
        <v>15197506</v>
      </c>
      <c r="G80" s="14"/>
      <c r="H80" s="27">
        <f>SUM(H56:H79)</f>
        <v>14553274</v>
      </c>
    </row>
    <row r="81" spans="1:8" x14ac:dyDescent="0.25">
      <c r="A81" s="20"/>
      <c r="B81" s="20"/>
      <c r="C81" s="33"/>
      <c r="D81" s="33"/>
      <c r="E81" s="33"/>
      <c r="F81" s="33"/>
      <c r="G81" s="16"/>
      <c r="H81" s="34"/>
    </row>
    <row r="82" spans="1:8" ht="15.75" thickBot="1" x14ac:dyDescent="0.3">
      <c r="A82" s="20"/>
      <c r="B82" s="20"/>
      <c r="C82" s="33"/>
      <c r="D82" s="33"/>
      <c r="E82" s="33"/>
      <c r="F82" s="33"/>
      <c r="G82" s="16"/>
      <c r="H82" s="34"/>
    </row>
    <row r="83" spans="1:8" s="2" customFormat="1" x14ac:dyDescent="0.25">
      <c r="A83" s="21" t="s">
        <v>37</v>
      </c>
      <c r="B83" s="22"/>
      <c r="C83" s="23" t="s">
        <v>46</v>
      </c>
      <c r="D83" s="23"/>
      <c r="E83" s="23" t="s">
        <v>47</v>
      </c>
      <c r="F83" s="23"/>
      <c r="G83" s="23" t="s">
        <v>48</v>
      </c>
      <c r="H83" s="23"/>
    </row>
    <row r="84" spans="1:8" s="2" customFormat="1" x14ac:dyDescent="0.25">
      <c r="A84" s="24" t="s">
        <v>1</v>
      </c>
      <c r="B84" s="25" t="s">
        <v>2</v>
      </c>
      <c r="C84" s="26" t="s">
        <v>3</v>
      </c>
      <c r="D84" s="26" t="s">
        <v>4</v>
      </c>
      <c r="E84" s="26" t="s">
        <v>3</v>
      </c>
      <c r="F84" s="26" t="s">
        <v>4</v>
      </c>
      <c r="G84" s="26" t="s">
        <v>3</v>
      </c>
      <c r="H84" s="26" t="s">
        <v>4</v>
      </c>
    </row>
    <row r="85" spans="1:8" x14ac:dyDescent="0.25">
      <c r="A85" s="9">
        <v>1</v>
      </c>
      <c r="B85" s="10" t="s">
        <v>6</v>
      </c>
      <c r="C85" s="11">
        <v>366222</v>
      </c>
      <c r="D85" s="11">
        <v>366222</v>
      </c>
      <c r="E85" s="11">
        <v>329600</v>
      </c>
      <c r="F85" s="11">
        <v>329600</v>
      </c>
      <c r="G85" s="12">
        <v>298600</v>
      </c>
      <c r="H85" s="13">
        <f>+G85*A85</f>
        <v>298600</v>
      </c>
    </row>
    <row r="86" spans="1:8" x14ac:dyDescent="0.25">
      <c r="A86" s="9">
        <v>1</v>
      </c>
      <c r="B86" s="10" t="s">
        <v>7</v>
      </c>
      <c r="C86" s="11">
        <v>331833</v>
      </c>
      <c r="D86" s="11">
        <v>331833</v>
      </c>
      <c r="E86" s="11">
        <v>298650</v>
      </c>
      <c r="F86" s="11">
        <v>298650</v>
      </c>
      <c r="G86" s="12">
        <v>279600</v>
      </c>
      <c r="H86" s="13">
        <f t="shared" ref="H86:H101" si="2">+G86*A86</f>
        <v>279600</v>
      </c>
    </row>
    <row r="87" spans="1:8" x14ac:dyDescent="0.25">
      <c r="A87" s="9">
        <v>2</v>
      </c>
      <c r="B87" s="10" t="s">
        <v>5</v>
      </c>
      <c r="C87" s="11">
        <v>52778</v>
      </c>
      <c r="D87" s="11">
        <v>105556</v>
      </c>
      <c r="E87" s="11">
        <v>47500</v>
      </c>
      <c r="F87" s="11">
        <v>95000</v>
      </c>
      <c r="G87" s="12">
        <v>44000</v>
      </c>
      <c r="H87" s="13">
        <f t="shared" si="2"/>
        <v>88000</v>
      </c>
    </row>
    <row r="88" spans="1:8" x14ac:dyDescent="0.25">
      <c r="A88" s="9">
        <v>2</v>
      </c>
      <c r="B88" s="10" t="s">
        <v>9</v>
      </c>
      <c r="C88" s="11">
        <v>158722</v>
      </c>
      <c r="D88" s="11">
        <v>317444</v>
      </c>
      <c r="E88" s="11">
        <v>142850</v>
      </c>
      <c r="F88" s="11">
        <v>285700</v>
      </c>
      <c r="G88" s="12">
        <v>136900</v>
      </c>
      <c r="H88" s="13">
        <f t="shared" si="2"/>
        <v>273800</v>
      </c>
    </row>
    <row r="89" spans="1:8" x14ac:dyDescent="0.25">
      <c r="A89" s="9">
        <v>2</v>
      </c>
      <c r="B89" s="10" t="s">
        <v>10</v>
      </c>
      <c r="C89" s="11">
        <v>74167</v>
      </c>
      <c r="D89" s="11">
        <v>148333</v>
      </c>
      <c r="E89" s="11">
        <v>66750</v>
      </c>
      <c r="F89" s="11">
        <v>133500</v>
      </c>
      <c r="G89" s="12">
        <v>64200</v>
      </c>
      <c r="H89" s="13">
        <f t="shared" si="2"/>
        <v>128400</v>
      </c>
    </row>
    <row r="90" spans="1:8" x14ac:dyDescent="0.25">
      <c r="A90" s="9">
        <v>1</v>
      </c>
      <c r="B90" s="10" t="s">
        <v>11</v>
      </c>
      <c r="C90" s="11">
        <v>88722</v>
      </c>
      <c r="D90" s="11">
        <v>88722</v>
      </c>
      <c r="E90" s="11">
        <v>79850</v>
      </c>
      <c r="F90" s="11">
        <v>79850</v>
      </c>
      <c r="G90" s="12">
        <v>78900</v>
      </c>
      <c r="H90" s="13">
        <f t="shared" si="2"/>
        <v>78900</v>
      </c>
    </row>
    <row r="91" spans="1:8" x14ac:dyDescent="0.25">
      <c r="A91" s="9">
        <v>1</v>
      </c>
      <c r="B91" s="10" t="s">
        <v>12</v>
      </c>
      <c r="C91" s="11">
        <v>65911</v>
      </c>
      <c r="D91" s="11">
        <v>65911</v>
      </c>
      <c r="E91" s="11">
        <v>59320</v>
      </c>
      <c r="F91" s="11">
        <v>59320</v>
      </c>
      <c r="G91" s="12">
        <v>56200</v>
      </c>
      <c r="H91" s="13">
        <f t="shared" si="2"/>
        <v>56200</v>
      </c>
    </row>
    <row r="92" spans="1:8" x14ac:dyDescent="0.25">
      <c r="A92" s="9">
        <v>1</v>
      </c>
      <c r="B92" s="10" t="s">
        <v>13</v>
      </c>
      <c r="C92" s="11">
        <v>38889</v>
      </c>
      <c r="D92" s="11">
        <v>38889</v>
      </c>
      <c r="E92" s="11">
        <v>35000</v>
      </c>
      <c r="F92" s="11">
        <v>35000</v>
      </c>
      <c r="G92" s="12">
        <v>34600</v>
      </c>
      <c r="H92" s="13">
        <f t="shared" si="2"/>
        <v>34600</v>
      </c>
    </row>
    <row r="93" spans="1:8" x14ac:dyDescent="0.25">
      <c r="A93" s="9">
        <v>2</v>
      </c>
      <c r="B93" s="10" t="s">
        <v>38</v>
      </c>
      <c r="C93" s="11">
        <v>55111</v>
      </c>
      <c r="D93" s="11">
        <v>110222</v>
      </c>
      <c r="E93" s="11">
        <v>49600</v>
      </c>
      <c r="F93" s="11">
        <v>99200</v>
      </c>
      <c r="G93" s="12">
        <v>33600</v>
      </c>
      <c r="H93" s="13">
        <f t="shared" si="2"/>
        <v>67200</v>
      </c>
    </row>
    <row r="94" spans="1:8" x14ac:dyDescent="0.25">
      <c r="A94" s="9">
        <v>2</v>
      </c>
      <c r="B94" s="10" t="s">
        <v>14</v>
      </c>
      <c r="C94" s="11">
        <v>36222</v>
      </c>
      <c r="D94" s="11">
        <v>72444</v>
      </c>
      <c r="E94" s="11">
        <v>32600</v>
      </c>
      <c r="F94" s="11">
        <v>65200</v>
      </c>
      <c r="G94" s="12">
        <v>24500</v>
      </c>
      <c r="H94" s="13">
        <f t="shared" si="2"/>
        <v>49000</v>
      </c>
    </row>
    <row r="95" spans="1:8" x14ac:dyDescent="0.25">
      <c r="A95" s="9">
        <v>4</v>
      </c>
      <c r="B95" s="10" t="s">
        <v>15</v>
      </c>
      <c r="C95" s="11">
        <v>47333</v>
      </c>
      <c r="D95" s="11">
        <v>189333</v>
      </c>
      <c r="E95" s="11">
        <v>42600</v>
      </c>
      <c r="F95" s="11">
        <v>170400</v>
      </c>
      <c r="G95" s="12">
        <v>29520</v>
      </c>
      <c r="H95" s="13">
        <f t="shared" si="2"/>
        <v>118080</v>
      </c>
    </row>
    <row r="96" spans="1:8" x14ac:dyDescent="0.25">
      <c r="A96" s="9">
        <v>8</v>
      </c>
      <c r="B96" s="10" t="s">
        <v>16</v>
      </c>
      <c r="C96" s="11">
        <v>722</v>
      </c>
      <c r="D96" s="11">
        <v>5778</v>
      </c>
      <c r="E96" s="11">
        <v>650</v>
      </c>
      <c r="F96" s="11">
        <v>5200</v>
      </c>
      <c r="G96" s="12">
        <v>350</v>
      </c>
      <c r="H96" s="13">
        <f t="shared" si="2"/>
        <v>2800</v>
      </c>
    </row>
    <row r="97" spans="1:8" x14ac:dyDescent="0.25">
      <c r="A97" s="9">
        <v>2</v>
      </c>
      <c r="B97" s="10" t="s">
        <v>17</v>
      </c>
      <c r="C97" s="11">
        <v>60689</v>
      </c>
      <c r="D97" s="11">
        <v>121378</v>
      </c>
      <c r="E97" s="11">
        <v>54620</v>
      </c>
      <c r="F97" s="11">
        <v>109240</v>
      </c>
      <c r="G97" s="12">
        <v>49000</v>
      </c>
      <c r="H97" s="13">
        <f t="shared" si="2"/>
        <v>98000</v>
      </c>
    </row>
    <row r="98" spans="1:8" x14ac:dyDescent="0.25">
      <c r="A98" s="9">
        <v>2</v>
      </c>
      <c r="B98" s="10" t="s">
        <v>34</v>
      </c>
      <c r="C98" s="11">
        <v>257600</v>
      </c>
      <c r="D98" s="11">
        <v>515200</v>
      </c>
      <c r="E98" s="11">
        <v>231840</v>
      </c>
      <c r="F98" s="11">
        <v>463680</v>
      </c>
      <c r="G98" s="12">
        <v>198600</v>
      </c>
      <c r="H98" s="13">
        <f t="shared" si="2"/>
        <v>397200</v>
      </c>
    </row>
    <row r="99" spans="1:8" x14ac:dyDescent="0.25">
      <c r="A99" s="9">
        <v>2</v>
      </c>
      <c r="B99" s="10" t="s">
        <v>18</v>
      </c>
      <c r="C99" s="11">
        <v>163189</v>
      </c>
      <c r="D99" s="11">
        <v>326378</v>
      </c>
      <c r="E99" s="11">
        <v>146870</v>
      </c>
      <c r="F99" s="11">
        <v>293740</v>
      </c>
      <c r="G99" s="12">
        <v>134500</v>
      </c>
      <c r="H99" s="13">
        <f t="shared" si="2"/>
        <v>269000</v>
      </c>
    </row>
    <row r="100" spans="1:8" x14ac:dyDescent="0.25">
      <c r="A100" s="9">
        <v>2</v>
      </c>
      <c r="B100" s="10" t="s">
        <v>19</v>
      </c>
      <c r="C100" s="11">
        <v>240333</v>
      </c>
      <c r="D100" s="11">
        <v>480667</v>
      </c>
      <c r="E100" s="11">
        <v>216300</v>
      </c>
      <c r="F100" s="11">
        <v>432600</v>
      </c>
      <c r="G100" s="12">
        <v>184600</v>
      </c>
      <c r="H100" s="13">
        <f t="shared" si="2"/>
        <v>369200</v>
      </c>
    </row>
    <row r="101" spans="1:8" x14ac:dyDescent="0.25">
      <c r="A101" s="9">
        <v>1</v>
      </c>
      <c r="B101" s="10" t="s">
        <v>39</v>
      </c>
      <c r="C101" s="11">
        <v>14988356</v>
      </c>
      <c r="D101" s="11">
        <v>14988356</v>
      </c>
      <c r="E101" s="11">
        <v>13489520</v>
      </c>
      <c r="F101" s="11">
        <v>13489520</v>
      </c>
      <c r="G101" s="12">
        <v>12529411</v>
      </c>
      <c r="H101" s="13">
        <f t="shared" si="2"/>
        <v>12529411</v>
      </c>
    </row>
    <row r="102" spans="1:8" s="2" customFormat="1" x14ac:dyDescent="0.25">
      <c r="A102" s="24"/>
      <c r="B102" s="25" t="s">
        <v>29</v>
      </c>
      <c r="C102" s="26"/>
      <c r="D102" s="26">
        <v>18272667</v>
      </c>
      <c r="E102" s="26"/>
      <c r="F102" s="26">
        <v>16445400</v>
      </c>
      <c r="G102" s="14"/>
      <c r="H102" s="27">
        <f>SUM(H85:H101)</f>
        <v>15137991</v>
      </c>
    </row>
    <row r="103" spans="1:8" x14ac:dyDescent="0.25">
      <c r="A103" s="20"/>
      <c r="B103" s="20"/>
      <c r="C103" s="33"/>
      <c r="D103" s="33"/>
      <c r="E103" s="33"/>
      <c r="F103" s="33"/>
      <c r="G103" s="16"/>
      <c r="H103" s="34"/>
    </row>
    <row r="104" spans="1:8" ht="15.75" thickBot="1" x14ac:dyDescent="0.3">
      <c r="A104" s="20"/>
      <c r="B104" s="20"/>
      <c r="C104" s="33"/>
      <c r="D104" s="33"/>
      <c r="E104" s="33"/>
      <c r="F104" s="33"/>
      <c r="G104" s="16"/>
      <c r="H104" s="34"/>
    </row>
    <row r="105" spans="1:8" s="2" customFormat="1" x14ac:dyDescent="0.25">
      <c r="A105" s="21" t="s">
        <v>49</v>
      </c>
      <c r="B105" s="22"/>
      <c r="C105" s="23" t="s">
        <v>46</v>
      </c>
      <c r="D105" s="23"/>
      <c r="E105" s="23" t="s">
        <v>47</v>
      </c>
      <c r="F105" s="23"/>
      <c r="G105" s="23" t="s">
        <v>48</v>
      </c>
      <c r="H105" s="23"/>
    </row>
    <row r="106" spans="1:8" s="2" customFormat="1" x14ac:dyDescent="0.25">
      <c r="A106" s="24" t="s">
        <v>1</v>
      </c>
      <c r="B106" s="25" t="s">
        <v>2</v>
      </c>
      <c r="C106" s="26" t="s">
        <v>3</v>
      </c>
      <c r="D106" s="26" t="s">
        <v>4</v>
      </c>
      <c r="E106" s="26" t="s">
        <v>3</v>
      </c>
      <c r="F106" s="26" t="s">
        <v>4</v>
      </c>
      <c r="G106" s="26" t="s">
        <v>3</v>
      </c>
      <c r="H106" s="26" t="s">
        <v>4</v>
      </c>
    </row>
    <row r="107" spans="1:8" x14ac:dyDescent="0.25">
      <c r="A107" s="9">
        <v>1</v>
      </c>
      <c r="B107" s="10" t="s">
        <v>40</v>
      </c>
      <c r="C107" s="11">
        <v>273911</v>
      </c>
      <c r="D107" s="11">
        <v>273911</v>
      </c>
      <c r="E107" s="11">
        <v>246520</v>
      </c>
      <c r="F107" s="11">
        <v>246520</v>
      </c>
      <c r="G107" s="12">
        <v>197600</v>
      </c>
      <c r="H107" s="13">
        <f>+G107*A107</f>
        <v>197600</v>
      </c>
    </row>
    <row r="108" spans="1:8" x14ac:dyDescent="0.25">
      <c r="A108" s="9">
        <v>1</v>
      </c>
      <c r="B108" s="10" t="s">
        <v>41</v>
      </c>
      <c r="C108" s="11">
        <v>183211</v>
      </c>
      <c r="D108" s="11">
        <v>183211</v>
      </c>
      <c r="E108" s="11">
        <v>164890</v>
      </c>
      <c r="F108" s="11">
        <v>164890</v>
      </c>
      <c r="G108" s="12">
        <v>115300</v>
      </c>
      <c r="H108" s="13">
        <f t="shared" ref="H108:H114" si="3">+G108*A108</f>
        <v>115300</v>
      </c>
    </row>
    <row r="109" spans="1:8" x14ac:dyDescent="0.25">
      <c r="A109" s="9">
        <v>2</v>
      </c>
      <c r="B109" s="10" t="s">
        <v>14</v>
      </c>
      <c r="C109" s="11">
        <v>27000</v>
      </c>
      <c r="D109" s="11">
        <v>54000</v>
      </c>
      <c r="E109" s="11">
        <v>24300</v>
      </c>
      <c r="F109" s="11">
        <v>48600</v>
      </c>
      <c r="G109" s="12">
        <v>16000</v>
      </c>
      <c r="H109" s="13">
        <f t="shared" si="3"/>
        <v>32000</v>
      </c>
    </row>
    <row r="110" spans="1:8" x14ac:dyDescent="0.25">
      <c r="A110" s="9">
        <v>4</v>
      </c>
      <c r="B110" s="10" t="s">
        <v>15</v>
      </c>
      <c r="C110" s="11">
        <v>29722</v>
      </c>
      <c r="D110" s="11">
        <v>118889</v>
      </c>
      <c r="E110" s="11">
        <v>26750</v>
      </c>
      <c r="F110" s="11">
        <v>107000</v>
      </c>
      <c r="G110" s="12">
        <v>29500</v>
      </c>
      <c r="H110" s="13">
        <f t="shared" si="3"/>
        <v>118000</v>
      </c>
    </row>
    <row r="111" spans="1:8" x14ac:dyDescent="0.25">
      <c r="A111" s="9">
        <v>8</v>
      </c>
      <c r="B111" s="10" t="s">
        <v>16</v>
      </c>
      <c r="C111" s="11">
        <v>722</v>
      </c>
      <c r="D111" s="11">
        <v>5778</v>
      </c>
      <c r="E111" s="11">
        <v>650</v>
      </c>
      <c r="F111" s="11">
        <v>5200</v>
      </c>
      <c r="G111" s="12">
        <v>350</v>
      </c>
      <c r="H111" s="13">
        <f t="shared" si="3"/>
        <v>2800</v>
      </c>
    </row>
    <row r="112" spans="1:8" x14ac:dyDescent="0.25">
      <c r="A112" s="9">
        <v>2</v>
      </c>
      <c r="B112" s="10" t="s">
        <v>17</v>
      </c>
      <c r="C112" s="11">
        <v>60689</v>
      </c>
      <c r="D112" s="11">
        <v>121378</v>
      </c>
      <c r="E112" s="11">
        <v>54620</v>
      </c>
      <c r="F112" s="11">
        <v>109240</v>
      </c>
      <c r="G112" s="12">
        <v>49000</v>
      </c>
      <c r="H112" s="13">
        <f t="shared" si="3"/>
        <v>98000</v>
      </c>
    </row>
    <row r="113" spans="1:8" x14ac:dyDescent="0.25">
      <c r="A113" s="9">
        <v>1</v>
      </c>
      <c r="B113" s="10" t="s">
        <v>11</v>
      </c>
      <c r="C113" s="11">
        <v>94000</v>
      </c>
      <c r="D113" s="11">
        <v>94000</v>
      </c>
      <c r="E113" s="11">
        <v>84600</v>
      </c>
      <c r="F113" s="11">
        <v>84600</v>
      </c>
      <c r="G113" s="12">
        <v>78900</v>
      </c>
      <c r="H113" s="13">
        <f t="shared" si="3"/>
        <v>78900</v>
      </c>
    </row>
    <row r="114" spans="1:8" x14ac:dyDescent="0.25">
      <c r="A114" s="9">
        <v>1</v>
      </c>
      <c r="B114" s="10" t="s">
        <v>12</v>
      </c>
      <c r="C114" s="11">
        <v>65911</v>
      </c>
      <c r="D114" s="11">
        <v>65911</v>
      </c>
      <c r="E114" s="11">
        <v>59320</v>
      </c>
      <c r="F114" s="11">
        <v>59320</v>
      </c>
      <c r="G114" s="12">
        <v>56200</v>
      </c>
      <c r="H114" s="13">
        <f t="shared" si="3"/>
        <v>56200</v>
      </c>
    </row>
    <row r="115" spans="1:8" s="2" customFormat="1" x14ac:dyDescent="0.25">
      <c r="A115" s="24"/>
      <c r="B115" s="25" t="s">
        <v>29</v>
      </c>
      <c r="C115" s="26"/>
      <c r="D115" s="26">
        <v>917078</v>
      </c>
      <c r="E115" s="26"/>
      <c r="F115" s="26">
        <v>825370</v>
      </c>
      <c r="G115" s="14"/>
      <c r="H115" s="27">
        <f>SUM(H107:H114)</f>
        <v>698800</v>
      </c>
    </row>
    <row r="116" spans="1:8" x14ac:dyDescent="0.25">
      <c r="A116" s="20"/>
      <c r="B116" s="20"/>
      <c r="C116" s="33"/>
      <c r="D116" s="33"/>
      <c r="E116" s="33"/>
      <c r="F116" s="33"/>
      <c r="G116" s="16"/>
      <c r="H116" s="34"/>
    </row>
    <row r="117" spans="1:8" ht="15.75" thickBot="1" x14ac:dyDescent="0.3">
      <c r="A117" s="20"/>
      <c r="B117" s="20"/>
      <c r="C117" s="33"/>
      <c r="D117" s="33"/>
      <c r="E117" s="33"/>
      <c r="F117" s="33"/>
      <c r="G117" s="16"/>
      <c r="H117" s="34"/>
    </row>
    <row r="118" spans="1:8" s="2" customFormat="1" x14ac:dyDescent="0.25">
      <c r="A118" s="21" t="s">
        <v>50</v>
      </c>
      <c r="B118" s="22"/>
      <c r="C118" s="23" t="s">
        <v>46</v>
      </c>
      <c r="D118" s="23"/>
      <c r="E118" s="23" t="s">
        <v>47</v>
      </c>
      <c r="F118" s="23"/>
      <c r="G118" s="23" t="s">
        <v>48</v>
      </c>
      <c r="H118" s="23"/>
    </row>
    <row r="119" spans="1:8" s="2" customFormat="1" x14ac:dyDescent="0.25">
      <c r="A119" s="24" t="s">
        <v>1</v>
      </c>
      <c r="B119" s="25" t="s">
        <v>2</v>
      </c>
      <c r="C119" s="26" t="s">
        <v>3</v>
      </c>
      <c r="D119" s="26" t="s">
        <v>4</v>
      </c>
      <c r="E119" s="26" t="s">
        <v>3</v>
      </c>
      <c r="F119" s="26" t="s">
        <v>4</v>
      </c>
      <c r="G119" s="26" t="s">
        <v>3</v>
      </c>
      <c r="H119" s="26" t="s">
        <v>4</v>
      </c>
    </row>
    <row r="120" spans="1:8" x14ac:dyDescent="0.25">
      <c r="A120" s="9">
        <v>2</v>
      </c>
      <c r="B120" s="10" t="s">
        <v>21</v>
      </c>
      <c r="C120" s="11">
        <v>331800</v>
      </c>
      <c r="D120" s="11">
        <v>663600</v>
      </c>
      <c r="E120" s="11">
        <v>298620</v>
      </c>
      <c r="F120" s="11">
        <v>597240</v>
      </c>
      <c r="G120" s="12">
        <v>203118</v>
      </c>
      <c r="H120" s="13">
        <f>+G120*A120</f>
        <v>406236</v>
      </c>
    </row>
    <row r="121" spans="1:8" x14ac:dyDescent="0.25">
      <c r="A121" s="9">
        <v>2</v>
      </c>
      <c r="B121" s="10" t="s">
        <v>42</v>
      </c>
      <c r="C121" s="11">
        <v>44056</v>
      </c>
      <c r="D121" s="11">
        <v>88111</v>
      </c>
      <c r="E121" s="11">
        <v>39650</v>
      </c>
      <c r="F121" s="11">
        <v>79300</v>
      </c>
      <c r="G121" s="12">
        <v>34600</v>
      </c>
      <c r="H121" s="13">
        <f t="shared" ref="H121:H129" si="4">+G121*A121</f>
        <v>69200</v>
      </c>
    </row>
    <row r="122" spans="1:8" x14ac:dyDescent="0.25">
      <c r="A122" s="9">
        <v>1</v>
      </c>
      <c r="B122" s="10" t="s">
        <v>6</v>
      </c>
      <c r="C122" s="11">
        <v>282556</v>
      </c>
      <c r="D122" s="11">
        <v>282556</v>
      </c>
      <c r="E122" s="11">
        <v>254300</v>
      </c>
      <c r="F122" s="11">
        <v>254300</v>
      </c>
      <c r="G122" s="12">
        <v>218500</v>
      </c>
      <c r="H122" s="13">
        <f t="shared" si="4"/>
        <v>218500</v>
      </c>
    </row>
    <row r="123" spans="1:8" x14ac:dyDescent="0.25">
      <c r="A123" s="9">
        <v>1</v>
      </c>
      <c r="B123" s="10" t="s">
        <v>43</v>
      </c>
      <c r="C123" s="11">
        <v>245889</v>
      </c>
      <c r="D123" s="11">
        <v>245889</v>
      </c>
      <c r="E123" s="11">
        <v>221300</v>
      </c>
      <c r="F123" s="11">
        <v>221300</v>
      </c>
      <c r="G123" s="12">
        <v>198315</v>
      </c>
      <c r="H123" s="13">
        <f t="shared" si="4"/>
        <v>198315</v>
      </c>
    </row>
    <row r="124" spans="1:8" x14ac:dyDescent="0.25">
      <c r="A124" s="9">
        <v>1</v>
      </c>
      <c r="B124" s="10" t="s">
        <v>44</v>
      </c>
      <c r="C124" s="11">
        <v>94000</v>
      </c>
      <c r="D124" s="11">
        <v>94000</v>
      </c>
      <c r="E124" s="11">
        <v>84600</v>
      </c>
      <c r="F124" s="11">
        <v>84600</v>
      </c>
      <c r="G124" s="12">
        <v>78900</v>
      </c>
      <c r="H124" s="13">
        <f t="shared" si="4"/>
        <v>78900</v>
      </c>
    </row>
    <row r="125" spans="1:8" x14ac:dyDescent="0.25">
      <c r="A125" s="9">
        <v>1</v>
      </c>
      <c r="B125" s="10" t="s">
        <v>41</v>
      </c>
      <c r="C125" s="11">
        <v>182800</v>
      </c>
      <c r="D125" s="11">
        <v>182800</v>
      </c>
      <c r="E125" s="11">
        <v>164520</v>
      </c>
      <c r="F125" s="11">
        <v>164520</v>
      </c>
      <c r="G125" s="12">
        <v>145300</v>
      </c>
      <c r="H125" s="13">
        <f t="shared" si="4"/>
        <v>145300</v>
      </c>
    </row>
    <row r="126" spans="1:8" x14ac:dyDescent="0.25">
      <c r="A126" s="9">
        <v>2</v>
      </c>
      <c r="B126" s="10" t="s">
        <v>45</v>
      </c>
      <c r="C126" s="11">
        <v>1272922</v>
      </c>
      <c r="D126" s="11">
        <v>2545844</v>
      </c>
      <c r="E126" s="11">
        <v>1145630</v>
      </c>
      <c r="F126" s="11">
        <v>2291260</v>
      </c>
      <c r="G126" s="12">
        <v>99465</v>
      </c>
      <c r="H126" s="13">
        <f t="shared" si="4"/>
        <v>198930</v>
      </c>
    </row>
    <row r="127" spans="1:8" x14ac:dyDescent="0.25">
      <c r="A127" s="9">
        <v>1</v>
      </c>
      <c r="B127" s="10" t="s">
        <v>12</v>
      </c>
      <c r="C127" s="11">
        <v>65911</v>
      </c>
      <c r="D127" s="11">
        <v>65911</v>
      </c>
      <c r="E127" s="11">
        <v>59320</v>
      </c>
      <c r="F127" s="11">
        <v>59320</v>
      </c>
      <c r="G127" s="12">
        <v>44800</v>
      </c>
      <c r="H127" s="13">
        <f t="shared" si="4"/>
        <v>44800</v>
      </c>
    </row>
    <row r="128" spans="1:8" x14ac:dyDescent="0.25">
      <c r="A128" s="9">
        <v>2</v>
      </c>
      <c r="B128" s="10" t="s">
        <v>14</v>
      </c>
      <c r="C128" s="11">
        <v>21944</v>
      </c>
      <c r="D128" s="11">
        <v>43889</v>
      </c>
      <c r="E128" s="11">
        <v>19750</v>
      </c>
      <c r="F128" s="11">
        <v>39500</v>
      </c>
      <c r="G128" s="12">
        <v>16000</v>
      </c>
      <c r="H128" s="13">
        <f t="shared" si="4"/>
        <v>32000</v>
      </c>
    </row>
    <row r="129" spans="1:13" x14ac:dyDescent="0.25">
      <c r="A129" s="9">
        <v>4</v>
      </c>
      <c r="B129" s="10" t="s">
        <v>15</v>
      </c>
      <c r="C129" s="11">
        <v>43956</v>
      </c>
      <c r="D129" s="11">
        <v>175822</v>
      </c>
      <c r="E129" s="11">
        <v>39560</v>
      </c>
      <c r="F129" s="11">
        <v>158240</v>
      </c>
      <c r="G129" s="12">
        <v>29500</v>
      </c>
      <c r="H129" s="13">
        <f t="shared" si="4"/>
        <v>118000</v>
      </c>
    </row>
    <row r="130" spans="1:13" s="2" customFormat="1" x14ac:dyDescent="0.25">
      <c r="A130" s="24"/>
      <c r="B130" s="25" t="s">
        <v>29</v>
      </c>
      <c r="C130" s="26"/>
      <c r="D130" s="26">
        <v>4388422</v>
      </c>
      <c r="E130" s="26"/>
      <c r="F130" s="26">
        <v>3949580</v>
      </c>
      <c r="G130" s="14"/>
      <c r="H130" s="27">
        <f>SUM(H120:H129)</f>
        <v>1510181</v>
      </c>
    </row>
    <row r="131" spans="1:13" s="18" customFormat="1" x14ac:dyDescent="0.25">
      <c r="A131" s="15"/>
      <c r="B131" s="15"/>
      <c r="C131" s="16"/>
      <c r="D131" s="16"/>
      <c r="E131" s="16"/>
      <c r="F131" s="16"/>
      <c r="G131" s="16"/>
      <c r="H131" s="19"/>
      <c r="L131" s="31"/>
      <c r="M131" s="31"/>
    </row>
    <row r="132" spans="1:13" s="18" customFormat="1" x14ac:dyDescent="0.25">
      <c r="A132" s="15"/>
      <c r="B132" s="15"/>
      <c r="C132" s="16"/>
      <c r="D132" s="16"/>
      <c r="E132" s="16"/>
      <c r="F132" s="16"/>
      <c r="G132" s="16"/>
      <c r="H132" s="19"/>
      <c r="L132" s="32"/>
      <c r="M132" s="31"/>
    </row>
    <row r="133" spans="1:13" s="36" customFormat="1" x14ac:dyDescent="0.25">
      <c r="A133" s="35"/>
      <c r="B133" s="38" t="s">
        <v>29</v>
      </c>
      <c r="C133" s="39"/>
      <c r="D133" s="40">
        <v>61599158</v>
      </c>
      <c r="E133" s="39"/>
      <c r="F133" s="40">
        <v>55439242</v>
      </c>
      <c r="G133" s="39"/>
      <c r="H133" s="41">
        <f>+H29+H51+H80+H102+H130+H115</f>
        <v>50000000</v>
      </c>
      <c r="M133" s="37"/>
    </row>
    <row r="134" spans="1:13" s="18" customFormat="1" x14ac:dyDescent="0.25">
      <c r="C134" s="16"/>
      <c r="D134" s="16"/>
      <c r="E134" s="16"/>
      <c r="F134" s="16"/>
      <c r="G134" s="16"/>
      <c r="H134" s="19"/>
      <c r="M134" s="31"/>
    </row>
    <row r="135" spans="1:13" s="18" customFormat="1" x14ac:dyDescent="0.25">
      <c r="C135" s="39" t="s">
        <v>51</v>
      </c>
      <c r="D135" s="42">
        <v>55679000</v>
      </c>
      <c r="E135" s="43"/>
      <c r="F135" s="43"/>
      <c r="G135" s="43"/>
      <c r="H135" s="44"/>
      <c r="L135" s="31"/>
      <c r="M135" s="31"/>
    </row>
    <row r="136" spans="1:13" hidden="1" x14ac:dyDescent="0.25">
      <c r="M136" s="3"/>
    </row>
    <row r="144" spans="1:13" hidden="1" x14ac:dyDescent="0.25">
      <c r="L144" s="3"/>
      <c r="M144" s="3"/>
    </row>
    <row r="145" spans="12:13" hidden="1" x14ac:dyDescent="0.25">
      <c r="M145" s="3"/>
    </row>
    <row r="146" spans="12:13" hidden="1" x14ac:dyDescent="0.25">
      <c r="M146" s="3"/>
    </row>
    <row r="149" spans="12:13" hidden="1" x14ac:dyDescent="0.25">
      <c r="L149" s="3"/>
      <c r="M149" s="3"/>
    </row>
    <row r="150" spans="12:13" hidden="1" x14ac:dyDescent="0.25">
      <c r="L150" s="3"/>
      <c r="M150" s="3"/>
    </row>
    <row r="151" spans="12:13" hidden="1" x14ac:dyDescent="0.25">
      <c r="L151" s="3"/>
      <c r="M151" s="3"/>
    </row>
    <row r="152" spans="12:13" hidden="1" x14ac:dyDescent="0.25">
      <c r="L152" s="3"/>
      <c r="M152" s="3"/>
    </row>
    <row r="153" spans="12:13" hidden="1" x14ac:dyDescent="0.25">
      <c r="L153" s="3"/>
      <c r="M153" s="3"/>
    </row>
  </sheetData>
  <sheetProtection algorithmName="SHA-512" hashValue="B6L7FpXTZp7jDUdjTwW2iDn2tC7IyksEP4EIl08VhZeX7TBsCftZL0zSMpYjj96+F6Zk56akL3sElPsq5eEDIw==" saltValue="3WpSvA3zTzko+m6GFvlzxQ==" spinCount="100000" sheet="1" objects="1" scenarios="1"/>
  <mergeCells count="26">
    <mergeCell ref="D135:H135"/>
    <mergeCell ref="A1:H2"/>
    <mergeCell ref="A105:B105"/>
    <mergeCell ref="C105:D105"/>
    <mergeCell ref="E105:F105"/>
    <mergeCell ref="G105:H105"/>
    <mergeCell ref="A118:B118"/>
    <mergeCell ref="C118:D118"/>
    <mergeCell ref="E118:F118"/>
    <mergeCell ref="G118:H118"/>
    <mergeCell ref="A54:B54"/>
    <mergeCell ref="C54:D54"/>
    <mergeCell ref="E54:F54"/>
    <mergeCell ref="G54:H54"/>
    <mergeCell ref="A83:B83"/>
    <mergeCell ref="C83:D83"/>
    <mergeCell ref="E83:F83"/>
    <mergeCell ref="G83:H83"/>
    <mergeCell ref="E3:F3"/>
    <mergeCell ref="G3:H3"/>
    <mergeCell ref="C3:D3"/>
    <mergeCell ref="A3:B3"/>
    <mergeCell ref="A32:B32"/>
    <mergeCell ref="C32:D32"/>
    <mergeCell ref="E32:F32"/>
    <mergeCell ref="G32:H32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2023-02-14T15:59:15Z</dcterms:modified>
</cp:coreProperties>
</file>