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USUARIO\Documents\SENA\COORDINACION ACADEMICA\POA 2023\2. SER\ESTUDIOS PREVIOS\TECNICOS\"/>
    </mc:Choice>
  </mc:AlternateContent>
  <xr:revisionPtr revIDLastSave="0" documentId="13_ncr:1_{1F251EC6-B6C1-42E2-A531-B65090163213}" xr6:coauthVersionLast="47" xr6:coauthVersionMax="47" xr10:uidLastSave="{00000000-0000-0000-0000-000000000000}"/>
  <bookViews>
    <workbookView xWindow="-120" yWindow="-120" windowWidth="20730" windowHeight="110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'!$A$8:$O$135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02" i="16" l="1"/>
  <c r="M124" i="16" l="1"/>
  <c r="M114" i="16" l="1"/>
  <c r="M106" i="16"/>
  <c r="M96" i="16"/>
  <c r="M89" i="16" l="1"/>
  <c r="M86" i="16"/>
  <c r="M82" i="16" l="1"/>
  <c r="M68" i="16" l="1"/>
  <c r="M61" i="16" l="1"/>
  <c r="M60" i="16"/>
  <c r="M47" i="16"/>
  <c r="M40" i="16" l="1"/>
  <c r="M28" i="16"/>
  <c r="M16" i="16" l="1"/>
  <c r="M135" i="16" s="1"/>
  <c r="D12" i="16" s="1"/>
</calcChain>
</file>

<file path=xl/sharedStrings.xml><?xml version="1.0" encoding="utf-8"?>
<sst xmlns="http://schemas.openxmlformats.org/spreadsheetml/2006/main" count="265" uniqueCount="154">
  <si>
    <t>Versión: 01</t>
  </si>
  <si>
    <t>Código: 
GFPI-F-139</t>
  </si>
  <si>
    <t>GESTIÓN DE FORMACIÓN PROFESIONAL INTEGRAL</t>
  </si>
  <si>
    <t>ANEXO 2: PLAN DE CONTRATACIÓN DE INSTRUCTORES  -  APOYOS ADMINISTRATIVOS Y OTROS PERFILES RELACIONADOS CON LA FORMACIÓN PROFESIONAL</t>
  </si>
  <si>
    <t>PRIMERA OFERTA -   SEGUNDA OFERTA</t>
  </si>
  <si>
    <t>PERIODO : AÑO 2023</t>
  </si>
  <si>
    <t>TOPE GLOBAL PROGRAMADO</t>
  </si>
  <si>
    <t xml:space="preserve">Nombre: </t>
  </si>
  <si>
    <t>JAIRO ANDRES BERMUDEZ JAUREGUI</t>
  </si>
  <si>
    <t xml:space="preserve">% UTILIZADO: </t>
  </si>
  <si>
    <t>Teléfono:</t>
  </si>
  <si>
    <t>LUGAR</t>
  </si>
  <si>
    <t>NIVEL</t>
  </si>
  <si>
    <t>NOMBRE DEL PROGRAMA
(TE-TP-TGO)</t>
  </si>
  <si>
    <t>CONTRATO</t>
  </si>
  <si>
    <t>No. CONTRATOS</t>
  </si>
  <si>
    <t>No. DE MESES Y DIAS A CONTRATAR</t>
  </si>
  <si>
    <t>FECHAS PREVISTAS PARA LA CONTRATACIÓN</t>
  </si>
  <si>
    <t>COSTO HONORARIO MES</t>
  </si>
  <si>
    <t>COSTO TOTAL HONORARIOS</t>
  </si>
  <si>
    <t>DURACION DEL PROGRAMA</t>
  </si>
  <si>
    <t>OBSERVACIONES</t>
  </si>
  <si>
    <t>Inicio
 (D-M-A)</t>
  </si>
  <si>
    <t>Terminación
(D-M-A)</t>
  </si>
  <si>
    <t>LECTIVA</t>
  </si>
  <si>
    <t>MESES</t>
  </si>
  <si>
    <t>DIAS</t>
  </si>
  <si>
    <t>PROFESIONALES</t>
  </si>
  <si>
    <t>TECNICOS Y/O TECNOLOGOS</t>
  </si>
  <si>
    <t>COMPLEMENTARIO</t>
  </si>
  <si>
    <t>PRODUCCIÓN AGROPECUARIA ECOLOGICA PARA LA SOBERANIA ALIMENTARIA</t>
  </si>
  <si>
    <t>PRESTACION DE SERVICIOS - TIEMPO COMPLETO</t>
  </si>
  <si>
    <t>Requisitos academicos: ALTERATIVA 1. TÍTULO DE PROFESIONAL UNIVERSITARIO EN NÚCLEOS BÁSICOS DE CONOCIMIENTO DE: AGRONOMÍA; O INGENIERÍA AGRONÓMICA, PECUARIA Y AFINES; O MEDICINA VETERINARIA; O ZOOTECNIA; O INGENIERÍA AGRÍCOLA, FORESTAL Y AFINES; O EDUCACIÓN. (VER ANEXO N.B.C). ALTERATIVA 2. TÍTULO DE TECNÓLOGO EN NÚCLEOS BÁSICOS DE CONOCIMIENTO DE: AGRONOMÍA; O INGENIERÍAS AGRONÓMICAS, PECUARIAS Y AFINES; O MEDICINA VETERINARIA; O ZOOTECNIA. (VER ANEXO N.B.C). Experiencia Laboral;ALTERATIVA 1. VEINTICUATRO (24) MESES DE EXPERIENCIA RELACIONADA DISTRIBUIDOS ASÍ: DOCE (12) MESES ESTARÁN RELACIONADOS CON EL EJERCICIO DE PRODUCCIÓN DE ESPECIES MENORES Y DOCE (12) MESES EN LABORES DE DOCENCIA.ALTERATIVA 2. TREINTA (30) MESES DE EXPERIENCIA RELACIONADA DISTRIBUIDA ASÍ: DIEZ Y OCHO (18) MESES RELACIONADOS CON EL EJERCICIO EN LA PRODUCCIÓN DE ESPECIES MENORES Y DIECIOCHO (12) MESES EN DOCENCIA.</t>
  </si>
  <si>
    <t>|PREPARACION DE ALIMENTOS PECUARIOS</t>
  </si>
  <si>
    <t>Requisitos academicos: ALTERATIVA 1. TÍTULO DE PROFESIONAL UNIVERSITARIO EN NÚCLEOS BÁSICOS DE CONOCIMIENTO DE: AGRONOMÍA; O INGENIERÍA AGRONÓMICA, PECUARIA Y AFINES; O INGENIERÍA AGRÍCOLA, FORESTAL Y AFINES; O EDUCACIÓN. (VER ANEXO N.B.C). ALTERNATIVA 2. TÍTULO DE TECNÓLOGO EN NÚCLEOS BÁSICOS DE CONOCIMIENTO DE: AGRONOMÍA; O INGENIERÍA AGRONÓMICA, PECUARIA Y AFINES; O INGENIERÍA AGRÍCOLA, FORESTAL Y AFINES. (VER ANEXO N.B.C). Experiencia Laboral;ALERNATIVA 1. VEINTICUATRO (24) MESES DE EXPERIENCIA RELACIONADA DISTRIBUIDOS ASÍ: DOCE (12) MESES ESTARÁN RELACIONADOS CON EL EJERCICIO DE LA AGRICULTURA Y DOCE (12) MESES EN LABORES DE DOCENCIA.ALTERNATIVA 2. TREINTA (30) MESES DE EXPERIENCIA RELACIONADA DISTRIBUIDA ASÍ: DIECIOCHO (18) MESES DE EXPERIENCIA RELACIONADA CON EL EJERCICIO DE LA AGRICULTURA Y DOCE (12) MESES EN DOCENCIA</t>
  </si>
  <si>
    <t>EMPRENDIMIENTO EN PRODUCCION DE CULTIVOS TRANSITORIOS (CAMPESENA)</t>
  </si>
  <si>
    <t>EMPRENDIMIENTO EN PRODUCCION DE FRUTALES PERENNES (CAMPESENA)</t>
  </si>
  <si>
    <t>|EMPRENDIMIENTO EN LA PRODUCCIÓN DE CACAO</t>
  </si>
  <si>
    <t>Requisitos academicos: ALTERNATIVA 1: TÍTULO DE TÉCNICO PROFESIONAL EN NÚCLEOS BÁSICOS DE CONOCIMIENTOS DE: AGRONOMÍA; O INGENIERÍA AGRONÓMICA, PECUARIA Y AFINE; O INGENIERÍA AGRÍCOLA, FORESTAL Y AFINES.ALTERNATIVA 2: TÍTULO DE TECNÓLOGO EN NÚCLEOS BÁSICOS DE CONOCIMIENTO DE: AGRONOMÍA; O INGENIERÍA AGRONÓMICA, PECUARIA Y AFINES; O INGENIERÍA AGRÍCOLA, FORESTAL Y AFINES.ALTERNATIVA 3: TÍTULO DE PROFESIONAL UNIVERSITARIO EN NÚCLEOS BÁSICOS DE CONOCIMIENTO DE: AGRONOMÍA; O INGENIERÍA AGRONÓMICA, PECUARIA Y AFINES; O INGENIERÍA AGRÍCOLA, FORESTAL Y AFINES. Experiencia Laboral;ALTERNATIVA 1: TREINTA Y SEIS (36) MESES DE EXPERIENCIA RELACIONADA DISTRIBUIDA ASÍ: VEINTICUATRO (24) MESES DE EXPERIENCIA RELACIONADA CON EL EJERCICIO DE LA AGRICULTURA Y DOCE (12) MESES EN DOCENCIA.ALTERNATIVA 2: TREINTA (30) MESES DE EXPERIENCIA RELACIONADA DISTRIBUIDA ASÍ: DIECIOCHO (18) MESES DE EXPERIENCIA RELACIONADA CON EL EJERCICIO DE LA AGRICULTURA Y DOCE (12) MESES EN DOCENCIA.ALTERNATIVA 3: VEINTICUATRO (24) MESES DE EXPERIENCIA RELACIONADA DISTRIBUIDOS ASÍ: DOCE (12) MESES ESTARÁN RELACIONADOS CON EL EJERCICIO DE LA AGRICULTURA Y DOCE (12) MESES EN LABORES DE DOCENCIA.</t>
  </si>
  <si>
    <t>|FORTALECIMIENTO EN LA COSECHA Y BENEFICIO DE CACAO</t>
  </si>
  <si>
    <t>|EMPRENDIMIENTO EN PRODUCCIÓN DE PLÁTANO Y BANANO</t>
  </si>
  <si>
    <t>|EMPRENDIMIENTO EN PRODUCCIÓN DE FRUTALES SEMIPERENNES</t>
  </si>
  <si>
    <t>|EMPRENDEDOR EN PRODUCCIÓN DE CAÑA PANELERA</t>
  </si>
  <si>
    <t>APLICACIÓN DE LAS BUENAS PRÁCTICAS AGRÍCOLAS</t>
  </si>
  <si>
    <t>Requisitos académicos: ¿técnico o tecnólogo con formación específica en áreas agrícolas y afines. ¿profesional en áreas agrícolas y afines. Experiencia laboral: seis (6) meses de experiencia como instructor en el sector rural y doce (12) meses en el productivo</t>
  </si>
  <si>
    <t>MUESTREO DE SUELOS AGRÍCOLAS</t>
  </si>
  <si>
    <t>|EMPRENDEDOR EN PRODUCCIÓN Y COMERCIALIZACIÓN DE PLANTAS EN VIVERO</t>
  </si>
  <si>
    <t>ESTRUCTURACIÓN DE MODELOS DE NEGOCIO VERDES E INCLUSIVOS</t>
  </si>
  <si>
    <t>|ELABORACIÓN DE BIOABONOS SOLIDOS</t>
  </si>
  <si>
    <t>|MONTAJE DE SISTEMAS SOLARES FOTOVOLTAICOS BÁSICOS</t>
  </si>
  <si>
    <t>Requisitos académicos: ingeniero eléctrico o electrónico con formación o especialización en energía solar fotovoltaica o su equivalente. Experiencia laboral: ¿dos años en procesos de instalación y mantenimiento de sistemas solares fotovoltaicos ¿1 año en procesos de capacitación, formación profesional o su equivalente</t>
  </si>
  <si>
    <t>|EMPRENDIMIENTO EN PRODUCCIÓN DE HUEVO</t>
  </si>
  <si>
    <t>Requisitos academicos: FORMACIÓN ACADÉMICA: TÍTULO PROFESIONAL EN DISCIPLINA ACADÉMICA DEL NÚCLEO BÁSICO DE CONOCIMIENTO EN: AGRONOMÍA, MEDICINA VETERINARIA, O ZOOTECNIA. (MÉDICO VETERINARIO, MÉDICO VETERINARIO ZOOTECNISTA Y/O ZOOTECNISTAALTERNATIVA:FORMACIÓN ACADÉMICA: TÍTULO DE TECNÓLOGO O TÉCNICO PROFESIONAL O TÉCNICO EN DISCIPLINA ACADÉMICA DEL NÚCLEO BÁSICO DE CONOCIMIENTO EN: AGRONOMÍA, O MEDICINA VETERINARIA, O ZOOTECNIA. Experiencia Laboral;EXPERIENCIA: VEINTICUATRO (24) MESES DE EXPERIENCIA: DE LOS CUALES DIECIOCHO (18) MESES ESTARÁN RELACIONADOS CON EL EJERCICIO DE LA PROFESIÓN U OFICIO OBJETO DE LA FORMACIÓN PROFESIONAL Y SEIS (6) MESES EN LABORES DE DOCENCIAALTERNATIVA:EXPERIENCIA: TREINTA Y SEIS (36) MESES DE EXPERIENCIA: DE LOS CUALES VEINTE Y OCHO (28) MESES ESTARÁN RELACIONADOS CON EL EJERCICIO DE LA PROFESIÓN U OFICIO</t>
  </si>
  <si>
    <t>|MANEJO TÉCNICO Y ADMINISTRATIVO DE PEQUEÑAS Y MEDIANAS GRANJAS AVÍCOLAS DE PONEDORA COMERCIAL</t>
  </si>
  <si>
    <t>|EMPRENDIMIENTO EN LA PRODUCCIÓN DE ESPECIES DULCES ACUÍCOLAS</t>
  </si>
  <si>
    <t>|PRODUCCIÓN DE ALIMENTO CONCENTRADO PARA PECES</t>
  </si>
  <si>
    <t>|MANEJO TÉCNICO Y ADMINISTRATIVO DE GRANJAS DE PRODUCCIÓN DE POLLO DE ENGORDE</t>
  </si>
  <si>
    <t>|EMPRENDIMIENTO EN PRODUCCIÓN DE CERDO CEBADO</t>
  </si>
  <si>
    <t>|EMPRENDIMIENTO EN APICULTURA</t>
  </si>
  <si>
    <t>Requisitos académicos: ¿formación académicatítulo profesional en disciplina académica del núcleo básico de conocimiento enagronomía, medicina veterinaria, o zootecnia. (médico veterinario, médico veterinario zootecnista y/o zootecnista ¿alternativaformación académicatítulo de ¿tecnólogo o técnico profesional o técnico en disciplina académica del núcleo básico de conocimiento enagronomía, o medicina veterinaria, o zootecnia. Experiencia laboral: ¿experienciaveinticuatro (24) meses de experienciade los cuales dieciocho (18) meses estarán relacionados con el ejercicio de la profesión u oficio objeto de la formación profesional y seis (6) meses en labores de docencia alternativaexperienciatreinta y seis (36) meses de experienciade los cuales veinte y ocho (28) meses estarán relacionados con el ejercicio de la profesión u oficio objeto de la formación profesional y ocho (8) meses en labores de docencia</t>
  </si>
  <si>
    <t>|ESTABLECIMIENTO DE SISTEMA SILVOPASTORILES EN LA EMPRESA GANADERA</t>
  </si>
  <si>
    <t>|TÉCNICAS EN PROCESAMIENTO Y CONSERVACIÓN DE FORRAJES</t>
  </si>
  <si>
    <t>|OBTENCION DE ALIMENTO ALTERNATIVO BALANCEADO PARA ANIMALES</t>
  </si>
  <si>
    <t>|MANEJO DE PRADERAS PARA LA PRODUCCION DE LECHE</t>
  </si>
  <si>
    <t>|FORTALECIMIENTO IMPLEMENTACIÓN DEL PROGRAMA DE CERTIFICACIÓN EN BUENAS PRÁCTICAS GANADERAS EN PRODUCCIÓN DE CARNE BOVINA</t>
  </si>
  <si>
    <t>|APLICACION DE BUENAS PRACTICAS GANADERAS EN BOVINOS DE LECHE</t>
  </si>
  <si>
    <t>|EMPRENDEDOR EN ELABORACIÓN DE PRODUCTOS ARTESANALES EN MATERIAL RECICLABLE Y BIODEGRADABLE</t>
  </si>
  <si>
    <t>Requisitos academicos: CERTIFICADO DE APTITUD PROFESIONAL ¿ SENA, ÁREA OCUPACIONAL 52: OCUPACIONES TÉCNICAS Y ESPECIALIZADAS EN ARTE, CULTURA, ESPARCIMIENTO Y DEPORTE. GRUPO 526: ARTESANOS. SUBGRUPO 5264:ARTESANOS TRABAJOS EN CUERO. CERTIFICADO DE TÉCNICO EN EL ÁREA OCUPACIONAL 84: OFICIOS Y OCUPACIONES EN TRANSPORTE, OPERACIÓN DE EQUIPO, INSTALACIÓN Y MANTENIMIENTO. GRUPO 842: TAPICEROS, SASTRES, ZAPATEROS Y OTROS OFICIOS. SUBGRUPO 8423: ZAPATEROS Y AFINES. CERTIFICADO DE TÉCNICO EN EL ÁREA OCUPACIONAL 92: SUPERVISORES Y OCUPACIONES TÉCNICAS DE PROCESAMIENTO Y FABRICACIÓN. GRUPO 922. SUPERVISORES DE FABRICACIÓN Y ENSAMBLE. SUBGRUPO 9225: SUPERVISORES DE FABRICACIÓN DE PRODUCTOS DE TELA, CUERO Y PIEL. CERTIFICADO DE TÉCNICO EN EL ÁREA OCUPACIONAL 93:OPERADORES DE MÁQUINAS DE PROCESAMIENTO Y FABRICACIÓN Y ENSAMBLADORES. GRUPO 93.OPERADORES DE MÁQUINAS Y TRABAJADORES RELACIONADOS CON LA FABRICACIÓN DE PRODUCTOS DETELA, PIEL Y CUERO. SUBGRUPO 9351: OPERADORES DE MÁQUINA PARA COSER O SUBGRUPO 9352: CORTADORES DE TELA, CUERO Y PIEL O SUBGRUPO 9353: OPERADORES DE MÁQUINA Y TRABAJADORES RELACIONADOS CON LA FABRICACIÓN DE CALZADO Y MARROQUINERÍA. (VER ANEXO C.N.O)ALTERNATIVA 1CERTIFICADO DE TÉCNICO EN EL ÁREA OCUPACIONAL 52: OCUPACIONES TÉCNICAS Y ESPECIALIZADAS EN ARTE,CULTURA, ESPARCIMIENTO Y DEPORTE. GRUPO 526: ARTESANOS. SUBGRUPO 5264: ARTESANOS TRABAJOS ENCUERO. CERTIFICADO DE TÉCNICO EN EL ÁREA OCUPACIONAL 84: OFICIOS Y OCUPACIONES EN TRANSPORTE, OPERACIÓN DE EQUIPO, INSTALACIÓN Y MANTENIMIENTO. GRUPO 842: TAPICEROS, SASTRES, ZAPATEROS Y OTROS OFICIOS. SUBGRUPO 8423: ZAPATEROS Y AFINES. CERTIFICADO DE TÉCNICO EN EL ÁREA OCUPACIONAL 92: SUPERVISORES Y OCUPACIONES TÉCNICAS DE PROCESAMIENTO Y FABRICACIÓN. GRUPO 922. SUPERVISORES DE FABRICACIÓN Y ENSAMBLE. SUBGRUPO 9225: SUPERVISORES DE FABRICACIÓN DE PRODUCTOS DETELA, CUERO Y PIEL. CERTIFICADO DE TÉCNICO EN EL ÁREA OCUPACIONAL 93: OPERADORES DE MÁQUINAS DE PROCESAMIENTO Y FABRICACIÓN Y ENSAMBLADORES. GRUPO 93. OPERADORES DE MÁQUINAS Y TRABAJADORESRELACIONADOS CON LA FABRICACIÓN DE PRODUCTOS DE TELA, PIEL Y CUERO. SUBGRUPO 9351: OPERADORES DEMÁQUINA PARA COSER O SUBGRUPO 9352: CORTADORES DE TELA, CUERO Y PIEL O SUBGRUPO 9353: OPERADORES DE MÁQUINA Y TRABAJADORES RELACIONADOS CON LA FABRICACIÓN DE CALZADO Y MARROQUINERÍA.ALTERNATIVA 2TÍTULO DE TÉCNICO PROFESIONAL EN EL NÚCLEO BÁSICO DE CONOCIMIENTO DE: INGENIERÍA INDUSTRIAL Y AFINES U OTROS PROGRAMAS ASOCIADOS A BELLAS ARTES. (VER ANEXO N.B.C)ALTERNATIVA 3TÍTULO DE TECNÓLOGO EN EL NÚCLEO BÁSICO DE CONOCIMIENTO DE: INGENIERÍA INDUSTRIAL Y AFINES UOTROS PROGRAMAS ASOCIADOS A BELLAS ARTES. (VER ANEXO N.B.C)ALTERNATIVA 4TÍTULO PROFESIONAL UNIVERSITARIO EN EL NÚCLEO BÁSICO DE CONOCIMIENTO DE: INGENIERÍA INDUSTRIAL Y AFINES U OTROS PROGRAMAS ASOCIADOS A BELLAS ARTES. (VER ANEXO N.B.C).TARJETA PROFESIONAL EN LOS CASOS EXIGIDOS POR LA LEY. Experiencia Laboral;CUARENTA Y OCHO (48) MESES DE EXPERIENCIA RELACIONADA DISTRIBUIDA ASÍ: TREINTA Y SEIS (36) MESES DE EXPERIENCIA RELACIONADA CON EL EJERCICIO DE LA FABRICACIÓN DE MARROQUINERÍA Y DOCE (12) MESES EN DOCENCIA.ALTERNATIVA 1CUARENTA Y DOS (42) MESES DE EXPERIENCIA RELACIONADA DISTRIBUIDA ASÍ: TREINTA (30) MESES DE EXPERIENCIA RELACIONADA CON EL EJERCICIO DE LA FABRICACIÓN DE MARROQUINERÍA Y DOCE (12) MESES EN DOCENCIA.ALTERNATIVA 2TREINTA Y SEIS (36) MESES DE EXPERIENCIA RELACIONADA DISTRIBUIDA ASÍ: VEINTICUATRO (24) MESES DE EXPERIENCIA RELACIONADA CON EL EJERCICIO DE LA FABRICACIÓN DE MARROQUINERÍA Y DOCE (12) MESES EN DOCENCIA.ALTERNATIVA 3TREINTA (30) MESES DE EXPERIENCIA RELACIONADA DISTRIBUIDA ASÍ: DIECIOCHO (18) MESES DE EXPERIENCIA RELACIONADA CON FABRICACIÓN DE MARROQUINERÍA Y DOCE (12) MESES EN DOCENCIA.ALTERNATIVA 4VEINTICUATRO (24) MESES DE EXPERIENCIA RELACIONADA DISTRIBUIDA ASÍ: DOCE (12) MESES DE EXPERIENCIA RELACIONADA CON EL EJERCICIO DE LA FABRICACIÓN DE MARROQUINERÍA Y DOCE (12) MESES EN DOCENCIA</t>
  </si>
  <si>
    <t>|EMPRENDIMIENTO EN ELABORACIÓN MANUAL DE PRODUCTOS EN CUERO</t>
  </si>
  <si>
    <t>|EMPRENDEDOR EN DESARROLLO DE ACTIVIDADES TURÍSTICAS EN ESPACIOS NATURALES</t>
  </si>
  <si>
    <t>Requisitos academicos: ¿PROFESIONAL EN TURISMO, TÉCNICO PROFESIONAL EN TURISMO, TECNÓLOGO EN TURISMO, ADMINISTRADOR TURÍSTICO Y HOTELERO, ADMINISTRADOR TURÍSTICO Experiencia Laboral;¿TENER EXPERIENCIA MÍNIMA EN PROCESOS DE FORMACIÓN O ACTIVIDADES LABORALES DE 2 AÑOS EN EL ÁREA DE TURISMO CON EL ENFOQUE BASADO EN COMPETENCIAS LABORALES, EXPERIENCIA DE 2 AÑOS EN TRABAJO COMUNITARIO EXPERIENCIA PEDAGÓGICA DE 6 MESES</t>
  </si>
  <si>
    <t>|APLICACION DE TECNICAS DE SERVICIO AL CLIENTE EN TURISMO</t>
  </si>
  <si>
    <t>|EMPRENDEDOR EN GASTRONOMÍA TÍPICA RURAL</t>
  </si>
  <si>
    <t>Requisitos academicos: ALTERNATIVA1.¿ TÍTULO PROFESIONAL EN DISCIPLINA ACADÉMICA DEL NÚCLEO BÁSICO DE CONOCIMIENTO EN: INGENIERÍA AGROINDUSTRIAL, ALIMENTOS Y AFINES. ALTERNATIVA 2.¿ TÍTULO DE TECNÓLOGO EN DISCIPLINA ACADÉMICA DEL NÚCLEO BÁSICO DE CONOCIMIENTO EN: INGENIERÍA AGROINDUSTRIAL, ALIMENTOS Y AFINES. Experiencia Laboral;ALTERNATIVA 1.¿ VEINTICUATRO (24) MESES DE EXPERIENCIA: DE LOS CUALES DIECIOCHO (18) MESES ESTARÁN RELACIONADOS CON EL EJERCICIO DE LA PROFESIÓN U OFICIO OBJETO DE LA FORMACIÓNPROFESIONAL Y SEIS (6) MESES EN LABORES DE DOCENCIA. ALTERNATIVA 2. ¿ TREINTA Y SEIS (36) MESES DE EXPERIENCIA: DE LOS CUALES VEINTE Y OCHO (28) MESES ESTARÁN RELACIONADOS CON EL EJERCICIO DE LA PROFESIÓN U OFICIO OBJETO DE LAFORMACIÓN PROFESIONAL Y OCHO (8) MESES EN LABORES DE DOCENCIA.</t>
  </si>
  <si>
    <t>|MANIPULACION DE ALIMENTOS</t>
  </si>
  <si>
    <t>|PREPARACIONES CON FRUTAS Y VERDURAS COCIDAS</t>
  </si>
  <si>
    <t>|EMPRENDIMIENTO EN PRODUCCIÓN DE LECHES FERMENTADAS</t>
  </si>
  <si>
    <t>|ELABORACIÓN DE DERIVADOS LÁCTEOS CONCENTRADOS</t>
  </si>
  <si>
    <t>|EMPRENDEDOR EN PROCESAMIENTO DE PRODUCTOS DE CONFITERÍA Y DULCERÍA ARTESANAL</t>
  </si>
  <si>
    <t>Requisitos académicos: opción 1 nbc biología, microbiología y afinesquímica de alimentos o microbiología industrial y ambiental o microbiología y bioanálisis o microbiología o microbiología industrial o microbiología agrícola y veterinaria nbc química y afinesbioquímica o bioquímica de alimentos nbc ingeniería química y afinesingeniería bioquímica o ingeniería de procesos nbc ingeniería agroindustrial, alimentos y afinesingeniería en procesos agroindustriales o ingeniería de alimentos o ciencia y tecnología o de alimentos o producción agroindustrial o ingeniería de producción agroindustrial o agroindustria o profesional en agroindustria opción 2 nbc biología, microbiología y afinestecnología en alimentos nbc ingeniería agroindustrial, alimentos y afinestecnología en control de calidad de alimentos o tecnología de alimentos o tecnología en procesos agroindustriales o tecnología agroindustrial o tecnología en agroindustria o tecnología en producción agroindustrial o tecnología en procesamiento de alimentos o tecnología en ingeniería de alimentos o tecnología en industria de alimentos o tecnología en alimentos énfasis en producción experiencia laboral: opción 1dieciocho (18) meses de experiencia relacionada distribuidos asídieciocho (18) meses estarán relacionados con el ejercicio de la profesión; y seis (06) meses en docenciaopción 2veinticuatro (24) meses de experiencia relacionada distribuidos asídieciocho (18) meses estarán relacionados con el ejercicio de la profesión; y seis (06) meses en docencia</t>
  </si>
  <si>
    <t>|FORTALECIMIENTO EN TRANSFORMACIÓN DE FRUTAS Y HORTALIZAS</t>
  </si>
  <si>
    <t>|EMPRENDEDOR EN TRANSFORMACIÓN DE CAÑA PANELERA</t>
  </si>
  <si>
    <t>|EMPRENDIMIENTO EN EL PROCESAMIENTO DE PRODUCTOS DE CHOCOLATERÍA</t>
  </si>
  <si>
    <t>|EMPRENDIMIENTO EN LA TRANSFORMACIÓN DE PLÁTANO</t>
  </si>
  <si>
    <t>|FORTALECIMIENTO EN MERCADEO Y VENTAS</t>
  </si>
  <si>
    <t>Requisitos académicos: Profesional en publicidad, mercadeo, comunicador social con especialización en mercadeo o publicidad. Formación pedagógica para docencia. Experiencia laboral: Veinticuatro (24) meses de experiencia relacionada distribuida así: doce (12) meses de experiencia relacionada con el ejercicio de la publicidad y doce (12) meses en docencia.</t>
  </si>
  <si>
    <t>|FORTALECIMIENTO EN EL MANEJO DE LA IMAGEN CORPORATIVA DE UNIDADES PRODUCTIVAS</t>
  </si>
  <si>
    <t>|CREACION DE CONTENIDO DIGITAL PARA REDES SOCIALES</t>
  </si>
  <si>
    <t>|MARKETING DIGITAL</t>
  </si>
  <si>
    <t>|ESTRATEGIA PUBLICITARIA</t>
  </si>
  <si>
    <t>|EMPRENDIMIENTO INNOVADOR</t>
  </si>
  <si>
    <t>Requisitos académicos: profesional universitario en áreas administrativas, financieras y económicas, comoingeniero industrial, administrador de empresas, administrador público, economista, contador experiencia laboral: mínimo un (1) año de experiencia en capacitación y asesoría en proyectos comunitarios y (6) meses de experiencia docente</t>
  </si>
  <si>
    <t>|FORMULACIÓN Y EVALUACIÓN DE PROYECTOS</t>
  </si>
  <si>
    <t>TOTALES</t>
  </si>
  <si>
    <t xml:space="preserve">EDDIE YOVANNY MILLAN </t>
  </si>
  <si>
    <t>Subdirector del Centro de Gestion y Desarrollo Agroindustrial de Arauca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</si>
  <si>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</si>
  <si>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>Código: 
GFPI-F139</t>
  </si>
  <si>
    <t>INSTRUCCIONES PARA EL DILIGENCIAMIENTO DEL FORMATO</t>
  </si>
  <si>
    <t>NO IMPRIMIR</t>
  </si>
  <si>
    <t xml:space="preserve">1. Generalidades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</si>
  <si>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</si>
  <si>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b) Si hay un procedimiento que refiera este formato (Nombre y código).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</si>
  <si>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</si>
  <si>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</si>
  <si>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</si>
  <si>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>f) Si se requiere imprimir (en lo posible no)</t>
  </si>
  <si>
    <t xml:space="preserve">g) Quíén lo guarda: Las Direcciones Regionales y la Dirección de Formación 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</si>
  <si>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</si>
  <si>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</si>
  <si>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</si>
  <si>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</si>
  <si>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</si>
  <si>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t>PERIODO</t>
  </si>
  <si>
    <t xml:space="preserve">Señalar el año en el que se va hacer la solicitud </t>
  </si>
  <si>
    <t xml:space="preserve">TOPE GLOBAL PROGRAMADO </t>
  </si>
  <si>
    <t xml:space="preserve">Señalar el numero total de contratos que se pretende contratar </t>
  </si>
  <si>
    <t xml:space="preserve">SALDO: </t>
  </si>
  <si>
    <t xml:space="preserve">Señalar el presupuesto que se tiene disponible para la contratación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</si>
  <si>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</si>
  <si>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</si>
  <si>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</si>
  <si>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</si>
  <si>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>LUGAR:</t>
  </si>
  <si>
    <t xml:space="preserve"> Señalar la Regional y Centro de formación que realiza la solicitud. </t>
  </si>
  <si>
    <t xml:space="preserve">NIVEL: </t>
  </si>
  <si>
    <t>Señalar el nivel de formación con el que se relaciona la contratación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</si>
  <si>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</si>
  <si>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</si>
  <si>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</si>
  <si>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</si>
  <si>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</si>
  <si>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</si>
  <si>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</si>
  <si>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</si>
  <si>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</si>
  <si>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</si>
  <si>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 xml:space="preserve">DURACION DEL PROGRAMA: </t>
  </si>
  <si>
    <t>Señalar la duracion del programa con la que se relaciona la contratacion</t>
  </si>
  <si>
    <t>OBSERVACIONES:</t>
  </si>
  <si>
    <t xml:space="preserve">Señalar las observaciones que tenga el Centro de Formación o Regional </t>
  </si>
  <si>
    <t xml:space="preserve">ELABORADO POR:  </t>
  </si>
  <si>
    <t>VALOR ASIGNADO</t>
  </si>
  <si>
    <t>SENA REGIONAL ARAUCA -CENTRO DE GESTION AGROINDUSTRIAL DE ARAUCA</t>
  </si>
  <si>
    <t>EMPRENDEDOR EN PRODUCCIÓN Y COMERCIALIZACIÓN DE PLANTAS AROMÁTICAS Y MEDICINALES</t>
  </si>
  <si>
    <t>|EMPRENDEDOR EN TRANSFORMACIÓN DE CAÑA PANELERA (COMUNIDADES)</t>
  </si>
  <si>
    <t>96151554|EMPRENDIMIENTO EN EL PROCESAMIENTO DE PRODUCTOS DE CHOCOLATERÍA</t>
  </si>
  <si>
    <t>96151553|EMPRENDIMIENTO EN ELABORACIÓN DE QUESOS FRESCOS</t>
  </si>
  <si>
    <t>3000021|EMPRENDEDOR EN PRODUCCIÓN DE DERIVADOS CÁRNICOS</t>
  </si>
  <si>
    <t>96151518|EMPRENDIMIENTO EN EL PROCESAMIENTO ARTESANAL DE DERIVADOS DE FRUTAS Y HORTALIZAS</t>
  </si>
  <si>
    <t>96151463|EMPRENDEDOR EN PROCESAMIENTO Y COMERCIALIZACION DE AROMATICAS Y CONDIMENTARIAS DESHIDRATADAS</t>
  </si>
  <si>
    <t>66210582|EMPRENDEDOR EN GASTRONOMÍA TÍPICA RURAL</t>
  </si>
  <si>
    <t>|GESTIÓN DE PROYECTOS COMUNITARIOS</t>
  </si>
  <si>
    <t>CAMPESENA-42110127|GESTIÓN DE PROYECTOS COMUNITARIOS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</si>
</sst>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14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5" fillId="0" borderId="0"/>
  </cellStyleXfs>
  <cellXfs count="138">
    <xf numFmtId="0" fontId="0" fillId="0" borderId="0" xfId="0"/>
    <xf numFmtId="0" fontId="4" fillId="0" borderId="1" xfId="3" applyFont="1" applyBorder="1" applyAlignment="1">
      <alignment horizontal="center" vertical="center"/>
    </xf>
    <xf numFmtId="165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Border="1" applyAlignment="1">
      <alignment horizontal="center" vertical="center" wrapText="1"/>
    </xf>
    <xf numFmtId="165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center" vertical="center" wrapText="1"/>
    </xf>
    <xf numFmtId="165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Alignment="1">
      <alignment horizontal="left"/>
    </xf>
    <xf numFmtId="165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Alignment="1">
      <alignment horizontal="center" vertical="center" wrapText="1"/>
    </xf>
    <xf numFmtId="3" fontId="4" fillId="0" borderId="0" xfId="3" applyNumberFormat="1" applyFont="1" applyAlignment="1">
      <alignment horizontal="center" vertical="center" wrapText="1"/>
    </xf>
    <xf numFmtId="3" fontId="3" fillId="0" borderId="0" xfId="3" applyNumberFormat="1" applyFont="1" applyAlignment="1">
      <alignment horizontal="center" vertical="center" wrapText="1"/>
    </xf>
    <xf numFmtId="3" fontId="4" fillId="0" borderId="1" xfId="3" applyNumberFormat="1" applyFont="1" applyBorder="1" applyAlignment="1">
      <alignment horizontal="center" vertical="center" wrapText="1"/>
    </xf>
    <xf numFmtId="14" fontId="4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left"/>
    </xf>
    <xf numFmtId="0" fontId="6" fillId="0" borderId="0" xfId="0" applyFont="1"/>
    <xf numFmtId="0" fontId="6" fillId="0" borderId="1" xfId="0" applyFont="1" applyBorder="1"/>
    <xf numFmtId="0" fontId="6" fillId="2" borderId="4" xfId="0" applyFont="1" applyFill="1" applyBorder="1"/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43" fontId="6" fillId="0" borderId="1" xfId="1" applyFont="1" applyFill="1" applyBorder="1"/>
    <xf numFmtId="3" fontId="9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3" fontId="6" fillId="0" borderId="0" xfId="1" applyFont="1" applyFill="1" applyBorder="1"/>
    <xf numFmtId="3" fontId="6" fillId="0" borderId="0" xfId="0" applyNumberFormat="1" applyFont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/>
    <xf numFmtId="0" fontId="13" fillId="4" borderId="0" xfId="6" applyFont="1" applyFill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Border="1" applyAlignment="1">
      <alignment horizontal="center" vertical="center" wrapText="1"/>
    </xf>
    <xf numFmtId="0" fontId="2" fillId="0" borderId="1" xfId="6" applyFont="1" applyBorder="1" applyAlignment="1">
      <alignment horizontal="center" vertical="center" wrapText="1"/>
    </xf>
    <xf numFmtId="3" fontId="8" fillId="0" borderId="4" xfId="3" applyNumberFormat="1" applyFont="1" applyBorder="1" applyAlignment="1">
      <alignment vertical="center" wrapText="1"/>
    </xf>
    <xf numFmtId="3" fontId="8" fillId="0" borderId="1" xfId="3" applyNumberFormat="1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0" fontId="4" fillId="0" borderId="1" xfId="3" applyFont="1" applyBorder="1" applyAlignment="1">
      <alignment horizontal="right" vertical="center"/>
    </xf>
    <xf numFmtId="0" fontId="4" fillId="0" borderId="1" xfId="3" applyFont="1" applyBorder="1" applyAlignment="1">
      <alignment horizontal="right" vertical="center" wrapText="1"/>
    </xf>
    <xf numFmtId="44" fontId="4" fillId="0" borderId="1" xfId="7" applyFont="1" applyFill="1" applyBorder="1" applyAlignment="1">
      <alignment horizontal="right" vertical="center" wrapText="1"/>
    </xf>
    <xf numFmtId="10" fontId="4" fillId="0" borderId="1" xfId="8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3" fontId="8" fillId="0" borderId="1" xfId="3" applyNumberFormat="1" applyFont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10" xfId="0" applyNumberFormat="1" applyFont="1" applyBorder="1" applyAlignment="1">
      <alignment horizontal="center" vertical="center"/>
    </xf>
    <xf numFmtId="3" fontId="8" fillId="0" borderId="4" xfId="3" applyNumberFormat="1" applyFont="1" applyBorder="1" applyAlignment="1">
      <alignment horizontal="center" vertical="center" wrapText="1"/>
    </xf>
    <xf numFmtId="3" fontId="8" fillId="0" borderId="2" xfId="3" applyNumberFormat="1" applyFont="1" applyBorder="1" applyAlignment="1">
      <alignment horizontal="center" vertical="center" wrapText="1"/>
    </xf>
    <xf numFmtId="3" fontId="8" fillId="0" borderId="10" xfId="3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left" vertical="center" wrapText="1"/>
    </xf>
    <xf numFmtId="165" fontId="3" fillId="0" borderId="11" xfId="4" applyNumberFormat="1" applyFont="1" applyFill="1" applyBorder="1" applyAlignment="1">
      <alignment horizontal="left" vertical="center" wrapText="1"/>
    </xf>
    <xf numFmtId="165" fontId="3" fillId="0" borderId="3" xfId="4" applyNumberFormat="1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5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Border="1" applyAlignment="1">
      <alignment horizontal="center"/>
    </xf>
    <xf numFmtId="0" fontId="3" fillId="0" borderId="1" xfId="3" applyFont="1" applyBorder="1" applyAlignment="1">
      <alignment horizontal="center"/>
    </xf>
    <xf numFmtId="0" fontId="3" fillId="0" borderId="5" xfId="3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Border="1" applyAlignment="1">
      <alignment horizontal="left"/>
    </xf>
    <xf numFmtId="0" fontId="3" fillId="0" borderId="1" xfId="3" applyFont="1" applyBorder="1" applyAlignment="1">
      <alignment horizontal="left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2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165" fontId="3" fillId="3" borderId="1" xfId="4" applyNumberFormat="1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3" fontId="8" fillId="0" borderId="1" xfId="3" applyNumberFormat="1" applyFont="1" applyBorder="1" applyAlignment="1">
      <alignment horizontal="center" vertical="center" wrapText="1"/>
    </xf>
    <xf numFmtId="14" fontId="9" fillId="0" borderId="4" xfId="0" applyNumberFormat="1" applyFont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</cellXfs>
  <cellStyles count="13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1" xfId="10" xr:uid="{A0EF5EE5-0C51-435F-BBB7-B40AF5CDC333}"/>
    <cellStyle name="Normal 14" xfId="3" xr:uid="{00000000-0005-0000-0000-000005000000}"/>
    <cellStyle name="Normal 2" xfId="6" xr:uid="{00000000-0005-0000-0000-000006000000}"/>
    <cellStyle name="Normal 2 2 4 2 2" xfId="11" xr:uid="{9D5033C9-9D78-4848-AA0F-FB4BB1FB261F}"/>
    <cellStyle name="Normal 3" xfId="12" xr:uid="{3C5F9989-9C85-4DB7-A56B-CA07ED18DE3D}"/>
    <cellStyle name="Normal 3 2 6 2 2" xfId="9" xr:uid="{136745AD-9342-474E-8855-6B5D4C483954}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447263</xdr:colOff>
      <xdr:row>0</xdr:row>
      <xdr:rowOff>41413</xdr:rowOff>
    </xdr:from>
    <xdr:to>
      <xdr:col>7</xdr:col>
      <xdr:colOff>387858</xdr:colOff>
      <xdr:row>2</xdr:row>
      <xdr:rowOff>65957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91133" y="41413"/>
          <a:ext cx="702595" cy="6871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2"/>
  <sheetViews>
    <sheetView tabSelected="1" zoomScale="70" zoomScaleNormal="70" workbookViewId="0">
      <selection activeCell="I136" sqref="I136"/>
    </sheetView>
  </sheetViews>
  <sheetFormatPr baseColWidth="10" defaultColWidth="11.42578125" defaultRowHeight="14.25"/>
  <cols>
    <col min="1" max="1" width="15.42578125" style="18" customWidth="1"/>
    <col min="2" max="2" width="17.28515625" style="18" customWidth="1"/>
    <col min="3" max="3" width="26.140625" style="18" customWidth="1"/>
    <col min="4" max="4" width="21.28515625" style="18" customWidth="1"/>
    <col min="5" max="7" width="11.42578125" style="18"/>
    <col min="8" max="8" width="15.28515625" style="18" customWidth="1"/>
    <col min="9" max="9" width="13.85546875" style="18" customWidth="1"/>
    <col min="10" max="10" width="17.85546875" style="18" customWidth="1"/>
    <col min="11" max="13" width="15" style="18" customWidth="1"/>
    <col min="14" max="14" width="11.42578125" style="18"/>
    <col min="15" max="15" width="68.140625" style="18" customWidth="1"/>
    <col min="16" max="16384" width="11.42578125" style="18"/>
  </cols>
  <sheetData>
    <row r="1" spans="1:15" ht="21.75" customHeight="1">
      <c r="A1" s="121"/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38" t="s">
        <v>0</v>
      </c>
    </row>
    <row r="2" spans="1:15" ht="30.75" customHeight="1">
      <c r="A2" s="121"/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53" t="s">
        <v>1</v>
      </c>
    </row>
    <row r="3" spans="1:15" ht="34.5" customHeight="1">
      <c r="A3" s="116" t="s">
        <v>2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</row>
    <row r="4" spans="1:15">
      <c r="A4" s="120" t="s">
        <v>3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</row>
    <row r="5" spans="1:15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5"/>
    </row>
    <row r="6" spans="1:15">
      <c r="A6" s="106" t="s">
        <v>4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</row>
    <row r="8" spans="1:15">
      <c r="A8" s="107" t="s">
        <v>5</v>
      </c>
      <c r="B8" s="107"/>
      <c r="C8" s="107"/>
      <c r="D8" s="107"/>
      <c r="E8" s="107"/>
      <c r="F8" s="107"/>
      <c r="G8" s="107"/>
      <c r="H8" s="107"/>
      <c r="I8" s="107"/>
      <c r="J8" s="107"/>
      <c r="K8" s="17"/>
      <c r="L8" s="10"/>
      <c r="M8" s="10"/>
      <c r="N8" s="10"/>
    </row>
    <row r="9" spans="1:15">
      <c r="A9" s="108" t="s">
        <v>6</v>
      </c>
      <c r="B9" s="108"/>
      <c r="C9" s="108"/>
      <c r="D9" s="64">
        <v>16</v>
      </c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>
      <c r="A10" s="95"/>
      <c r="B10" s="95"/>
      <c r="C10" s="95"/>
      <c r="D10" s="65"/>
      <c r="E10" s="3"/>
      <c r="F10" s="2"/>
      <c r="G10" s="2"/>
      <c r="H10" s="1"/>
      <c r="I10" s="8"/>
      <c r="J10" s="102" t="s">
        <v>141</v>
      </c>
      <c r="K10" s="96"/>
      <c r="L10" s="96"/>
      <c r="M10" s="96"/>
      <c r="N10" s="96"/>
      <c r="O10" s="97"/>
    </row>
    <row r="11" spans="1:15">
      <c r="A11" s="94" t="s">
        <v>142</v>
      </c>
      <c r="B11" s="95"/>
      <c r="C11" s="95"/>
      <c r="D11" s="66">
        <v>532060595</v>
      </c>
      <c r="E11" s="3"/>
      <c r="F11" s="2"/>
      <c r="G11" s="2"/>
      <c r="H11" s="2"/>
      <c r="I11" s="8"/>
      <c r="J11" s="4" t="s">
        <v>7</v>
      </c>
      <c r="K11" s="96" t="s">
        <v>8</v>
      </c>
      <c r="L11" s="96"/>
      <c r="M11" s="96"/>
      <c r="N11" s="96"/>
      <c r="O11" s="97"/>
    </row>
    <row r="12" spans="1:15">
      <c r="A12" s="94" t="s">
        <v>9</v>
      </c>
      <c r="B12" s="95"/>
      <c r="C12" s="95"/>
      <c r="D12" s="67">
        <f>M135/D11</f>
        <v>0.82580645161290323</v>
      </c>
      <c r="E12" s="5"/>
      <c r="F12" s="2"/>
      <c r="G12" s="2"/>
      <c r="H12" s="2"/>
      <c r="I12" s="8"/>
      <c r="J12" s="2" t="s">
        <v>10</v>
      </c>
      <c r="K12" s="4">
        <v>3178629271</v>
      </c>
      <c r="L12" s="4"/>
      <c r="M12" s="4"/>
      <c r="N12" s="4"/>
      <c r="O12" s="19"/>
    </row>
    <row r="13" spans="1:15" ht="42.75" customHeight="1">
      <c r="A13" s="109" t="s">
        <v>11</v>
      </c>
      <c r="B13" s="112" t="s">
        <v>12</v>
      </c>
      <c r="C13" s="112" t="s">
        <v>13</v>
      </c>
      <c r="D13" s="112" t="s">
        <v>14</v>
      </c>
      <c r="E13" s="112" t="s">
        <v>15</v>
      </c>
      <c r="F13" s="98" t="s">
        <v>16</v>
      </c>
      <c r="G13" s="99"/>
      <c r="H13" s="119" t="s">
        <v>17</v>
      </c>
      <c r="I13" s="119"/>
      <c r="J13" s="122" t="s">
        <v>18</v>
      </c>
      <c r="K13" s="122" t="s">
        <v>19</v>
      </c>
      <c r="L13" s="122" t="s">
        <v>18</v>
      </c>
      <c r="M13" s="122" t="s">
        <v>19</v>
      </c>
      <c r="N13" s="39" t="s">
        <v>20</v>
      </c>
      <c r="O13" s="115" t="s">
        <v>21</v>
      </c>
    </row>
    <row r="14" spans="1:15" ht="30.75" customHeight="1">
      <c r="A14" s="110"/>
      <c r="B14" s="113"/>
      <c r="C14" s="113"/>
      <c r="D14" s="113"/>
      <c r="E14" s="113"/>
      <c r="F14" s="100"/>
      <c r="G14" s="101"/>
      <c r="H14" s="112" t="s">
        <v>22</v>
      </c>
      <c r="I14" s="112" t="s">
        <v>23</v>
      </c>
      <c r="J14" s="123"/>
      <c r="K14" s="123"/>
      <c r="L14" s="123"/>
      <c r="M14" s="123"/>
      <c r="N14" s="40" t="s">
        <v>24</v>
      </c>
      <c r="O14" s="116"/>
    </row>
    <row r="15" spans="1:15" ht="15.75" customHeight="1">
      <c r="A15" s="111"/>
      <c r="B15" s="114"/>
      <c r="C15" s="114"/>
      <c r="D15" s="114"/>
      <c r="E15" s="114"/>
      <c r="F15" s="6" t="s">
        <v>25</v>
      </c>
      <c r="G15" s="6" t="s">
        <v>26</v>
      </c>
      <c r="H15" s="114"/>
      <c r="I15" s="114"/>
      <c r="J15" s="117" t="s">
        <v>27</v>
      </c>
      <c r="K15" s="118"/>
      <c r="L15" s="117" t="s">
        <v>28</v>
      </c>
      <c r="M15" s="118"/>
      <c r="N15" s="7"/>
      <c r="O15" s="20"/>
    </row>
    <row r="16" spans="1:15" s="69" customFormat="1" ht="65.25" customHeight="1">
      <c r="A16" s="84" t="s">
        <v>143</v>
      </c>
      <c r="B16" s="84" t="s">
        <v>29</v>
      </c>
      <c r="C16" s="73" t="s">
        <v>30</v>
      </c>
      <c r="D16" s="84" t="s">
        <v>31</v>
      </c>
      <c r="E16" s="87">
        <v>1</v>
      </c>
      <c r="F16" s="90">
        <v>8</v>
      </c>
      <c r="G16" s="90">
        <v>29</v>
      </c>
      <c r="H16" s="78">
        <v>44972</v>
      </c>
      <c r="I16" s="78">
        <v>45245</v>
      </c>
      <c r="J16" s="90"/>
      <c r="K16" s="84"/>
      <c r="L16" s="81">
        <v>4539040</v>
      </c>
      <c r="M16" s="81">
        <f>L16*F16+((L16/30)*G16)</f>
        <v>40700058.666666664</v>
      </c>
      <c r="N16" s="74">
        <v>104</v>
      </c>
      <c r="O16" s="84" t="s">
        <v>32</v>
      </c>
    </row>
    <row r="17" spans="1:15" s="69" customFormat="1" ht="57" customHeight="1">
      <c r="A17" s="85"/>
      <c r="B17" s="85"/>
      <c r="C17" s="73" t="s">
        <v>30</v>
      </c>
      <c r="D17" s="85"/>
      <c r="E17" s="88"/>
      <c r="F17" s="91"/>
      <c r="G17" s="91"/>
      <c r="H17" s="79"/>
      <c r="I17" s="79"/>
      <c r="J17" s="91"/>
      <c r="K17" s="85"/>
      <c r="L17" s="82"/>
      <c r="M17" s="82"/>
      <c r="N17" s="74">
        <v>104</v>
      </c>
      <c r="O17" s="85"/>
    </row>
    <row r="18" spans="1:15" s="69" customFormat="1" ht="57" customHeight="1">
      <c r="A18" s="85"/>
      <c r="B18" s="85"/>
      <c r="C18" s="73" t="s">
        <v>30</v>
      </c>
      <c r="D18" s="85"/>
      <c r="E18" s="88"/>
      <c r="F18" s="91"/>
      <c r="G18" s="91"/>
      <c r="H18" s="79"/>
      <c r="I18" s="79"/>
      <c r="J18" s="91"/>
      <c r="K18" s="85"/>
      <c r="L18" s="82"/>
      <c r="M18" s="82"/>
      <c r="N18" s="74">
        <v>104</v>
      </c>
      <c r="O18" s="85"/>
    </row>
    <row r="19" spans="1:15" s="69" customFormat="1" ht="65.25" customHeight="1">
      <c r="A19" s="85"/>
      <c r="B19" s="85"/>
      <c r="C19" s="73" t="s">
        <v>30</v>
      </c>
      <c r="D19" s="85"/>
      <c r="E19" s="88"/>
      <c r="F19" s="91"/>
      <c r="G19" s="91"/>
      <c r="H19" s="79"/>
      <c r="I19" s="79"/>
      <c r="J19" s="91"/>
      <c r="K19" s="85"/>
      <c r="L19" s="82"/>
      <c r="M19" s="82"/>
      <c r="N19" s="74">
        <v>96</v>
      </c>
      <c r="O19" s="85"/>
    </row>
    <row r="20" spans="1:15" s="69" customFormat="1" ht="65.25" customHeight="1">
      <c r="A20" s="85"/>
      <c r="B20" s="85"/>
      <c r="C20" s="73" t="s">
        <v>30</v>
      </c>
      <c r="D20" s="85"/>
      <c r="E20" s="88"/>
      <c r="F20" s="91"/>
      <c r="G20" s="91"/>
      <c r="H20" s="79"/>
      <c r="I20" s="79"/>
      <c r="J20" s="91"/>
      <c r="K20" s="85"/>
      <c r="L20" s="82"/>
      <c r="M20" s="82"/>
      <c r="N20" s="74">
        <v>104</v>
      </c>
      <c r="O20" s="85"/>
    </row>
    <row r="21" spans="1:15" s="69" customFormat="1" ht="65.25" customHeight="1">
      <c r="A21" s="85"/>
      <c r="B21" s="85"/>
      <c r="C21" s="73" t="s">
        <v>30</v>
      </c>
      <c r="D21" s="85"/>
      <c r="E21" s="88"/>
      <c r="F21" s="91"/>
      <c r="G21" s="91"/>
      <c r="H21" s="79"/>
      <c r="I21" s="79"/>
      <c r="J21" s="91"/>
      <c r="K21" s="85"/>
      <c r="L21" s="82"/>
      <c r="M21" s="82"/>
      <c r="N21" s="74">
        <v>104</v>
      </c>
      <c r="O21" s="85"/>
    </row>
    <row r="22" spans="1:15" s="69" customFormat="1" ht="65.25" customHeight="1">
      <c r="A22" s="85"/>
      <c r="B22" s="85"/>
      <c r="C22" s="73" t="s">
        <v>30</v>
      </c>
      <c r="D22" s="85"/>
      <c r="E22" s="88"/>
      <c r="F22" s="91"/>
      <c r="G22" s="91"/>
      <c r="H22" s="79"/>
      <c r="I22" s="79"/>
      <c r="J22" s="91"/>
      <c r="K22" s="85"/>
      <c r="L22" s="82"/>
      <c r="M22" s="82"/>
      <c r="N22" s="74">
        <v>96</v>
      </c>
      <c r="O22" s="85"/>
    </row>
    <row r="23" spans="1:15" s="69" customFormat="1" ht="65.25" customHeight="1">
      <c r="A23" s="85"/>
      <c r="B23" s="85"/>
      <c r="C23" s="73" t="s">
        <v>30</v>
      </c>
      <c r="D23" s="85"/>
      <c r="E23" s="88"/>
      <c r="F23" s="91"/>
      <c r="G23" s="91"/>
      <c r="H23" s="79"/>
      <c r="I23" s="79"/>
      <c r="J23" s="91"/>
      <c r="K23" s="85"/>
      <c r="L23" s="82"/>
      <c r="M23" s="82"/>
      <c r="N23" s="74">
        <v>104</v>
      </c>
      <c r="O23" s="85"/>
    </row>
    <row r="24" spans="1:15" s="69" customFormat="1" ht="65.25" customHeight="1">
      <c r="A24" s="85"/>
      <c r="B24" s="85"/>
      <c r="C24" s="73" t="s">
        <v>30</v>
      </c>
      <c r="D24" s="85"/>
      <c r="E24" s="88"/>
      <c r="F24" s="91"/>
      <c r="G24" s="91"/>
      <c r="H24" s="79"/>
      <c r="I24" s="79"/>
      <c r="J24" s="91"/>
      <c r="K24" s="85"/>
      <c r="L24" s="82"/>
      <c r="M24" s="82"/>
      <c r="N24" s="74">
        <v>104</v>
      </c>
      <c r="O24" s="85"/>
    </row>
    <row r="25" spans="1:15" s="69" customFormat="1" ht="42" customHeight="1">
      <c r="A25" s="85"/>
      <c r="B25" s="85"/>
      <c r="C25" s="73" t="s">
        <v>33</v>
      </c>
      <c r="D25" s="85"/>
      <c r="E25" s="88"/>
      <c r="F25" s="91"/>
      <c r="G25" s="91"/>
      <c r="H25" s="79"/>
      <c r="I25" s="79"/>
      <c r="J25" s="91"/>
      <c r="K25" s="85"/>
      <c r="L25" s="82"/>
      <c r="M25" s="82"/>
      <c r="N25" s="74">
        <v>208</v>
      </c>
      <c r="O25" s="85"/>
    </row>
    <row r="26" spans="1:15" s="69" customFormat="1" ht="42" customHeight="1">
      <c r="A26" s="85"/>
      <c r="B26" s="85"/>
      <c r="C26" s="73" t="s">
        <v>33</v>
      </c>
      <c r="D26" s="85"/>
      <c r="E26" s="88"/>
      <c r="F26" s="91"/>
      <c r="G26" s="91"/>
      <c r="H26" s="79"/>
      <c r="I26" s="79"/>
      <c r="J26" s="91"/>
      <c r="K26" s="85"/>
      <c r="L26" s="82"/>
      <c r="M26" s="82"/>
      <c r="N26" s="74">
        <v>208</v>
      </c>
      <c r="O26" s="85"/>
    </row>
    <row r="27" spans="1:15" s="69" customFormat="1" ht="51.75" customHeight="1">
      <c r="A27" s="86"/>
      <c r="B27" s="86"/>
      <c r="C27" s="73" t="s">
        <v>30</v>
      </c>
      <c r="D27" s="86"/>
      <c r="E27" s="89"/>
      <c r="F27" s="92"/>
      <c r="G27" s="92"/>
      <c r="H27" s="80"/>
      <c r="I27" s="80"/>
      <c r="J27" s="92"/>
      <c r="K27" s="86"/>
      <c r="L27" s="83"/>
      <c r="M27" s="83"/>
      <c r="N27" s="74">
        <v>96</v>
      </c>
      <c r="O27" s="86"/>
    </row>
    <row r="28" spans="1:15" s="69" customFormat="1" ht="65.25" customHeight="1">
      <c r="A28" s="84" t="s">
        <v>143</v>
      </c>
      <c r="B28" s="84" t="s">
        <v>29</v>
      </c>
      <c r="C28" s="73" t="s">
        <v>30</v>
      </c>
      <c r="D28" s="84" t="s">
        <v>31</v>
      </c>
      <c r="E28" s="87">
        <v>1</v>
      </c>
      <c r="F28" s="90">
        <v>10</v>
      </c>
      <c r="G28" s="90">
        <v>6</v>
      </c>
      <c r="H28" s="78">
        <v>44972</v>
      </c>
      <c r="I28" s="78">
        <v>45275</v>
      </c>
      <c r="J28" s="90"/>
      <c r="K28" s="84"/>
      <c r="L28" s="81">
        <v>4539040</v>
      </c>
      <c r="M28" s="81">
        <f>L28*F28+((L28/30)*G28)</f>
        <v>46298208</v>
      </c>
      <c r="N28" s="74">
        <v>104</v>
      </c>
      <c r="O28" s="84" t="s">
        <v>34</v>
      </c>
    </row>
    <row r="29" spans="1:15" s="69" customFormat="1" ht="54.75" customHeight="1">
      <c r="A29" s="85"/>
      <c r="B29" s="85"/>
      <c r="C29" s="73" t="s">
        <v>30</v>
      </c>
      <c r="D29" s="85"/>
      <c r="E29" s="88"/>
      <c r="F29" s="91"/>
      <c r="G29" s="91"/>
      <c r="H29" s="79"/>
      <c r="I29" s="79"/>
      <c r="J29" s="91"/>
      <c r="K29" s="85"/>
      <c r="L29" s="82"/>
      <c r="M29" s="82"/>
      <c r="N29" s="74">
        <v>104</v>
      </c>
      <c r="O29" s="85"/>
    </row>
    <row r="30" spans="1:15" s="69" customFormat="1" ht="54.75" customHeight="1">
      <c r="A30" s="85"/>
      <c r="B30" s="85"/>
      <c r="C30" s="73" t="s">
        <v>35</v>
      </c>
      <c r="D30" s="85"/>
      <c r="E30" s="88"/>
      <c r="F30" s="91"/>
      <c r="G30" s="91"/>
      <c r="H30" s="79"/>
      <c r="I30" s="79"/>
      <c r="J30" s="91"/>
      <c r="K30" s="85"/>
      <c r="L30" s="82"/>
      <c r="M30" s="82"/>
      <c r="N30" s="74">
        <v>200</v>
      </c>
      <c r="O30" s="85"/>
    </row>
    <row r="31" spans="1:15" s="69" customFormat="1" ht="54.75" customHeight="1">
      <c r="A31" s="85"/>
      <c r="B31" s="85"/>
      <c r="C31" s="73" t="s">
        <v>144</v>
      </c>
      <c r="D31" s="85"/>
      <c r="E31" s="88"/>
      <c r="F31" s="91"/>
      <c r="G31" s="91"/>
      <c r="H31" s="79"/>
      <c r="I31" s="79"/>
      <c r="J31" s="91"/>
      <c r="K31" s="85"/>
      <c r="L31" s="82"/>
      <c r="M31" s="82"/>
      <c r="N31" s="74">
        <v>208</v>
      </c>
      <c r="O31" s="85"/>
    </row>
    <row r="32" spans="1:15" s="69" customFormat="1" ht="54.75" customHeight="1">
      <c r="A32" s="85"/>
      <c r="B32" s="85"/>
      <c r="C32" s="73" t="s">
        <v>36</v>
      </c>
      <c r="D32" s="85"/>
      <c r="E32" s="88"/>
      <c r="F32" s="91"/>
      <c r="G32" s="91"/>
      <c r="H32" s="79"/>
      <c r="I32" s="79"/>
      <c r="J32" s="91"/>
      <c r="K32" s="85"/>
      <c r="L32" s="82"/>
      <c r="M32" s="82"/>
      <c r="N32" s="74">
        <v>200</v>
      </c>
      <c r="O32" s="85"/>
    </row>
    <row r="33" spans="1:15" s="69" customFormat="1" ht="54.75" customHeight="1">
      <c r="A33" s="85"/>
      <c r="B33" s="85"/>
      <c r="C33" s="73" t="s">
        <v>30</v>
      </c>
      <c r="D33" s="85"/>
      <c r="E33" s="88"/>
      <c r="F33" s="91"/>
      <c r="G33" s="91"/>
      <c r="H33" s="79"/>
      <c r="I33" s="79"/>
      <c r="J33" s="91"/>
      <c r="K33" s="85"/>
      <c r="L33" s="82"/>
      <c r="M33" s="82"/>
      <c r="N33" s="74">
        <v>104</v>
      </c>
      <c r="O33" s="85"/>
    </row>
    <row r="34" spans="1:15" s="69" customFormat="1" ht="54.75" customHeight="1">
      <c r="A34" s="85"/>
      <c r="B34" s="85"/>
      <c r="C34" s="73" t="s">
        <v>30</v>
      </c>
      <c r="D34" s="85"/>
      <c r="E34" s="88"/>
      <c r="F34" s="91"/>
      <c r="G34" s="91"/>
      <c r="H34" s="79"/>
      <c r="I34" s="79"/>
      <c r="J34" s="91"/>
      <c r="K34" s="85"/>
      <c r="L34" s="82"/>
      <c r="M34" s="82"/>
      <c r="N34" s="74">
        <v>104</v>
      </c>
      <c r="O34" s="85"/>
    </row>
    <row r="35" spans="1:15" s="69" customFormat="1" ht="54.75" customHeight="1">
      <c r="A35" s="85"/>
      <c r="B35" s="85"/>
      <c r="C35" s="73" t="s">
        <v>30</v>
      </c>
      <c r="D35" s="85"/>
      <c r="E35" s="88"/>
      <c r="F35" s="91"/>
      <c r="G35" s="91"/>
      <c r="H35" s="79"/>
      <c r="I35" s="79"/>
      <c r="J35" s="91"/>
      <c r="K35" s="85"/>
      <c r="L35" s="82"/>
      <c r="M35" s="82"/>
      <c r="N35" s="74">
        <v>104</v>
      </c>
      <c r="O35" s="85"/>
    </row>
    <row r="36" spans="1:15" s="69" customFormat="1" ht="65.25" customHeight="1">
      <c r="A36" s="85"/>
      <c r="B36" s="85"/>
      <c r="C36" s="73" t="s">
        <v>30</v>
      </c>
      <c r="D36" s="85"/>
      <c r="E36" s="88"/>
      <c r="F36" s="91"/>
      <c r="G36" s="91"/>
      <c r="H36" s="79"/>
      <c r="I36" s="79"/>
      <c r="J36" s="91"/>
      <c r="K36" s="85"/>
      <c r="L36" s="82"/>
      <c r="M36" s="82"/>
      <c r="N36" s="74">
        <v>96</v>
      </c>
      <c r="O36" s="85"/>
    </row>
    <row r="37" spans="1:15" s="69" customFormat="1" ht="56.25" customHeight="1">
      <c r="A37" s="85"/>
      <c r="B37" s="85"/>
      <c r="C37" s="73" t="s">
        <v>30</v>
      </c>
      <c r="D37" s="85"/>
      <c r="E37" s="88"/>
      <c r="F37" s="91"/>
      <c r="G37" s="91"/>
      <c r="H37" s="79"/>
      <c r="I37" s="79"/>
      <c r="J37" s="91"/>
      <c r="K37" s="85"/>
      <c r="L37" s="82"/>
      <c r="M37" s="82"/>
      <c r="N37" s="74">
        <v>104</v>
      </c>
      <c r="O37" s="85"/>
    </row>
    <row r="38" spans="1:15" s="69" customFormat="1" ht="56.25" customHeight="1">
      <c r="A38" s="85"/>
      <c r="B38" s="85"/>
      <c r="C38" s="73" t="s">
        <v>35</v>
      </c>
      <c r="D38" s="85"/>
      <c r="E38" s="88"/>
      <c r="F38" s="91"/>
      <c r="G38" s="91"/>
      <c r="H38" s="79"/>
      <c r="I38" s="79"/>
      <c r="J38" s="91"/>
      <c r="K38" s="85"/>
      <c r="L38" s="82"/>
      <c r="M38" s="82"/>
      <c r="N38" s="74">
        <v>200</v>
      </c>
      <c r="O38" s="85"/>
    </row>
    <row r="39" spans="1:15" s="69" customFormat="1" ht="57" customHeight="1">
      <c r="A39" s="86"/>
      <c r="B39" s="86"/>
      <c r="C39" s="73" t="s">
        <v>30</v>
      </c>
      <c r="D39" s="86"/>
      <c r="E39" s="89"/>
      <c r="F39" s="92"/>
      <c r="G39" s="92"/>
      <c r="H39" s="80"/>
      <c r="I39" s="80"/>
      <c r="J39" s="92"/>
      <c r="K39" s="86"/>
      <c r="L39" s="83"/>
      <c r="M39" s="83"/>
      <c r="N39" s="74">
        <v>104</v>
      </c>
      <c r="O39" s="86"/>
    </row>
    <row r="40" spans="1:15" s="69" customFormat="1" ht="39" customHeight="1">
      <c r="A40" s="84" t="s">
        <v>143</v>
      </c>
      <c r="B40" s="84" t="s">
        <v>29</v>
      </c>
      <c r="C40" s="73" t="s">
        <v>37</v>
      </c>
      <c r="D40" s="84" t="s">
        <v>31</v>
      </c>
      <c r="E40" s="87">
        <v>1</v>
      </c>
      <c r="F40" s="90">
        <v>8</v>
      </c>
      <c r="G40" s="90">
        <v>15</v>
      </c>
      <c r="H40" s="78">
        <v>44972</v>
      </c>
      <c r="I40" s="78">
        <v>45230</v>
      </c>
      <c r="J40" s="90"/>
      <c r="K40" s="84"/>
      <c r="L40" s="81">
        <v>4539040</v>
      </c>
      <c r="M40" s="81">
        <f>L40*F40+((L40/30)*G40)</f>
        <v>38581840</v>
      </c>
      <c r="N40" s="74">
        <v>200</v>
      </c>
      <c r="O40" s="84" t="s">
        <v>38</v>
      </c>
    </row>
    <row r="41" spans="1:15" s="69" customFormat="1" ht="39" customHeight="1">
      <c r="A41" s="85"/>
      <c r="B41" s="85"/>
      <c r="C41" s="73" t="s">
        <v>37</v>
      </c>
      <c r="D41" s="85"/>
      <c r="E41" s="88"/>
      <c r="F41" s="91"/>
      <c r="G41" s="91"/>
      <c r="H41" s="79"/>
      <c r="I41" s="79"/>
      <c r="J41" s="91"/>
      <c r="K41" s="85"/>
      <c r="L41" s="82"/>
      <c r="M41" s="82"/>
      <c r="N41" s="74">
        <v>200</v>
      </c>
      <c r="O41" s="85"/>
    </row>
    <row r="42" spans="1:15" s="69" customFormat="1" ht="46.5" customHeight="1">
      <c r="A42" s="85"/>
      <c r="B42" s="85"/>
      <c r="C42" s="73" t="s">
        <v>39</v>
      </c>
      <c r="D42" s="85"/>
      <c r="E42" s="88"/>
      <c r="F42" s="91"/>
      <c r="G42" s="91"/>
      <c r="H42" s="79"/>
      <c r="I42" s="79"/>
      <c r="J42" s="91"/>
      <c r="K42" s="85"/>
      <c r="L42" s="82"/>
      <c r="M42" s="82"/>
      <c r="N42" s="74">
        <v>104</v>
      </c>
      <c r="O42" s="85"/>
    </row>
    <row r="43" spans="1:15" s="69" customFormat="1" ht="40.5" customHeight="1">
      <c r="A43" s="85"/>
      <c r="B43" s="85"/>
      <c r="C43" s="73" t="s">
        <v>40</v>
      </c>
      <c r="D43" s="85"/>
      <c r="E43" s="88"/>
      <c r="F43" s="91"/>
      <c r="G43" s="91"/>
      <c r="H43" s="79"/>
      <c r="I43" s="79"/>
      <c r="J43" s="91"/>
      <c r="K43" s="85"/>
      <c r="L43" s="82"/>
      <c r="M43" s="82"/>
      <c r="N43" s="74">
        <v>200</v>
      </c>
      <c r="O43" s="85"/>
    </row>
    <row r="44" spans="1:15" s="69" customFormat="1" ht="65.25" customHeight="1">
      <c r="A44" s="85"/>
      <c r="B44" s="85"/>
      <c r="C44" s="73" t="s">
        <v>41</v>
      </c>
      <c r="D44" s="85"/>
      <c r="E44" s="88"/>
      <c r="F44" s="91"/>
      <c r="G44" s="91"/>
      <c r="H44" s="79"/>
      <c r="I44" s="79"/>
      <c r="J44" s="91"/>
      <c r="K44" s="85"/>
      <c r="L44" s="82"/>
      <c r="M44" s="82"/>
      <c r="N44" s="74">
        <v>200</v>
      </c>
      <c r="O44" s="85"/>
    </row>
    <row r="45" spans="1:15" s="69" customFormat="1" ht="42" customHeight="1">
      <c r="A45" s="85"/>
      <c r="B45" s="85"/>
      <c r="C45" s="73" t="s">
        <v>41</v>
      </c>
      <c r="D45" s="85"/>
      <c r="E45" s="88"/>
      <c r="F45" s="91"/>
      <c r="G45" s="91"/>
      <c r="H45" s="79"/>
      <c r="I45" s="79"/>
      <c r="J45" s="91"/>
      <c r="K45" s="85"/>
      <c r="L45" s="82"/>
      <c r="M45" s="82"/>
      <c r="N45" s="74">
        <v>200</v>
      </c>
      <c r="O45" s="85"/>
    </row>
    <row r="46" spans="1:15" s="69" customFormat="1" ht="45" customHeight="1">
      <c r="A46" s="86"/>
      <c r="B46" s="86"/>
      <c r="C46" s="73" t="s">
        <v>42</v>
      </c>
      <c r="D46" s="86"/>
      <c r="E46" s="89"/>
      <c r="F46" s="92"/>
      <c r="G46" s="92"/>
      <c r="H46" s="80"/>
      <c r="I46" s="80"/>
      <c r="J46" s="92"/>
      <c r="K46" s="86"/>
      <c r="L46" s="83"/>
      <c r="M46" s="83"/>
      <c r="N46" s="74">
        <v>256</v>
      </c>
      <c r="O46" s="86"/>
    </row>
    <row r="47" spans="1:15" s="69" customFormat="1" ht="32.25" customHeight="1">
      <c r="A47" s="84" t="s">
        <v>143</v>
      </c>
      <c r="B47" s="84" t="s">
        <v>29</v>
      </c>
      <c r="C47" s="73" t="s">
        <v>43</v>
      </c>
      <c r="D47" s="84" t="s">
        <v>31</v>
      </c>
      <c r="E47" s="87">
        <v>1</v>
      </c>
      <c r="F47" s="90">
        <v>7</v>
      </c>
      <c r="G47" s="90">
        <v>27</v>
      </c>
      <c r="H47" s="78">
        <v>44972</v>
      </c>
      <c r="I47" s="78">
        <v>45212</v>
      </c>
      <c r="J47" s="90"/>
      <c r="K47" s="84"/>
      <c r="L47" s="81">
        <v>4539040</v>
      </c>
      <c r="M47" s="81">
        <f>L47*F47+((L47/30)*G47)</f>
        <v>35858416</v>
      </c>
      <c r="N47" s="74">
        <v>104</v>
      </c>
      <c r="O47" s="84" t="s">
        <v>44</v>
      </c>
    </row>
    <row r="48" spans="1:15" s="69" customFormat="1" ht="32.25" customHeight="1">
      <c r="A48" s="85"/>
      <c r="B48" s="85"/>
      <c r="C48" s="73" t="s">
        <v>45</v>
      </c>
      <c r="D48" s="85"/>
      <c r="E48" s="88"/>
      <c r="F48" s="91"/>
      <c r="G48" s="91"/>
      <c r="H48" s="79"/>
      <c r="I48" s="79"/>
      <c r="J48" s="91"/>
      <c r="K48" s="85"/>
      <c r="L48" s="82"/>
      <c r="M48" s="82"/>
      <c r="N48" s="74">
        <v>56</v>
      </c>
      <c r="O48" s="85"/>
    </row>
    <row r="49" spans="1:15" s="69" customFormat="1" ht="63" customHeight="1">
      <c r="A49" s="85"/>
      <c r="B49" s="85"/>
      <c r="C49" s="73" t="s">
        <v>46</v>
      </c>
      <c r="D49" s="85"/>
      <c r="E49" s="88"/>
      <c r="F49" s="91"/>
      <c r="G49" s="91"/>
      <c r="H49" s="79"/>
      <c r="I49" s="79"/>
      <c r="J49" s="91"/>
      <c r="K49" s="85"/>
      <c r="L49" s="82"/>
      <c r="M49" s="82"/>
      <c r="N49" s="74">
        <v>216</v>
      </c>
      <c r="O49" s="85"/>
    </row>
    <row r="50" spans="1:15" s="69" customFormat="1" ht="43.5" customHeight="1">
      <c r="A50" s="85"/>
      <c r="B50" s="85"/>
      <c r="C50" s="73" t="s">
        <v>47</v>
      </c>
      <c r="D50" s="85"/>
      <c r="E50" s="88"/>
      <c r="F50" s="91"/>
      <c r="G50" s="91"/>
      <c r="H50" s="79"/>
      <c r="I50" s="79"/>
      <c r="J50" s="91"/>
      <c r="K50" s="85"/>
      <c r="L50" s="82"/>
      <c r="M50" s="82"/>
      <c r="N50" s="74">
        <v>64</v>
      </c>
      <c r="O50" s="85"/>
    </row>
    <row r="51" spans="1:15" s="69" customFormat="1" ht="43.5" customHeight="1">
      <c r="A51" s="85"/>
      <c r="B51" s="85"/>
      <c r="C51" s="73" t="s">
        <v>48</v>
      </c>
      <c r="D51" s="85"/>
      <c r="E51" s="88"/>
      <c r="F51" s="91"/>
      <c r="G51" s="91"/>
      <c r="H51" s="79"/>
      <c r="I51" s="79"/>
      <c r="J51" s="91"/>
      <c r="K51" s="85"/>
      <c r="L51" s="82"/>
      <c r="M51" s="82"/>
      <c r="N51" s="74">
        <v>48</v>
      </c>
      <c r="O51" s="85"/>
    </row>
    <row r="52" spans="1:15" s="69" customFormat="1" ht="65.25" customHeight="1">
      <c r="A52" s="85"/>
      <c r="B52" s="85"/>
      <c r="C52" s="73" t="s">
        <v>30</v>
      </c>
      <c r="D52" s="85"/>
      <c r="E52" s="88"/>
      <c r="F52" s="91"/>
      <c r="G52" s="91"/>
      <c r="H52" s="79"/>
      <c r="I52" s="79"/>
      <c r="J52" s="91"/>
      <c r="K52" s="85"/>
      <c r="L52" s="82"/>
      <c r="M52" s="82"/>
      <c r="N52" s="74">
        <v>104</v>
      </c>
      <c r="O52" s="85"/>
    </row>
    <row r="53" spans="1:15" s="69" customFormat="1" ht="65.25" customHeight="1">
      <c r="A53" s="85"/>
      <c r="B53" s="85"/>
      <c r="C53" s="73" t="s">
        <v>30</v>
      </c>
      <c r="D53" s="85"/>
      <c r="E53" s="88"/>
      <c r="F53" s="91"/>
      <c r="G53" s="91"/>
      <c r="H53" s="79"/>
      <c r="I53" s="79"/>
      <c r="J53" s="91"/>
      <c r="K53" s="85"/>
      <c r="L53" s="82"/>
      <c r="M53" s="82"/>
      <c r="N53" s="74">
        <v>104</v>
      </c>
      <c r="O53" s="85"/>
    </row>
    <row r="54" spans="1:15" s="69" customFormat="1" ht="65.25" customHeight="1">
      <c r="A54" s="85"/>
      <c r="B54" s="85"/>
      <c r="C54" s="73" t="s">
        <v>30</v>
      </c>
      <c r="D54" s="85"/>
      <c r="E54" s="88"/>
      <c r="F54" s="91"/>
      <c r="G54" s="91"/>
      <c r="H54" s="79"/>
      <c r="I54" s="79"/>
      <c r="J54" s="91"/>
      <c r="K54" s="85"/>
      <c r="L54" s="82"/>
      <c r="M54" s="82"/>
      <c r="N54" s="74">
        <v>104</v>
      </c>
      <c r="O54" s="85"/>
    </row>
    <row r="55" spans="1:15" s="69" customFormat="1" ht="65.25" customHeight="1">
      <c r="A55" s="85"/>
      <c r="B55" s="85"/>
      <c r="C55" s="73" t="s">
        <v>30</v>
      </c>
      <c r="D55" s="85"/>
      <c r="E55" s="88"/>
      <c r="F55" s="91"/>
      <c r="G55" s="91"/>
      <c r="H55" s="79"/>
      <c r="I55" s="79"/>
      <c r="J55" s="91"/>
      <c r="K55" s="85"/>
      <c r="L55" s="82"/>
      <c r="M55" s="82"/>
      <c r="N55" s="74">
        <v>104</v>
      </c>
      <c r="O55" s="85"/>
    </row>
    <row r="56" spans="1:15" s="69" customFormat="1" ht="65.25" customHeight="1">
      <c r="A56" s="85"/>
      <c r="B56" s="85"/>
      <c r="C56" s="73" t="s">
        <v>30</v>
      </c>
      <c r="D56" s="85"/>
      <c r="E56" s="88"/>
      <c r="F56" s="91"/>
      <c r="G56" s="91"/>
      <c r="H56" s="79"/>
      <c r="I56" s="79"/>
      <c r="J56" s="91"/>
      <c r="K56" s="85"/>
      <c r="L56" s="82"/>
      <c r="M56" s="82"/>
      <c r="N56" s="74">
        <v>104</v>
      </c>
      <c r="O56" s="85"/>
    </row>
    <row r="57" spans="1:15" s="69" customFormat="1" ht="65.25" customHeight="1">
      <c r="A57" s="85"/>
      <c r="B57" s="85"/>
      <c r="C57" s="73" t="s">
        <v>30</v>
      </c>
      <c r="D57" s="85"/>
      <c r="E57" s="88"/>
      <c r="F57" s="91"/>
      <c r="G57" s="91"/>
      <c r="H57" s="79"/>
      <c r="I57" s="79"/>
      <c r="J57" s="91"/>
      <c r="K57" s="85"/>
      <c r="L57" s="82"/>
      <c r="M57" s="82"/>
      <c r="N57" s="74">
        <v>104</v>
      </c>
      <c r="O57" s="85"/>
    </row>
    <row r="58" spans="1:15" s="69" customFormat="1" ht="65.25" customHeight="1">
      <c r="A58" s="85"/>
      <c r="B58" s="85"/>
      <c r="C58" s="73" t="s">
        <v>30</v>
      </c>
      <c r="D58" s="85"/>
      <c r="E58" s="88"/>
      <c r="F58" s="91"/>
      <c r="G58" s="91"/>
      <c r="H58" s="79"/>
      <c r="I58" s="79"/>
      <c r="J58" s="91"/>
      <c r="K58" s="85"/>
      <c r="L58" s="82"/>
      <c r="M58" s="82"/>
      <c r="N58" s="74">
        <v>104</v>
      </c>
      <c r="O58" s="85"/>
    </row>
    <row r="59" spans="1:15" s="69" customFormat="1" ht="37.5" customHeight="1">
      <c r="A59" s="86"/>
      <c r="B59" s="86"/>
      <c r="C59" s="73" t="s">
        <v>48</v>
      </c>
      <c r="D59" s="86"/>
      <c r="E59" s="89"/>
      <c r="F59" s="92"/>
      <c r="G59" s="92"/>
      <c r="H59" s="80"/>
      <c r="I59" s="80"/>
      <c r="J59" s="92"/>
      <c r="K59" s="86"/>
      <c r="L59" s="83"/>
      <c r="M59" s="83"/>
      <c r="N59" s="74">
        <v>48</v>
      </c>
      <c r="O59" s="86"/>
    </row>
    <row r="60" spans="1:15" s="69" customFormat="1" ht="65.25" customHeight="1">
      <c r="A60" s="72" t="s">
        <v>143</v>
      </c>
      <c r="B60" s="58" t="s">
        <v>29</v>
      </c>
      <c r="C60" s="73" t="s">
        <v>49</v>
      </c>
      <c r="D60" s="58" t="s">
        <v>31</v>
      </c>
      <c r="E60" s="60">
        <v>1</v>
      </c>
      <c r="F60" s="61">
        <v>1</v>
      </c>
      <c r="G60" s="61">
        <v>17</v>
      </c>
      <c r="H60" s="63">
        <v>45139</v>
      </c>
      <c r="I60" s="62">
        <v>45186</v>
      </c>
      <c r="J60" s="61"/>
      <c r="K60" s="58"/>
      <c r="L60" s="59">
        <v>4539040</v>
      </c>
      <c r="M60" s="55">
        <f>L60*F60+((L60/30)*G60)</f>
        <v>7111162.666666667</v>
      </c>
      <c r="N60" s="74">
        <v>248</v>
      </c>
      <c r="O60" s="58" t="s">
        <v>50</v>
      </c>
    </row>
    <row r="61" spans="1:15" s="69" customFormat="1" ht="31.5" customHeight="1">
      <c r="A61" s="84" t="s">
        <v>143</v>
      </c>
      <c r="B61" s="84" t="s">
        <v>29</v>
      </c>
      <c r="C61" s="73" t="s">
        <v>51</v>
      </c>
      <c r="D61" s="84" t="s">
        <v>31</v>
      </c>
      <c r="E61" s="87">
        <v>1</v>
      </c>
      <c r="F61" s="90">
        <v>10</v>
      </c>
      <c r="G61" s="90">
        <v>0</v>
      </c>
      <c r="H61" s="78">
        <v>44972</v>
      </c>
      <c r="I61" s="78">
        <v>45276</v>
      </c>
      <c r="J61" s="90"/>
      <c r="K61" s="84"/>
      <c r="L61" s="81">
        <v>4539040</v>
      </c>
      <c r="M61" s="81">
        <f>L61*F61+((L61/30)*G61)</f>
        <v>45390400</v>
      </c>
      <c r="N61" s="74">
        <v>296</v>
      </c>
      <c r="O61" s="84" t="s">
        <v>52</v>
      </c>
    </row>
    <row r="62" spans="1:15" s="69" customFormat="1" ht="65.25" customHeight="1">
      <c r="A62" s="85"/>
      <c r="B62" s="85"/>
      <c r="C62" s="73" t="s">
        <v>53</v>
      </c>
      <c r="D62" s="85"/>
      <c r="E62" s="88"/>
      <c r="F62" s="91"/>
      <c r="G62" s="91"/>
      <c r="H62" s="79"/>
      <c r="I62" s="79"/>
      <c r="J62" s="91"/>
      <c r="K62" s="85"/>
      <c r="L62" s="82"/>
      <c r="M62" s="82"/>
      <c r="N62" s="74">
        <v>208</v>
      </c>
      <c r="O62" s="85"/>
    </row>
    <row r="63" spans="1:15" s="69" customFormat="1" ht="48" customHeight="1">
      <c r="A63" s="85"/>
      <c r="B63" s="85"/>
      <c r="C63" s="73" t="s">
        <v>54</v>
      </c>
      <c r="D63" s="85"/>
      <c r="E63" s="88"/>
      <c r="F63" s="91"/>
      <c r="G63" s="91"/>
      <c r="H63" s="79"/>
      <c r="I63" s="79"/>
      <c r="J63" s="91"/>
      <c r="K63" s="85"/>
      <c r="L63" s="82"/>
      <c r="M63" s="82"/>
      <c r="N63" s="74">
        <v>200</v>
      </c>
      <c r="O63" s="85"/>
    </row>
    <row r="64" spans="1:15" s="69" customFormat="1" ht="65.25" customHeight="1">
      <c r="A64" s="85"/>
      <c r="B64" s="85"/>
      <c r="C64" s="73" t="s">
        <v>54</v>
      </c>
      <c r="D64" s="85"/>
      <c r="E64" s="88"/>
      <c r="F64" s="91"/>
      <c r="G64" s="91"/>
      <c r="H64" s="79"/>
      <c r="I64" s="79"/>
      <c r="J64" s="91"/>
      <c r="K64" s="85"/>
      <c r="L64" s="82"/>
      <c r="M64" s="82"/>
      <c r="N64" s="74">
        <v>200</v>
      </c>
      <c r="O64" s="85"/>
    </row>
    <row r="65" spans="1:15" s="69" customFormat="1" ht="52.5" customHeight="1">
      <c r="A65" s="85"/>
      <c r="B65" s="85"/>
      <c r="C65" s="73" t="s">
        <v>56</v>
      </c>
      <c r="D65" s="85"/>
      <c r="E65" s="88"/>
      <c r="F65" s="91"/>
      <c r="G65" s="91"/>
      <c r="H65" s="79"/>
      <c r="I65" s="79"/>
      <c r="J65" s="91"/>
      <c r="K65" s="85"/>
      <c r="L65" s="82"/>
      <c r="M65" s="82"/>
      <c r="N65" s="74">
        <v>200</v>
      </c>
      <c r="O65" s="85"/>
    </row>
    <row r="66" spans="1:15" s="69" customFormat="1" ht="40.5" customHeight="1">
      <c r="A66" s="85"/>
      <c r="B66" s="85"/>
      <c r="C66" s="73" t="s">
        <v>57</v>
      </c>
      <c r="D66" s="85"/>
      <c r="E66" s="88"/>
      <c r="F66" s="91"/>
      <c r="G66" s="91"/>
      <c r="H66" s="79"/>
      <c r="I66" s="79"/>
      <c r="J66" s="91"/>
      <c r="K66" s="85"/>
      <c r="L66" s="82"/>
      <c r="M66" s="82"/>
      <c r="N66" s="74">
        <v>296</v>
      </c>
      <c r="O66" s="85"/>
    </row>
    <row r="67" spans="1:15" s="69" customFormat="1" ht="43.5" customHeight="1">
      <c r="A67" s="86"/>
      <c r="B67" s="86"/>
      <c r="C67" s="73" t="s">
        <v>58</v>
      </c>
      <c r="D67" s="86"/>
      <c r="E67" s="89"/>
      <c r="F67" s="92"/>
      <c r="G67" s="92"/>
      <c r="H67" s="80"/>
      <c r="I67" s="80"/>
      <c r="J67" s="92"/>
      <c r="K67" s="86"/>
      <c r="L67" s="83"/>
      <c r="M67" s="83"/>
      <c r="N67" s="74">
        <v>200</v>
      </c>
      <c r="O67" s="86"/>
    </row>
    <row r="68" spans="1:15" s="69" customFormat="1" ht="36.75" customHeight="1">
      <c r="A68" s="84" t="s">
        <v>143</v>
      </c>
      <c r="B68" s="84" t="s">
        <v>29</v>
      </c>
      <c r="C68" s="73" t="s">
        <v>33</v>
      </c>
      <c r="D68" s="84" t="s">
        <v>31</v>
      </c>
      <c r="E68" s="87">
        <v>1</v>
      </c>
      <c r="F68" s="87">
        <v>9</v>
      </c>
      <c r="G68" s="87">
        <v>26</v>
      </c>
      <c r="H68" s="78">
        <v>44972</v>
      </c>
      <c r="I68" s="78">
        <v>45272</v>
      </c>
      <c r="J68" s="87"/>
      <c r="K68" s="84"/>
      <c r="L68" s="81">
        <v>4539040</v>
      </c>
      <c r="M68" s="81">
        <f>L68*F68+((L68/30)*G68)</f>
        <v>44785194.666666664</v>
      </c>
      <c r="N68" s="74">
        <v>208</v>
      </c>
      <c r="O68" s="84" t="s">
        <v>59</v>
      </c>
    </row>
    <row r="69" spans="1:15" s="69" customFormat="1" ht="45" customHeight="1">
      <c r="A69" s="85"/>
      <c r="B69" s="85"/>
      <c r="C69" s="73" t="s">
        <v>60</v>
      </c>
      <c r="D69" s="85"/>
      <c r="E69" s="88"/>
      <c r="F69" s="88"/>
      <c r="G69" s="88"/>
      <c r="H69" s="79"/>
      <c r="I69" s="79"/>
      <c r="J69" s="88"/>
      <c r="K69" s="85"/>
      <c r="L69" s="82"/>
      <c r="M69" s="82"/>
      <c r="N69" s="74">
        <v>152</v>
      </c>
      <c r="O69" s="85"/>
    </row>
    <row r="70" spans="1:15" s="69" customFormat="1" ht="51" customHeight="1">
      <c r="A70" s="85"/>
      <c r="B70" s="85"/>
      <c r="C70" s="73" t="s">
        <v>61</v>
      </c>
      <c r="D70" s="85"/>
      <c r="E70" s="88"/>
      <c r="F70" s="88"/>
      <c r="G70" s="88"/>
      <c r="H70" s="79"/>
      <c r="I70" s="79"/>
      <c r="J70" s="88"/>
      <c r="K70" s="85"/>
      <c r="L70" s="82"/>
      <c r="M70" s="82"/>
      <c r="N70" s="74">
        <v>64</v>
      </c>
      <c r="O70" s="85"/>
    </row>
    <row r="71" spans="1:15" s="69" customFormat="1" ht="51.75" customHeight="1">
      <c r="A71" s="85"/>
      <c r="B71" s="85"/>
      <c r="C71" s="73" t="s">
        <v>30</v>
      </c>
      <c r="D71" s="85"/>
      <c r="E71" s="88"/>
      <c r="F71" s="88"/>
      <c r="G71" s="88"/>
      <c r="H71" s="79"/>
      <c r="I71" s="79"/>
      <c r="J71" s="88"/>
      <c r="K71" s="85"/>
      <c r="L71" s="82"/>
      <c r="M71" s="82"/>
      <c r="N71" s="74">
        <v>104</v>
      </c>
      <c r="O71" s="85"/>
    </row>
    <row r="72" spans="1:15" s="69" customFormat="1" ht="51.75" customHeight="1">
      <c r="A72" s="85"/>
      <c r="B72" s="85"/>
      <c r="C72" s="73" t="s">
        <v>30</v>
      </c>
      <c r="D72" s="85"/>
      <c r="E72" s="88"/>
      <c r="F72" s="88"/>
      <c r="G72" s="88"/>
      <c r="H72" s="79"/>
      <c r="I72" s="79"/>
      <c r="J72" s="88"/>
      <c r="K72" s="85"/>
      <c r="L72" s="82"/>
      <c r="M72" s="82"/>
      <c r="N72" s="74">
        <v>104</v>
      </c>
      <c r="O72" s="85"/>
    </row>
    <row r="73" spans="1:15" s="69" customFormat="1" ht="51.75" customHeight="1">
      <c r="A73" s="85"/>
      <c r="B73" s="85"/>
      <c r="C73" s="73" t="s">
        <v>30</v>
      </c>
      <c r="D73" s="85"/>
      <c r="E73" s="88"/>
      <c r="F73" s="88"/>
      <c r="G73" s="88"/>
      <c r="H73" s="79"/>
      <c r="I73" s="79"/>
      <c r="J73" s="88"/>
      <c r="K73" s="85"/>
      <c r="L73" s="82"/>
      <c r="M73" s="82"/>
      <c r="N73" s="74">
        <v>104</v>
      </c>
      <c r="O73" s="85"/>
    </row>
    <row r="74" spans="1:15" s="69" customFormat="1" ht="51.75" customHeight="1">
      <c r="A74" s="85"/>
      <c r="B74" s="85"/>
      <c r="C74" s="73" t="s">
        <v>30</v>
      </c>
      <c r="D74" s="85"/>
      <c r="E74" s="88"/>
      <c r="F74" s="88"/>
      <c r="G74" s="88"/>
      <c r="H74" s="79"/>
      <c r="I74" s="79"/>
      <c r="J74" s="88"/>
      <c r="K74" s="85"/>
      <c r="L74" s="82"/>
      <c r="M74" s="82"/>
      <c r="N74" s="74">
        <v>104</v>
      </c>
      <c r="O74" s="85"/>
    </row>
    <row r="75" spans="1:15" s="69" customFormat="1" ht="51.75" customHeight="1">
      <c r="A75" s="85"/>
      <c r="B75" s="85"/>
      <c r="C75" s="73" t="s">
        <v>30</v>
      </c>
      <c r="D75" s="85"/>
      <c r="E75" s="88"/>
      <c r="F75" s="88"/>
      <c r="G75" s="88"/>
      <c r="H75" s="79"/>
      <c r="I75" s="79"/>
      <c r="J75" s="88"/>
      <c r="K75" s="85"/>
      <c r="L75" s="82"/>
      <c r="M75" s="82"/>
      <c r="N75" s="74">
        <v>104</v>
      </c>
      <c r="O75" s="85"/>
    </row>
    <row r="76" spans="1:15" s="69" customFormat="1" ht="51.75" customHeight="1">
      <c r="A76" s="85"/>
      <c r="B76" s="85"/>
      <c r="C76" s="73" t="s">
        <v>62</v>
      </c>
      <c r="D76" s="85"/>
      <c r="E76" s="88"/>
      <c r="F76" s="88"/>
      <c r="G76" s="88"/>
      <c r="H76" s="79"/>
      <c r="I76" s="79"/>
      <c r="J76" s="88"/>
      <c r="K76" s="85"/>
      <c r="L76" s="82"/>
      <c r="M76" s="82"/>
      <c r="N76" s="74">
        <v>88</v>
      </c>
      <c r="O76" s="85"/>
    </row>
    <row r="77" spans="1:15" s="69" customFormat="1" ht="52.5" customHeight="1">
      <c r="A77" s="85"/>
      <c r="B77" s="85"/>
      <c r="C77" s="73" t="s">
        <v>55</v>
      </c>
      <c r="D77" s="85"/>
      <c r="E77" s="88"/>
      <c r="F77" s="88"/>
      <c r="G77" s="88"/>
      <c r="H77" s="79"/>
      <c r="I77" s="79"/>
      <c r="J77" s="88"/>
      <c r="K77" s="85"/>
      <c r="L77" s="82"/>
      <c r="M77" s="82"/>
      <c r="N77" s="74">
        <v>128</v>
      </c>
      <c r="O77" s="85"/>
    </row>
    <row r="78" spans="1:15" s="69" customFormat="1" ht="49.5" customHeight="1">
      <c r="A78" s="85"/>
      <c r="B78" s="85"/>
      <c r="C78" s="73" t="s">
        <v>63</v>
      </c>
      <c r="D78" s="85"/>
      <c r="E78" s="88"/>
      <c r="F78" s="88"/>
      <c r="G78" s="88"/>
      <c r="H78" s="79"/>
      <c r="I78" s="79"/>
      <c r="J78" s="88"/>
      <c r="K78" s="85"/>
      <c r="L78" s="82"/>
      <c r="M78" s="82"/>
      <c r="N78" s="74">
        <v>104</v>
      </c>
      <c r="O78" s="85"/>
    </row>
    <row r="79" spans="1:15" s="69" customFormat="1" ht="91.5" customHeight="1">
      <c r="A79" s="85"/>
      <c r="B79" s="85"/>
      <c r="C79" s="73" t="s">
        <v>64</v>
      </c>
      <c r="D79" s="85"/>
      <c r="E79" s="88"/>
      <c r="F79" s="88"/>
      <c r="G79" s="88"/>
      <c r="H79" s="79"/>
      <c r="I79" s="79"/>
      <c r="J79" s="88"/>
      <c r="K79" s="85"/>
      <c r="L79" s="82"/>
      <c r="M79" s="82"/>
      <c r="N79" s="74">
        <v>104</v>
      </c>
      <c r="O79" s="85"/>
    </row>
    <row r="80" spans="1:15" s="69" customFormat="1" ht="91.5" customHeight="1">
      <c r="A80" s="85"/>
      <c r="B80" s="85"/>
      <c r="C80" s="73" t="s">
        <v>64</v>
      </c>
      <c r="D80" s="85"/>
      <c r="E80" s="88"/>
      <c r="F80" s="88"/>
      <c r="G80" s="88"/>
      <c r="H80" s="79"/>
      <c r="I80" s="79"/>
      <c r="J80" s="88"/>
      <c r="K80" s="85"/>
      <c r="L80" s="82"/>
      <c r="M80" s="82"/>
      <c r="N80" s="74">
        <v>104</v>
      </c>
      <c r="O80" s="85"/>
    </row>
    <row r="81" spans="1:15" s="69" customFormat="1" ht="65.25" customHeight="1">
      <c r="A81" s="85"/>
      <c r="B81" s="85"/>
      <c r="C81" s="75" t="s">
        <v>65</v>
      </c>
      <c r="D81" s="85"/>
      <c r="E81" s="88"/>
      <c r="F81" s="88"/>
      <c r="G81" s="88"/>
      <c r="H81" s="79"/>
      <c r="I81" s="79"/>
      <c r="J81" s="88"/>
      <c r="K81" s="85"/>
      <c r="L81" s="82"/>
      <c r="M81" s="82"/>
      <c r="N81" s="74">
        <v>104</v>
      </c>
      <c r="O81" s="85"/>
    </row>
    <row r="82" spans="1:15" s="69" customFormat="1" ht="65.25" customHeight="1">
      <c r="A82" s="76" t="s">
        <v>143</v>
      </c>
      <c r="B82" s="76" t="s">
        <v>29</v>
      </c>
      <c r="C82" s="73" t="s">
        <v>66</v>
      </c>
      <c r="D82" s="84" t="s">
        <v>31</v>
      </c>
      <c r="E82" s="93">
        <v>1</v>
      </c>
      <c r="F82" s="93">
        <v>5</v>
      </c>
      <c r="G82" s="93"/>
      <c r="H82" s="124">
        <v>44972</v>
      </c>
      <c r="I82" s="124">
        <v>45123</v>
      </c>
      <c r="J82" s="93"/>
      <c r="K82" s="84"/>
      <c r="L82" s="125">
        <v>4539040</v>
      </c>
      <c r="M82" s="125">
        <f>L82*F82+((L82/30)*G82)</f>
        <v>22695200</v>
      </c>
      <c r="N82" s="74">
        <v>200</v>
      </c>
      <c r="O82" s="84" t="s">
        <v>67</v>
      </c>
    </row>
    <row r="83" spans="1:15" s="69" customFormat="1" ht="47.25" customHeight="1">
      <c r="A83" s="76"/>
      <c r="B83" s="76"/>
      <c r="C83" s="73" t="s">
        <v>68</v>
      </c>
      <c r="D83" s="85"/>
      <c r="E83" s="93"/>
      <c r="F83" s="93"/>
      <c r="G83" s="93"/>
      <c r="H83" s="124"/>
      <c r="I83" s="124"/>
      <c r="J83" s="93"/>
      <c r="K83" s="85"/>
      <c r="L83" s="125"/>
      <c r="M83" s="125"/>
      <c r="N83" s="74">
        <v>200</v>
      </c>
      <c r="O83" s="85"/>
    </row>
    <row r="84" spans="1:15" s="69" customFormat="1" ht="47.25" customHeight="1">
      <c r="A84" s="76"/>
      <c r="B84" s="76"/>
      <c r="C84" s="73" t="s">
        <v>68</v>
      </c>
      <c r="D84" s="85"/>
      <c r="E84" s="93"/>
      <c r="F84" s="93"/>
      <c r="G84" s="93"/>
      <c r="H84" s="124"/>
      <c r="I84" s="124"/>
      <c r="J84" s="93"/>
      <c r="K84" s="85"/>
      <c r="L84" s="125"/>
      <c r="M84" s="125"/>
      <c r="N84" s="74">
        <v>200</v>
      </c>
      <c r="O84" s="85"/>
    </row>
    <row r="85" spans="1:15" s="69" customFormat="1" ht="65.25" customHeight="1">
      <c r="A85" s="76"/>
      <c r="B85" s="76"/>
      <c r="C85" s="73" t="s">
        <v>66</v>
      </c>
      <c r="D85" s="86"/>
      <c r="E85" s="93"/>
      <c r="F85" s="93"/>
      <c r="G85" s="93"/>
      <c r="H85" s="124"/>
      <c r="I85" s="124"/>
      <c r="J85" s="93"/>
      <c r="K85" s="86"/>
      <c r="L85" s="125"/>
      <c r="M85" s="125"/>
      <c r="N85" s="74">
        <v>200</v>
      </c>
      <c r="O85" s="86"/>
    </row>
    <row r="86" spans="1:15" s="69" customFormat="1" ht="65.25" customHeight="1">
      <c r="A86" s="84" t="s">
        <v>143</v>
      </c>
      <c r="B86" s="84" t="s">
        <v>29</v>
      </c>
      <c r="C86" s="73" t="s">
        <v>69</v>
      </c>
      <c r="D86" s="76" t="s">
        <v>31</v>
      </c>
      <c r="E86" s="87">
        <v>1</v>
      </c>
      <c r="F86" s="87">
        <v>3</v>
      </c>
      <c r="G86" s="87">
        <v>12</v>
      </c>
      <c r="H86" s="78">
        <v>45108</v>
      </c>
      <c r="I86" s="78">
        <v>45211</v>
      </c>
      <c r="J86" s="87"/>
      <c r="K86" s="76"/>
      <c r="L86" s="81">
        <v>4539040</v>
      </c>
      <c r="M86" s="81">
        <f>L86*F86+((L86/30)*G86)</f>
        <v>15432736</v>
      </c>
      <c r="N86" s="74">
        <v>200</v>
      </c>
      <c r="O86" s="76" t="s">
        <v>70</v>
      </c>
    </row>
    <row r="87" spans="1:15" s="69" customFormat="1" ht="50.25" customHeight="1">
      <c r="A87" s="85"/>
      <c r="B87" s="85"/>
      <c r="C87" s="73" t="s">
        <v>69</v>
      </c>
      <c r="D87" s="76"/>
      <c r="E87" s="88"/>
      <c r="F87" s="88"/>
      <c r="G87" s="88"/>
      <c r="H87" s="79"/>
      <c r="I87" s="79"/>
      <c r="J87" s="88"/>
      <c r="K87" s="76"/>
      <c r="L87" s="82"/>
      <c r="M87" s="82"/>
      <c r="N87" s="74">
        <v>200</v>
      </c>
      <c r="O87" s="76"/>
    </row>
    <row r="88" spans="1:15" s="69" customFormat="1" ht="50.25" customHeight="1">
      <c r="A88" s="86"/>
      <c r="B88" s="86"/>
      <c r="C88" s="73" t="s">
        <v>71</v>
      </c>
      <c r="D88" s="76"/>
      <c r="E88" s="89"/>
      <c r="F88" s="89"/>
      <c r="G88" s="89"/>
      <c r="H88" s="80"/>
      <c r="I88" s="80"/>
      <c r="J88" s="89"/>
      <c r="K88" s="76"/>
      <c r="L88" s="83"/>
      <c r="M88" s="83"/>
      <c r="N88" s="74">
        <v>152</v>
      </c>
      <c r="O88" s="76"/>
    </row>
    <row r="89" spans="1:15" s="69" customFormat="1" ht="31.5" customHeight="1">
      <c r="A89" s="84" t="s">
        <v>143</v>
      </c>
      <c r="B89" s="84" t="s">
        <v>29</v>
      </c>
      <c r="C89" s="73" t="s">
        <v>82</v>
      </c>
      <c r="D89" s="84" t="s">
        <v>31</v>
      </c>
      <c r="E89" s="87">
        <v>1</v>
      </c>
      <c r="F89" s="87">
        <v>10</v>
      </c>
      <c r="G89" s="87"/>
      <c r="H89" s="78">
        <v>44972</v>
      </c>
      <c r="I89" s="78">
        <v>45246</v>
      </c>
      <c r="J89" s="87"/>
      <c r="K89" s="84"/>
      <c r="L89" s="81">
        <v>4539040</v>
      </c>
      <c r="M89" s="81">
        <f>L89*F89+((L89/30)*G89)</f>
        <v>45390400</v>
      </c>
      <c r="N89" s="74">
        <v>208</v>
      </c>
      <c r="O89" s="84" t="s">
        <v>73</v>
      </c>
    </row>
    <row r="90" spans="1:15" s="69" customFormat="1" ht="31.5" customHeight="1">
      <c r="A90" s="85"/>
      <c r="B90" s="85"/>
      <c r="C90" s="73" t="s">
        <v>83</v>
      </c>
      <c r="D90" s="85"/>
      <c r="E90" s="88"/>
      <c r="F90" s="88"/>
      <c r="G90" s="88"/>
      <c r="H90" s="79"/>
      <c r="I90" s="79"/>
      <c r="J90" s="88"/>
      <c r="K90" s="85"/>
      <c r="L90" s="82"/>
      <c r="M90" s="82"/>
      <c r="N90" s="74">
        <v>248</v>
      </c>
      <c r="O90" s="85"/>
    </row>
    <row r="91" spans="1:15" s="69" customFormat="1" ht="43.5" customHeight="1">
      <c r="A91" s="85"/>
      <c r="B91" s="85"/>
      <c r="C91" s="73" t="s">
        <v>76</v>
      </c>
      <c r="D91" s="85"/>
      <c r="E91" s="88"/>
      <c r="F91" s="88"/>
      <c r="G91" s="88"/>
      <c r="H91" s="79"/>
      <c r="I91" s="79"/>
      <c r="J91" s="88"/>
      <c r="K91" s="85"/>
      <c r="L91" s="82"/>
      <c r="M91" s="82"/>
      <c r="N91" s="74">
        <v>200</v>
      </c>
      <c r="O91" s="85"/>
    </row>
    <row r="92" spans="1:15" s="69" customFormat="1" ht="50.25" customHeight="1">
      <c r="A92" s="85"/>
      <c r="B92" s="85"/>
      <c r="C92" s="73" t="s">
        <v>78</v>
      </c>
      <c r="D92" s="85"/>
      <c r="E92" s="88"/>
      <c r="F92" s="88"/>
      <c r="G92" s="88"/>
      <c r="H92" s="79"/>
      <c r="I92" s="79"/>
      <c r="J92" s="88"/>
      <c r="K92" s="85"/>
      <c r="L92" s="82"/>
      <c r="M92" s="82"/>
      <c r="N92" s="74">
        <v>248</v>
      </c>
      <c r="O92" s="85"/>
    </row>
    <row r="93" spans="1:15" s="69" customFormat="1" ht="50.25" customHeight="1">
      <c r="A93" s="85"/>
      <c r="B93" s="85"/>
      <c r="C93" s="73" t="s">
        <v>72</v>
      </c>
      <c r="D93" s="85"/>
      <c r="E93" s="88"/>
      <c r="F93" s="88"/>
      <c r="G93" s="88"/>
      <c r="H93" s="79"/>
      <c r="I93" s="79"/>
      <c r="J93" s="88"/>
      <c r="K93" s="85"/>
      <c r="L93" s="82"/>
      <c r="M93" s="82"/>
      <c r="N93" s="74">
        <v>200</v>
      </c>
      <c r="O93" s="85"/>
    </row>
    <row r="94" spans="1:15" s="69" customFormat="1" ht="36.75" customHeight="1">
      <c r="A94" s="85"/>
      <c r="B94" s="85"/>
      <c r="C94" s="73" t="s">
        <v>81</v>
      </c>
      <c r="D94" s="85"/>
      <c r="E94" s="88"/>
      <c r="F94" s="88"/>
      <c r="G94" s="88"/>
      <c r="H94" s="79"/>
      <c r="I94" s="79"/>
      <c r="J94" s="88"/>
      <c r="K94" s="85"/>
      <c r="L94" s="82"/>
      <c r="M94" s="82"/>
      <c r="N94" s="74">
        <v>248</v>
      </c>
      <c r="O94" s="85"/>
    </row>
    <row r="95" spans="1:15" s="69" customFormat="1" ht="36.75" customHeight="1">
      <c r="A95" s="85"/>
      <c r="B95" s="85"/>
      <c r="C95" s="73" t="s">
        <v>145</v>
      </c>
      <c r="D95" s="85"/>
      <c r="E95" s="88"/>
      <c r="F95" s="88"/>
      <c r="G95" s="88"/>
      <c r="H95" s="79"/>
      <c r="I95" s="79"/>
      <c r="J95" s="88"/>
      <c r="K95" s="85"/>
      <c r="L95" s="82"/>
      <c r="M95" s="82"/>
      <c r="N95" s="74">
        <v>248</v>
      </c>
      <c r="O95" s="85"/>
    </row>
    <row r="96" spans="1:15" s="69" customFormat="1" ht="65.25" customHeight="1">
      <c r="A96" s="84" t="s">
        <v>143</v>
      </c>
      <c r="B96" s="84" t="s">
        <v>29</v>
      </c>
      <c r="C96" s="73" t="s">
        <v>146</v>
      </c>
      <c r="D96" s="84" t="s">
        <v>31</v>
      </c>
      <c r="E96" s="87">
        <v>1</v>
      </c>
      <c r="F96" s="90">
        <v>8</v>
      </c>
      <c r="G96" s="90">
        <v>1</v>
      </c>
      <c r="H96" s="78">
        <v>44972</v>
      </c>
      <c r="I96" s="78">
        <v>45216</v>
      </c>
      <c r="J96" s="90"/>
      <c r="K96" s="84"/>
      <c r="L96" s="81">
        <v>4539040</v>
      </c>
      <c r="M96" s="81">
        <f>L96*F96+((L96/30)*G96)</f>
        <v>36463621.333333336</v>
      </c>
      <c r="N96" s="74">
        <v>208</v>
      </c>
      <c r="O96" s="84" t="s">
        <v>79</v>
      </c>
    </row>
    <row r="97" spans="1:15" s="69" customFormat="1" ht="59.25" customHeight="1">
      <c r="A97" s="85"/>
      <c r="B97" s="85"/>
      <c r="C97" s="73" t="s">
        <v>147</v>
      </c>
      <c r="D97" s="85"/>
      <c r="E97" s="88"/>
      <c r="F97" s="91"/>
      <c r="G97" s="91"/>
      <c r="H97" s="79"/>
      <c r="I97" s="79"/>
      <c r="J97" s="91"/>
      <c r="K97" s="85"/>
      <c r="L97" s="82"/>
      <c r="M97" s="82"/>
      <c r="N97" s="74">
        <v>200</v>
      </c>
      <c r="O97" s="85"/>
    </row>
    <row r="98" spans="1:15" s="69" customFormat="1" ht="37.5" customHeight="1">
      <c r="A98" s="85"/>
      <c r="B98" s="85"/>
      <c r="C98" s="73" t="s">
        <v>148</v>
      </c>
      <c r="D98" s="85"/>
      <c r="E98" s="88"/>
      <c r="F98" s="91"/>
      <c r="G98" s="91"/>
      <c r="H98" s="79"/>
      <c r="I98" s="79"/>
      <c r="J98" s="91"/>
      <c r="K98" s="85"/>
      <c r="L98" s="82"/>
      <c r="M98" s="82"/>
      <c r="N98" s="74">
        <v>208</v>
      </c>
      <c r="O98" s="85"/>
    </row>
    <row r="99" spans="1:15" s="69" customFormat="1" ht="51.75" customHeight="1">
      <c r="A99" s="85"/>
      <c r="B99" s="85"/>
      <c r="C99" s="73" t="s">
        <v>149</v>
      </c>
      <c r="D99" s="85"/>
      <c r="E99" s="88"/>
      <c r="F99" s="91"/>
      <c r="G99" s="91"/>
      <c r="H99" s="79"/>
      <c r="I99" s="79"/>
      <c r="J99" s="91"/>
      <c r="K99" s="85"/>
      <c r="L99" s="82"/>
      <c r="M99" s="82"/>
      <c r="N99" s="74">
        <v>256</v>
      </c>
      <c r="O99" s="85"/>
    </row>
    <row r="100" spans="1:15" s="69" customFormat="1" ht="51.75" customHeight="1">
      <c r="A100" s="85"/>
      <c r="B100" s="85"/>
      <c r="C100" s="73" t="s">
        <v>150</v>
      </c>
      <c r="D100" s="85"/>
      <c r="E100" s="88"/>
      <c r="F100" s="91"/>
      <c r="G100" s="91"/>
      <c r="H100" s="79"/>
      <c r="I100" s="79"/>
      <c r="J100" s="91"/>
      <c r="K100" s="85"/>
      <c r="L100" s="82"/>
      <c r="M100" s="82"/>
      <c r="N100" s="74">
        <v>208</v>
      </c>
      <c r="O100" s="85"/>
    </row>
    <row r="101" spans="1:15" s="69" customFormat="1" ht="54.75" customHeight="1">
      <c r="A101" s="85"/>
      <c r="B101" s="85"/>
      <c r="C101" s="75" t="s">
        <v>151</v>
      </c>
      <c r="D101" s="85"/>
      <c r="E101" s="88"/>
      <c r="F101" s="91"/>
      <c r="G101" s="91"/>
      <c r="H101" s="79"/>
      <c r="I101" s="79"/>
      <c r="J101" s="91"/>
      <c r="K101" s="85"/>
      <c r="L101" s="82"/>
      <c r="M101" s="82"/>
      <c r="N101" s="74">
        <v>208</v>
      </c>
      <c r="O101" s="85"/>
    </row>
    <row r="102" spans="1:15" s="69" customFormat="1" ht="54.75" customHeight="1">
      <c r="A102" s="76" t="s">
        <v>143</v>
      </c>
      <c r="B102" s="76" t="s">
        <v>29</v>
      </c>
      <c r="C102" s="73" t="s">
        <v>77</v>
      </c>
      <c r="D102" s="84" t="s">
        <v>31</v>
      </c>
      <c r="E102" s="93">
        <v>1</v>
      </c>
      <c r="F102" s="93">
        <v>2</v>
      </c>
      <c r="G102" s="93">
        <v>15</v>
      </c>
      <c r="H102" s="124">
        <v>45139</v>
      </c>
      <c r="I102" s="124">
        <v>45214</v>
      </c>
      <c r="J102" s="93"/>
      <c r="K102" s="84"/>
      <c r="L102" s="125">
        <v>4539040</v>
      </c>
      <c r="M102" s="125">
        <f>L102*F102+((L102/30)*G102)</f>
        <v>11347600</v>
      </c>
      <c r="N102" s="74">
        <v>56</v>
      </c>
      <c r="O102" s="84" t="s">
        <v>73</v>
      </c>
    </row>
    <row r="103" spans="1:15" s="69" customFormat="1" ht="54.75" customHeight="1">
      <c r="A103" s="76"/>
      <c r="B103" s="76"/>
      <c r="C103" s="73" t="s">
        <v>74</v>
      </c>
      <c r="D103" s="85"/>
      <c r="E103" s="93"/>
      <c r="F103" s="93"/>
      <c r="G103" s="93"/>
      <c r="H103" s="124"/>
      <c r="I103" s="124"/>
      <c r="J103" s="93"/>
      <c r="K103" s="85"/>
      <c r="L103" s="125"/>
      <c r="M103" s="125"/>
      <c r="N103" s="74">
        <v>56</v>
      </c>
      <c r="O103" s="85"/>
    </row>
    <row r="104" spans="1:15" s="69" customFormat="1" ht="54.75" customHeight="1">
      <c r="A104" s="76"/>
      <c r="B104" s="76"/>
      <c r="C104" s="73" t="s">
        <v>80</v>
      </c>
      <c r="D104" s="85"/>
      <c r="E104" s="93"/>
      <c r="F104" s="93"/>
      <c r="G104" s="93"/>
      <c r="H104" s="124"/>
      <c r="I104" s="124"/>
      <c r="J104" s="93"/>
      <c r="K104" s="85"/>
      <c r="L104" s="125"/>
      <c r="M104" s="125"/>
      <c r="N104" s="74">
        <v>224</v>
      </c>
      <c r="O104" s="85"/>
    </row>
    <row r="105" spans="1:15" s="69" customFormat="1" ht="54.75" customHeight="1">
      <c r="A105" s="76"/>
      <c r="B105" s="76"/>
      <c r="C105" s="73" t="s">
        <v>75</v>
      </c>
      <c r="D105" s="86"/>
      <c r="E105" s="93"/>
      <c r="F105" s="93"/>
      <c r="G105" s="93"/>
      <c r="H105" s="124"/>
      <c r="I105" s="124"/>
      <c r="J105" s="93"/>
      <c r="K105" s="86"/>
      <c r="L105" s="125"/>
      <c r="M105" s="125"/>
      <c r="N105" s="74">
        <v>64</v>
      </c>
      <c r="O105" s="86"/>
    </row>
    <row r="106" spans="1:15" s="69" customFormat="1" ht="38.25" customHeight="1">
      <c r="A106" s="84" t="s">
        <v>143</v>
      </c>
      <c r="B106" s="84" t="s">
        <v>29</v>
      </c>
      <c r="C106" s="73" t="s">
        <v>84</v>
      </c>
      <c r="D106" s="84" t="s">
        <v>31</v>
      </c>
      <c r="E106" s="87">
        <v>1</v>
      </c>
      <c r="F106" s="90">
        <v>3</v>
      </c>
      <c r="G106" s="90">
        <v>18</v>
      </c>
      <c r="H106" s="78">
        <v>45108</v>
      </c>
      <c r="I106" s="78">
        <v>45217</v>
      </c>
      <c r="J106" s="90"/>
      <c r="K106" s="84"/>
      <c r="L106" s="81">
        <v>4539040</v>
      </c>
      <c r="M106" s="81">
        <f>L106*F106+((L106/30)*G106)</f>
        <v>16340544</v>
      </c>
      <c r="N106" s="74">
        <v>104</v>
      </c>
      <c r="O106" s="84" t="s">
        <v>85</v>
      </c>
    </row>
    <row r="107" spans="1:15" s="69" customFormat="1" ht="38.25" customHeight="1">
      <c r="A107" s="85"/>
      <c r="B107" s="85"/>
      <c r="C107" s="73" t="s">
        <v>84</v>
      </c>
      <c r="D107" s="85"/>
      <c r="E107" s="88"/>
      <c r="F107" s="91"/>
      <c r="G107" s="91"/>
      <c r="H107" s="79"/>
      <c r="I107" s="79"/>
      <c r="J107" s="91"/>
      <c r="K107" s="85"/>
      <c r="L107" s="82"/>
      <c r="M107" s="82"/>
      <c r="N107" s="74">
        <v>104</v>
      </c>
      <c r="O107" s="85"/>
    </row>
    <row r="108" spans="1:15" s="69" customFormat="1" ht="65.25" customHeight="1">
      <c r="A108" s="85"/>
      <c r="B108" s="85"/>
      <c r="C108" s="73" t="s">
        <v>86</v>
      </c>
      <c r="D108" s="85"/>
      <c r="E108" s="88"/>
      <c r="F108" s="91"/>
      <c r="G108" s="91"/>
      <c r="H108" s="79"/>
      <c r="I108" s="79"/>
      <c r="J108" s="91"/>
      <c r="K108" s="85"/>
      <c r="L108" s="82"/>
      <c r="M108" s="82"/>
      <c r="N108" s="74">
        <v>72</v>
      </c>
      <c r="O108" s="85"/>
    </row>
    <row r="109" spans="1:15" s="69" customFormat="1" ht="65.25" customHeight="1">
      <c r="A109" s="85"/>
      <c r="B109" s="85"/>
      <c r="C109" s="73" t="s">
        <v>87</v>
      </c>
      <c r="D109" s="85"/>
      <c r="E109" s="88"/>
      <c r="F109" s="91"/>
      <c r="G109" s="91"/>
      <c r="H109" s="79"/>
      <c r="I109" s="79"/>
      <c r="J109" s="91"/>
      <c r="K109" s="85"/>
      <c r="L109" s="82"/>
      <c r="M109" s="82"/>
      <c r="N109" s="74">
        <v>56</v>
      </c>
      <c r="O109" s="85"/>
    </row>
    <row r="110" spans="1:15" s="69" customFormat="1" ht="30" customHeight="1">
      <c r="A110" s="85"/>
      <c r="B110" s="85"/>
      <c r="C110" s="73" t="s">
        <v>88</v>
      </c>
      <c r="D110" s="85"/>
      <c r="E110" s="88"/>
      <c r="F110" s="91"/>
      <c r="G110" s="91"/>
      <c r="H110" s="79"/>
      <c r="I110" s="79"/>
      <c r="J110" s="91"/>
      <c r="K110" s="85"/>
      <c r="L110" s="82"/>
      <c r="M110" s="82"/>
      <c r="N110" s="74">
        <v>56</v>
      </c>
      <c r="O110" s="85"/>
    </row>
    <row r="111" spans="1:15" s="69" customFormat="1" ht="30" customHeight="1">
      <c r="A111" s="85"/>
      <c r="B111" s="85"/>
      <c r="C111" s="73" t="s">
        <v>89</v>
      </c>
      <c r="D111" s="85"/>
      <c r="E111" s="88"/>
      <c r="F111" s="91"/>
      <c r="G111" s="91"/>
      <c r="H111" s="79"/>
      <c r="I111" s="79"/>
      <c r="J111" s="91"/>
      <c r="K111" s="85"/>
      <c r="L111" s="82"/>
      <c r="M111" s="82"/>
      <c r="N111" s="74">
        <v>56</v>
      </c>
      <c r="O111" s="85"/>
    </row>
    <row r="112" spans="1:15" s="69" customFormat="1" ht="30" customHeight="1">
      <c r="A112" s="85"/>
      <c r="B112" s="85"/>
      <c r="C112" s="73" t="s">
        <v>89</v>
      </c>
      <c r="D112" s="85"/>
      <c r="E112" s="88"/>
      <c r="F112" s="91"/>
      <c r="G112" s="91"/>
      <c r="H112" s="79"/>
      <c r="I112" s="79"/>
      <c r="J112" s="91"/>
      <c r="K112" s="85"/>
      <c r="L112" s="82"/>
      <c r="M112" s="82"/>
      <c r="N112" s="74">
        <v>56</v>
      </c>
      <c r="O112" s="85"/>
    </row>
    <row r="113" spans="1:15" s="69" customFormat="1" ht="30" customHeight="1">
      <c r="A113" s="86"/>
      <c r="B113" s="86"/>
      <c r="C113" s="73" t="s">
        <v>90</v>
      </c>
      <c r="D113" s="86"/>
      <c r="E113" s="89"/>
      <c r="F113" s="92"/>
      <c r="G113" s="92"/>
      <c r="H113" s="80"/>
      <c r="I113" s="80"/>
      <c r="J113" s="92"/>
      <c r="K113" s="86"/>
      <c r="L113" s="83"/>
      <c r="M113" s="83"/>
      <c r="N113" s="74">
        <v>72</v>
      </c>
      <c r="O113" s="86"/>
    </row>
    <row r="114" spans="1:15" s="69" customFormat="1" ht="31.5" customHeight="1">
      <c r="A114" s="84" t="s">
        <v>143</v>
      </c>
      <c r="B114" s="84" t="s">
        <v>29</v>
      </c>
      <c r="C114" s="73" t="s">
        <v>152</v>
      </c>
      <c r="D114" s="84" t="s">
        <v>31</v>
      </c>
      <c r="E114" s="87">
        <v>1</v>
      </c>
      <c r="F114" s="87">
        <v>3</v>
      </c>
      <c r="G114" s="87">
        <v>2</v>
      </c>
      <c r="H114" s="126">
        <v>45139</v>
      </c>
      <c r="I114" s="126">
        <v>45232</v>
      </c>
      <c r="J114" s="87"/>
      <c r="K114" s="84"/>
      <c r="L114" s="125">
        <v>4539040</v>
      </c>
      <c r="M114" s="125">
        <f>L114*F114+((L114/30)*G114)</f>
        <v>13919722.666666666</v>
      </c>
      <c r="N114" s="74">
        <v>48</v>
      </c>
      <c r="O114" s="84" t="s">
        <v>91</v>
      </c>
    </row>
    <row r="115" spans="1:15" s="69" customFormat="1" ht="31.5" customHeight="1">
      <c r="A115" s="85"/>
      <c r="B115" s="85"/>
      <c r="C115" s="73" t="s">
        <v>152</v>
      </c>
      <c r="D115" s="85"/>
      <c r="E115" s="88"/>
      <c r="F115" s="88"/>
      <c r="G115" s="88"/>
      <c r="H115" s="127"/>
      <c r="I115" s="127"/>
      <c r="J115" s="88"/>
      <c r="K115" s="85"/>
      <c r="L115" s="125"/>
      <c r="M115" s="125"/>
      <c r="N115" s="74">
        <v>48</v>
      </c>
      <c r="O115" s="85"/>
    </row>
    <row r="116" spans="1:15" s="69" customFormat="1" ht="44.25" customHeight="1">
      <c r="A116" s="85"/>
      <c r="B116" s="85"/>
      <c r="C116" s="73" t="s">
        <v>152</v>
      </c>
      <c r="D116" s="85"/>
      <c r="E116" s="88"/>
      <c r="F116" s="88"/>
      <c r="G116" s="88"/>
      <c r="H116" s="127"/>
      <c r="I116" s="127"/>
      <c r="J116" s="88"/>
      <c r="K116" s="85"/>
      <c r="L116" s="125"/>
      <c r="M116" s="125"/>
      <c r="N116" s="74">
        <v>48</v>
      </c>
      <c r="O116" s="85"/>
    </row>
    <row r="117" spans="1:15" s="69" customFormat="1" ht="44.25" customHeight="1">
      <c r="A117" s="85"/>
      <c r="B117" s="85"/>
      <c r="C117" s="73" t="s">
        <v>152</v>
      </c>
      <c r="D117" s="85"/>
      <c r="E117" s="88"/>
      <c r="F117" s="88"/>
      <c r="G117" s="88"/>
      <c r="H117" s="127"/>
      <c r="I117" s="127"/>
      <c r="J117" s="88"/>
      <c r="K117" s="85"/>
      <c r="L117" s="125"/>
      <c r="M117" s="125"/>
      <c r="N117" s="74">
        <v>48</v>
      </c>
      <c r="O117" s="85"/>
    </row>
    <row r="118" spans="1:15" s="69" customFormat="1" ht="44.25" customHeight="1">
      <c r="A118" s="85"/>
      <c r="B118" s="85"/>
      <c r="C118" s="73" t="s">
        <v>152</v>
      </c>
      <c r="D118" s="85"/>
      <c r="E118" s="88"/>
      <c r="F118" s="88"/>
      <c r="G118" s="88"/>
      <c r="H118" s="127"/>
      <c r="I118" s="127"/>
      <c r="J118" s="88"/>
      <c r="K118" s="85"/>
      <c r="L118" s="125"/>
      <c r="M118" s="125"/>
      <c r="N118" s="74">
        <v>48</v>
      </c>
      <c r="O118" s="85"/>
    </row>
    <row r="119" spans="1:15" s="69" customFormat="1" ht="45" customHeight="1">
      <c r="A119" s="85"/>
      <c r="B119" s="85"/>
      <c r="C119" s="73" t="s">
        <v>152</v>
      </c>
      <c r="D119" s="85"/>
      <c r="E119" s="88"/>
      <c r="F119" s="88"/>
      <c r="G119" s="88"/>
      <c r="H119" s="127"/>
      <c r="I119" s="127"/>
      <c r="J119" s="88"/>
      <c r="K119" s="85"/>
      <c r="L119" s="125"/>
      <c r="M119" s="125"/>
      <c r="N119" s="74">
        <v>48</v>
      </c>
      <c r="O119" s="85"/>
    </row>
    <row r="120" spans="1:15" s="69" customFormat="1" ht="45" customHeight="1">
      <c r="A120" s="85"/>
      <c r="B120" s="85"/>
      <c r="C120" s="73" t="s">
        <v>152</v>
      </c>
      <c r="D120" s="85"/>
      <c r="E120" s="88"/>
      <c r="F120" s="88"/>
      <c r="G120" s="88"/>
      <c r="H120" s="127"/>
      <c r="I120" s="127"/>
      <c r="J120" s="88"/>
      <c r="K120" s="85"/>
      <c r="L120" s="125"/>
      <c r="M120" s="125"/>
      <c r="N120" s="74">
        <v>48</v>
      </c>
      <c r="O120" s="85"/>
    </row>
    <row r="121" spans="1:15" s="69" customFormat="1" ht="45" customHeight="1">
      <c r="A121" s="85"/>
      <c r="B121" s="85"/>
      <c r="C121" s="73" t="s">
        <v>92</v>
      </c>
      <c r="D121" s="85"/>
      <c r="E121" s="88"/>
      <c r="F121" s="88"/>
      <c r="G121" s="88"/>
      <c r="H121" s="127"/>
      <c r="I121" s="127"/>
      <c r="J121" s="88"/>
      <c r="K121" s="85"/>
      <c r="L121" s="125"/>
      <c r="M121" s="125"/>
      <c r="N121" s="74">
        <v>56</v>
      </c>
      <c r="O121" s="85"/>
    </row>
    <row r="122" spans="1:15" s="69" customFormat="1" ht="40.5" customHeight="1">
      <c r="A122" s="85"/>
      <c r="B122" s="85"/>
      <c r="C122" s="73" t="s">
        <v>152</v>
      </c>
      <c r="D122" s="85"/>
      <c r="E122" s="88"/>
      <c r="F122" s="88"/>
      <c r="G122" s="88"/>
      <c r="H122" s="127"/>
      <c r="I122" s="127"/>
      <c r="J122" s="88"/>
      <c r="K122" s="85"/>
      <c r="L122" s="125"/>
      <c r="M122" s="125"/>
      <c r="N122" s="74">
        <v>48</v>
      </c>
      <c r="O122" s="85"/>
    </row>
    <row r="123" spans="1:15" s="69" customFormat="1" ht="40.5" customHeight="1">
      <c r="A123" s="86"/>
      <c r="B123" s="86"/>
      <c r="C123" s="73" t="s">
        <v>152</v>
      </c>
      <c r="D123" s="86"/>
      <c r="E123" s="89"/>
      <c r="F123" s="89"/>
      <c r="G123" s="89"/>
      <c r="H123" s="128"/>
      <c r="I123" s="128"/>
      <c r="J123" s="89"/>
      <c r="K123" s="86"/>
      <c r="L123" s="125"/>
      <c r="M123" s="125"/>
      <c r="N123" s="74">
        <v>48</v>
      </c>
      <c r="O123" s="86"/>
    </row>
    <row r="124" spans="1:15" s="69" customFormat="1" ht="42.75" customHeight="1">
      <c r="A124" s="84" t="s">
        <v>143</v>
      </c>
      <c r="B124" s="84" t="s">
        <v>29</v>
      </c>
      <c r="C124" s="73" t="s">
        <v>153</v>
      </c>
      <c r="D124" s="84" t="s">
        <v>31</v>
      </c>
      <c r="E124" s="87">
        <v>1</v>
      </c>
      <c r="F124" s="87">
        <v>4</v>
      </c>
      <c r="G124" s="87">
        <v>6</v>
      </c>
      <c r="H124" s="126">
        <v>44972</v>
      </c>
      <c r="I124" s="126">
        <v>45099</v>
      </c>
      <c r="J124" s="87"/>
      <c r="K124" s="84"/>
      <c r="L124" s="81">
        <v>4539040</v>
      </c>
      <c r="M124" s="125">
        <f>L124*F124+((L124/30)*G124)</f>
        <v>19063968</v>
      </c>
      <c r="N124" s="74">
        <v>48</v>
      </c>
      <c r="O124" s="84" t="s">
        <v>91</v>
      </c>
    </row>
    <row r="125" spans="1:15" s="69" customFormat="1" ht="42.75" customHeight="1">
      <c r="A125" s="85"/>
      <c r="B125" s="85"/>
      <c r="C125" s="68" t="s">
        <v>153</v>
      </c>
      <c r="D125" s="85"/>
      <c r="E125" s="88"/>
      <c r="F125" s="88"/>
      <c r="G125" s="88"/>
      <c r="H125" s="127"/>
      <c r="I125" s="127"/>
      <c r="J125" s="88"/>
      <c r="K125" s="85"/>
      <c r="L125" s="82"/>
      <c r="M125" s="125"/>
      <c r="N125" s="74">
        <v>48</v>
      </c>
      <c r="O125" s="85"/>
    </row>
    <row r="126" spans="1:15" s="69" customFormat="1" ht="42.75" customHeight="1">
      <c r="A126" s="85"/>
      <c r="B126" s="85"/>
      <c r="C126" s="68" t="s">
        <v>153</v>
      </c>
      <c r="D126" s="85"/>
      <c r="E126" s="88"/>
      <c r="F126" s="88"/>
      <c r="G126" s="88"/>
      <c r="H126" s="127"/>
      <c r="I126" s="127"/>
      <c r="J126" s="88"/>
      <c r="K126" s="85"/>
      <c r="L126" s="82"/>
      <c r="M126" s="125"/>
      <c r="N126" s="74">
        <v>48</v>
      </c>
      <c r="O126" s="85"/>
    </row>
    <row r="127" spans="1:15" s="69" customFormat="1" ht="42" customHeight="1">
      <c r="A127" s="85"/>
      <c r="B127" s="85"/>
      <c r="C127" s="68" t="s">
        <v>153</v>
      </c>
      <c r="D127" s="85"/>
      <c r="E127" s="88"/>
      <c r="F127" s="88"/>
      <c r="G127" s="88"/>
      <c r="H127" s="127"/>
      <c r="I127" s="127"/>
      <c r="J127" s="88"/>
      <c r="K127" s="85"/>
      <c r="L127" s="82"/>
      <c r="M127" s="125"/>
      <c r="N127" s="74">
        <v>48</v>
      </c>
      <c r="O127" s="85"/>
    </row>
    <row r="128" spans="1:15" s="69" customFormat="1" ht="42" customHeight="1">
      <c r="A128" s="85"/>
      <c r="B128" s="85"/>
      <c r="C128" s="68" t="s">
        <v>153</v>
      </c>
      <c r="D128" s="85"/>
      <c r="E128" s="88"/>
      <c r="F128" s="88"/>
      <c r="G128" s="88"/>
      <c r="H128" s="127"/>
      <c r="I128" s="127"/>
      <c r="J128" s="88"/>
      <c r="K128" s="85"/>
      <c r="L128" s="82"/>
      <c r="M128" s="125"/>
      <c r="N128" s="74">
        <v>48</v>
      </c>
      <c r="O128" s="85"/>
    </row>
    <row r="129" spans="1:15" s="69" customFormat="1" ht="42" customHeight="1">
      <c r="A129" s="85"/>
      <c r="B129" s="85"/>
      <c r="C129" s="68" t="s">
        <v>153</v>
      </c>
      <c r="D129" s="85"/>
      <c r="E129" s="88"/>
      <c r="F129" s="88"/>
      <c r="G129" s="88"/>
      <c r="H129" s="127"/>
      <c r="I129" s="127"/>
      <c r="J129" s="88"/>
      <c r="K129" s="85"/>
      <c r="L129" s="82"/>
      <c r="M129" s="125"/>
      <c r="N129" s="74">
        <v>48</v>
      </c>
      <c r="O129" s="85"/>
    </row>
    <row r="130" spans="1:15" s="69" customFormat="1" ht="48.75" customHeight="1">
      <c r="A130" s="85"/>
      <c r="B130" s="85"/>
      <c r="C130" s="68" t="s">
        <v>35</v>
      </c>
      <c r="D130" s="85"/>
      <c r="E130" s="88"/>
      <c r="F130" s="88"/>
      <c r="G130" s="88"/>
      <c r="H130" s="127"/>
      <c r="I130" s="127"/>
      <c r="J130" s="88"/>
      <c r="K130" s="85"/>
      <c r="L130" s="82"/>
      <c r="M130" s="125"/>
      <c r="N130" s="74">
        <v>96</v>
      </c>
      <c r="O130" s="85"/>
    </row>
    <row r="131" spans="1:15" s="69" customFormat="1" ht="48.75" customHeight="1">
      <c r="A131" s="85"/>
      <c r="B131" s="85"/>
      <c r="C131" s="68" t="s">
        <v>35</v>
      </c>
      <c r="D131" s="85"/>
      <c r="E131" s="88"/>
      <c r="F131" s="88"/>
      <c r="G131" s="88"/>
      <c r="H131" s="127"/>
      <c r="I131" s="127"/>
      <c r="J131" s="88"/>
      <c r="K131" s="85"/>
      <c r="L131" s="82"/>
      <c r="M131" s="125"/>
      <c r="N131" s="74">
        <v>96</v>
      </c>
      <c r="O131" s="85"/>
    </row>
    <row r="132" spans="1:15" s="69" customFormat="1" ht="48.75" customHeight="1">
      <c r="A132" s="85"/>
      <c r="B132" s="85"/>
      <c r="C132" s="68" t="s">
        <v>36</v>
      </c>
      <c r="D132" s="85"/>
      <c r="E132" s="88"/>
      <c r="F132" s="88"/>
      <c r="G132" s="88"/>
      <c r="H132" s="127"/>
      <c r="I132" s="127"/>
      <c r="J132" s="88"/>
      <c r="K132" s="85"/>
      <c r="L132" s="82"/>
      <c r="M132" s="125"/>
      <c r="N132" s="74">
        <v>96</v>
      </c>
      <c r="O132" s="85"/>
    </row>
    <row r="133" spans="1:15" s="69" customFormat="1" ht="40.5" customHeight="1">
      <c r="A133" s="85"/>
      <c r="B133" s="85"/>
      <c r="C133" s="70" t="s">
        <v>153</v>
      </c>
      <c r="D133" s="85"/>
      <c r="E133" s="88"/>
      <c r="F133" s="88"/>
      <c r="G133" s="88"/>
      <c r="H133" s="127"/>
      <c r="I133" s="127"/>
      <c r="J133" s="88"/>
      <c r="K133" s="85"/>
      <c r="L133" s="82"/>
      <c r="M133" s="125"/>
      <c r="N133" s="74">
        <v>48</v>
      </c>
      <c r="O133" s="85"/>
    </row>
    <row r="134" spans="1:15" s="69" customFormat="1" ht="40.5" customHeight="1">
      <c r="A134" s="86"/>
      <c r="B134" s="86"/>
      <c r="C134" s="71" t="s">
        <v>153</v>
      </c>
      <c r="D134" s="86"/>
      <c r="E134" s="89"/>
      <c r="F134" s="89"/>
      <c r="G134" s="89"/>
      <c r="H134" s="128"/>
      <c r="I134" s="128"/>
      <c r="J134" s="89"/>
      <c r="K134" s="86"/>
      <c r="L134" s="83"/>
      <c r="M134" s="125"/>
      <c r="N134" s="74">
        <v>48</v>
      </c>
      <c r="O134" s="86"/>
    </row>
    <row r="135" spans="1:15">
      <c r="A135" s="21" t="s">
        <v>93</v>
      </c>
      <c r="B135" s="22"/>
      <c r="C135" s="23"/>
      <c r="D135" s="24"/>
      <c r="E135" s="15"/>
      <c r="F135" s="16"/>
      <c r="G135" s="15"/>
      <c r="H135" s="3"/>
      <c r="I135" s="19"/>
      <c r="J135" s="25"/>
      <c r="K135" s="26"/>
      <c r="L135" s="26"/>
      <c r="M135" s="56">
        <f>SUM(M16:M134)</f>
        <v>439379072</v>
      </c>
      <c r="N135" s="19"/>
      <c r="O135" s="57"/>
    </row>
    <row r="136" spans="1:15">
      <c r="A136" s="27"/>
      <c r="B136" s="28"/>
      <c r="C136" s="29"/>
      <c r="D136" s="30"/>
      <c r="E136" s="13"/>
      <c r="F136" s="12"/>
      <c r="G136" s="13"/>
      <c r="H136" s="14"/>
      <c r="J136" s="31"/>
      <c r="K136" s="32"/>
      <c r="L136" s="32"/>
      <c r="M136" s="32"/>
    </row>
    <row r="137" spans="1:15">
      <c r="A137" s="27"/>
      <c r="B137" s="28"/>
      <c r="C137" s="29"/>
      <c r="D137" s="30"/>
      <c r="E137" s="12"/>
      <c r="F137" s="12"/>
      <c r="G137" s="13"/>
      <c r="H137" s="14"/>
      <c r="J137" s="31"/>
      <c r="O137" s="33"/>
    </row>
    <row r="138" spans="1:15">
      <c r="A138" s="27"/>
      <c r="B138" s="28"/>
      <c r="C138" s="29"/>
      <c r="D138" s="30"/>
      <c r="E138" s="12"/>
      <c r="F138" s="12"/>
      <c r="G138" s="13"/>
      <c r="H138" s="14"/>
      <c r="J138" s="31"/>
      <c r="O138" s="33"/>
    </row>
    <row r="139" spans="1:15">
      <c r="B139" s="34"/>
      <c r="L139" s="35"/>
      <c r="O139" s="33"/>
    </row>
    <row r="140" spans="1:15">
      <c r="K140" s="36"/>
      <c r="L140" s="36"/>
      <c r="M140" s="36"/>
      <c r="O140" s="37"/>
    </row>
    <row r="141" spans="1:15" ht="15">
      <c r="A141" s="77" t="s">
        <v>94</v>
      </c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</row>
    <row r="142" spans="1:15" ht="15">
      <c r="A142" s="77" t="s">
        <v>95</v>
      </c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</row>
  </sheetData>
  <mergeCells count="212">
    <mergeCell ref="A114:A123"/>
    <mergeCell ref="A124:A134"/>
    <mergeCell ref="H102:H105"/>
    <mergeCell ref="I102:I105"/>
    <mergeCell ref="J102:J105"/>
    <mergeCell ref="K102:K105"/>
    <mergeCell ref="L102:L105"/>
    <mergeCell ref="M102:M105"/>
    <mergeCell ref="G124:G134"/>
    <mergeCell ref="H124:H134"/>
    <mergeCell ref="I124:I134"/>
    <mergeCell ref="L124:L134"/>
    <mergeCell ref="B124:B134"/>
    <mergeCell ref="D124:D134"/>
    <mergeCell ref="E124:E134"/>
    <mergeCell ref="K124:K134"/>
    <mergeCell ref="M124:M134"/>
    <mergeCell ref="B114:B123"/>
    <mergeCell ref="D114:D123"/>
    <mergeCell ref="J114:J123"/>
    <mergeCell ref="K114:K123"/>
    <mergeCell ref="L114:L123"/>
    <mergeCell ref="F124:F134"/>
    <mergeCell ref="A89:A95"/>
    <mergeCell ref="A96:A101"/>
    <mergeCell ref="A102:A105"/>
    <mergeCell ref="B102:B105"/>
    <mergeCell ref="D102:D105"/>
    <mergeCell ref="E102:E105"/>
    <mergeCell ref="F102:F105"/>
    <mergeCell ref="G102:G105"/>
    <mergeCell ref="L106:L113"/>
    <mergeCell ref="E106:E113"/>
    <mergeCell ref="F106:F113"/>
    <mergeCell ref="G106:G113"/>
    <mergeCell ref="H106:H113"/>
    <mergeCell ref="I106:I113"/>
    <mergeCell ref="B106:B113"/>
    <mergeCell ref="D106:D113"/>
    <mergeCell ref="K106:K113"/>
    <mergeCell ref="B89:B95"/>
    <mergeCell ref="D89:D95"/>
    <mergeCell ref="L89:L95"/>
    <mergeCell ref="O124:O134"/>
    <mergeCell ref="O16:O27"/>
    <mergeCell ref="O28:O39"/>
    <mergeCell ref="M68:M81"/>
    <mergeCell ref="M40:M46"/>
    <mergeCell ref="O40:O46"/>
    <mergeCell ref="O47:O59"/>
    <mergeCell ref="O61:O67"/>
    <mergeCell ref="O68:O81"/>
    <mergeCell ref="O82:O85"/>
    <mergeCell ref="O86:O88"/>
    <mergeCell ref="O89:O95"/>
    <mergeCell ref="O96:O101"/>
    <mergeCell ref="M89:M95"/>
    <mergeCell ref="O102:O105"/>
    <mergeCell ref="M106:M113"/>
    <mergeCell ref="A47:A59"/>
    <mergeCell ref="A61:A67"/>
    <mergeCell ref="A68:A81"/>
    <mergeCell ref="O106:O113"/>
    <mergeCell ref="M114:M123"/>
    <mergeCell ref="E114:E123"/>
    <mergeCell ref="F114:F123"/>
    <mergeCell ref="G114:G123"/>
    <mergeCell ref="H114:H123"/>
    <mergeCell ref="I114:I123"/>
    <mergeCell ref="B96:B101"/>
    <mergeCell ref="D96:D101"/>
    <mergeCell ref="E96:E101"/>
    <mergeCell ref="F96:F101"/>
    <mergeCell ref="G96:G101"/>
    <mergeCell ref="H96:H101"/>
    <mergeCell ref="I96:I101"/>
    <mergeCell ref="L96:L101"/>
    <mergeCell ref="M96:M101"/>
    <mergeCell ref="L86:L88"/>
    <mergeCell ref="M86:M88"/>
    <mergeCell ref="O114:O123"/>
    <mergeCell ref="A106:A113"/>
    <mergeCell ref="A86:A88"/>
    <mergeCell ref="H82:H85"/>
    <mergeCell ref="I82:I85"/>
    <mergeCell ref="L82:L85"/>
    <mergeCell ref="M82:M85"/>
    <mergeCell ref="B82:B85"/>
    <mergeCell ref="D82:D85"/>
    <mergeCell ref="E82:E85"/>
    <mergeCell ref="F82:F85"/>
    <mergeCell ref="G82:G85"/>
    <mergeCell ref="K82:K85"/>
    <mergeCell ref="K86:K88"/>
    <mergeCell ref="K89:K95"/>
    <mergeCell ref="K96:K101"/>
    <mergeCell ref="B86:B88"/>
    <mergeCell ref="D86:D88"/>
    <mergeCell ref="E86:E88"/>
    <mergeCell ref="F86:F88"/>
    <mergeCell ref="G86:G88"/>
    <mergeCell ref="H86:H88"/>
    <mergeCell ref="I86:I88"/>
    <mergeCell ref="H89:H95"/>
    <mergeCell ref="I89:I95"/>
    <mergeCell ref="E89:E95"/>
    <mergeCell ref="F89:F95"/>
    <mergeCell ref="G89:G95"/>
    <mergeCell ref="H68:H81"/>
    <mergeCell ref="I68:I81"/>
    <mergeCell ref="L68:L81"/>
    <mergeCell ref="B68:B81"/>
    <mergeCell ref="D68:D81"/>
    <mergeCell ref="E68:E81"/>
    <mergeCell ref="F68:F81"/>
    <mergeCell ref="G68:G81"/>
    <mergeCell ref="K68:K81"/>
    <mergeCell ref="B61:B67"/>
    <mergeCell ref="D61:D67"/>
    <mergeCell ref="E61:E67"/>
    <mergeCell ref="F61:F67"/>
    <mergeCell ref="G61:G67"/>
    <mergeCell ref="H61:H67"/>
    <mergeCell ref="I61:I67"/>
    <mergeCell ref="L61:L67"/>
    <mergeCell ref="M61:M67"/>
    <mergeCell ref="K61:K67"/>
    <mergeCell ref="B47:B59"/>
    <mergeCell ref="D47:D59"/>
    <mergeCell ref="E47:E59"/>
    <mergeCell ref="F40:F46"/>
    <mergeCell ref="G40:G46"/>
    <mergeCell ref="H40:H46"/>
    <mergeCell ref="I40:I46"/>
    <mergeCell ref="L40:L46"/>
    <mergeCell ref="M47:M59"/>
    <mergeCell ref="K47:K59"/>
    <mergeCell ref="F47:F59"/>
    <mergeCell ref="G47:G59"/>
    <mergeCell ref="H47:H59"/>
    <mergeCell ref="I47:I59"/>
    <mergeCell ref="L47:L59"/>
    <mergeCell ref="A1:N2"/>
    <mergeCell ref="A3:O3"/>
    <mergeCell ref="K13:K14"/>
    <mergeCell ref="L13:L14"/>
    <mergeCell ref="M13:M14"/>
    <mergeCell ref="D16:D27"/>
    <mergeCell ref="E16:E27"/>
    <mergeCell ref="F16:F27"/>
    <mergeCell ref="G16:G27"/>
    <mergeCell ref="K16:K27"/>
    <mergeCell ref="A16:A27"/>
    <mergeCell ref="J13:J14"/>
    <mergeCell ref="L28:L39"/>
    <mergeCell ref="M28:M39"/>
    <mergeCell ref="B40:B46"/>
    <mergeCell ref="D40:D46"/>
    <mergeCell ref="E40:E46"/>
    <mergeCell ref="A4:O4"/>
    <mergeCell ref="K28:K39"/>
    <mergeCell ref="K40:K46"/>
    <mergeCell ref="A28:A39"/>
    <mergeCell ref="A40:A46"/>
    <mergeCell ref="A141:O141"/>
    <mergeCell ref="A11:C11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B16:B27"/>
    <mergeCell ref="A13:A15"/>
    <mergeCell ref="B13:B15"/>
    <mergeCell ref="C13:C15"/>
    <mergeCell ref="D13:D15"/>
    <mergeCell ref="E13:E15"/>
    <mergeCell ref="O13:O14"/>
    <mergeCell ref="H14:H15"/>
    <mergeCell ref="I14:I15"/>
    <mergeCell ref="J15:K15"/>
    <mergeCell ref="L15:M15"/>
    <mergeCell ref="H13:I13"/>
    <mergeCell ref="I28:I39"/>
    <mergeCell ref="A82:A85"/>
    <mergeCell ref="A142:O142"/>
    <mergeCell ref="H16:H27"/>
    <mergeCell ref="I16:I27"/>
    <mergeCell ref="L16:L27"/>
    <mergeCell ref="M16:M27"/>
    <mergeCell ref="B28:B39"/>
    <mergeCell ref="D28:D39"/>
    <mergeCell ref="E28:E39"/>
    <mergeCell ref="F28:F39"/>
    <mergeCell ref="G28:G39"/>
    <mergeCell ref="H28:H39"/>
    <mergeCell ref="J16:J27"/>
    <mergeCell ref="J28:J39"/>
    <mergeCell ref="J40:J46"/>
    <mergeCell ref="J47:J59"/>
    <mergeCell ref="J61:J67"/>
    <mergeCell ref="J68:J81"/>
    <mergeCell ref="J82:J85"/>
    <mergeCell ref="J86:J88"/>
    <mergeCell ref="J89:J95"/>
    <mergeCell ref="J96:J101"/>
    <mergeCell ref="J106:J113"/>
    <mergeCell ref="J124:J134"/>
  </mergeCells>
  <phoneticPr fontId="24" type="noConversion"/>
  <pageMargins left="0.7" right="0.7" top="0.75" bottom="0.75" header="0.3" footer="0.3"/>
  <pageSetup orientation="portrait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workbookViewId="0">
      <selection activeCell="K5" sqref="K5"/>
    </sheetView>
  </sheetViews>
  <sheetFormatPr baseColWidth="10" defaultColWidth="11.42578125" defaultRowHeight="15"/>
  <cols>
    <col min="1" max="1" width="5.5703125" style="41" customWidth="1"/>
    <col min="2" max="2" width="29" style="41" customWidth="1"/>
    <col min="3" max="3" width="16.5703125" style="41" customWidth="1"/>
    <col min="4" max="4" width="19.28515625" style="41" customWidth="1"/>
    <col min="5" max="6" width="11.42578125" style="41"/>
    <col min="7" max="7" width="6.42578125" style="41" customWidth="1"/>
    <col min="8" max="8" width="9.5703125" style="41" customWidth="1"/>
    <col min="9" max="9" width="9.42578125" style="41" customWidth="1"/>
    <col min="10" max="10" width="12.42578125" style="41" customWidth="1"/>
    <col min="11" max="16384" width="11.42578125" style="41"/>
  </cols>
  <sheetData>
    <row r="1" spans="2:17" ht="10.5" customHeight="1"/>
    <row r="2" spans="2:17" ht="30.75" customHeight="1"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42"/>
      <c r="M2" s="42"/>
      <c r="N2" s="42"/>
      <c r="O2" s="42"/>
      <c r="P2" s="42"/>
    </row>
    <row r="3" spans="2:17" ht="40.5" customHeight="1"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42"/>
      <c r="M3" s="42"/>
      <c r="N3" s="42"/>
      <c r="O3" s="42"/>
      <c r="P3" s="42"/>
    </row>
    <row r="4" spans="2:17" ht="25.5" customHeight="1">
      <c r="B4" s="131" t="s">
        <v>96</v>
      </c>
      <c r="C4" s="131"/>
      <c r="D4" s="131"/>
      <c r="E4" s="131"/>
      <c r="F4" s="131"/>
      <c r="G4" s="131"/>
      <c r="H4" s="131"/>
      <c r="I4" s="131"/>
      <c r="J4" s="131"/>
      <c r="K4" s="43" t="s">
        <v>0</v>
      </c>
      <c r="L4" s="42"/>
      <c r="M4" s="42"/>
      <c r="N4" s="42"/>
      <c r="O4" s="42"/>
      <c r="P4" s="42"/>
    </row>
    <row r="5" spans="2:17" s="44" customFormat="1" ht="30" customHeight="1">
      <c r="B5" s="131"/>
      <c r="C5" s="131"/>
      <c r="D5" s="131"/>
      <c r="E5" s="131"/>
      <c r="F5" s="131"/>
      <c r="G5" s="131"/>
      <c r="H5" s="131"/>
      <c r="I5" s="131"/>
      <c r="J5" s="131"/>
      <c r="K5" s="54" t="s">
        <v>97</v>
      </c>
      <c r="M5" s="45"/>
      <c r="N5" s="45"/>
      <c r="O5" s="45"/>
      <c r="P5" s="45"/>
      <c r="Q5" s="45"/>
    </row>
    <row r="6" spans="2:17" ht="23.25" customHeight="1">
      <c r="B6" s="131" t="s">
        <v>98</v>
      </c>
      <c r="C6" s="131"/>
      <c r="D6" s="131"/>
      <c r="E6" s="131"/>
      <c r="F6" s="131"/>
      <c r="G6" s="131"/>
      <c r="H6" s="131"/>
      <c r="I6" s="131"/>
      <c r="J6" s="131"/>
      <c r="K6" s="131"/>
    </row>
    <row r="7" spans="2:17" ht="18">
      <c r="B7" s="131" t="s">
        <v>99</v>
      </c>
      <c r="C7" s="131"/>
      <c r="D7" s="131"/>
      <c r="E7" s="131"/>
      <c r="F7" s="131"/>
      <c r="G7" s="131"/>
      <c r="H7" s="131"/>
      <c r="I7" s="131"/>
      <c r="J7" s="131"/>
      <c r="K7" s="131"/>
    </row>
    <row r="8" spans="2:17" ht="18">
      <c r="B8" s="132" t="s">
        <v>100</v>
      </c>
      <c r="C8" s="132"/>
      <c r="D8" s="132"/>
      <c r="E8" s="132"/>
      <c r="F8" s="132"/>
      <c r="G8" s="132"/>
      <c r="H8" s="132"/>
      <c r="I8" s="132"/>
      <c r="J8" s="132"/>
      <c r="K8" s="132"/>
    </row>
    <row r="9" spans="2:17">
      <c r="B9" s="129" t="s">
        <v>101</v>
      </c>
      <c r="C9" s="129"/>
      <c r="D9" s="129"/>
      <c r="E9" s="129"/>
      <c r="F9" s="129"/>
      <c r="G9" s="129"/>
      <c r="H9" s="129"/>
      <c r="I9" s="129"/>
      <c r="J9" s="129"/>
      <c r="K9" s="129"/>
    </row>
    <row r="10" spans="2:17">
      <c r="B10" s="129" t="s">
        <v>102</v>
      </c>
      <c r="C10" s="129"/>
      <c r="D10" s="129"/>
      <c r="E10" s="129"/>
      <c r="F10" s="129"/>
      <c r="G10" s="129"/>
      <c r="H10" s="129"/>
      <c r="I10" s="129"/>
      <c r="J10" s="129"/>
      <c r="K10" s="129"/>
    </row>
    <row r="11" spans="2:17">
      <c r="B11" s="133" t="s">
        <v>103</v>
      </c>
      <c r="C11" s="133"/>
      <c r="D11" s="133"/>
      <c r="E11" s="133"/>
      <c r="F11" s="133"/>
      <c r="G11" s="133"/>
      <c r="H11" s="133"/>
      <c r="I11" s="133"/>
      <c r="J11" s="133"/>
      <c r="K11" s="133"/>
    </row>
    <row r="12" spans="2:17">
      <c r="B12" s="129" t="s">
        <v>104</v>
      </c>
      <c r="C12" s="129"/>
      <c r="D12" s="129"/>
      <c r="E12" s="129"/>
      <c r="F12" s="129"/>
      <c r="G12" s="129"/>
      <c r="H12" s="129"/>
      <c r="I12" s="129"/>
      <c r="J12" s="129"/>
      <c r="K12" s="129"/>
    </row>
    <row r="13" spans="2:17">
      <c r="B13" s="129" t="s">
        <v>105</v>
      </c>
      <c r="C13" s="129"/>
      <c r="D13" s="129"/>
      <c r="E13" s="129"/>
      <c r="F13" s="129"/>
      <c r="G13" s="129"/>
      <c r="H13" s="129"/>
      <c r="I13" s="129"/>
      <c r="J13" s="129"/>
      <c r="K13" s="129"/>
    </row>
    <row r="14" spans="2:17">
      <c r="B14" s="129" t="s">
        <v>106</v>
      </c>
      <c r="C14" s="129"/>
      <c r="D14" s="129"/>
      <c r="E14" s="129"/>
      <c r="F14" s="129"/>
      <c r="G14" s="129"/>
      <c r="H14" s="129"/>
      <c r="I14" s="129"/>
      <c r="J14" s="129"/>
      <c r="K14" s="129"/>
    </row>
    <row r="15" spans="2:17">
      <c r="B15" s="129" t="s">
        <v>107</v>
      </c>
      <c r="C15" s="129"/>
      <c r="D15" s="129"/>
      <c r="E15" s="129"/>
      <c r="F15" s="129"/>
      <c r="G15" s="129"/>
      <c r="H15" s="129"/>
      <c r="I15" s="129"/>
      <c r="J15" s="129"/>
      <c r="K15" s="129"/>
    </row>
    <row r="16" spans="2:17" s="52" customFormat="1">
      <c r="B16" s="129" t="s">
        <v>108</v>
      </c>
      <c r="C16" s="129"/>
      <c r="D16" s="129"/>
      <c r="E16" s="129"/>
      <c r="F16" s="129"/>
      <c r="G16" s="129"/>
      <c r="H16" s="129"/>
      <c r="I16" s="129"/>
      <c r="J16" s="129"/>
      <c r="K16" s="129"/>
    </row>
    <row r="17" spans="2:14" ht="18">
      <c r="B17" s="132" t="s">
        <v>109</v>
      </c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14" ht="4.5" customHeight="1">
      <c r="B18" s="134"/>
      <c r="C18" s="134"/>
      <c r="D18" s="134"/>
      <c r="E18" s="134"/>
      <c r="F18" s="134"/>
      <c r="G18" s="134"/>
      <c r="H18" s="134"/>
      <c r="I18" s="134"/>
      <c r="J18" s="134"/>
      <c r="K18" s="134"/>
    </row>
    <row r="19" spans="2:14" ht="15.75">
      <c r="B19" s="46" t="s">
        <v>110</v>
      </c>
      <c r="C19" s="135" t="s">
        <v>111</v>
      </c>
      <c r="D19" s="135"/>
      <c r="E19" s="135"/>
      <c r="F19" s="135"/>
      <c r="G19" s="135"/>
      <c r="H19" s="135" t="s">
        <v>112</v>
      </c>
      <c r="I19" s="135"/>
      <c r="J19" s="135"/>
      <c r="K19" s="135"/>
      <c r="L19" s="47"/>
      <c r="M19" s="47"/>
      <c r="N19" s="47"/>
    </row>
    <row r="20" spans="2:14">
      <c r="B20" s="48" t="s">
        <v>113</v>
      </c>
      <c r="C20" s="136" t="s">
        <v>114</v>
      </c>
      <c r="D20" s="136"/>
      <c r="E20" s="136"/>
      <c r="F20" s="136"/>
      <c r="G20" s="136"/>
      <c r="H20" s="136"/>
      <c r="I20" s="136"/>
      <c r="J20" s="136"/>
      <c r="K20" s="136"/>
    </row>
    <row r="21" spans="2:14" ht="30">
      <c r="B21" s="49" t="s">
        <v>115</v>
      </c>
      <c r="C21" s="137" t="s">
        <v>116</v>
      </c>
      <c r="D21" s="137"/>
      <c r="E21" s="137"/>
      <c r="F21" s="137"/>
      <c r="G21" s="137"/>
      <c r="H21" s="137"/>
      <c r="I21" s="137"/>
      <c r="J21" s="137"/>
      <c r="K21" s="137"/>
    </row>
    <row r="22" spans="2:14">
      <c r="B22" s="49" t="s">
        <v>117</v>
      </c>
      <c r="C22" s="137" t="s">
        <v>118</v>
      </c>
      <c r="D22" s="137"/>
      <c r="E22" s="137"/>
      <c r="F22" s="137"/>
      <c r="G22" s="137"/>
      <c r="H22" s="137"/>
      <c r="I22" s="137"/>
      <c r="J22" s="137"/>
      <c r="K22" s="137"/>
    </row>
    <row r="23" spans="2:14">
      <c r="B23" s="49" t="s">
        <v>119</v>
      </c>
      <c r="C23" s="137" t="s">
        <v>120</v>
      </c>
      <c r="D23" s="137"/>
      <c r="E23" s="137"/>
      <c r="F23" s="137"/>
      <c r="G23" s="137"/>
      <c r="H23" s="137"/>
      <c r="I23" s="137"/>
      <c r="J23" s="137"/>
      <c r="K23" s="137"/>
    </row>
    <row r="24" spans="2:14" ht="28.5" customHeight="1">
      <c r="B24" s="49" t="s">
        <v>121</v>
      </c>
      <c r="C24" s="137" t="s">
        <v>122</v>
      </c>
      <c r="D24" s="137"/>
      <c r="E24" s="137"/>
      <c r="F24" s="137"/>
      <c r="G24" s="137"/>
      <c r="H24" s="137"/>
      <c r="I24" s="137"/>
      <c r="J24" s="137"/>
      <c r="K24" s="137"/>
    </row>
    <row r="25" spans="2:14">
      <c r="B25" s="49" t="s">
        <v>123</v>
      </c>
      <c r="C25" s="137" t="s">
        <v>124</v>
      </c>
      <c r="D25" s="137"/>
      <c r="E25" s="137"/>
      <c r="F25" s="137"/>
      <c r="G25" s="137"/>
      <c r="H25" s="137"/>
      <c r="I25" s="137"/>
      <c r="J25" s="137"/>
      <c r="K25" s="137"/>
    </row>
    <row r="26" spans="2:14" ht="31.5" customHeight="1">
      <c r="B26" s="49" t="s">
        <v>125</v>
      </c>
      <c r="C26" s="137" t="s">
        <v>126</v>
      </c>
      <c r="D26" s="137"/>
      <c r="E26" s="137"/>
      <c r="F26" s="137"/>
      <c r="G26" s="137"/>
      <c r="H26" s="137"/>
      <c r="I26" s="137"/>
      <c r="J26" s="137"/>
      <c r="K26" s="137"/>
    </row>
    <row r="27" spans="2:14" ht="30">
      <c r="B27" s="49" t="s">
        <v>127</v>
      </c>
      <c r="C27" s="137" t="s">
        <v>128</v>
      </c>
      <c r="D27" s="137"/>
      <c r="E27" s="137"/>
      <c r="F27" s="137"/>
      <c r="G27" s="137"/>
      <c r="H27" s="137"/>
      <c r="I27" s="137"/>
      <c r="J27" s="137"/>
      <c r="K27" s="137"/>
    </row>
    <row r="28" spans="2:14">
      <c r="B28" s="49" t="s">
        <v>129</v>
      </c>
      <c r="C28" s="137" t="s">
        <v>130</v>
      </c>
      <c r="D28" s="137"/>
      <c r="E28" s="137"/>
      <c r="F28" s="137"/>
      <c r="G28" s="137"/>
      <c r="H28" s="137"/>
      <c r="I28" s="137"/>
      <c r="J28" s="137"/>
      <c r="K28" s="137"/>
    </row>
    <row r="29" spans="2:14">
      <c r="B29" s="49" t="s">
        <v>15</v>
      </c>
      <c r="C29" s="137" t="s">
        <v>131</v>
      </c>
      <c r="D29" s="137"/>
      <c r="E29" s="137"/>
      <c r="F29" s="137"/>
      <c r="G29" s="137"/>
      <c r="H29" s="137"/>
      <c r="I29" s="137"/>
      <c r="J29" s="137"/>
      <c r="K29" s="137"/>
    </row>
    <row r="30" spans="2:14" ht="30">
      <c r="B30" s="49" t="s">
        <v>132</v>
      </c>
      <c r="C30" s="137" t="s">
        <v>133</v>
      </c>
      <c r="D30" s="137"/>
      <c r="E30" s="137"/>
      <c r="F30" s="137"/>
      <c r="G30" s="137"/>
      <c r="H30" s="137"/>
      <c r="I30" s="137"/>
      <c r="J30" s="137"/>
      <c r="K30" s="137"/>
    </row>
    <row r="31" spans="2:14" ht="45">
      <c r="B31" s="49" t="s">
        <v>17</v>
      </c>
      <c r="C31" s="137" t="s">
        <v>134</v>
      </c>
      <c r="D31" s="137"/>
      <c r="E31" s="137"/>
      <c r="F31" s="137"/>
      <c r="G31" s="137"/>
      <c r="H31" s="137"/>
      <c r="I31" s="137"/>
      <c r="J31" s="137"/>
      <c r="K31" s="137"/>
    </row>
    <row r="32" spans="2:14" ht="30">
      <c r="B32" s="49" t="s">
        <v>18</v>
      </c>
      <c r="C32" s="137" t="s">
        <v>135</v>
      </c>
      <c r="D32" s="137"/>
      <c r="E32" s="137"/>
      <c r="F32" s="137"/>
      <c r="G32" s="137"/>
      <c r="H32" s="137"/>
      <c r="I32" s="137"/>
      <c r="J32" s="137"/>
      <c r="K32" s="137"/>
    </row>
    <row r="33" spans="2:11" ht="30">
      <c r="B33" s="49" t="s">
        <v>19</v>
      </c>
      <c r="C33" s="137" t="s">
        <v>136</v>
      </c>
      <c r="D33" s="137"/>
      <c r="E33" s="137"/>
      <c r="F33" s="137"/>
      <c r="G33" s="137"/>
      <c r="H33" s="137"/>
      <c r="I33" s="137"/>
      <c r="J33" s="137"/>
      <c r="K33" s="137"/>
    </row>
    <row r="34" spans="2:11" ht="30">
      <c r="B34" s="49" t="s">
        <v>137</v>
      </c>
      <c r="C34" s="137" t="s">
        <v>138</v>
      </c>
      <c r="D34" s="137"/>
      <c r="E34" s="137"/>
      <c r="F34" s="137"/>
      <c r="G34" s="137"/>
      <c r="H34" s="137"/>
      <c r="I34" s="137"/>
      <c r="J34" s="137"/>
      <c r="K34" s="137"/>
    </row>
    <row r="35" spans="2:11" ht="31.5" customHeight="1">
      <c r="B35" s="49" t="s">
        <v>139</v>
      </c>
      <c r="C35" s="137" t="s">
        <v>140</v>
      </c>
      <c r="D35" s="137"/>
      <c r="E35" s="137"/>
      <c r="F35" s="137"/>
      <c r="G35" s="137"/>
      <c r="H35" s="137"/>
      <c r="I35" s="137"/>
      <c r="J35" s="137"/>
      <c r="K35" s="137"/>
    </row>
    <row r="36" spans="2:11">
      <c r="B36" s="50"/>
      <c r="C36" s="51"/>
      <c r="D36" s="51"/>
      <c r="E36" s="51"/>
      <c r="F36" s="51"/>
      <c r="G36" s="51"/>
      <c r="H36" s="51"/>
      <c r="I36" s="51"/>
      <c r="J36" s="51"/>
    </row>
    <row r="37" spans="2:11">
      <c r="B37" s="51"/>
      <c r="C37" s="51"/>
      <c r="D37" s="51"/>
      <c r="E37" s="51"/>
      <c r="F37" s="51"/>
      <c r="G37" s="51"/>
      <c r="H37" s="51"/>
      <c r="I37" s="51"/>
      <c r="J37" s="51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14" ma:contentTypeDescription="Crear nuevo documento." ma:contentTypeScope="" ma:versionID="5b2763fc58f2770c4af90977b2c37b83">
  <xsd:schema xmlns:xsd="http://www.w3.org/2001/XMLSchema" xmlns:xs="http://www.w3.org/2001/XMLSchema" xmlns:p="http://schemas.microsoft.com/office/2006/metadata/properties" xmlns:ns2="00e0fa48-20e2-4d72-88cf-7ad570a5fe6a" xmlns:ns3="e4dd5c7c-ed7a-4d78-a66f-868743598329" targetNamespace="http://schemas.microsoft.com/office/2006/metadata/properties" ma:root="true" ma:fieldsID="89076a8304f91e069533813cc1f1c67b" ns2:_="" ns3:_=""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84C878-134A-4A07-9B3B-5F1FFF36BF04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</ds:schemaRefs>
</ds:datastoreItem>
</file>

<file path=customXml/itemProps2.xml><?xml version="1.0" encoding="utf-8"?>
<ds:datastoreItem xmlns:ds="http://schemas.openxmlformats.org/officeDocument/2006/customXml" ds:itemID="{2620B239-83A4-4FAB-A929-55A852FAE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483C29-16FD-46BA-97A3-5E8C78C91A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ADMINISTRADOR1</dc:creator>
  <cp:keywords/>
  <dc:description/>
  <cp:lastModifiedBy>USUARIO</cp:lastModifiedBy>
  <cp:revision/>
  <dcterms:created xsi:type="dcterms:W3CDTF">2020-02-28T20:30:41Z</dcterms:created>
  <dcterms:modified xsi:type="dcterms:W3CDTF">2023-02-08T22:26:32Z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2023-01-20T22:40:07Z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a0fded86-62f8-4e22-aa70-c8068158809f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