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1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LANEACIÓN 2023\ESTUDIOS PREVIOS OKIS DG\TECNICOS\"/>
    </mc:Choice>
  </mc:AlternateContent>
  <xr:revisionPtr revIDLastSave="0" documentId="13_ncr:1_{B49F9790-1A4A-4CDD-8F57-5C65B7FE166C}" xr6:coauthVersionLast="47" xr6:coauthVersionMax="47" xr10:uidLastSave="{00000000-0000-0000-0000-000000000000}"/>
  <bookViews>
    <workbookView xWindow="0" yWindow="0" windowWidth="20490" windowHeight="7755" xr2:uid="{00000000-000D-0000-FFFF-FFFF00000000}"/>
  </bookViews>
  <sheets>
    <sheet name="ANEXO 2 " sheetId="1" r:id="rId1"/>
  </sheets>
  <definedNames>
    <definedName name="_xlnm._FilterDatabase" localSheetId="0" hidden="1">'ANEXO 2 '!$A$15:$O$162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" l="1"/>
  <c r="K160" i="1" l="1"/>
  <c r="K155" i="1"/>
  <c r="K96" i="1"/>
  <c r="K86" i="1"/>
  <c r="K47" i="1"/>
  <c r="K36" i="1"/>
  <c r="K27" i="1"/>
  <c r="M161" i="1" l="1"/>
  <c r="K161" i="1" l="1"/>
  <c r="K162" i="1" s="1"/>
  <c r="N161" i="1"/>
  <c r="D12" i="1" l="1"/>
</calcChain>
</file>

<file path=xl/sharedStrings.xml><?xml version="1.0" encoding="utf-8"?>
<sst xmlns="http://schemas.openxmlformats.org/spreadsheetml/2006/main" count="486" uniqueCount="91">
  <si>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</si>
  <si>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</si>
  <si>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</si>
  <si>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</si>
  <si>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 xml:space="preserve">PRIMERA OFERTA </t>
  </si>
  <si>
    <t>PERIODO : AÑO 2023</t>
  </si>
  <si>
    <t>TOPE GLOBAL PROGRAMADO: 16 Instructores</t>
  </si>
  <si>
    <t>ELABORADO POR:  Coordinación Académica Programas Especiales</t>
  </si>
  <si>
    <t>SALDO</t>
  </si>
  <si>
    <t xml:space="preserve">Nombre: </t>
  </si>
  <si>
    <t>Alba Luz Mendez Rojas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</si>
  <si>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</si>
  <si>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</si>
  <si>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</si>
  <si>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</si>
  <si>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</si>
  <si>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</si>
  <si>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</si>
  <si>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</si>
  <si>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</si>
  <si>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</si>
  <si>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</si>
  <si>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</si>
  <si>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</si>
  <si>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</si>
  <si>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</si>
  <si>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</si>
  <si>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</si>
  <si>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</si>
  <si>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</si>
  <si>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</si>
  <si>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Regional Caqueta-Centro Tecnologico de la Amazonia</t>
  </si>
  <si>
    <t>Complementaria (presencial)</t>
  </si>
  <si>
    <t>EMPRENDEDOR EN GASTRONOMÍA TÍPICA RURAL</t>
  </si>
  <si>
    <t>PRESTACIÓN DE SERVICIOS</t>
  </si>
  <si>
    <t>Requisitos académicos: mínimo técnico en cocina.
 Experiencia laboral: experiencia mínima de 2 años en áreas relacionadas y experiencia mínima de 6 meses, como instructor tutor y / o docente</t>
  </si>
  <si>
    <t>PREPARACIONES CON FRUTAS Y VERDURAS COCIDAS</t>
  </si>
  <si>
    <t>PREPARACIÓN DE SALSAS BÁSICAS PARA LA COCINA CALIENTE</t>
  </si>
  <si>
    <t>EMPRENDEDOR EN RECORRIDOS AGRO-ECOTURÍSTICOS</t>
  </si>
  <si>
    <t xml:space="preserve">Requisitos académicos: profesional en las áreas del turismo.
 Experiencia laboral: mínimo veinticuatro (24) meses de vinculación en el sector productivo en el área de recepción hotelera y seis (6) meses en el desarrollo de procesos pedagógicosadicionalmente, para todas las alternativas, certificar cursos de formación en pedagogía de mínimo 40 horas o presentar certificación de competencia laboral vigente en orientación de procesos formativos presenciales
</t>
  </si>
  <si>
    <t>EMPRENDEDOR EN DESARROLLO DE ACTIVIDADES TURÍSTICAS EN ESPACIOS NATURALES</t>
  </si>
  <si>
    <t>EMPRENDEDOR EN PRESTACIÓN DE SERVICIOS DE ALOJAMIENTOS RURALES</t>
  </si>
  <si>
    <t>DEFINICIÓN DE ESTRATEGIAS PARA DESARROLLO TURÍSTICO LOCAL</t>
  </si>
  <si>
    <t>EMPRENDIMIENTO EN EL PROCESAMIENTO DE PRODUCTOS DE CHOCOLATERÍA</t>
  </si>
  <si>
    <t>Requisitos académicos: Alternativa
1. Título profesional en disciplina académica del núcleo básico de conocimiento en: ingeniería agroindustrial, alimentos y afines. alternativa
 2. Título de tecnólogo en disciplina académica del núcleo básico de conocimiento en: ingeniería agroindustrial, alimentos y afines. 
Experiencia laboral: Alternativa 1. Diez y ocho (18) meses de experiencia: de los cuales doce (12) meses estarán relacionados con el ejercicio de la profesión u oficio objeto de la formación profesional y seis (6) meses en labores de docencia. alternativa 2. Veinticuatro (24) meses de experiencia: de los cuales diez y ocho (18) meses estarán relacionados con el ejercicio de la profesión u oficio objeto de la formación profesional y seis (6) meses en labores de docencia.</t>
  </si>
  <si>
    <t>EMPRENDIMIENTO EN PRODUCCIÓN DE LECHES FERMENTADAS</t>
  </si>
  <si>
    <t>EMPRENDIMIENTO EN ELABORACIÓN DE QUESOS FRESCOS</t>
  </si>
  <si>
    <t>EMPRENDEDOR EN TRANSFORMACIÓN DE CAÑA PANELERA</t>
  </si>
  <si>
    <t>EMPRENDEDOR EN PRODUCCIÓN DE DERIVADOS CÁRNICOS</t>
  </si>
  <si>
    <t>ELABORACIÓN DE BEBIDAS LÁCTEAS NO FERMENTADAS</t>
  </si>
  <si>
    <t>ELABORACIÓN DE DERIVADOS LÁCTEOS CONCENTRADOS</t>
  </si>
  <si>
    <t>MANIPULACION DE ALIMENTOS</t>
  </si>
  <si>
    <t>BUENAS PRACTICAS DE MANUFACTURA EN LA INDUSTRIA CARNICA</t>
  </si>
  <si>
    <t>EMPRENDEDOR EN PRODUCCIÓN DE CAÑA PANELERA</t>
  </si>
  <si>
    <t>Requisitos academicos: 
ALTERNATIVA 1: TÍTULO DE TÉCNICO PROFESIONAL EN NÚCLEOS BÁSICOS DE CONOCIMIENTOS DE: AGRONOMÍA; O INGENIERÍA AGRONÓMICA, PECUARIA Y AFINE; O INGENIERÍA AGRÍCOLA, FORESTAL Y AFINES.ALTERNATIVA 
2: TÍTULO DE TECNÓLOGO EN NÚCLEOS BÁSICOS DE CONOCIMIENTO DE: AGRONOMÍA; O INGENIERÍA AGRONÓMICA, PECUARIA Y AFINES; O INGENIERÍA AGRÍCOLA, FORESTAL Y AFINES.ALTERNATIVA
 3: TÍTULO DE PROFESIONAL UNIVERSITARIO EN NÚCLEOS BÁSICOS DE CONOCIMIENTO DE: AGRONOMÍA; O INGENIERÍA AGRONÓMICA, PECUARIA Y AFINES; O INGENIERÍA AGRÍCOLA, FORESTAL Y AFINES. 
Experiencia Laboral;ALTERNATIVA 1: TREINTA Y SEIS (36) MESES DE EXPERIENCIA RELACIONADA DISTRIBUIDA ASÍ: VEINTICUATRO (24) MESES DE EXPERIENCIA RELACIONADA CON EL EJERCICIO DE LA AGRICULTURA Y DOCE (12) MESES EN DOCENCIA.ALTERNATIVA 2: TREINTA (30) MESES DE EXPERIENCIA RELACIONADA DISTRIBUIDA ASÍ: DIECIOCHO (18) MESES DE EXPERIENCIA RELACIONADA CON EL EJERCICIO DE LA AGRICULTURA Y DOCE (12) MESES EN DOCENCIA.ALTERNATIVA 3: VEINTICUATRO (24) MESES DE EXPERIENCIA RELACIONADA DISTRIBUIDOS ASÍ: DOCE (12) MESES ESTARÁN RELACIONADOS CON EL EJERCICIO DE LA AGRICULTURA Y DOCE (12) MESES EN LABORES DE DOCENCIA."</t>
  </si>
  <si>
    <t>EMPRENDIMIENTO EN PRODUCCIÓN DE PLÁTANO Y BANANO</t>
  </si>
  <si>
    <t>EMPRENDIMIENTO EN PRODUCCIÓN DE CULTIVOS TRANSITORIOS</t>
  </si>
  <si>
    <t>APLICACIÓN DE LAS BUENAS PRÁCTICAS AGRÍCOLAS</t>
  </si>
  <si>
    <t>DESHOJE DE PLANTAS DE PLÁTANO Y BANANO</t>
  </si>
  <si>
    <t>PRODUCCIÓN AGROPECUARIA PARA LA SEGURIDAD ALIMENTARIA EN CONTEXTOS SOCIOCULTURALES</t>
  </si>
  <si>
    <t>PRODUCCIÓN AGROPECUARIA ECOLÓGICA PARA LA SOBERANÍA ALIMENTARIA</t>
  </si>
  <si>
    <t>EMPRENDIMIENTO EN PRODUCCIÓN DE CAFÉ</t>
  </si>
  <si>
    <t>EMPRENDIMIENTO EN LA PRODUCCIÓN DE CACAO</t>
  </si>
  <si>
    <t>CONTROL FITOSANITARIO EN EL CULTIVO DE CACAO</t>
  </si>
  <si>
    <t>MANEJO DE LA NUTRICION EN CULTIVOS AGRICOLAS</t>
  </si>
  <si>
    <t>CAMPESENA-  EMPRENDIMIENTO EN LA PRODUCCIÓN DE CACAO</t>
  </si>
  <si>
    <t>CAMPESENA - EMPRENDIMIENTO EN PRODUCCIÓN DE CULTIVOS TRANSITORIOS</t>
  </si>
  <si>
    <t>CAMPESENA- EMPRENDIMIENTO EN PRODUCCIÓN DE FRUTALES SEMIPERENNES</t>
  </si>
  <si>
    <t>CAMPESENA- EMPRENDIMIENTO EN PRODUCCIÓN DE CAFÉ</t>
  </si>
  <si>
    <t>PREPARACION DE ALIMENTOS PECUARIOS</t>
  </si>
  <si>
    <t>Requisitos académicos: 
Formación académicatítulo profesional en disciplina académica del núcleo básico de conocimiento enagronomía, medicina veterinaria, o zootecnia. (médico veterinario, médico veterinario zootecnista y/o zootecnista
 alternativa formación académicatítulo de tecnólogo o técnico profesional o técnico en disciplina académica del núcleo básico de conocimiento enagronomía, o medicina veterinaria, o zootecnia. 
Experiencia laboral: experiencia veinticuatro (24) meses de experienciade los cuales dieciocho (18) meses estarán relacionados con el ejercicio de la profesión u oficio objeto de la formación profesional y seis (6) meses en labores de docencia a
Alternativaexperienciatreinta y seis (36) meses de experienciade los cuales veinte y ocho (28) meses estarán relacionados con el ejercicio de la profesión u oficio objeto de la formación profesional y ocho (8) meses en labores de docencia</t>
  </si>
  <si>
    <t>EMPRENDIMIENTO EN LA PRODUCCIÓN DE ESPECIES DULCES ACUÍCOLAS</t>
  </si>
  <si>
    <t>APLICACION DE BUENAS PRACTICAS GANADERAS EN BOVINOS DE LECHE</t>
  </si>
  <si>
    <t>FORTALECIMIENTO IMPLEMENTACIÓN DEL PROGRAMA DE CERTIFICACIÓN EN BUENAS PRÁCTICAS GANADERAS EN PRODUCCIÓN DE CARNE BOVINA</t>
  </si>
  <si>
    <t>ADECUACIÓN DE ESTANQUES PISCÍCOLAS</t>
  </si>
  <si>
    <t>FORTALECIMIENTO EN PRODUCCIÓN DE HENOS Y ENSILAJES</t>
  </si>
  <si>
    <t>APLICACION DE LAS BUENAS PRACTICAS GANADERAS EN LA PRODUCCION PORCINA</t>
  </si>
  <si>
    <t>FORTALECIMIENTO EN ESTABLECIMIENTO Y MANEJO DE BANCOS MIXTOS FORRAJEROS</t>
  </si>
  <si>
    <t>ESTABLECIMIENTO DE SISTEMA SILVOPASTORILES EN LA EMPRESA GANADERA</t>
  </si>
  <si>
    <t>EMPRENDIMIENTO EN PRODUCCIÓN DE LECHE</t>
  </si>
  <si>
    <t>MANEJO TÉCNICO Y ADMINISTRATIVO DE GRANJAS DE PRODUCCIÓN DE POLLO DE ENGORDE</t>
  </si>
  <si>
    <t>EMPRENDIMIENTO EN APICULTURA</t>
  </si>
  <si>
    <t>EMPRENDIMIENTO EN PRODUCCIÓN DE HUEVO</t>
  </si>
  <si>
    <t>MANEJO TÉCNICO Y ADMINISTRATIVO DE PEQUEÑAS Y MEDIANAS GRANJAS AVÍCOLAS DE PONEDORA COMERCIAL</t>
  </si>
  <si>
    <t>CAMPESENA- PREPARACION DE ALIMENTOS PECUARIOS</t>
  </si>
  <si>
    <t>CAMPESENA- EMPRENDIMIENTO EN LA PRODUCCIÓN DE ESPECIES DULCES ACUÍCOLAS</t>
  </si>
  <si>
    <t>COMUNIDAD APRENDIZAJE -EMPRENDEDOR EN TRANSFORMACIÓN DE SACHA INCHI</t>
  </si>
  <si>
    <t>TOTALES</t>
  </si>
  <si>
    <t xml:space="preserve">TOTAL </t>
  </si>
  <si>
    <t>DANNY LOPEZ SEGURA</t>
  </si>
  <si>
    <t xml:space="preserve">Director Regional con Funciones Subdirector de Centro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</si>
</sst>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$&quot;\ #,##0;[Red]\-&quot;$&quot;\ #,##0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(* #,##0.00_);_(* \(#,##0.00\);_(* &quot;-&quot;??_);_(@_)"/>
    <numFmt numFmtId="169" formatCode="_-* #,##0_-;\-* #,##0_-;_-* &quot;-&quot;??_-;_-@_-"/>
    <numFmt numFmtId="170" formatCode="_(* #,##0_);_(* \(#,##0\);_(* &quot;-&quot;??_);_(@_)"/>
    <numFmt numFmtId="171" formatCode="_-&quot;$&quot;\ * #,##0_-;\-&quot;$&quot;\ * #,##0_-;_-&quot;$&quot;\ 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</cellStyleXfs>
  <cellXfs count="214">
    <xf numFmtId="0" fontId="0" fillId="0" borderId="0" xfId="0"/>
    <xf numFmtId="170" fontId="7" fillId="0" borderId="4" xfId="6" applyNumberFormat="1" applyFont="1" applyFill="1" applyBorder="1" applyAlignment="1">
      <alignment horizontal="center" vertical="center" wrapText="1"/>
    </xf>
    <xf numFmtId="167" fontId="2" fillId="0" borderId="0" xfId="1" applyFont="1" applyFill="1" applyBorder="1"/>
    <xf numFmtId="165" fontId="2" fillId="0" borderId="0" xfId="2" applyFont="1" applyFill="1" applyBorder="1"/>
    <xf numFmtId="0" fontId="4" fillId="0" borderId="1" xfId="0" applyFont="1" applyBorder="1" applyAlignment="1">
      <alignment vertical="center" wrapText="1"/>
    </xf>
    <xf numFmtId="0" fontId="3" fillId="0" borderId="0" xfId="0" applyFont="1"/>
    <xf numFmtId="0" fontId="7" fillId="0" borderId="0" xfId="5" applyFont="1" applyAlignment="1">
      <alignment horizontal="left"/>
    </xf>
    <xf numFmtId="0" fontId="2" fillId="0" borderId="0" xfId="0" applyFont="1"/>
    <xf numFmtId="3" fontId="7" fillId="0" borderId="1" xfId="5" applyNumberFormat="1" applyFont="1" applyBorder="1" applyAlignment="1">
      <alignment vertical="center" wrapText="1"/>
    </xf>
    <xf numFmtId="3" fontId="4" fillId="0" borderId="4" xfId="5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3" fontId="4" fillId="0" borderId="0" xfId="5" applyNumberFormat="1" applyFont="1" applyAlignment="1">
      <alignment horizontal="center" vertical="center" wrapText="1"/>
    </xf>
    <xf numFmtId="14" fontId="4" fillId="0" borderId="0" xfId="5" applyNumberFormat="1" applyFont="1" applyAlignment="1">
      <alignment horizontal="center" vertical="center" wrapText="1"/>
    </xf>
    <xf numFmtId="3" fontId="7" fillId="0" borderId="0" xfId="5" applyNumberFormat="1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167" fontId="2" fillId="0" borderId="0" xfId="1" applyFont="1" applyFill="1"/>
    <xf numFmtId="167" fontId="2" fillId="0" borderId="0" xfId="0" applyNumberFormat="1" applyFont="1"/>
    <xf numFmtId="165" fontId="2" fillId="0" borderId="0" xfId="2" applyFont="1" applyFill="1"/>
    <xf numFmtId="164" fontId="2" fillId="0" borderId="0" xfId="0" applyNumberFormat="1" applyFont="1"/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3" fontId="4" fillId="0" borderId="11" xfId="5" applyNumberFormat="1" applyFont="1" applyBorder="1" applyAlignment="1">
      <alignment horizontal="center" vertical="center" wrapText="1"/>
    </xf>
    <xf numFmtId="3" fontId="4" fillId="0" borderId="12" xfId="5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0" fontId="7" fillId="0" borderId="1" xfId="6" applyNumberFormat="1" applyFont="1" applyFill="1" applyBorder="1" applyAlignment="1">
      <alignment horizontal="center" vertical="center" wrapText="1"/>
    </xf>
    <xf numFmtId="3" fontId="7" fillId="0" borderId="1" xfId="5" applyNumberFormat="1" applyFont="1" applyBorder="1" applyAlignment="1">
      <alignment horizontal="center" vertical="center" wrapText="1"/>
    </xf>
    <xf numFmtId="0" fontId="7" fillId="0" borderId="4" xfId="5" applyFont="1" applyBorder="1" applyAlignment="1">
      <alignment horizontal="left"/>
    </xf>
    <xf numFmtId="3" fontId="4" fillId="0" borderId="1" xfId="5" applyNumberFormat="1" applyFont="1" applyBorder="1" applyAlignment="1">
      <alignment wrapText="1"/>
    </xf>
    <xf numFmtId="0" fontId="9" fillId="0" borderId="1" xfId="0" applyFont="1" applyBorder="1"/>
    <xf numFmtId="170" fontId="7" fillId="0" borderId="4" xfId="6" applyNumberFormat="1" applyFont="1" applyFill="1" applyBorder="1" applyAlignment="1">
      <alignment vertical="center" wrapText="1"/>
    </xf>
    <xf numFmtId="3" fontId="7" fillId="0" borderId="14" xfId="5" applyNumberFormat="1" applyFont="1" applyBorder="1" applyAlignment="1">
      <alignment vertical="center" wrapText="1"/>
    </xf>
    <xf numFmtId="0" fontId="9" fillId="0" borderId="6" xfId="0" applyFont="1" applyBorder="1"/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3" fontId="4" fillId="0" borderId="14" xfId="5" applyNumberFormat="1" applyFont="1" applyBorder="1" applyAlignment="1">
      <alignment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3" fontId="4" fillId="0" borderId="17" xfId="5" applyNumberFormat="1" applyFont="1" applyBorder="1" applyAlignment="1">
      <alignment wrapText="1"/>
    </xf>
    <xf numFmtId="0" fontId="4" fillId="0" borderId="5" xfId="5" applyFont="1" applyBorder="1" applyAlignment="1">
      <alignment horizontal="center" vertical="center" wrapText="1"/>
    </xf>
    <xf numFmtId="170" fontId="7" fillId="0" borderId="10" xfId="6" applyNumberFormat="1" applyFont="1" applyFill="1" applyBorder="1" applyAlignment="1">
      <alignment horizontal="center" vertical="center" wrapText="1"/>
    </xf>
    <xf numFmtId="170" fontId="7" fillId="0" borderId="13" xfId="6" applyNumberFormat="1" applyFont="1" applyFill="1" applyBorder="1" applyAlignment="1">
      <alignment horizontal="left" vertical="center" wrapText="1"/>
    </xf>
    <xf numFmtId="0" fontId="7" fillId="0" borderId="12" xfId="1" applyNumberFormat="1" applyFont="1" applyFill="1" applyBorder="1" applyAlignment="1">
      <alignment horizontal="left" vertical="center" wrapText="1"/>
    </xf>
    <xf numFmtId="170" fontId="7" fillId="0" borderId="12" xfId="6" applyNumberFormat="1" applyFont="1" applyFill="1" applyBorder="1" applyAlignment="1">
      <alignment horizontal="left" vertical="center" wrapText="1"/>
    </xf>
    <xf numFmtId="170" fontId="7" fillId="0" borderId="12" xfId="6" applyNumberFormat="1" applyFont="1" applyFill="1" applyBorder="1" applyAlignment="1">
      <alignment vertical="center" wrapText="1"/>
    </xf>
    <xf numFmtId="170" fontId="7" fillId="0" borderId="22" xfId="6" applyNumberFormat="1" applyFont="1" applyFill="1" applyBorder="1" applyAlignment="1">
      <alignment horizontal="left" vertical="center" wrapText="1"/>
    </xf>
    <xf numFmtId="169" fontId="4" fillId="0" borderId="29" xfId="1" applyNumberFormat="1" applyFont="1" applyFill="1" applyBorder="1" applyAlignment="1">
      <alignment horizontal="left" vertical="center"/>
    </xf>
    <xf numFmtId="0" fontId="4" fillId="0" borderId="4" xfId="5" applyFont="1" applyBorder="1" applyAlignment="1">
      <alignment horizontal="center" vertical="center"/>
    </xf>
    <xf numFmtId="3" fontId="4" fillId="0" borderId="7" xfId="5" applyNumberFormat="1" applyFont="1" applyBorder="1" applyAlignment="1">
      <alignment horizontal="right" vertical="center" wrapText="1"/>
    </xf>
    <xf numFmtId="3" fontId="7" fillId="0" borderId="14" xfId="5" applyNumberFormat="1" applyFont="1" applyBorder="1" applyAlignment="1">
      <alignment horizontal="center" vertical="center" wrapText="1"/>
    </xf>
    <xf numFmtId="170" fontId="7" fillId="0" borderId="14" xfId="6" applyNumberFormat="1" applyFont="1" applyFill="1" applyBorder="1" applyAlignment="1">
      <alignment horizontal="center" vertical="center" wrapText="1"/>
    </xf>
    <xf numFmtId="0" fontId="4" fillId="0" borderId="14" xfId="5" applyFont="1" applyBorder="1" applyAlignment="1">
      <alignment horizontal="center" vertical="center"/>
    </xf>
    <xf numFmtId="170" fontId="7" fillId="0" borderId="15" xfId="6" applyNumberFormat="1" applyFont="1" applyFill="1" applyBorder="1" applyAlignment="1">
      <alignment horizontal="center" vertical="center" wrapText="1"/>
    </xf>
    <xf numFmtId="171" fontId="7" fillId="0" borderId="8" xfId="3" applyNumberFormat="1" applyFont="1" applyFill="1" applyBorder="1" applyAlignment="1">
      <alignment horizontal="left" vertical="center"/>
    </xf>
    <xf numFmtId="170" fontId="7" fillId="0" borderId="16" xfId="6" applyNumberFormat="1" applyFont="1" applyFill="1" applyBorder="1" applyAlignment="1">
      <alignment horizontal="center" vertical="center" wrapText="1"/>
    </xf>
    <xf numFmtId="9" fontId="7" fillId="0" borderId="9" xfId="4" applyFont="1" applyFill="1" applyBorder="1" applyAlignment="1">
      <alignment horizontal="left" vertical="center" wrapText="1"/>
    </xf>
    <xf numFmtId="9" fontId="7" fillId="0" borderId="17" xfId="5" applyNumberFormat="1" applyFont="1" applyBorder="1" applyAlignment="1">
      <alignment horizontal="center" vertical="center" wrapText="1"/>
    </xf>
    <xf numFmtId="170" fontId="7" fillId="0" borderId="17" xfId="6" applyNumberFormat="1" applyFont="1" applyFill="1" applyBorder="1" applyAlignment="1">
      <alignment horizontal="center" vertical="center" wrapText="1"/>
    </xf>
    <xf numFmtId="170" fontId="7" fillId="0" borderId="18" xfId="6" applyNumberFormat="1" applyFont="1" applyFill="1" applyBorder="1" applyAlignment="1">
      <alignment horizontal="center" vertical="center" wrapText="1"/>
    </xf>
    <xf numFmtId="0" fontId="9" fillId="0" borderId="14" xfId="0" applyFont="1" applyBorder="1"/>
    <xf numFmtId="0" fontId="9" fillId="0" borderId="17" xfId="0" applyFont="1" applyBorder="1"/>
    <xf numFmtId="0" fontId="4" fillId="0" borderId="27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17" xfId="0" applyFont="1" applyBorder="1"/>
    <xf numFmtId="0" fontId="4" fillId="0" borderId="12" xfId="0" applyFont="1" applyBorder="1" applyAlignment="1">
      <alignment vertical="center" wrapText="1"/>
    </xf>
    <xf numFmtId="3" fontId="4" fillId="0" borderId="12" xfId="5" applyNumberFormat="1" applyFont="1" applyBorder="1" applyAlignment="1">
      <alignment vertical="center" wrapText="1"/>
    </xf>
    <xf numFmtId="14" fontId="4" fillId="0" borderId="12" xfId="0" applyNumberFormat="1" applyFont="1" applyBorder="1" applyAlignment="1">
      <alignment vertical="center"/>
    </xf>
    <xf numFmtId="14" fontId="2" fillId="0" borderId="12" xfId="0" applyNumberFormat="1" applyFont="1" applyBorder="1" applyAlignment="1">
      <alignment vertical="center"/>
    </xf>
    <xf numFmtId="171" fontId="4" fillId="0" borderId="12" xfId="3" applyNumberFormat="1" applyFont="1" applyFill="1" applyBorder="1" applyAlignment="1">
      <alignment vertical="center"/>
    </xf>
    <xf numFmtId="171" fontId="4" fillId="0" borderId="12" xfId="3" applyNumberFormat="1" applyFont="1" applyFill="1" applyBorder="1" applyAlignment="1">
      <alignment vertical="center" wrapText="1"/>
    </xf>
    <xf numFmtId="0" fontId="2" fillId="0" borderId="12" xfId="0" applyFont="1" applyBorder="1"/>
    <xf numFmtId="0" fontId="2" fillId="0" borderId="3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2" fillId="0" borderId="29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2" xfId="0" applyFont="1" applyBorder="1" applyAlignment="1">
      <alignment vertical="center" wrapText="1"/>
    </xf>
    <xf numFmtId="170" fontId="7" fillId="0" borderId="37" xfId="6" applyNumberFormat="1" applyFont="1" applyFill="1" applyBorder="1" applyAlignment="1">
      <alignment horizontal="left" vertical="center" wrapText="1"/>
    </xf>
    <xf numFmtId="3" fontId="4" fillId="0" borderId="37" xfId="5" applyNumberFormat="1" applyFont="1" applyBorder="1" applyAlignment="1">
      <alignment vertical="center" wrapText="1"/>
    </xf>
    <xf numFmtId="0" fontId="7" fillId="0" borderId="5" xfId="5" applyFont="1" applyBorder="1"/>
    <xf numFmtId="14" fontId="4" fillId="0" borderId="11" xfId="5" applyNumberFormat="1" applyFont="1" applyBorder="1" applyAlignment="1">
      <alignment horizontal="center" vertical="center" wrapText="1"/>
    </xf>
    <xf numFmtId="3" fontId="7" fillId="0" borderId="11" xfId="5" applyNumberFormat="1" applyFont="1" applyBorder="1" applyAlignment="1">
      <alignment horizontal="center" vertical="center" wrapText="1"/>
    </xf>
    <xf numFmtId="0" fontId="2" fillId="0" borderId="11" xfId="0" applyFont="1" applyBorder="1"/>
    <xf numFmtId="167" fontId="2" fillId="0" borderId="11" xfId="1" applyFont="1" applyFill="1" applyBorder="1"/>
    <xf numFmtId="171" fontId="5" fillId="0" borderId="11" xfId="3" applyNumberFormat="1" applyFont="1" applyFill="1" applyBorder="1"/>
    <xf numFmtId="3" fontId="2" fillId="0" borderId="11" xfId="0" applyNumberFormat="1" applyFont="1" applyBorder="1"/>
    <xf numFmtId="3" fontId="5" fillId="0" borderId="19" xfId="0" applyNumberFormat="1" applyFont="1" applyBorder="1"/>
    <xf numFmtId="3" fontId="5" fillId="0" borderId="14" xfId="0" applyNumberFormat="1" applyFont="1" applyBorder="1"/>
    <xf numFmtId="0" fontId="2" fillId="0" borderId="34" xfId="0" applyFont="1" applyBorder="1"/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3" fontId="5" fillId="0" borderId="22" xfId="0" applyNumberFormat="1" applyFont="1" applyBorder="1" applyAlignment="1">
      <alignment horizontal="center"/>
    </xf>
    <xf numFmtId="3" fontId="5" fillId="0" borderId="28" xfId="0" applyNumberFormat="1" applyFont="1" applyBorder="1" applyAlignment="1">
      <alignment horizontal="center"/>
    </xf>
    <xf numFmtId="3" fontId="5" fillId="0" borderId="23" xfId="0" applyNumberFormat="1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71" fontId="4" fillId="0" borderId="14" xfId="3" applyNumberFormat="1" applyFont="1" applyFill="1" applyBorder="1" applyAlignment="1">
      <alignment horizontal="center" vertical="center" wrapText="1"/>
    </xf>
    <xf numFmtId="171" fontId="4" fillId="0" borderId="1" xfId="3" applyNumberFormat="1" applyFont="1" applyFill="1" applyBorder="1" applyAlignment="1">
      <alignment horizontal="center" vertical="center" wrapText="1"/>
    </xf>
    <xf numFmtId="171" fontId="4" fillId="0" borderId="17" xfId="3" applyNumberFormat="1" applyFont="1" applyFill="1" applyBorder="1" applyAlignment="1">
      <alignment horizontal="center" vertical="center" wrapText="1"/>
    </xf>
    <xf numFmtId="3" fontId="4" fillId="0" borderId="14" xfId="5" applyNumberFormat="1" applyFont="1" applyBorder="1" applyAlignment="1">
      <alignment horizontal="center" vertical="center" wrapText="1"/>
    </xf>
    <xf numFmtId="3" fontId="4" fillId="0" borderId="1" xfId="5" applyNumberFormat="1" applyFont="1" applyBorder="1" applyAlignment="1">
      <alignment horizontal="center" vertical="center" wrapText="1"/>
    </xf>
    <xf numFmtId="3" fontId="4" fillId="0" borderId="17" xfId="5" applyNumberFormat="1" applyFont="1" applyBorder="1" applyAlignment="1">
      <alignment horizontal="center" vertical="center" wrapText="1"/>
    </xf>
    <xf numFmtId="3" fontId="4" fillId="0" borderId="21" xfId="5" applyNumberFormat="1" applyFont="1" applyBorder="1" applyAlignment="1">
      <alignment horizontal="center" vertical="center" wrapText="1"/>
    </xf>
    <xf numFmtId="3" fontId="4" fillId="0" borderId="3" xfId="5" applyNumberFormat="1" applyFont="1" applyBorder="1" applyAlignment="1">
      <alignment horizontal="center" vertical="center" wrapText="1"/>
    </xf>
    <xf numFmtId="3" fontId="4" fillId="0" borderId="38" xfId="5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17" xfId="0" applyNumberFormat="1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171" fontId="4" fillId="0" borderId="14" xfId="3" applyNumberFormat="1" applyFont="1" applyFill="1" applyBorder="1" applyAlignment="1">
      <alignment horizontal="center" vertical="center"/>
    </xf>
    <xf numFmtId="171" fontId="4" fillId="0" borderId="1" xfId="3" applyNumberFormat="1" applyFont="1" applyFill="1" applyBorder="1" applyAlignment="1">
      <alignment horizontal="center" vertical="center"/>
    </xf>
    <xf numFmtId="171" fontId="4" fillId="0" borderId="17" xfId="3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3" fontId="4" fillId="0" borderId="6" xfId="5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25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7" fillId="0" borderId="27" xfId="5" applyFont="1" applyBorder="1" applyAlignment="1">
      <alignment horizontal="center" vertical="center" wrapText="1"/>
    </xf>
    <xf numFmtId="3" fontId="7" fillId="0" borderId="5" xfId="5" applyNumberFormat="1" applyFont="1" applyBorder="1" applyAlignment="1">
      <alignment horizontal="center" vertical="center" wrapText="1"/>
    </xf>
    <xf numFmtId="171" fontId="2" fillId="0" borderId="14" xfId="0" applyNumberFormat="1" applyFont="1" applyBorder="1" applyAlignment="1">
      <alignment horizontal="center" vertical="center"/>
    </xf>
    <xf numFmtId="171" fontId="4" fillId="0" borderId="21" xfId="3" applyNumberFormat="1" applyFont="1" applyFill="1" applyBorder="1" applyAlignment="1">
      <alignment horizontal="center" vertical="center" wrapText="1"/>
    </xf>
    <xf numFmtId="171" fontId="4" fillId="0" borderId="3" xfId="3" applyNumberFormat="1" applyFont="1" applyFill="1" applyBorder="1" applyAlignment="1">
      <alignment horizontal="center" vertical="center" wrapText="1"/>
    </xf>
    <xf numFmtId="171" fontId="4" fillId="0" borderId="38" xfId="3" applyNumberFormat="1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165" fontId="4" fillId="0" borderId="14" xfId="2" applyFont="1" applyFill="1" applyBorder="1" applyAlignment="1">
      <alignment horizontal="center" vertical="center"/>
    </xf>
    <xf numFmtId="165" fontId="4" fillId="0" borderId="1" xfId="2" applyFont="1" applyFill="1" applyBorder="1" applyAlignment="1">
      <alignment horizontal="center" vertical="center"/>
    </xf>
    <xf numFmtId="165" fontId="4" fillId="0" borderId="17" xfId="2" applyFont="1" applyFill="1" applyBorder="1" applyAlignment="1">
      <alignment horizontal="center" vertical="center"/>
    </xf>
    <xf numFmtId="171" fontId="4" fillId="0" borderId="6" xfId="3" applyNumberFormat="1" applyFont="1" applyFill="1" applyBorder="1" applyAlignment="1">
      <alignment horizontal="center" vertical="center"/>
    </xf>
    <xf numFmtId="171" fontId="4" fillId="0" borderId="6" xfId="3" applyNumberFormat="1" applyFont="1" applyFill="1" applyBorder="1" applyAlignment="1">
      <alignment horizontal="center" vertical="center" wrapText="1"/>
    </xf>
    <xf numFmtId="3" fontId="4" fillId="0" borderId="27" xfId="5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8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6" xfId="5" applyFont="1" applyBorder="1" applyAlignment="1">
      <alignment horizontal="center" vertical="center"/>
    </xf>
    <xf numFmtId="0" fontId="7" fillId="0" borderId="8" xfId="5" applyFont="1" applyBorder="1" applyAlignment="1">
      <alignment horizontal="center"/>
    </xf>
    <xf numFmtId="0" fontId="7" fillId="0" borderId="1" xfId="5" applyFont="1" applyBorder="1" applyAlignment="1">
      <alignment horizontal="center"/>
    </xf>
    <xf numFmtId="0" fontId="7" fillId="0" borderId="16" xfId="5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7" fillId="0" borderId="4" xfId="5" applyFont="1" applyBorder="1" applyAlignment="1">
      <alignment horizontal="left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7" fillId="0" borderId="21" xfId="5" applyFont="1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0" fontId="7" fillId="0" borderId="7" xfId="5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/>
    </xf>
    <xf numFmtId="0" fontId="7" fillId="0" borderId="9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7" xfId="5" applyFont="1" applyBorder="1" applyAlignment="1">
      <alignment horizontal="left" vertical="center"/>
    </xf>
    <xf numFmtId="0" fontId="7" fillId="0" borderId="14" xfId="5" applyFont="1" applyBorder="1" applyAlignment="1">
      <alignment horizontal="left" vertical="center"/>
    </xf>
    <xf numFmtId="0" fontId="7" fillId="0" borderId="15" xfId="5" applyFont="1" applyBorder="1" applyAlignment="1">
      <alignment horizontal="left" vertical="center"/>
    </xf>
    <xf numFmtId="0" fontId="4" fillId="0" borderId="8" xfId="5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0" fontId="4" fillId="0" borderId="16" xfId="5" applyFont="1" applyBorder="1" applyAlignment="1">
      <alignment horizontal="left" vertical="center" wrapText="1"/>
    </xf>
    <xf numFmtId="170" fontId="7" fillId="0" borderId="22" xfId="6" applyNumberFormat="1" applyFont="1" applyFill="1" applyBorder="1" applyAlignment="1">
      <alignment horizontal="left" vertical="center" wrapText="1"/>
    </xf>
    <xf numFmtId="170" fontId="7" fillId="0" borderId="28" xfId="6" applyNumberFormat="1" applyFont="1" applyFill="1" applyBorder="1" applyAlignment="1">
      <alignment horizontal="left" vertical="center" wrapText="1"/>
    </xf>
    <xf numFmtId="170" fontId="7" fillId="0" borderId="23" xfId="6" applyNumberFormat="1" applyFont="1" applyFill="1" applyBorder="1" applyAlignment="1">
      <alignment horizontal="left" vertical="center" wrapText="1"/>
    </xf>
    <xf numFmtId="0" fontId="7" fillId="0" borderId="8" xfId="5" applyFont="1" applyBorder="1" applyAlignment="1">
      <alignment horizontal="left" vertical="center" wrapText="1"/>
    </xf>
    <xf numFmtId="0" fontId="7" fillId="0" borderId="9" xfId="5" applyFont="1" applyBorder="1" applyAlignment="1">
      <alignment horizontal="left" vertical="center" wrapText="1"/>
    </xf>
    <xf numFmtId="0" fontId="4" fillId="0" borderId="17" xfId="5" applyFont="1" applyBorder="1" applyAlignment="1">
      <alignment horizontal="left" vertical="center" wrapText="1"/>
    </xf>
    <xf numFmtId="0" fontId="4" fillId="0" borderId="18" xfId="5" applyFont="1" applyBorder="1" applyAlignment="1">
      <alignment horizontal="left" vertical="center" wrapText="1"/>
    </xf>
    <xf numFmtId="170" fontId="7" fillId="0" borderId="24" xfId="6" applyNumberFormat="1" applyFont="1" applyFill="1" applyBorder="1" applyAlignment="1">
      <alignment horizontal="center" vertical="center" wrapText="1"/>
    </xf>
    <xf numFmtId="170" fontId="7" fillId="0" borderId="26" xfId="6" applyNumberFormat="1" applyFont="1" applyFill="1" applyBorder="1" applyAlignment="1">
      <alignment horizontal="center" vertical="center" wrapText="1"/>
    </xf>
    <xf numFmtId="3" fontId="7" fillId="0" borderId="7" xfId="5" applyNumberFormat="1" applyFont="1" applyBorder="1" applyAlignment="1">
      <alignment horizontal="center" vertical="center" wrapText="1"/>
    </xf>
    <xf numFmtId="3" fontId="7" fillId="0" borderId="9" xfId="5" applyNumberFormat="1" applyFont="1" applyBorder="1" applyAlignment="1">
      <alignment horizontal="center" vertical="center" wrapText="1"/>
    </xf>
    <xf numFmtId="3" fontId="7" fillId="0" borderId="14" xfId="5" applyNumberFormat="1" applyFont="1" applyBorder="1" applyAlignment="1">
      <alignment horizontal="center" vertical="center" wrapText="1"/>
    </xf>
    <xf numFmtId="3" fontId="7" fillId="0" borderId="17" xfId="5" applyNumberFormat="1" applyFont="1" applyBorder="1" applyAlignment="1">
      <alignment horizontal="center" vertical="center" wrapText="1"/>
    </xf>
    <xf numFmtId="3" fontId="7" fillId="0" borderId="21" xfId="5" applyNumberFormat="1" applyFont="1" applyBorder="1" applyAlignment="1">
      <alignment horizontal="center" vertical="center" wrapText="1"/>
    </xf>
    <xf numFmtId="3" fontId="7" fillId="0" borderId="38" xfId="5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</cellXfs>
  <cellStyles count="7">
    <cellStyle name="Millares" xfId="1" builtinId="3"/>
    <cellStyle name="Millares [0]" xfId="2" builtinId="6"/>
    <cellStyle name="Millares 10" xfId="6" xr:uid="{00000000-0005-0000-0000-000002000000}"/>
    <cellStyle name="Moneda" xfId="3" builtinId="4"/>
    <cellStyle name="Normal" xfId="0" builtinId="0"/>
    <cellStyle name="Normal 14" xfId="5" xr:uid="{00000000-0005-0000-0000-000005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598363</xdr:colOff>
      <xdr:row>0</xdr:row>
      <xdr:rowOff>36636</xdr:rowOff>
    </xdr:from>
    <xdr:to>
      <xdr:col>7</xdr:col>
      <xdr:colOff>390765</xdr:colOff>
      <xdr:row>1</xdr:row>
      <xdr:rowOff>402980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122F4F-843D-4E9F-B031-C4CE83147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28013" y="36636"/>
          <a:ext cx="554402" cy="547319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609600</xdr:colOff>
      <xdr:row>163</xdr:row>
      <xdr:rowOff>66675</xdr:rowOff>
    </xdr:from>
    <xdr:to>
      <xdr:col>8</xdr:col>
      <xdr:colOff>885825</xdr:colOff>
      <xdr:row>169</xdr:row>
      <xdr:rowOff>38099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8C1EE8A-52A9-96B9-2503-0A0B4445FCE4}"/>
            </a:ext>
            <a:ext uri="{147F2762-F138-4A5C-976F-8EAC2B608ADB}">
              <a16:predDERef xmlns:a16="http://schemas.microsoft.com/office/drawing/2014/main" pred="{27122F4F-843D-4E9F-B031-C4CE83147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9525" y="65398650"/>
          <a:ext cx="3667125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2"/>
  <sheetViews>
    <sheetView tabSelected="1" topLeftCell="C84" zoomScale="82" zoomScaleNormal="82" workbookViewId="0">
      <selection activeCell="J86" sqref="J86:J95"/>
    </sheetView>
  </sheetViews>
  <sheetFormatPr defaultColWidth="11.42578125" defaultRowHeight="14.25"/>
  <cols>
    <col min="1" max="1" width="15.42578125" style="10" customWidth="1"/>
    <col min="2" max="2" width="15.85546875" style="10" customWidth="1"/>
    <col min="3" max="3" width="52.7109375" style="17" customWidth="1"/>
    <col min="4" max="4" width="21.28515625" style="7" customWidth="1"/>
    <col min="5" max="5" width="12.7109375" style="7" customWidth="1"/>
    <col min="6" max="7" width="11.42578125" style="7"/>
    <col min="8" max="8" width="15.28515625" style="7" customWidth="1"/>
    <col min="9" max="9" width="13.85546875" style="7" customWidth="1"/>
    <col min="10" max="10" width="17.85546875" style="7" customWidth="1"/>
    <col min="11" max="11" width="18.85546875" style="7" bestFit="1" customWidth="1"/>
    <col min="12" max="13" width="15" style="7" customWidth="1"/>
    <col min="14" max="14" width="12.85546875" style="70" customWidth="1"/>
    <col min="15" max="15" width="32.7109375" style="7" customWidth="1"/>
    <col min="16" max="16384" width="11.42578125" style="5"/>
  </cols>
  <sheetData>
    <row r="1" spans="1:15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80" t="s">
        <v>0</v>
      </c>
    </row>
    <row r="2" spans="1:15" ht="47.25" customHeight="1" thickBot="1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81" t="s">
        <v>1</v>
      </c>
    </row>
    <row r="3" spans="1:15">
      <c r="A3" s="167" t="s">
        <v>2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</row>
    <row r="4" spans="1:15">
      <c r="A4" s="170" t="s">
        <v>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2"/>
    </row>
    <row r="5" spans="1:15">
      <c r="A5" s="173"/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5"/>
    </row>
    <row r="6" spans="1:15" ht="15" thickBot="1">
      <c r="A6" s="176" t="s">
        <v>4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8"/>
    </row>
    <row r="8" spans="1:15" ht="15" thickBot="1">
      <c r="A8" s="179" t="s">
        <v>5</v>
      </c>
      <c r="B8" s="179"/>
      <c r="C8" s="179"/>
      <c r="D8" s="179"/>
      <c r="E8" s="179"/>
      <c r="F8" s="179"/>
      <c r="G8" s="179"/>
      <c r="H8" s="179"/>
      <c r="I8" s="179"/>
      <c r="J8" s="179"/>
      <c r="K8" s="32"/>
      <c r="L8" s="6"/>
      <c r="M8" s="6"/>
      <c r="N8" s="88"/>
    </row>
    <row r="9" spans="1:15" ht="15" thickBot="1">
      <c r="A9" s="191" t="s">
        <v>6</v>
      </c>
      <c r="B9" s="192"/>
      <c r="C9" s="193"/>
      <c r="D9" s="54"/>
      <c r="E9" s="55"/>
      <c r="F9" s="1"/>
      <c r="G9" s="1"/>
      <c r="H9" s="1"/>
      <c r="I9" s="1"/>
      <c r="J9" s="1"/>
      <c r="K9" s="1"/>
      <c r="L9" s="1"/>
      <c r="M9" s="48"/>
      <c r="N9" s="35"/>
      <c r="O9" s="82"/>
    </row>
    <row r="10" spans="1:15" ht="15" thickBot="1">
      <c r="A10" s="194"/>
      <c r="B10" s="195"/>
      <c r="C10" s="196"/>
      <c r="D10" s="56"/>
      <c r="E10" s="57"/>
      <c r="F10" s="58"/>
      <c r="G10" s="58"/>
      <c r="H10" s="59"/>
      <c r="I10" s="60"/>
      <c r="J10" s="197" t="s">
        <v>7</v>
      </c>
      <c r="K10" s="198"/>
      <c r="L10" s="198"/>
      <c r="M10" s="198"/>
      <c r="N10" s="198"/>
      <c r="O10" s="199"/>
    </row>
    <row r="11" spans="1:15" ht="15" thickBot="1">
      <c r="A11" s="200" t="s">
        <v>8</v>
      </c>
      <c r="B11" s="195"/>
      <c r="C11" s="196"/>
      <c r="D11" s="61">
        <v>854077114</v>
      </c>
      <c r="E11" s="31"/>
      <c r="F11" s="30"/>
      <c r="G11" s="30"/>
      <c r="H11" s="30"/>
      <c r="I11" s="62"/>
      <c r="J11" s="53" t="s">
        <v>9</v>
      </c>
      <c r="K11" s="198" t="s">
        <v>10</v>
      </c>
      <c r="L11" s="198"/>
      <c r="M11" s="198"/>
      <c r="N11" s="198"/>
      <c r="O11" s="199"/>
    </row>
    <row r="12" spans="1:15" ht="15" thickBot="1">
      <c r="A12" s="201" t="s">
        <v>11</v>
      </c>
      <c r="B12" s="202"/>
      <c r="C12" s="203"/>
      <c r="D12" s="63">
        <f>+K161/D11</f>
        <v>0.74979816752237649</v>
      </c>
      <c r="E12" s="64"/>
      <c r="F12" s="65"/>
      <c r="G12" s="65"/>
      <c r="H12" s="65"/>
      <c r="I12" s="66"/>
      <c r="J12" s="49" t="s">
        <v>12</v>
      </c>
      <c r="K12" s="50">
        <v>3138239674</v>
      </c>
      <c r="L12" s="51"/>
      <c r="M12" s="86"/>
      <c r="N12" s="52"/>
      <c r="O12" s="83"/>
    </row>
    <row r="13" spans="1:15" ht="30" customHeight="1" thickBot="1">
      <c r="A13" s="180" t="s">
        <v>13</v>
      </c>
      <c r="B13" s="183" t="s">
        <v>14</v>
      </c>
      <c r="C13" s="183" t="s">
        <v>15</v>
      </c>
      <c r="D13" s="183" t="s">
        <v>16</v>
      </c>
      <c r="E13" s="185" t="s">
        <v>17</v>
      </c>
      <c r="F13" s="187" t="s">
        <v>18</v>
      </c>
      <c r="G13" s="188"/>
      <c r="H13" s="204" t="s">
        <v>19</v>
      </c>
      <c r="I13" s="205"/>
      <c r="J13" s="206" t="s">
        <v>20</v>
      </c>
      <c r="K13" s="208" t="s">
        <v>21</v>
      </c>
      <c r="L13" s="208" t="s">
        <v>20</v>
      </c>
      <c r="M13" s="210" t="s">
        <v>21</v>
      </c>
      <c r="N13" s="36" t="s">
        <v>22</v>
      </c>
      <c r="O13" s="212" t="s">
        <v>23</v>
      </c>
    </row>
    <row r="14" spans="1:15" ht="15" thickBot="1">
      <c r="A14" s="181"/>
      <c r="B14" s="184"/>
      <c r="C14" s="184"/>
      <c r="D14" s="184"/>
      <c r="E14" s="186"/>
      <c r="F14" s="189"/>
      <c r="G14" s="190"/>
      <c r="H14" s="150" t="s">
        <v>24</v>
      </c>
      <c r="I14" s="152" t="s">
        <v>25</v>
      </c>
      <c r="J14" s="207"/>
      <c r="K14" s="209"/>
      <c r="L14" s="209"/>
      <c r="M14" s="211"/>
      <c r="N14" s="8" t="s">
        <v>26</v>
      </c>
      <c r="O14" s="213"/>
    </row>
    <row r="15" spans="1:15" ht="15" thickBot="1">
      <c r="A15" s="182"/>
      <c r="B15" s="151"/>
      <c r="C15" s="151"/>
      <c r="D15" s="151"/>
      <c r="E15" s="151"/>
      <c r="F15" s="47" t="s">
        <v>27</v>
      </c>
      <c r="G15" s="47" t="s">
        <v>28</v>
      </c>
      <c r="H15" s="151"/>
      <c r="I15" s="151"/>
      <c r="J15" s="153" t="s">
        <v>29</v>
      </c>
      <c r="K15" s="153"/>
      <c r="L15" s="153" t="s">
        <v>30</v>
      </c>
      <c r="M15" s="153"/>
      <c r="N15" s="9"/>
      <c r="O15" s="84"/>
    </row>
    <row r="16" spans="1:15" ht="33.75">
      <c r="A16" s="38" t="s">
        <v>31</v>
      </c>
      <c r="B16" s="39" t="s">
        <v>32</v>
      </c>
      <c r="C16" s="40" t="s">
        <v>33</v>
      </c>
      <c r="D16" s="128" t="s">
        <v>34</v>
      </c>
      <c r="E16" s="147">
        <v>1</v>
      </c>
      <c r="F16" s="131">
        <v>9</v>
      </c>
      <c r="G16" s="131">
        <v>14</v>
      </c>
      <c r="H16" s="134">
        <v>44979</v>
      </c>
      <c r="I16" s="134">
        <v>45267</v>
      </c>
      <c r="J16" s="140">
        <v>4117425</v>
      </c>
      <c r="K16" s="154">
        <f>(J16*F16+(J16/30)*G16)*E16</f>
        <v>38978290</v>
      </c>
      <c r="L16" s="140"/>
      <c r="M16" s="155"/>
      <c r="N16" s="41">
        <v>199</v>
      </c>
      <c r="O16" s="113" t="s">
        <v>35</v>
      </c>
    </row>
    <row r="17" spans="1:15" ht="33.75">
      <c r="A17" s="42" t="s">
        <v>31</v>
      </c>
      <c r="B17" s="29" t="s">
        <v>32</v>
      </c>
      <c r="C17" s="4" t="s">
        <v>33</v>
      </c>
      <c r="D17" s="129"/>
      <c r="E17" s="148"/>
      <c r="F17" s="132"/>
      <c r="G17" s="132"/>
      <c r="H17" s="135"/>
      <c r="I17" s="135"/>
      <c r="J17" s="141"/>
      <c r="K17" s="148"/>
      <c r="L17" s="141"/>
      <c r="M17" s="156"/>
      <c r="N17" s="33">
        <v>199</v>
      </c>
      <c r="O17" s="114"/>
    </row>
    <row r="18" spans="1:15" ht="33.75">
      <c r="A18" s="42" t="s">
        <v>31</v>
      </c>
      <c r="B18" s="29" t="s">
        <v>32</v>
      </c>
      <c r="C18" s="4" t="s">
        <v>33</v>
      </c>
      <c r="D18" s="129"/>
      <c r="E18" s="148"/>
      <c r="F18" s="132"/>
      <c r="G18" s="132"/>
      <c r="H18" s="135"/>
      <c r="I18" s="135"/>
      <c r="J18" s="141"/>
      <c r="K18" s="148"/>
      <c r="L18" s="141"/>
      <c r="M18" s="156"/>
      <c r="N18" s="33">
        <v>199</v>
      </c>
      <c r="O18" s="114"/>
    </row>
    <row r="19" spans="1:15" ht="33.75">
      <c r="A19" s="42" t="s">
        <v>31</v>
      </c>
      <c r="B19" s="29" t="s">
        <v>32</v>
      </c>
      <c r="C19" s="4" t="s">
        <v>33</v>
      </c>
      <c r="D19" s="129"/>
      <c r="E19" s="148"/>
      <c r="F19" s="132"/>
      <c r="G19" s="132"/>
      <c r="H19" s="135"/>
      <c r="I19" s="135"/>
      <c r="J19" s="141"/>
      <c r="K19" s="148"/>
      <c r="L19" s="141"/>
      <c r="M19" s="156"/>
      <c r="N19" s="33">
        <v>199</v>
      </c>
      <c r="O19" s="114"/>
    </row>
    <row r="20" spans="1:15" ht="33.75">
      <c r="A20" s="42" t="s">
        <v>31</v>
      </c>
      <c r="B20" s="29" t="s">
        <v>32</v>
      </c>
      <c r="C20" s="4" t="s">
        <v>33</v>
      </c>
      <c r="D20" s="129"/>
      <c r="E20" s="148"/>
      <c r="F20" s="132"/>
      <c r="G20" s="132"/>
      <c r="H20" s="135"/>
      <c r="I20" s="135"/>
      <c r="J20" s="141"/>
      <c r="K20" s="148"/>
      <c r="L20" s="141"/>
      <c r="M20" s="156"/>
      <c r="N20" s="33">
        <v>199</v>
      </c>
      <c r="O20" s="114"/>
    </row>
    <row r="21" spans="1:15" ht="33.75">
      <c r="A21" s="42" t="s">
        <v>31</v>
      </c>
      <c r="B21" s="29" t="s">
        <v>32</v>
      </c>
      <c r="C21" s="4" t="s">
        <v>33</v>
      </c>
      <c r="D21" s="129"/>
      <c r="E21" s="148"/>
      <c r="F21" s="132"/>
      <c r="G21" s="132"/>
      <c r="H21" s="135"/>
      <c r="I21" s="135"/>
      <c r="J21" s="141"/>
      <c r="K21" s="148"/>
      <c r="L21" s="141"/>
      <c r="M21" s="156"/>
      <c r="N21" s="33">
        <v>199</v>
      </c>
      <c r="O21" s="114"/>
    </row>
    <row r="22" spans="1:15" ht="33.75">
      <c r="A22" s="42" t="s">
        <v>31</v>
      </c>
      <c r="B22" s="29" t="s">
        <v>32</v>
      </c>
      <c r="C22" s="4" t="s">
        <v>36</v>
      </c>
      <c r="D22" s="129"/>
      <c r="E22" s="148"/>
      <c r="F22" s="132"/>
      <c r="G22" s="132"/>
      <c r="H22" s="135"/>
      <c r="I22" s="135"/>
      <c r="J22" s="141"/>
      <c r="K22" s="148"/>
      <c r="L22" s="141"/>
      <c r="M22" s="156"/>
      <c r="N22" s="33">
        <v>67</v>
      </c>
      <c r="O22" s="114"/>
    </row>
    <row r="23" spans="1:15" ht="33.75">
      <c r="A23" s="42" t="s">
        <v>31</v>
      </c>
      <c r="B23" s="29" t="s">
        <v>32</v>
      </c>
      <c r="C23" s="4" t="s">
        <v>36</v>
      </c>
      <c r="D23" s="129"/>
      <c r="E23" s="148"/>
      <c r="F23" s="132"/>
      <c r="G23" s="132"/>
      <c r="H23" s="135"/>
      <c r="I23" s="135"/>
      <c r="J23" s="141"/>
      <c r="K23" s="148"/>
      <c r="L23" s="141"/>
      <c r="M23" s="156"/>
      <c r="N23" s="33">
        <v>67</v>
      </c>
      <c r="O23" s="114"/>
    </row>
    <row r="24" spans="1:15" ht="33.75">
      <c r="A24" s="42" t="s">
        <v>31</v>
      </c>
      <c r="B24" s="29" t="s">
        <v>32</v>
      </c>
      <c r="C24" s="4" t="s">
        <v>36</v>
      </c>
      <c r="D24" s="129"/>
      <c r="E24" s="148"/>
      <c r="F24" s="132"/>
      <c r="G24" s="132"/>
      <c r="H24" s="135"/>
      <c r="I24" s="135"/>
      <c r="J24" s="141"/>
      <c r="K24" s="148"/>
      <c r="L24" s="141"/>
      <c r="M24" s="156"/>
      <c r="N24" s="33">
        <v>67</v>
      </c>
      <c r="O24" s="114"/>
    </row>
    <row r="25" spans="1:15" ht="33.75">
      <c r="A25" s="42" t="s">
        <v>31</v>
      </c>
      <c r="B25" s="29" t="s">
        <v>32</v>
      </c>
      <c r="C25" s="4" t="s">
        <v>36</v>
      </c>
      <c r="D25" s="129"/>
      <c r="E25" s="148"/>
      <c r="F25" s="132"/>
      <c r="G25" s="132"/>
      <c r="H25" s="135"/>
      <c r="I25" s="135"/>
      <c r="J25" s="141"/>
      <c r="K25" s="148"/>
      <c r="L25" s="141"/>
      <c r="M25" s="156"/>
      <c r="N25" s="33">
        <v>67</v>
      </c>
      <c r="O25" s="114"/>
    </row>
    <row r="26" spans="1:15" ht="34.5" thickBot="1">
      <c r="A26" s="43" t="s">
        <v>31</v>
      </c>
      <c r="B26" s="44" t="s">
        <v>32</v>
      </c>
      <c r="C26" s="45" t="s">
        <v>37</v>
      </c>
      <c r="D26" s="130"/>
      <c r="E26" s="149"/>
      <c r="F26" s="133"/>
      <c r="G26" s="133"/>
      <c r="H26" s="136"/>
      <c r="I26" s="136"/>
      <c r="J26" s="142"/>
      <c r="K26" s="149"/>
      <c r="L26" s="142"/>
      <c r="M26" s="157"/>
      <c r="N26" s="46">
        <v>40</v>
      </c>
      <c r="O26" s="115"/>
    </row>
    <row r="27" spans="1:15" ht="33.75">
      <c r="A27" s="38" t="s">
        <v>31</v>
      </c>
      <c r="B27" s="39" t="s">
        <v>32</v>
      </c>
      <c r="C27" s="40" t="s">
        <v>38</v>
      </c>
      <c r="D27" s="128" t="s">
        <v>34</v>
      </c>
      <c r="E27" s="147">
        <v>1</v>
      </c>
      <c r="F27" s="131">
        <v>9</v>
      </c>
      <c r="G27" s="131">
        <v>21</v>
      </c>
      <c r="H27" s="134">
        <v>44979</v>
      </c>
      <c r="I27" s="134">
        <v>45274</v>
      </c>
      <c r="J27" s="140">
        <v>4538922</v>
      </c>
      <c r="K27" s="119">
        <f>(J27*F27+(J27/30)*G27)*E27</f>
        <v>44027543.399999999</v>
      </c>
      <c r="L27" s="122"/>
      <c r="M27" s="125"/>
      <c r="N27" s="33">
        <v>199</v>
      </c>
      <c r="O27" s="113" t="s">
        <v>39</v>
      </c>
    </row>
    <row r="28" spans="1:15" ht="33.75">
      <c r="A28" s="42" t="s">
        <v>31</v>
      </c>
      <c r="B28" s="29" t="s">
        <v>32</v>
      </c>
      <c r="C28" s="4" t="s">
        <v>38</v>
      </c>
      <c r="D28" s="129"/>
      <c r="E28" s="148"/>
      <c r="F28" s="132"/>
      <c r="G28" s="132"/>
      <c r="H28" s="135"/>
      <c r="I28" s="135"/>
      <c r="J28" s="141"/>
      <c r="K28" s="120"/>
      <c r="L28" s="123"/>
      <c r="M28" s="126"/>
      <c r="N28" s="33">
        <v>199</v>
      </c>
      <c r="O28" s="114"/>
    </row>
    <row r="29" spans="1:15" ht="33.75">
      <c r="A29" s="42" t="s">
        <v>31</v>
      </c>
      <c r="B29" s="29" t="s">
        <v>32</v>
      </c>
      <c r="C29" s="4" t="s">
        <v>40</v>
      </c>
      <c r="D29" s="129"/>
      <c r="E29" s="148"/>
      <c r="F29" s="132"/>
      <c r="G29" s="132"/>
      <c r="H29" s="135"/>
      <c r="I29" s="135"/>
      <c r="J29" s="141"/>
      <c r="K29" s="120"/>
      <c r="L29" s="123"/>
      <c r="M29" s="126"/>
      <c r="N29" s="33">
        <v>199</v>
      </c>
      <c r="O29" s="114"/>
    </row>
    <row r="30" spans="1:15" ht="33.75">
      <c r="A30" s="42" t="s">
        <v>31</v>
      </c>
      <c r="B30" s="29" t="s">
        <v>32</v>
      </c>
      <c r="C30" s="4" t="s">
        <v>40</v>
      </c>
      <c r="D30" s="129"/>
      <c r="E30" s="148"/>
      <c r="F30" s="132"/>
      <c r="G30" s="132"/>
      <c r="H30" s="135"/>
      <c r="I30" s="135"/>
      <c r="J30" s="141"/>
      <c r="K30" s="120"/>
      <c r="L30" s="123"/>
      <c r="M30" s="126"/>
      <c r="N30" s="33">
        <v>199</v>
      </c>
      <c r="O30" s="114"/>
    </row>
    <row r="31" spans="1:15" ht="33.75">
      <c r="A31" s="42" t="s">
        <v>31</v>
      </c>
      <c r="B31" s="29" t="s">
        <v>32</v>
      </c>
      <c r="C31" s="4" t="s">
        <v>41</v>
      </c>
      <c r="D31" s="129"/>
      <c r="E31" s="148"/>
      <c r="F31" s="132"/>
      <c r="G31" s="132"/>
      <c r="H31" s="135"/>
      <c r="I31" s="135"/>
      <c r="J31" s="141"/>
      <c r="K31" s="120"/>
      <c r="L31" s="123"/>
      <c r="M31" s="126"/>
      <c r="N31" s="34">
        <v>257</v>
      </c>
      <c r="O31" s="114"/>
    </row>
    <row r="32" spans="1:15" ht="33.75">
      <c r="A32" s="42" t="s">
        <v>31</v>
      </c>
      <c r="B32" s="29" t="s">
        <v>32</v>
      </c>
      <c r="C32" s="4" t="s">
        <v>41</v>
      </c>
      <c r="D32" s="129"/>
      <c r="E32" s="148"/>
      <c r="F32" s="132"/>
      <c r="G32" s="132"/>
      <c r="H32" s="135"/>
      <c r="I32" s="135"/>
      <c r="J32" s="141"/>
      <c r="K32" s="120"/>
      <c r="L32" s="123"/>
      <c r="M32" s="126"/>
      <c r="N32" s="34">
        <v>257</v>
      </c>
      <c r="O32" s="114"/>
    </row>
    <row r="33" spans="1:15" ht="33.75">
      <c r="A33" s="42" t="s">
        <v>31</v>
      </c>
      <c r="B33" s="29" t="s">
        <v>32</v>
      </c>
      <c r="C33" s="4" t="s">
        <v>42</v>
      </c>
      <c r="D33" s="129"/>
      <c r="E33" s="148"/>
      <c r="F33" s="132"/>
      <c r="G33" s="132"/>
      <c r="H33" s="135"/>
      <c r="I33" s="135"/>
      <c r="J33" s="141"/>
      <c r="K33" s="120"/>
      <c r="L33" s="123"/>
      <c r="M33" s="126"/>
      <c r="N33" s="34">
        <v>80</v>
      </c>
      <c r="O33" s="114"/>
    </row>
    <row r="34" spans="1:15" ht="33.75">
      <c r="A34" s="42" t="s">
        <v>31</v>
      </c>
      <c r="B34" s="29" t="s">
        <v>32</v>
      </c>
      <c r="C34" s="4" t="s">
        <v>42</v>
      </c>
      <c r="D34" s="129"/>
      <c r="E34" s="148"/>
      <c r="F34" s="132"/>
      <c r="G34" s="132"/>
      <c r="H34" s="135"/>
      <c r="I34" s="135"/>
      <c r="J34" s="141"/>
      <c r="K34" s="120"/>
      <c r="L34" s="123"/>
      <c r="M34" s="126"/>
      <c r="N34" s="34">
        <v>80</v>
      </c>
      <c r="O34" s="114"/>
    </row>
    <row r="35" spans="1:15" ht="34.5" thickBot="1">
      <c r="A35" s="43" t="s">
        <v>31</v>
      </c>
      <c r="B35" s="44" t="s">
        <v>32</v>
      </c>
      <c r="C35" s="45" t="s">
        <v>42</v>
      </c>
      <c r="D35" s="130"/>
      <c r="E35" s="149"/>
      <c r="F35" s="133"/>
      <c r="G35" s="133"/>
      <c r="H35" s="136"/>
      <c r="I35" s="136"/>
      <c r="J35" s="142"/>
      <c r="K35" s="121"/>
      <c r="L35" s="124"/>
      <c r="M35" s="127"/>
      <c r="N35" s="68">
        <v>80</v>
      </c>
      <c r="O35" s="115"/>
    </row>
    <row r="36" spans="1:15" ht="33.75">
      <c r="A36" s="38" t="s">
        <v>31</v>
      </c>
      <c r="B36" s="39" t="s">
        <v>32</v>
      </c>
      <c r="C36" s="40" t="s">
        <v>43</v>
      </c>
      <c r="D36" s="128" t="s">
        <v>34</v>
      </c>
      <c r="E36" s="147">
        <v>1</v>
      </c>
      <c r="F36" s="131">
        <v>9</v>
      </c>
      <c r="G36" s="131">
        <v>21</v>
      </c>
      <c r="H36" s="134">
        <v>44979</v>
      </c>
      <c r="I36" s="134">
        <v>45274</v>
      </c>
      <c r="J36" s="140">
        <v>4538922</v>
      </c>
      <c r="K36" s="119">
        <f>(J36*F36+(J36/30)*G36)*E36</f>
        <v>44027543.399999999</v>
      </c>
      <c r="L36" s="122"/>
      <c r="M36" s="125"/>
      <c r="N36" s="41">
        <v>199</v>
      </c>
      <c r="O36" s="113" t="s">
        <v>44</v>
      </c>
    </row>
    <row r="37" spans="1:15" ht="33.75">
      <c r="A37" s="42" t="s">
        <v>31</v>
      </c>
      <c r="B37" s="29" t="s">
        <v>32</v>
      </c>
      <c r="C37" s="4" t="s">
        <v>45</v>
      </c>
      <c r="D37" s="129"/>
      <c r="E37" s="148"/>
      <c r="F37" s="132"/>
      <c r="G37" s="132"/>
      <c r="H37" s="135"/>
      <c r="I37" s="135"/>
      <c r="J37" s="141"/>
      <c r="K37" s="120"/>
      <c r="L37" s="123"/>
      <c r="M37" s="126"/>
      <c r="N37" s="33">
        <v>199</v>
      </c>
      <c r="O37" s="114"/>
    </row>
    <row r="38" spans="1:15" ht="33.75">
      <c r="A38" s="42" t="s">
        <v>31</v>
      </c>
      <c r="B38" s="29" t="s">
        <v>32</v>
      </c>
      <c r="C38" s="4" t="s">
        <v>45</v>
      </c>
      <c r="D38" s="129"/>
      <c r="E38" s="148"/>
      <c r="F38" s="132"/>
      <c r="G38" s="132"/>
      <c r="H38" s="135"/>
      <c r="I38" s="135"/>
      <c r="J38" s="141"/>
      <c r="K38" s="120"/>
      <c r="L38" s="123"/>
      <c r="M38" s="126"/>
      <c r="N38" s="33">
        <v>199</v>
      </c>
      <c r="O38" s="114"/>
    </row>
    <row r="39" spans="1:15" ht="33.75">
      <c r="A39" s="42" t="s">
        <v>31</v>
      </c>
      <c r="B39" s="29" t="s">
        <v>32</v>
      </c>
      <c r="C39" s="4" t="s">
        <v>46</v>
      </c>
      <c r="D39" s="129"/>
      <c r="E39" s="148"/>
      <c r="F39" s="132"/>
      <c r="G39" s="132"/>
      <c r="H39" s="135"/>
      <c r="I39" s="135"/>
      <c r="J39" s="141"/>
      <c r="K39" s="120"/>
      <c r="L39" s="123"/>
      <c r="M39" s="126"/>
      <c r="N39" s="33">
        <v>199</v>
      </c>
      <c r="O39" s="114"/>
    </row>
    <row r="40" spans="1:15" ht="33.75">
      <c r="A40" s="42" t="s">
        <v>31</v>
      </c>
      <c r="B40" s="29" t="s">
        <v>32</v>
      </c>
      <c r="C40" s="4" t="s">
        <v>47</v>
      </c>
      <c r="D40" s="129"/>
      <c r="E40" s="148"/>
      <c r="F40" s="132"/>
      <c r="G40" s="132"/>
      <c r="H40" s="135"/>
      <c r="I40" s="135"/>
      <c r="J40" s="141"/>
      <c r="K40" s="120"/>
      <c r="L40" s="123"/>
      <c r="M40" s="126"/>
      <c r="N40" s="34">
        <v>257</v>
      </c>
      <c r="O40" s="114"/>
    </row>
    <row r="41" spans="1:15" ht="33.75">
      <c r="A41" s="42" t="s">
        <v>31</v>
      </c>
      <c r="B41" s="29" t="s">
        <v>32</v>
      </c>
      <c r="C41" s="4" t="s">
        <v>48</v>
      </c>
      <c r="D41" s="129"/>
      <c r="E41" s="148"/>
      <c r="F41" s="132"/>
      <c r="G41" s="132"/>
      <c r="H41" s="135"/>
      <c r="I41" s="135"/>
      <c r="J41" s="141"/>
      <c r="K41" s="120"/>
      <c r="L41" s="123"/>
      <c r="M41" s="126"/>
      <c r="N41" s="34">
        <v>211</v>
      </c>
      <c r="O41" s="114"/>
    </row>
    <row r="42" spans="1:15" ht="33.75">
      <c r="A42" s="42" t="s">
        <v>31</v>
      </c>
      <c r="B42" s="29" t="s">
        <v>32</v>
      </c>
      <c r="C42" s="4" t="s">
        <v>49</v>
      </c>
      <c r="D42" s="129"/>
      <c r="E42" s="148"/>
      <c r="F42" s="132"/>
      <c r="G42" s="132"/>
      <c r="H42" s="135"/>
      <c r="I42" s="135"/>
      <c r="J42" s="141"/>
      <c r="K42" s="120"/>
      <c r="L42" s="123"/>
      <c r="M42" s="126"/>
      <c r="N42" s="34">
        <v>55</v>
      </c>
      <c r="O42" s="114"/>
    </row>
    <row r="43" spans="1:15" ht="33.75">
      <c r="A43" s="42" t="s">
        <v>31</v>
      </c>
      <c r="B43" s="29" t="s">
        <v>32</v>
      </c>
      <c r="C43" s="4" t="s">
        <v>50</v>
      </c>
      <c r="D43" s="129"/>
      <c r="E43" s="148"/>
      <c r="F43" s="132"/>
      <c r="G43" s="132"/>
      <c r="H43" s="135"/>
      <c r="I43" s="135"/>
      <c r="J43" s="141"/>
      <c r="K43" s="120"/>
      <c r="L43" s="123"/>
      <c r="M43" s="126"/>
      <c r="N43" s="34">
        <v>55</v>
      </c>
      <c r="O43" s="114"/>
    </row>
    <row r="44" spans="1:15" ht="33.75">
      <c r="A44" s="42" t="s">
        <v>31</v>
      </c>
      <c r="B44" s="29" t="s">
        <v>32</v>
      </c>
      <c r="C44" s="4" t="s">
        <v>51</v>
      </c>
      <c r="D44" s="129"/>
      <c r="E44" s="148"/>
      <c r="F44" s="132"/>
      <c r="G44" s="132"/>
      <c r="H44" s="135"/>
      <c r="I44" s="135"/>
      <c r="J44" s="141"/>
      <c r="K44" s="120"/>
      <c r="L44" s="123"/>
      <c r="M44" s="126"/>
      <c r="N44" s="34">
        <v>55</v>
      </c>
      <c r="O44" s="114"/>
    </row>
    <row r="45" spans="1:15" ht="33.75">
      <c r="A45" s="42" t="s">
        <v>31</v>
      </c>
      <c r="B45" s="29" t="s">
        <v>32</v>
      </c>
      <c r="C45" s="4" t="s">
        <v>51</v>
      </c>
      <c r="D45" s="129"/>
      <c r="E45" s="148"/>
      <c r="F45" s="132"/>
      <c r="G45" s="132"/>
      <c r="H45" s="135"/>
      <c r="I45" s="135"/>
      <c r="J45" s="141"/>
      <c r="K45" s="120"/>
      <c r="L45" s="123"/>
      <c r="M45" s="126"/>
      <c r="N45" s="34">
        <v>55</v>
      </c>
      <c r="O45" s="114"/>
    </row>
    <row r="46" spans="1:15" ht="34.5" thickBot="1">
      <c r="A46" s="43" t="s">
        <v>31</v>
      </c>
      <c r="B46" s="44" t="s">
        <v>32</v>
      </c>
      <c r="C46" s="45" t="s">
        <v>52</v>
      </c>
      <c r="D46" s="130"/>
      <c r="E46" s="149"/>
      <c r="F46" s="133"/>
      <c r="G46" s="133"/>
      <c r="H46" s="136"/>
      <c r="I46" s="136"/>
      <c r="J46" s="142"/>
      <c r="K46" s="121"/>
      <c r="L46" s="124"/>
      <c r="M46" s="127"/>
      <c r="N46" s="46">
        <v>67</v>
      </c>
      <c r="O46" s="115"/>
    </row>
    <row r="47" spans="1:15" ht="33.75">
      <c r="A47" s="101" t="s">
        <v>31</v>
      </c>
      <c r="B47" s="102" t="s">
        <v>32</v>
      </c>
      <c r="C47" s="103" t="s">
        <v>53</v>
      </c>
      <c r="D47" s="143" t="s">
        <v>34</v>
      </c>
      <c r="E47" s="144">
        <v>4</v>
      </c>
      <c r="F47" s="145">
        <v>9</v>
      </c>
      <c r="G47" s="145">
        <v>21</v>
      </c>
      <c r="H47" s="146">
        <v>44979</v>
      </c>
      <c r="I47" s="146">
        <v>45274</v>
      </c>
      <c r="J47" s="162">
        <v>4538922</v>
      </c>
      <c r="K47" s="163">
        <f>(J47*F47+(J47/30)*G47)*E47</f>
        <v>176110173.59999999</v>
      </c>
      <c r="L47" s="144"/>
      <c r="M47" s="164"/>
      <c r="N47" s="37">
        <v>257</v>
      </c>
      <c r="O47" s="158" t="s">
        <v>54</v>
      </c>
    </row>
    <row r="48" spans="1:15" ht="33.75">
      <c r="A48" s="42" t="s">
        <v>31</v>
      </c>
      <c r="B48" s="29" t="s">
        <v>32</v>
      </c>
      <c r="C48" s="4" t="s">
        <v>55</v>
      </c>
      <c r="D48" s="129"/>
      <c r="E48" s="123"/>
      <c r="F48" s="132"/>
      <c r="G48" s="132"/>
      <c r="H48" s="135"/>
      <c r="I48" s="135"/>
      <c r="J48" s="141"/>
      <c r="K48" s="120"/>
      <c r="L48" s="123"/>
      <c r="M48" s="126"/>
      <c r="N48" s="33">
        <v>199</v>
      </c>
      <c r="O48" s="114"/>
    </row>
    <row r="49" spans="1:15" ht="33.75">
      <c r="A49" s="42" t="s">
        <v>31</v>
      </c>
      <c r="B49" s="29" t="s">
        <v>32</v>
      </c>
      <c r="C49" s="4" t="s">
        <v>56</v>
      </c>
      <c r="D49" s="129"/>
      <c r="E49" s="123"/>
      <c r="F49" s="132"/>
      <c r="G49" s="132"/>
      <c r="H49" s="135"/>
      <c r="I49" s="135"/>
      <c r="J49" s="141"/>
      <c r="K49" s="120"/>
      <c r="L49" s="123"/>
      <c r="M49" s="126"/>
      <c r="N49" s="33">
        <v>199</v>
      </c>
      <c r="O49" s="114"/>
    </row>
    <row r="50" spans="1:15" ht="33.75">
      <c r="A50" s="42" t="s">
        <v>31</v>
      </c>
      <c r="B50" s="29" t="s">
        <v>32</v>
      </c>
      <c r="C50" s="4" t="s">
        <v>57</v>
      </c>
      <c r="D50" s="129"/>
      <c r="E50" s="123"/>
      <c r="F50" s="132"/>
      <c r="G50" s="132"/>
      <c r="H50" s="135"/>
      <c r="I50" s="135"/>
      <c r="J50" s="141"/>
      <c r="K50" s="120"/>
      <c r="L50" s="123"/>
      <c r="M50" s="126"/>
      <c r="N50" s="34">
        <v>103</v>
      </c>
      <c r="O50" s="114"/>
    </row>
    <row r="51" spans="1:15" ht="33.75">
      <c r="A51" s="42" t="s">
        <v>31</v>
      </c>
      <c r="B51" s="29" t="s">
        <v>32</v>
      </c>
      <c r="C51" s="4" t="s">
        <v>58</v>
      </c>
      <c r="D51" s="129"/>
      <c r="E51" s="123"/>
      <c r="F51" s="132"/>
      <c r="G51" s="132"/>
      <c r="H51" s="135"/>
      <c r="I51" s="135"/>
      <c r="J51" s="141"/>
      <c r="K51" s="120"/>
      <c r="L51" s="123"/>
      <c r="M51" s="126"/>
      <c r="N51" s="34">
        <v>40</v>
      </c>
      <c r="O51" s="114"/>
    </row>
    <row r="52" spans="1:15" ht="33.75">
      <c r="A52" s="42" t="s">
        <v>31</v>
      </c>
      <c r="B52" s="29" t="s">
        <v>32</v>
      </c>
      <c r="C52" s="4" t="s">
        <v>59</v>
      </c>
      <c r="D52" s="129"/>
      <c r="E52" s="123"/>
      <c r="F52" s="132"/>
      <c r="G52" s="132"/>
      <c r="H52" s="135"/>
      <c r="I52" s="135"/>
      <c r="J52" s="141"/>
      <c r="K52" s="120"/>
      <c r="L52" s="123"/>
      <c r="M52" s="126"/>
      <c r="N52" s="34">
        <v>175</v>
      </c>
      <c r="O52" s="114"/>
    </row>
    <row r="53" spans="1:15" ht="33.75">
      <c r="A53" s="42" t="s">
        <v>31</v>
      </c>
      <c r="B53" s="29" t="s">
        <v>32</v>
      </c>
      <c r="C53" s="4" t="s">
        <v>59</v>
      </c>
      <c r="D53" s="129"/>
      <c r="E53" s="123"/>
      <c r="F53" s="132"/>
      <c r="G53" s="132"/>
      <c r="H53" s="135"/>
      <c r="I53" s="135"/>
      <c r="J53" s="141"/>
      <c r="K53" s="120"/>
      <c r="L53" s="123"/>
      <c r="M53" s="126"/>
      <c r="N53" s="34">
        <v>175</v>
      </c>
      <c r="O53" s="114"/>
    </row>
    <row r="54" spans="1:15" ht="33.75">
      <c r="A54" s="42" t="s">
        <v>31</v>
      </c>
      <c r="B54" s="29" t="s">
        <v>32</v>
      </c>
      <c r="C54" s="4" t="s">
        <v>59</v>
      </c>
      <c r="D54" s="129"/>
      <c r="E54" s="123"/>
      <c r="F54" s="132"/>
      <c r="G54" s="132"/>
      <c r="H54" s="135"/>
      <c r="I54" s="135"/>
      <c r="J54" s="141"/>
      <c r="K54" s="120"/>
      <c r="L54" s="123"/>
      <c r="M54" s="126"/>
      <c r="N54" s="34">
        <v>175</v>
      </c>
      <c r="O54" s="114"/>
    </row>
    <row r="55" spans="1:15" ht="33.75">
      <c r="A55" s="42" t="s">
        <v>31</v>
      </c>
      <c r="B55" s="29" t="s">
        <v>32</v>
      </c>
      <c r="C55" s="4" t="s">
        <v>59</v>
      </c>
      <c r="D55" s="129"/>
      <c r="E55" s="123"/>
      <c r="F55" s="132"/>
      <c r="G55" s="132"/>
      <c r="H55" s="135"/>
      <c r="I55" s="135"/>
      <c r="J55" s="141"/>
      <c r="K55" s="120"/>
      <c r="L55" s="123"/>
      <c r="M55" s="126"/>
      <c r="N55" s="34">
        <v>175</v>
      </c>
      <c r="O55" s="114"/>
    </row>
    <row r="56" spans="1:15" ht="33.75">
      <c r="A56" s="42" t="s">
        <v>31</v>
      </c>
      <c r="B56" s="29" t="s">
        <v>32</v>
      </c>
      <c r="C56" s="4" t="s">
        <v>60</v>
      </c>
      <c r="D56" s="129"/>
      <c r="E56" s="123"/>
      <c r="F56" s="132"/>
      <c r="G56" s="132"/>
      <c r="H56" s="135"/>
      <c r="I56" s="135"/>
      <c r="J56" s="141"/>
      <c r="K56" s="120"/>
      <c r="L56" s="123"/>
      <c r="M56" s="126"/>
      <c r="N56" s="34">
        <v>103</v>
      </c>
      <c r="O56" s="114"/>
    </row>
    <row r="57" spans="1:15" ht="33.75">
      <c r="A57" s="42" t="s">
        <v>31</v>
      </c>
      <c r="B57" s="29" t="s">
        <v>32</v>
      </c>
      <c r="C57" s="4" t="s">
        <v>61</v>
      </c>
      <c r="D57" s="129"/>
      <c r="E57" s="123"/>
      <c r="F57" s="132"/>
      <c r="G57" s="132"/>
      <c r="H57" s="135"/>
      <c r="I57" s="135"/>
      <c r="J57" s="141"/>
      <c r="K57" s="120"/>
      <c r="L57" s="123"/>
      <c r="M57" s="126"/>
      <c r="N57" s="33">
        <v>199</v>
      </c>
      <c r="O57" s="114"/>
    </row>
    <row r="58" spans="1:15" ht="47.25" customHeight="1">
      <c r="A58" s="42" t="s">
        <v>31</v>
      </c>
      <c r="B58" s="29" t="s">
        <v>32</v>
      </c>
      <c r="C58" s="4" t="s">
        <v>62</v>
      </c>
      <c r="D58" s="129"/>
      <c r="E58" s="123"/>
      <c r="F58" s="132"/>
      <c r="G58" s="132"/>
      <c r="H58" s="135"/>
      <c r="I58" s="135"/>
      <c r="J58" s="141"/>
      <c r="K58" s="120"/>
      <c r="L58" s="123"/>
      <c r="M58" s="126"/>
      <c r="N58" s="33">
        <v>199</v>
      </c>
      <c r="O58" s="114"/>
    </row>
    <row r="59" spans="1:15" ht="33.75">
      <c r="A59" s="42" t="s">
        <v>31</v>
      </c>
      <c r="B59" s="29" t="s">
        <v>32</v>
      </c>
      <c r="C59" s="4" t="s">
        <v>57</v>
      </c>
      <c r="D59" s="129"/>
      <c r="E59" s="123"/>
      <c r="F59" s="132"/>
      <c r="G59" s="132"/>
      <c r="H59" s="135"/>
      <c r="I59" s="135"/>
      <c r="J59" s="141"/>
      <c r="K59" s="120"/>
      <c r="L59" s="123"/>
      <c r="M59" s="126"/>
      <c r="N59" s="34">
        <v>103</v>
      </c>
      <c r="O59" s="114"/>
    </row>
    <row r="60" spans="1:15" ht="33.75">
      <c r="A60" s="42" t="s">
        <v>31</v>
      </c>
      <c r="B60" s="29" t="s">
        <v>32</v>
      </c>
      <c r="C60" s="4" t="s">
        <v>57</v>
      </c>
      <c r="D60" s="129"/>
      <c r="E60" s="123"/>
      <c r="F60" s="132"/>
      <c r="G60" s="132"/>
      <c r="H60" s="135"/>
      <c r="I60" s="135"/>
      <c r="J60" s="141"/>
      <c r="K60" s="120"/>
      <c r="L60" s="123"/>
      <c r="M60" s="126"/>
      <c r="N60" s="34">
        <v>103</v>
      </c>
      <c r="O60" s="114"/>
    </row>
    <row r="61" spans="1:15" ht="33.75">
      <c r="A61" s="42" t="s">
        <v>31</v>
      </c>
      <c r="B61" s="29" t="s">
        <v>32</v>
      </c>
      <c r="C61" s="4" t="s">
        <v>63</v>
      </c>
      <c r="D61" s="129"/>
      <c r="E61" s="123"/>
      <c r="F61" s="132"/>
      <c r="G61" s="132"/>
      <c r="H61" s="135"/>
      <c r="I61" s="135"/>
      <c r="J61" s="141"/>
      <c r="K61" s="120"/>
      <c r="L61" s="123"/>
      <c r="M61" s="126"/>
      <c r="N61" s="34">
        <v>103</v>
      </c>
      <c r="O61" s="114"/>
    </row>
    <row r="62" spans="1:15" ht="33.75">
      <c r="A62" s="42" t="s">
        <v>31</v>
      </c>
      <c r="B62" s="29" t="s">
        <v>32</v>
      </c>
      <c r="C62" s="4" t="s">
        <v>64</v>
      </c>
      <c r="D62" s="129"/>
      <c r="E62" s="123"/>
      <c r="F62" s="132"/>
      <c r="G62" s="132"/>
      <c r="H62" s="135"/>
      <c r="I62" s="135"/>
      <c r="J62" s="141"/>
      <c r="K62" s="120"/>
      <c r="L62" s="123"/>
      <c r="M62" s="126"/>
      <c r="N62" s="33">
        <v>67</v>
      </c>
      <c r="O62" s="114"/>
    </row>
    <row r="63" spans="1:15" ht="33.75">
      <c r="A63" s="42" t="s">
        <v>31</v>
      </c>
      <c r="B63" s="29" t="s">
        <v>32</v>
      </c>
      <c r="C63" s="4" t="s">
        <v>59</v>
      </c>
      <c r="D63" s="129"/>
      <c r="E63" s="123"/>
      <c r="F63" s="132"/>
      <c r="G63" s="132"/>
      <c r="H63" s="135"/>
      <c r="I63" s="135"/>
      <c r="J63" s="141"/>
      <c r="K63" s="120"/>
      <c r="L63" s="123"/>
      <c r="M63" s="126"/>
      <c r="N63" s="34">
        <v>175</v>
      </c>
      <c r="O63" s="114"/>
    </row>
    <row r="64" spans="1:15" ht="33.75">
      <c r="A64" s="42" t="s">
        <v>31</v>
      </c>
      <c r="B64" s="29" t="s">
        <v>32</v>
      </c>
      <c r="C64" s="4" t="s">
        <v>59</v>
      </c>
      <c r="D64" s="129"/>
      <c r="E64" s="123"/>
      <c r="F64" s="132"/>
      <c r="G64" s="132"/>
      <c r="H64" s="135"/>
      <c r="I64" s="135"/>
      <c r="J64" s="141"/>
      <c r="K64" s="120"/>
      <c r="L64" s="123"/>
      <c r="M64" s="126"/>
      <c r="N64" s="34">
        <v>175</v>
      </c>
      <c r="O64" s="114"/>
    </row>
    <row r="65" spans="1:15" ht="33.75">
      <c r="A65" s="42" t="s">
        <v>31</v>
      </c>
      <c r="B65" s="29" t="s">
        <v>32</v>
      </c>
      <c r="C65" s="4" t="s">
        <v>59</v>
      </c>
      <c r="D65" s="129"/>
      <c r="E65" s="123"/>
      <c r="F65" s="132"/>
      <c r="G65" s="132"/>
      <c r="H65" s="135"/>
      <c r="I65" s="135"/>
      <c r="J65" s="141"/>
      <c r="K65" s="120"/>
      <c r="L65" s="123"/>
      <c r="M65" s="126"/>
      <c r="N65" s="34">
        <v>175</v>
      </c>
      <c r="O65" s="114"/>
    </row>
    <row r="66" spans="1:15" ht="33.75">
      <c r="A66" s="42" t="s">
        <v>31</v>
      </c>
      <c r="B66" s="29" t="s">
        <v>32</v>
      </c>
      <c r="C66" s="4" t="s">
        <v>60</v>
      </c>
      <c r="D66" s="129"/>
      <c r="E66" s="123"/>
      <c r="F66" s="132"/>
      <c r="G66" s="132"/>
      <c r="H66" s="135"/>
      <c r="I66" s="135"/>
      <c r="J66" s="141"/>
      <c r="K66" s="120"/>
      <c r="L66" s="123"/>
      <c r="M66" s="126"/>
      <c r="N66" s="34">
        <v>103</v>
      </c>
      <c r="O66" s="114"/>
    </row>
    <row r="67" spans="1:15" ht="33.75">
      <c r="A67" s="42" t="s">
        <v>31</v>
      </c>
      <c r="B67" s="29" t="s">
        <v>32</v>
      </c>
      <c r="C67" s="4" t="s">
        <v>60</v>
      </c>
      <c r="D67" s="129"/>
      <c r="E67" s="123"/>
      <c r="F67" s="132"/>
      <c r="G67" s="132"/>
      <c r="H67" s="135"/>
      <c r="I67" s="135"/>
      <c r="J67" s="141"/>
      <c r="K67" s="120"/>
      <c r="L67" s="123"/>
      <c r="M67" s="126"/>
      <c r="N67" s="34">
        <v>103</v>
      </c>
      <c r="O67" s="114"/>
    </row>
    <row r="68" spans="1:15" ht="33.75">
      <c r="A68" s="42" t="s">
        <v>31</v>
      </c>
      <c r="B68" s="29" t="s">
        <v>32</v>
      </c>
      <c r="C68" s="4" t="s">
        <v>60</v>
      </c>
      <c r="D68" s="129"/>
      <c r="E68" s="123"/>
      <c r="F68" s="132"/>
      <c r="G68" s="132"/>
      <c r="H68" s="135"/>
      <c r="I68" s="135"/>
      <c r="J68" s="141"/>
      <c r="K68" s="120"/>
      <c r="L68" s="123"/>
      <c r="M68" s="126"/>
      <c r="N68" s="34">
        <v>103</v>
      </c>
      <c r="O68" s="114"/>
    </row>
    <row r="69" spans="1:15" ht="33.75">
      <c r="A69" s="42" t="s">
        <v>31</v>
      </c>
      <c r="B69" s="29" t="s">
        <v>32</v>
      </c>
      <c r="C69" s="4" t="s">
        <v>53</v>
      </c>
      <c r="D69" s="129"/>
      <c r="E69" s="123"/>
      <c r="F69" s="132"/>
      <c r="G69" s="132"/>
      <c r="H69" s="135"/>
      <c r="I69" s="135"/>
      <c r="J69" s="141"/>
      <c r="K69" s="120"/>
      <c r="L69" s="123"/>
      <c r="M69" s="126"/>
      <c r="N69" s="34">
        <v>257</v>
      </c>
      <c r="O69" s="114"/>
    </row>
    <row r="70" spans="1:15" ht="33.75">
      <c r="A70" s="42" t="s">
        <v>31</v>
      </c>
      <c r="B70" s="29" t="s">
        <v>32</v>
      </c>
      <c r="C70" s="4" t="s">
        <v>55</v>
      </c>
      <c r="D70" s="129"/>
      <c r="E70" s="123"/>
      <c r="F70" s="132"/>
      <c r="G70" s="132"/>
      <c r="H70" s="135"/>
      <c r="I70" s="135"/>
      <c r="J70" s="141"/>
      <c r="K70" s="120"/>
      <c r="L70" s="123"/>
      <c r="M70" s="126"/>
      <c r="N70" s="33">
        <v>199</v>
      </c>
      <c r="O70" s="114"/>
    </row>
    <row r="71" spans="1:15" ht="33.75">
      <c r="A71" s="42" t="s">
        <v>31</v>
      </c>
      <c r="B71" s="29" t="s">
        <v>32</v>
      </c>
      <c r="C71" s="4" t="s">
        <v>56</v>
      </c>
      <c r="D71" s="129"/>
      <c r="E71" s="123"/>
      <c r="F71" s="132"/>
      <c r="G71" s="132"/>
      <c r="H71" s="135"/>
      <c r="I71" s="135"/>
      <c r="J71" s="141"/>
      <c r="K71" s="120"/>
      <c r="L71" s="123"/>
      <c r="M71" s="126"/>
      <c r="N71" s="33">
        <v>199</v>
      </c>
      <c r="O71" s="114"/>
    </row>
    <row r="72" spans="1:15" ht="33.75">
      <c r="A72" s="42" t="s">
        <v>31</v>
      </c>
      <c r="B72" s="29" t="s">
        <v>32</v>
      </c>
      <c r="C72" s="4" t="s">
        <v>57</v>
      </c>
      <c r="D72" s="129"/>
      <c r="E72" s="123"/>
      <c r="F72" s="132"/>
      <c r="G72" s="132"/>
      <c r="H72" s="135"/>
      <c r="I72" s="135"/>
      <c r="J72" s="141"/>
      <c r="K72" s="120"/>
      <c r="L72" s="123"/>
      <c r="M72" s="126"/>
      <c r="N72" s="34">
        <v>103</v>
      </c>
      <c r="O72" s="114"/>
    </row>
    <row r="73" spans="1:15" ht="33.75">
      <c r="A73" s="42" t="s">
        <v>31</v>
      </c>
      <c r="B73" s="29" t="s">
        <v>32</v>
      </c>
      <c r="C73" s="4" t="s">
        <v>59</v>
      </c>
      <c r="D73" s="129"/>
      <c r="E73" s="123"/>
      <c r="F73" s="132"/>
      <c r="G73" s="132"/>
      <c r="H73" s="135"/>
      <c r="I73" s="135"/>
      <c r="J73" s="141"/>
      <c r="K73" s="120"/>
      <c r="L73" s="123"/>
      <c r="M73" s="126"/>
      <c r="N73" s="34">
        <v>175</v>
      </c>
      <c r="O73" s="114"/>
    </row>
    <row r="74" spans="1:15" ht="33.75">
      <c r="A74" s="42" t="s">
        <v>31</v>
      </c>
      <c r="B74" s="29" t="s">
        <v>32</v>
      </c>
      <c r="C74" s="4" t="s">
        <v>59</v>
      </c>
      <c r="D74" s="129"/>
      <c r="E74" s="123"/>
      <c r="F74" s="132"/>
      <c r="G74" s="132"/>
      <c r="H74" s="135"/>
      <c r="I74" s="135"/>
      <c r="J74" s="141"/>
      <c r="K74" s="120"/>
      <c r="L74" s="123"/>
      <c r="M74" s="126"/>
      <c r="N74" s="34">
        <v>175</v>
      </c>
      <c r="O74" s="114"/>
    </row>
    <row r="75" spans="1:15" ht="33.75">
      <c r="A75" s="42" t="s">
        <v>31</v>
      </c>
      <c r="B75" s="29" t="s">
        <v>32</v>
      </c>
      <c r="C75" s="4" t="s">
        <v>59</v>
      </c>
      <c r="D75" s="129"/>
      <c r="E75" s="123"/>
      <c r="F75" s="132"/>
      <c r="G75" s="132"/>
      <c r="H75" s="135"/>
      <c r="I75" s="135"/>
      <c r="J75" s="141"/>
      <c r="K75" s="120"/>
      <c r="L75" s="123"/>
      <c r="M75" s="126"/>
      <c r="N75" s="34">
        <v>175</v>
      </c>
      <c r="O75" s="114"/>
    </row>
    <row r="76" spans="1:15" ht="33.75">
      <c r="A76" s="42" t="s">
        <v>31</v>
      </c>
      <c r="B76" s="29" t="s">
        <v>32</v>
      </c>
      <c r="C76" s="4" t="s">
        <v>59</v>
      </c>
      <c r="D76" s="129"/>
      <c r="E76" s="123"/>
      <c r="F76" s="132"/>
      <c r="G76" s="132"/>
      <c r="H76" s="135"/>
      <c r="I76" s="135"/>
      <c r="J76" s="141"/>
      <c r="K76" s="120"/>
      <c r="L76" s="123"/>
      <c r="M76" s="126"/>
      <c r="N76" s="34">
        <v>175</v>
      </c>
      <c r="O76" s="114"/>
    </row>
    <row r="77" spans="1:15" ht="33.75">
      <c r="A77" s="42" t="s">
        <v>31</v>
      </c>
      <c r="B77" s="29" t="s">
        <v>32</v>
      </c>
      <c r="C77" s="4" t="s">
        <v>60</v>
      </c>
      <c r="D77" s="129"/>
      <c r="E77" s="123"/>
      <c r="F77" s="132"/>
      <c r="G77" s="132"/>
      <c r="H77" s="135"/>
      <c r="I77" s="135"/>
      <c r="J77" s="141"/>
      <c r="K77" s="120"/>
      <c r="L77" s="123"/>
      <c r="M77" s="126"/>
      <c r="N77" s="34">
        <v>103</v>
      </c>
      <c r="O77" s="114"/>
    </row>
    <row r="78" spans="1:15" ht="33.75">
      <c r="A78" s="42" t="s">
        <v>31</v>
      </c>
      <c r="B78" s="29" t="s">
        <v>32</v>
      </c>
      <c r="C78" s="4" t="s">
        <v>53</v>
      </c>
      <c r="D78" s="129"/>
      <c r="E78" s="123"/>
      <c r="F78" s="132"/>
      <c r="G78" s="132"/>
      <c r="H78" s="135"/>
      <c r="I78" s="135"/>
      <c r="J78" s="141"/>
      <c r="K78" s="120"/>
      <c r="L78" s="123"/>
      <c r="M78" s="126"/>
      <c r="N78" s="34">
        <v>257</v>
      </c>
      <c r="O78" s="114"/>
    </row>
    <row r="79" spans="1:15" ht="33.75">
      <c r="A79" s="42" t="s">
        <v>31</v>
      </c>
      <c r="B79" s="29" t="s">
        <v>32</v>
      </c>
      <c r="C79" s="4" t="s">
        <v>61</v>
      </c>
      <c r="D79" s="129"/>
      <c r="E79" s="123"/>
      <c r="F79" s="132"/>
      <c r="G79" s="132"/>
      <c r="H79" s="135"/>
      <c r="I79" s="135"/>
      <c r="J79" s="141"/>
      <c r="K79" s="120"/>
      <c r="L79" s="123"/>
      <c r="M79" s="126"/>
      <c r="N79" s="33">
        <v>199</v>
      </c>
      <c r="O79" s="114"/>
    </row>
    <row r="80" spans="1:15" ht="33.75">
      <c r="A80" s="42" t="s">
        <v>31</v>
      </c>
      <c r="B80" s="29" t="s">
        <v>32</v>
      </c>
      <c r="C80" s="4" t="s">
        <v>65</v>
      </c>
      <c r="D80" s="129"/>
      <c r="E80" s="123"/>
      <c r="F80" s="132"/>
      <c r="G80" s="132"/>
      <c r="H80" s="135"/>
      <c r="I80" s="135"/>
      <c r="J80" s="141"/>
      <c r="K80" s="120"/>
      <c r="L80" s="123"/>
      <c r="M80" s="126"/>
      <c r="N80" s="33">
        <v>199</v>
      </c>
      <c r="O80" s="114"/>
    </row>
    <row r="81" spans="1:15" ht="33.75">
      <c r="A81" s="42" t="s">
        <v>31</v>
      </c>
      <c r="B81" s="29" t="s">
        <v>32</v>
      </c>
      <c r="C81" s="4" t="s">
        <v>57</v>
      </c>
      <c r="D81" s="129"/>
      <c r="E81" s="123"/>
      <c r="F81" s="132"/>
      <c r="G81" s="132"/>
      <c r="H81" s="135"/>
      <c r="I81" s="135"/>
      <c r="J81" s="141"/>
      <c r="K81" s="120"/>
      <c r="L81" s="123"/>
      <c r="M81" s="126"/>
      <c r="N81" s="34">
        <v>103</v>
      </c>
      <c r="O81" s="114"/>
    </row>
    <row r="82" spans="1:15" ht="33.75">
      <c r="A82" s="42" t="s">
        <v>31</v>
      </c>
      <c r="B82" s="29" t="s">
        <v>32</v>
      </c>
      <c r="C82" s="4" t="s">
        <v>59</v>
      </c>
      <c r="D82" s="129"/>
      <c r="E82" s="123"/>
      <c r="F82" s="132"/>
      <c r="G82" s="132"/>
      <c r="H82" s="135"/>
      <c r="I82" s="135"/>
      <c r="J82" s="141"/>
      <c r="K82" s="120"/>
      <c r="L82" s="123"/>
      <c r="M82" s="126"/>
      <c r="N82" s="34">
        <v>175</v>
      </c>
      <c r="O82" s="114"/>
    </row>
    <row r="83" spans="1:15" ht="33.75">
      <c r="A83" s="42" t="s">
        <v>31</v>
      </c>
      <c r="B83" s="29" t="s">
        <v>32</v>
      </c>
      <c r="C83" s="4" t="s">
        <v>59</v>
      </c>
      <c r="D83" s="129"/>
      <c r="E83" s="123"/>
      <c r="F83" s="132"/>
      <c r="G83" s="132"/>
      <c r="H83" s="135"/>
      <c r="I83" s="135"/>
      <c r="J83" s="141"/>
      <c r="K83" s="120"/>
      <c r="L83" s="123"/>
      <c r="M83" s="126"/>
      <c r="N83" s="34">
        <v>175</v>
      </c>
      <c r="O83" s="114"/>
    </row>
    <row r="84" spans="1:15" ht="33.75">
      <c r="A84" s="42" t="s">
        <v>31</v>
      </c>
      <c r="B84" s="29" t="s">
        <v>32</v>
      </c>
      <c r="C84" s="4" t="s">
        <v>59</v>
      </c>
      <c r="D84" s="129"/>
      <c r="E84" s="123"/>
      <c r="F84" s="132"/>
      <c r="G84" s="132"/>
      <c r="H84" s="135"/>
      <c r="I84" s="135"/>
      <c r="J84" s="141"/>
      <c r="K84" s="120"/>
      <c r="L84" s="123"/>
      <c r="M84" s="126"/>
      <c r="N84" s="34">
        <v>175</v>
      </c>
      <c r="O84" s="114"/>
    </row>
    <row r="85" spans="1:15" ht="34.5" thickBot="1">
      <c r="A85" s="43" t="s">
        <v>31</v>
      </c>
      <c r="B85" s="44" t="s">
        <v>32</v>
      </c>
      <c r="C85" s="45" t="s">
        <v>59</v>
      </c>
      <c r="D85" s="130"/>
      <c r="E85" s="124"/>
      <c r="F85" s="133"/>
      <c r="G85" s="133"/>
      <c r="H85" s="136"/>
      <c r="I85" s="136"/>
      <c r="J85" s="142"/>
      <c r="K85" s="121"/>
      <c r="L85" s="124"/>
      <c r="M85" s="127"/>
      <c r="N85" s="34">
        <v>175</v>
      </c>
      <c r="O85" s="114"/>
    </row>
    <row r="86" spans="1:15" ht="33.75">
      <c r="A86" s="98" t="s">
        <v>31</v>
      </c>
      <c r="B86" s="39" t="s">
        <v>32</v>
      </c>
      <c r="C86" s="40" t="s">
        <v>60</v>
      </c>
      <c r="D86" s="128" t="s">
        <v>34</v>
      </c>
      <c r="E86" s="122">
        <v>1</v>
      </c>
      <c r="F86" s="131">
        <v>8</v>
      </c>
      <c r="G86" s="131">
        <v>20</v>
      </c>
      <c r="H86" s="134">
        <v>45013</v>
      </c>
      <c r="I86" s="134">
        <v>45276</v>
      </c>
      <c r="J86" s="159">
        <v>4538922</v>
      </c>
      <c r="K86" s="122">
        <f>(J86*F86+(J86/30)*G86)*E86</f>
        <v>39337324</v>
      </c>
      <c r="L86" s="122"/>
      <c r="M86" s="125"/>
      <c r="N86" s="34">
        <v>103</v>
      </c>
      <c r="O86" s="114"/>
    </row>
    <row r="87" spans="1:15" ht="33.75">
      <c r="A87" s="99" t="s">
        <v>31</v>
      </c>
      <c r="B87" s="29" t="s">
        <v>32</v>
      </c>
      <c r="C87" s="4" t="s">
        <v>60</v>
      </c>
      <c r="D87" s="129"/>
      <c r="E87" s="123"/>
      <c r="F87" s="132"/>
      <c r="G87" s="132"/>
      <c r="H87" s="135"/>
      <c r="I87" s="135"/>
      <c r="J87" s="160"/>
      <c r="K87" s="123"/>
      <c r="L87" s="123"/>
      <c r="M87" s="126"/>
      <c r="N87" s="34">
        <v>103</v>
      </c>
      <c r="O87" s="114"/>
    </row>
    <row r="88" spans="1:15" ht="33.75">
      <c r="A88" s="99" t="s">
        <v>31</v>
      </c>
      <c r="B88" s="29" t="s">
        <v>32</v>
      </c>
      <c r="C88" s="4" t="s">
        <v>60</v>
      </c>
      <c r="D88" s="129"/>
      <c r="E88" s="123"/>
      <c r="F88" s="132"/>
      <c r="G88" s="132"/>
      <c r="H88" s="135"/>
      <c r="I88" s="135"/>
      <c r="J88" s="160"/>
      <c r="K88" s="123"/>
      <c r="L88" s="123"/>
      <c r="M88" s="126"/>
      <c r="N88" s="34">
        <v>103</v>
      </c>
      <c r="O88" s="114"/>
    </row>
    <row r="89" spans="1:15" ht="33.75">
      <c r="A89" s="99" t="s">
        <v>31</v>
      </c>
      <c r="B89" s="29" t="s">
        <v>32</v>
      </c>
      <c r="C89" s="4" t="s">
        <v>60</v>
      </c>
      <c r="D89" s="129"/>
      <c r="E89" s="123"/>
      <c r="F89" s="132"/>
      <c r="G89" s="132"/>
      <c r="H89" s="135"/>
      <c r="I89" s="135"/>
      <c r="J89" s="160"/>
      <c r="K89" s="123"/>
      <c r="L89" s="123"/>
      <c r="M89" s="126"/>
      <c r="N89" s="34">
        <v>103</v>
      </c>
      <c r="O89" s="114"/>
    </row>
    <row r="90" spans="1:15" ht="33.75">
      <c r="A90" s="99" t="s">
        <v>31</v>
      </c>
      <c r="B90" s="29" t="s">
        <v>32</v>
      </c>
      <c r="C90" s="4" t="s">
        <v>60</v>
      </c>
      <c r="D90" s="129"/>
      <c r="E90" s="123"/>
      <c r="F90" s="132"/>
      <c r="G90" s="132"/>
      <c r="H90" s="135"/>
      <c r="I90" s="135"/>
      <c r="J90" s="160"/>
      <c r="K90" s="123"/>
      <c r="L90" s="123"/>
      <c r="M90" s="126"/>
      <c r="N90" s="34">
        <v>103</v>
      </c>
      <c r="O90" s="114"/>
    </row>
    <row r="91" spans="1:15" ht="30" customHeight="1">
      <c r="A91" s="99" t="s">
        <v>31</v>
      </c>
      <c r="B91" s="29" t="s">
        <v>32</v>
      </c>
      <c r="C91" s="4" t="s">
        <v>60</v>
      </c>
      <c r="D91" s="129"/>
      <c r="E91" s="123"/>
      <c r="F91" s="132"/>
      <c r="G91" s="132"/>
      <c r="H91" s="135"/>
      <c r="I91" s="135"/>
      <c r="J91" s="160"/>
      <c r="K91" s="123"/>
      <c r="L91" s="123"/>
      <c r="M91" s="126"/>
      <c r="N91" s="34">
        <v>103</v>
      </c>
      <c r="O91" s="114"/>
    </row>
    <row r="92" spans="1:15" ht="33.75">
      <c r="A92" s="99" t="s">
        <v>31</v>
      </c>
      <c r="B92" s="29" t="s">
        <v>32</v>
      </c>
      <c r="C92" s="4" t="s">
        <v>66</v>
      </c>
      <c r="D92" s="129"/>
      <c r="E92" s="123"/>
      <c r="F92" s="132"/>
      <c r="G92" s="132"/>
      <c r="H92" s="135"/>
      <c r="I92" s="135"/>
      <c r="J92" s="160"/>
      <c r="K92" s="123"/>
      <c r="L92" s="123"/>
      <c r="M92" s="126"/>
      <c r="N92" s="33">
        <v>199</v>
      </c>
      <c r="O92" s="114"/>
    </row>
    <row r="93" spans="1:15" ht="33.75">
      <c r="A93" s="99" t="s">
        <v>31</v>
      </c>
      <c r="B93" s="29" t="s">
        <v>32</v>
      </c>
      <c r="C93" s="4" t="s">
        <v>67</v>
      </c>
      <c r="D93" s="129"/>
      <c r="E93" s="123"/>
      <c r="F93" s="132"/>
      <c r="G93" s="132"/>
      <c r="H93" s="135"/>
      <c r="I93" s="135"/>
      <c r="J93" s="160"/>
      <c r="K93" s="123"/>
      <c r="L93" s="123"/>
      <c r="M93" s="126"/>
      <c r="N93" s="33">
        <v>199</v>
      </c>
      <c r="O93" s="114"/>
    </row>
    <row r="94" spans="1:15" ht="33.75">
      <c r="A94" s="99" t="s">
        <v>31</v>
      </c>
      <c r="B94" s="29" t="s">
        <v>32</v>
      </c>
      <c r="C94" s="4" t="s">
        <v>68</v>
      </c>
      <c r="D94" s="129"/>
      <c r="E94" s="123"/>
      <c r="F94" s="132"/>
      <c r="G94" s="132"/>
      <c r="H94" s="135"/>
      <c r="I94" s="135"/>
      <c r="J94" s="160"/>
      <c r="K94" s="123"/>
      <c r="L94" s="123"/>
      <c r="M94" s="126"/>
      <c r="N94" s="33">
        <v>199</v>
      </c>
      <c r="O94" s="114"/>
    </row>
    <row r="95" spans="1:15" ht="34.5" thickBot="1">
      <c r="A95" s="99" t="s">
        <v>31</v>
      </c>
      <c r="B95" s="44" t="s">
        <v>32</v>
      </c>
      <c r="C95" s="45" t="s">
        <v>62</v>
      </c>
      <c r="D95" s="130"/>
      <c r="E95" s="124"/>
      <c r="F95" s="133"/>
      <c r="G95" s="133"/>
      <c r="H95" s="136"/>
      <c r="I95" s="136"/>
      <c r="J95" s="161"/>
      <c r="K95" s="124"/>
      <c r="L95" s="124"/>
      <c r="M95" s="127"/>
      <c r="N95" s="33">
        <v>199</v>
      </c>
      <c r="O95" s="115"/>
    </row>
    <row r="96" spans="1:15" ht="33.75">
      <c r="A96" s="42" t="s">
        <v>31</v>
      </c>
      <c r="B96" s="69" t="s">
        <v>32</v>
      </c>
      <c r="C96" s="40" t="s">
        <v>69</v>
      </c>
      <c r="D96" s="128" t="s">
        <v>34</v>
      </c>
      <c r="E96" s="122">
        <v>6</v>
      </c>
      <c r="F96" s="131">
        <v>9</v>
      </c>
      <c r="G96" s="131">
        <v>21</v>
      </c>
      <c r="H96" s="134">
        <v>44979</v>
      </c>
      <c r="I96" s="137">
        <v>45274</v>
      </c>
      <c r="J96" s="140">
        <v>4538922</v>
      </c>
      <c r="K96" s="119">
        <f>(J96*F96+(J96/30)*G96)*E96</f>
        <v>264165260.39999998</v>
      </c>
      <c r="L96" s="122"/>
      <c r="M96" s="125"/>
      <c r="N96" s="67">
        <v>211</v>
      </c>
      <c r="O96" s="113" t="s">
        <v>70</v>
      </c>
    </row>
    <row r="97" spans="1:15" ht="33.75">
      <c r="A97" s="42" t="s">
        <v>31</v>
      </c>
      <c r="B97" s="23" t="s">
        <v>32</v>
      </c>
      <c r="C97" s="4" t="s">
        <v>69</v>
      </c>
      <c r="D97" s="129"/>
      <c r="E97" s="123"/>
      <c r="F97" s="132"/>
      <c r="G97" s="132"/>
      <c r="H97" s="135"/>
      <c r="I97" s="138"/>
      <c r="J97" s="141"/>
      <c r="K97" s="120"/>
      <c r="L97" s="123"/>
      <c r="M97" s="126"/>
      <c r="N97" s="37">
        <v>211</v>
      </c>
      <c r="O97" s="114"/>
    </row>
    <row r="98" spans="1:15" ht="33.75">
      <c r="A98" s="42" t="s">
        <v>31</v>
      </c>
      <c r="B98" s="23" t="s">
        <v>32</v>
      </c>
      <c r="C98" s="4" t="s">
        <v>71</v>
      </c>
      <c r="D98" s="129"/>
      <c r="E98" s="123"/>
      <c r="F98" s="132"/>
      <c r="G98" s="132"/>
      <c r="H98" s="135"/>
      <c r="I98" s="138"/>
      <c r="J98" s="141"/>
      <c r="K98" s="120"/>
      <c r="L98" s="123"/>
      <c r="M98" s="126"/>
      <c r="N98" s="33">
        <v>199</v>
      </c>
      <c r="O98" s="114"/>
    </row>
    <row r="99" spans="1:15" ht="33.75">
      <c r="A99" s="42" t="s">
        <v>31</v>
      </c>
      <c r="B99" s="23" t="s">
        <v>32</v>
      </c>
      <c r="C99" s="4" t="s">
        <v>72</v>
      </c>
      <c r="D99" s="129"/>
      <c r="E99" s="123"/>
      <c r="F99" s="132"/>
      <c r="G99" s="132"/>
      <c r="H99" s="135"/>
      <c r="I99" s="138"/>
      <c r="J99" s="141"/>
      <c r="K99" s="120"/>
      <c r="L99" s="123"/>
      <c r="M99" s="126"/>
      <c r="N99" s="34">
        <v>103</v>
      </c>
      <c r="O99" s="114"/>
    </row>
    <row r="100" spans="1:15" ht="33.75">
      <c r="A100" s="42" t="s">
        <v>31</v>
      </c>
      <c r="B100" s="23" t="s">
        <v>32</v>
      </c>
      <c r="C100" s="4" t="s">
        <v>73</v>
      </c>
      <c r="D100" s="129"/>
      <c r="E100" s="123"/>
      <c r="F100" s="132"/>
      <c r="G100" s="132"/>
      <c r="H100" s="135"/>
      <c r="I100" s="138"/>
      <c r="J100" s="141"/>
      <c r="K100" s="120"/>
      <c r="L100" s="123"/>
      <c r="M100" s="126"/>
      <c r="N100" s="34">
        <v>103</v>
      </c>
      <c r="O100" s="114"/>
    </row>
    <row r="101" spans="1:15" ht="33.75">
      <c r="A101" s="42" t="s">
        <v>31</v>
      </c>
      <c r="B101" s="23" t="s">
        <v>32</v>
      </c>
      <c r="C101" s="4" t="s">
        <v>74</v>
      </c>
      <c r="D101" s="129"/>
      <c r="E101" s="123"/>
      <c r="F101" s="132"/>
      <c r="G101" s="132"/>
      <c r="H101" s="135"/>
      <c r="I101" s="138"/>
      <c r="J101" s="141"/>
      <c r="K101" s="120"/>
      <c r="L101" s="123"/>
      <c r="M101" s="126"/>
      <c r="N101" s="33">
        <v>67</v>
      </c>
      <c r="O101" s="114"/>
    </row>
    <row r="102" spans="1:15" ht="33.75">
      <c r="A102" s="42" t="s">
        <v>31</v>
      </c>
      <c r="B102" s="23" t="s">
        <v>32</v>
      </c>
      <c r="C102" s="4" t="s">
        <v>75</v>
      </c>
      <c r="D102" s="129"/>
      <c r="E102" s="123"/>
      <c r="F102" s="132"/>
      <c r="G102" s="132"/>
      <c r="H102" s="135"/>
      <c r="I102" s="138"/>
      <c r="J102" s="141"/>
      <c r="K102" s="120"/>
      <c r="L102" s="123"/>
      <c r="M102" s="126"/>
      <c r="N102" s="34">
        <v>151</v>
      </c>
      <c r="O102" s="114"/>
    </row>
    <row r="103" spans="1:15" ht="33.75">
      <c r="A103" s="42" t="s">
        <v>31</v>
      </c>
      <c r="B103" s="23" t="s">
        <v>32</v>
      </c>
      <c r="C103" s="4" t="s">
        <v>59</v>
      </c>
      <c r="D103" s="129"/>
      <c r="E103" s="123"/>
      <c r="F103" s="132"/>
      <c r="G103" s="132"/>
      <c r="H103" s="135"/>
      <c r="I103" s="138"/>
      <c r="J103" s="141"/>
      <c r="K103" s="120"/>
      <c r="L103" s="123"/>
      <c r="M103" s="126"/>
      <c r="N103" s="34">
        <v>175</v>
      </c>
      <c r="O103" s="114"/>
    </row>
    <row r="104" spans="1:15" ht="33.75">
      <c r="A104" s="42" t="s">
        <v>31</v>
      </c>
      <c r="B104" s="23" t="s">
        <v>32</v>
      </c>
      <c r="C104" s="4" t="s">
        <v>59</v>
      </c>
      <c r="D104" s="129"/>
      <c r="E104" s="123"/>
      <c r="F104" s="132"/>
      <c r="G104" s="132"/>
      <c r="H104" s="135"/>
      <c r="I104" s="138"/>
      <c r="J104" s="141"/>
      <c r="K104" s="120"/>
      <c r="L104" s="123"/>
      <c r="M104" s="126"/>
      <c r="N104" s="34">
        <v>175</v>
      </c>
      <c r="O104" s="114"/>
    </row>
    <row r="105" spans="1:15" ht="33.75">
      <c r="A105" s="42" t="s">
        <v>31</v>
      </c>
      <c r="B105" s="23" t="s">
        <v>32</v>
      </c>
      <c r="C105" s="4" t="s">
        <v>60</v>
      </c>
      <c r="D105" s="129"/>
      <c r="E105" s="123"/>
      <c r="F105" s="132"/>
      <c r="G105" s="132"/>
      <c r="H105" s="135"/>
      <c r="I105" s="138"/>
      <c r="J105" s="141"/>
      <c r="K105" s="120"/>
      <c r="L105" s="123"/>
      <c r="M105" s="126"/>
      <c r="N105" s="34">
        <v>103</v>
      </c>
      <c r="O105" s="114"/>
    </row>
    <row r="106" spans="1:15" ht="33.75">
      <c r="A106" s="42" t="s">
        <v>31</v>
      </c>
      <c r="B106" s="23" t="s">
        <v>32</v>
      </c>
      <c r="C106" s="4" t="s">
        <v>60</v>
      </c>
      <c r="D106" s="129"/>
      <c r="E106" s="123"/>
      <c r="F106" s="132"/>
      <c r="G106" s="132"/>
      <c r="H106" s="135"/>
      <c r="I106" s="138"/>
      <c r="J106" s="141"/>
      <c r="K106" s="120"/>
      <c r="L106" s="123"/>
      <c r="M106" s="126"/>
      <c r="N106" s="34">
        <v>103</v>
      </c>
      <c r="O106" s="114"/>
    </row>
    <row r="107" spans="1:15" ht="33.75">
      <c r="A107" s="42" t="s">
        <v>31</v>
      </c>
      <c r="B107" s="23" t="s">
        <v>32</v>
      </c>
      <c r="C107" s="4" t="s">
        <v>69</v>
      </c>
      <c r="D107" s="129"/>
      <c r="E107" s="123"/>
      <c r="F107" s="132"/>
      <c r="G107" s="132"/>
      <c r="H107" s="135"/>
      <c r="I107" s="138"/>
      <c r="J107" s="141"/>
      <c r="K107" s="120"/>
      <c r="L107" s="123"/>
      <c r="M107" s="126"/>
      <c r="N107" s="34">
        <v>211</v>
      </c>
      <c r="O107" s="114"/>
    </row>
    <row r="108" spans="1:15" ht="33.75">
      <c r="A108" s="42" t="s">
        <v>31</v>
      </c>
      <c r="B108" s="23" t="s">
        <v>32</v>
      </c>
      <c r="C108" s="4" t="s">
        <v>69</v>
      </c>
      <c r="D108" s="129"/>
      <c r="E108" s="123"/>
      <c r="F108" s="132"/>
      <c r="G108" s="132"/>
      <c r="H108" s="135"/>
      <c r="I108" s="138"/>
      <c r="J108" s="141"/>
      <c r="K108" s="120"/>
      <c r="L108" s="123"/>
      <c r="M108" s="126"/>
      <c r="N108" s="37">
        <v>211</v>
      </c>
      <c r="O108" s="114"/>
    </row>
    <row r="109" spans="1:15" ht="33.75">
      <c r="A109" s="42" t="s">
        <v>31</v>
      </c>
      <c r="B109" s="23" t="s">
        <v>32</v>
      </c>
      <c r="C109" s="4" t="s">
        <v>71</v>
      </c>
      <c r="D109" s="129"/>
      <c r="E109" s="123"/>
      <c r="F109" s="132"/>
      <c r="G109" s="132"/>
      <c r="H109" s="135"/>
      <c r="I109" s="138"/>
      <c r="J109" s="141"/>
      <c r="K109" s="120"/>
      <c r="L109" s="123"/>
      <c r="M109" s="126"/>
      <c r="N109" s="33">
        <v>199</v>
      </c>
      <c r="O109" s="114"/>
    </row>
    <row r="110" spans="1:15" ht="33.75">
      <c r="A110" s="42" t="s">
        <v>31</v>
      </c>
      <c r="B110" s="23" t="s">
        <v>32</v>
      </c>
      <c r="C110" s="4" t="s">
        <v>72</v>
      </c>
      <c r="D110" s="129"/>
      <c r="E110" s="123"/>
      <c r="F110" s="132"/>
      <c r="G110" s="132"/>
      <c r="H110" s="135"/>
      <c r="I110" s="138"/>
      <c r="J110" s="141"/>
      <c r="K110" s="120"/>
      <c r="L110" s="123"/>
      <c r="M110" s="126"/>
      <c r="N110" s="34">
        <v>103</v>
      </c>
      <c r="O110" s="114"/>
    </row>
    <row r="111" spans="1:15" ht="33.75">
      <c r="A111" s="42" t="s">
        <v>31</v>
      </c>
      <c r="B111" s="23" t="s">
        <v>32</v>
      </c>
      <c r="C111" s="4" t="s">
        <v>76</v>
      </c>
      <c r="D111" s="129"/>
      <c r="E111" s="123"/>
      <c r="F111" s="132"/>
      <c r="G111" s="132"/>
      <c r="H111" s="135"/>
      <c r="I111" s="138"/>
      <c r="J111" s="141"/>
      <c r="K111" s="120"/>
      <c r="L111" s="123"/>
      <c r="M111" s="126"/>
      <c r="N111" s="34">
        <v>103</v>
      </c>
      <c r="O111" s="114"/>
    </row>
    <row r="112" spans="1:15" ht="33.75">
      <c r="A112" s="42" t="s">
        <v>31</v>
      </c>
      <c r="B112" s="23" t="s">
        <v>32</v>
      </c>
      <c r="C112" s="4" t="s">
        <v>74</v>
      </c>
      <c r="D112" s="129"/>
      <c r="E112" s="123"/>
      <c r="F112" s="132"/>
      <c r="G112" s="132"/>
      <c r="H112" s="135"/>
      <c r="I112" s="138"/>
      <c r="J112" s="141"/>
      <c r="K112" s="120"/>
      <c r="L112" s="123"/>
      <c r="M112" s="126"/>
      <c r="N112" s="33">
        <v>67</v>
      </c>
      <c r="O112" s="114"/>
    </row>
    <row r="113" spans="1:15" ht="33.75">
      <c r="A113" s="42" t="s">
        <v>31</v>
      </c>
      <c r="B113" s="23" t="s">
        <v>32</v>
      </c>
      <c r="C113" s="4" t="s">
        <v>77</v>
      </c>
      <c r="D113" s="129"/>
      <c r="E113" s="123"/>
      <c r="F113" s="132"/>
      <c r="G113" s="132"/>
      <c r="H113" s="135"/>
      <c r="I113" s="138"/>
      <c r="J113" s="141"/>
      <c r="K113" s="120"/>
      <c r="L113" s="123"/>
      <c r="M113" s="126"/>
      <c r="N113" s="34">
        <v>151</v>
      </c>
      <c r="O113" s="114"/>
    </row>
    <row r="114" spans="1:15" ht="33.75">
      <c r="A114" s="42" t="s">
        <v>31</v>
      </c>
      <c r="B114" s="23" t="s">
        <v>32</v>
      </c>
      <c r="C114" s="4" t="s">
        <v>59</v>
      </c>
      <c r="D114" s="129"/>
      <c r="E114" s="123"/>
      <c r="F114" s="132"/>
      <c r="G114" s="132"/>
      <c r="H114" s="135"/>
      <c r="I114" s="138"/>
      <c r="J114" s="141"/>
      <c r="K114" s="120"/>
      <c r="L114" s="123"/>
      <c r="M114" s="126"/>
      <c r="N114" s="34">
        <v>175</v>
      </c>
      <c r="O114" s="114"/>
    </row>
    <row r="115" spans="1:15" ht="33.75">
      <c r="A115" s="42" t="s">
        <v>31</v>
      </c>
      <c r="B115" s="23" t="s">
        <v>32</v>
      </c>
      <c r="C115" s="4" t="s">
        <v>59</v>
      </c>
      <c r="D115" s="129"/>
      <c r="E115" s="123"/>
      <c r="F115" s="132"/>
      <c r="G115" s="132"/>
      <c r="H115" s="135"/>
      <c r="I115" s="138"/>
      <c r="J115" s="141"/>
      <c r="K115" s="120"/>
      <c r="L115" s="123"/>
      <c r="M115" s="126"/>
      <c r="N115" s="34">
        <v>175</v>
      </c>
      <c r="O115" s="114"/>
    </row>
    <row r="116" spans="1:15" ht="33.75">
      <c r="A116" s="42" t="s">
        <v>31</v>
      </c>
      <c r="B116" s="23" t="s">
        <v>32</v>
      </c>
      <c r="C116" s="4" t="s">
        <v>60</v>
      </c>
      <c r="D116" s="129"/>
      <c r="E116" s="123"/>
      <c r="F116" s="132"/>
      <c r="G116" s="132"/>
      <c r="H116" s="135"/>
      <c r="I116" s="138"/>
      <c r="J116" s="141"/>
      <c r="K116" s="120"/>
      <c r="L116" s="123"/>
      <c r="M116" s="126"/>
      <c r="N116" s="34">
        <v>103</v>
      </c>
      <c r="O116" s="114"/>
    </row>
    <row r="117" spans="1:15" ht="33.75">
      <c r="A117" s="42" t="s">
        <v>31</v>
      </c>
      <c r="B117" s="23" t="s">
        <v>32</v>
      </c>
      <c r="C117" s="4" t="s">
        <v>60</v>
      </c>
      <c r="D117" s="129"/>
      <c r="E117" s="123"/>
      <c r="F117" s="132"/>
      <c r="G117" s="132"/>
      <c r="H117" s="135"/>
      <c r="I117" s="138"/>
      <c r="J117" s="141"/>
      <c r="K117" s="120"/>
      <c r="L117" s="123"/>
      <c r="M117" s="126"/>
      <c r="N117" s="34">
        <v>103</v>
      </c>
      <c r="O117" s="114"/>
    </row>
    <row r="118" spans="1:15" ht="33.75">
      <c r="A118" s="42" t="s">
        <v>31</v>
      </c>
      <c r="B118" s="23" t="s">
        <v>32</v>
      </c>
      <c r="C118" s="4" t="s">
        <v>69</v>
      </c>
      <c r="D118" s="129"/>
      <c r="E118" s="123"/>
      <c r="F118" s="132"/>
      <c r="G118" s="132"/>
      <c r="H118" s="135"/>
      <c r="I118" s="138"/>
      <c r="J118" s="141"/>
      <c r="K118" s="120"/>
      <c r="L118" s="123"/>
      <c r="M118" s="126"/>
      <c r="N118" s="37">
        <v>211</v>
      </c>
      <c r="O118" s="114"/>
    </row>
    <row r="119" spans="1:15" ht="33.75">
      <c r="A119" s="42" t="s">
        <v>31</v>
      </c>
      <c r="B119" s="23" t="s">
        <v>32</v>
      </c>
      <c r="C119" s="4" t="s">
        <v>69</v>
      </c>
      <c r="D119" s="129"/>
      <c r="E119" s="123"/>
      <c r="F119" s="132"/>
      <c r="G119" s="132"/>
      <c r="H119" s="135"/>
      <c r="I119" s="138"/>
      <c r="J119" s="141"/>
      <c r="K119" s="120"/>
      <c r="L119" s="123"/>
      <c r="M119" s="126"/>
      <c r="N119" s="37">
        <v>211</v>
      </c>
      <c r="O119" s="114"/>
    </row>
    <row r="120" spans="1:15" ht="33.75">
      <c r="A120" s="42" t="s">
        <v>31</v>
      </c>
      <c r="B120" s="23" t="s">
        <v>32</v>
      </c>
      <c r="C120" s="4" t="s">
        <v>71</v>
      </c>
      <c r="D120" s="129"/>
      <c r="E120" s="123"/>
      <c r="F120" s="132"/>
      <c r="G120" s="132"/>
      <c r="H120" s="135"/>
      <c r="I120" s="138"/>
      <c r="J120" s="141"/>
      <c r="K120" s="120"/>
      <c r="L120" s="123"/>
      <c r="M120" s="126"/>
      <c r="N120" s="33">
        <v>199</v>
      </c>
      <c r="O120" s="114"/>
    </row>
    <row r="121" spans="1:15" ht="33.75">
      <c r="A121" s="42" t="s">
        <v>31</v>
      </c>
      <c r="B121" s="23" t="s">
        <v>32</v>
      </c>
      <c r="C121" s="4" t="s">
        <v>76</v>
      </c>
      <c r="D121" s="129"/>
      <c r="E121" s="123"/>
      <c r="F121" s="132"/>
      <c r="G121" s="132"/>
      <c r="H121" s="135"/>
      <c r="I121" s="138"/>
      <c r="J121" s="141"/>
      <c r="K121" s="120"/>
      <c r="L121" s="123"/>
      <c r="M121" s="126"/>
      <c r="N121" s="34">
        <v>103</v>
      </c>
      <c r="O121" s="114"/>
    </row>
    <row r="122" spans="1:15" ht="33.75">
      <c r="A122" s="42" t="s">
        <v>31</v>
      </c>
      <c r="B122" s="23" t="s">
        <v>32</v>
      </c>
      <c r="C122" s="4" t="s">
        <v>78</v>
      </c>
      <c r="D122" s="129"/>
      <c r="E122" s="123"/>
      <c r="F122" s="132"/>
      <c r="G122" s="132"/>
      <c r="H122" s="135"/>
      <c r="I122" s="138"/>
      <c r="J122" s="141"/>
      <c r="K122" s="120"/>
      <c r="L122" s="123"/>
      <c r="M122" s="126"/>
      <c r="N122" s="34">
        <v>151</v>
      </c>
      <c r="O122" s="114"/>
    </row>
    <row r="123" spans="1:15" ht="33.75">
      <c r="A123" s="42" t="s">
        <v>31</v>
      </c>
      <c r="B123" s="23" t="s">
        <v>32</v>
      </c>
      <c r="C123" s="4" t="s">
        <v>59</v>
      </c>
      <c r="D123" s="129"/>
      <c r="E123" s="123"/>
      <c r="F123" s="132"/>
      <c r="G123" s="132"/>
      <c r="H123" s="135"/>
      <c r="I123" s="138"/>
      <c r="J123" s="141"/>
      <c r="K123" s="120"/>
      <c r="L123" s="123"/>
      <c r="M123" s="126"/>
      <c r="N123" s="34">
        <v>175</v>
      </c>
      <c r="O123" s="114"/>
    </row>
    <row r="124" spans="1:15" ht="33.75">
      <c r="A124" s="42" t="s">
        <v>31</v>
      </c>
      <c r="B124" s="23" t="s">
        <v>32</v>
      </c>
      <c r="C124" s="4" t="s">
        <v>59</v>
      </c>
      <c r="D124" s="129"/>
      <c r="E124" s="123"/>
      <c r="F124" s="132"/>
      <c r="G124" s="132"/>
      <c r="H124" s="135"/>
      <c r="I124" s="138"/>
      <c r="J124" s="141"/>
      <c r="K124" s="120"/>
      <c r="L124" s="123"/>
      <c r="M124" s="126"/>
      <c r="N124" s="34">
        <v>175</v>
      </c>
      <c r="O124" s="114"/>
    </row>
    <row r="125" spans="1:15" ht="33.75">
      <c r="A125" s="42" t="s">
        <v>31</v>
      </c>
      <c r="B125" s="23" t="s">
        <v>32</v>
      </c>
      <c r="C125" s="4" t="s">
        <v>60</v>
      </c>
      <c r="D125" s="129"/>
      <c r="E125" s="123"/>
      <c r="F125" s="132"/>
      <c r="G125" s="132"/>
      <c r="H125" s="135"/>
      <c r="I125" s="138"/>
      <c r="J125" s="141"/>
      <c r="K125" s="120"/>
      <c r="L125" s="123"/>
      <c r="M125" s="126"/>
      <c r="N125" s="34">
        <v>103</v>
      </c>
      <c r="O125" s="114"/>
    </row>
    <row r="126" spans="1:15" ht="33.75">
      <c r="A126" s="42" t="s">
        <v>31</v>
      </c>
      <c r="B126" s="23" t="s">
        <v>32</v>
      </c>
      <c r="C126" s="4" t="s">
        <v>60</v>
      </c>
      <c r="D126" s="129"/>
      <c r="E126" s="123"/>
      <c r="F126" s="132"/>
      <c r="G126" s="132"/>
      <c r="H126" s="135"/>
      <c r="I126" s="138"/>
      <c r="J126" s="141"/>
      <c r="K126" s="120"/>
      <c r="L126" s="123"/>
      <c r="M126" s="126"/>
      <c r="N126" s="34">
        <v>103</v>
      </c>
      <c r="O126" s="114"/>
    </row>
    <row r="127" spans="1:15" ht="33.75">
      <c r="A127" s="42" t="s">
        <v>31</v>
      </c>
      <c r="B127" s="23" t="s">
        <v>32</v>
      </c>
      <c r="C127" s="4" t="s">
        <v>60</v>
      </c>
      <c r="D127" s="129"/>
      <c r="E127" s="123"/>
      <c r="F127" s="132"/>
      <c r="G127" s="132"/>
      <c r="H127" s="135"/>
      <c r="I127" s="138"/>
      <c r="J127" s="141"/>
      <c r="K127" s="120"/>
      <c r="L127" s="123"/>
      <c r="M127" s="126"/>
      <c r="N127" s="34">
        <v>103</v>
      </c>
      <c r="O127" s="114"/>
    </row>
    <row r="128" spans="1:15" ht="33.75">
      <c r="A128" s="42" t="s">
        <v>31</v>
      </c>
      <c r="B128" s="23" t="s">
        <v>32</v>
      </c>
      <c r="C128" s="4" t="s">
        <v>69</v>
      </c>
      <c r="D128" s="129"/>
      <c r="E128" s="123"/>
      <c r="F128" s="132"/>
      <c r="G128" s="132"/>
      <c r="H128" s="135"/>
      <c r="I128" s="138"/>
      <c r="J128" s="141"/>
      <c r="K128" s="120"/>
      <c r="L128" s="123"/>
      <c r="M128" s="126"/>
      <c r="N128" s="37">
        <v>211</v>
      </c>
      <c r="O128" s="114"/>
    </row>
    <row r="129" spans="1:15" ht="33.75">
      <c r="A129" s="42" t="s">
        <v>31</v>
      </c>
      <c r="B129" s="23" t="s">
        <v>32</v>
      </c>
      <c r="C129" s="4" t="s">
        <v>69</v>
      </c>
      <c r="D129" s="129"/>
      <c r="E129" s="123"/>
      <c r="F129" s="132"/>
      <c r="G129" s="132"/>
      <c r="H129" s="135"/>
      <c r="I129" s="138"/>
      <c r="J129" s="141"/>
      <c r="K129" s="120"/>
      <c r="L129" s="123"/>
      <c r="M129" s="126"/>
      <c r="N129" s="37">
        <v>211</v>
      </c>
      <c r="O129" s="114"/>
    </row>
    <row r="130" spans="1:15" ht="33.75">
      <c r="A130" s="42" t="s">
        <v>31</v>
      </c>
      <c r="B130" s="23" t="s">
        <v>32</v>
      </c>
      <c r="C130" s="4" t="s">
        <v>71</v>
      </c>
      <c r="D130" s="129"/>
      <c r="E130" s="123"/>
      <c r="F130" s="132"/>
      <c r="G130" s="132"/>
      <c r="H130" s="135"/>
      <c r="I130" s="138"/>
      <c r="J130" s="141"/>
      <c r="K130" s="120"/>
      <c r="L130" s="123"/>
      <c r="M130" s="126"/>
      <c r="N130" s="33">
        <v>199</v>
      </c>
      <c r="O130" s="114"/>
    </row>
    <row r="131" spans="1:15" ht="33.75">
      <c r="A131" s="42" t="s">
        <v>31</v>
      </c>
      <c r="B131" s="23" t="s">
        <v>32</v>
      </c>
      <c r="C131" s="4" t="s">
        <v>78</v>
      </c>
      <c r="D131" s="129"/>
      <c r="E131" s="123"/>
      <c r="F131" s="132"/>
      <c r="G131" s="132"/>
      <c r="H131" s="135"/>
      <c r="I131" s="138"/>
      <c r="J131" s="141"/>
      <c r="K131" s="120"/>
      <c r="L131" s="123"/>
      <c r="M131" s="126"/>
      <c r="N131" s="34">
        <v>151</v>
      </c>
      <c r="O131" s="114"/>
    </row>
    <row r="132" spans="1:15" ht="33.75">
      <c r="A132" s="42" t="s">
        <v>31</v>
      </c>
      <c r="B132" s="23" t="s">
        <v>32</v>
      </c>
      <c r="C132" s="4" t="s">
        <v>59</v>
      </c>
      <c r="D132" s="129"/>
      <c r="E132" s="123"/>
      <c r="F132" s="132"/>
      <c r="G132" s="132"/>
      <c r="H132" s="135"/>
      <c r="I132" s="138"/>
      <c r="J132" s="141"/>
      <c r="K132" s="120"/>
      <c r="L132" s="123"/>
      <c r="M132" s="126"/>
      <c r="N132" s="34">
        <v>175</v>
      </c>
      <c r="O132" s="114"/>
    </row>
    <row r="133" spans="1:15" ht="33.75">
      <c r="A133" s="42" t="s">
        <v>31</v>
      </c>
      <c r="B133" s="23" t="s">
        <v>32</v>
      </c>
      <c r="C133" s="4" t="s">
        <v>59</v>
      </c>
      <c r="D133" s="129"/>
      <c r="E133" s="123"/>
      <c r="F133" s="132"/>
      <c r="G133" s="132"/>
      <c r="H133" s="135"/>
      <c r="I133" s="138"/>
      <c r="J133" s="141"/>
      <c r="K133" s="120"/>
      <c r="L133" s="123"/>
      <c r="M133" s="126"/>
      <c r="N133" s="34">
        <v>175</v>
      </c>
      <c r="O133" s="114"/>
    </row>
    <row r="134" spans="1:15" ht="33.75">
      <c r="A134" s="42" t="s">
        <v>31</v>
      </c>
      <c r="B134" s="23" t="s">
        <v>32</v>
      </c>
      <c r="C134" s="4" t="s">
        <v>59</v>
      </c>
      <c r="D134" s="129"/>
      <c r="E134" s="123"/>
      <c r="F134" s="132"/>
      <c r="G134" s="132"/>
      <c r="H134" s="135"/>
      <c r="I134" s="138"/>
      <c r="J134" s="141"/>
      <c r="K134" s="120"/>
      <c r="L134" s="123"/>
      <c r="M134" s="126"/>
      <c r="N134" s="34">
        <v>175</v>
      </c>
      <c r="O134" s="114"/>
    </row>
    <row r="135" spans="1:15" ht="33.75">
      <c r="A135" s="42" t="s">
        <v>31</v>
      </c>
      <c r="B135" s="23" t="s">
        <v>32</v>
      </c>
      <c r="C135" s="4" t="s">
        <v>60</v>
      </c>
      <c r="D135" s="129"/>
      <c r="E135" s="123"/>
      <c r="F135" s="132"/>
      <c r="G135" s="132"/>
      <c r="H135" s="135"/>
      <c r="I135" s="138"/>
      <c r="J135" s="141"/>
      <c r="K135" s="120"/>
      <c r="L135" s="123"/>
      <c r="M135" s="126"/>
      <c r="N135" s="34">
        <v>103</v>
      </c>
      <c r="O135" s="114"/>
    </row>
    <row r="136" spans="1:15" ht="33.75">
      <c r="A136" s="42" t="s">
        <v>31</v>
      </c>
      <c r="B136" s="23" t="s">
        <v>32</v>
      </c>
      <c r="C136" s="4" t="s">
        <v>60</v>
      </c>
      <c r="D136" s="129"/>
      <c r="E136" s="123"/>
      <c r="F136" s="132"/>
      <c r="G136" s="132"/>
      <c r="H136" s="135"/>
      <c r="I136" s="138"/>
      <c r="J136" s="141"/>
      <c r="K136" s="120"/>
      <c r="L136" s="123"/>
      <c r="M136" s="126"/>
      <c r="N136" s="34">
        <v>103</v>
      </c>
      <c r="O136" s="114"/>
    </row>
    <row r="137" spans="1:15" ht="33.75">
      <c r="A137" s="42" t="s">
        <v>31</v>
      </c>
      <c r="B137" s="23" t="s">
        <v>32</v>
      </c>
      <c r="C137" s="4" t="s">
        <v>60</v>
      </c>
      <c r="D137" s="129"/>
      <c r="E137" s="123"/>
      <c r="F137" s="132"/>
      <c r="G137" s="132"/>
      <c r="H137" s="135"/>
      <c r="I137" s="138"/>
      <c r="J137" s="141"/>
      <c r="K137" s="120"/>
      <c r="L137" s="123"/>
      <c r="M137" s="126"/>
      <c r="N137" s="34">
        <v>103</v>
      </c>
      <c r="O137" s="114"/>
    </row>
    <row r="138" spans="1:15" ht="33.75">
      <c r="A138" s="42" t="s">
        <v>31</v>
      </c>
      <c r="B138" s="23" t="s">
        <v>32</v>
      </c>
      <c r="C138" s="4" t="s">
        <v>69</v>
      </c>
      <c r="D138" s="129"/>
      <c r="E138" s="123"/>
      <c r="F138" s="132"/>
      <c r="G138" s="132"/>
      <c r="H138" s="135"/>
      <c r="I138" s="138"/>
      <c r="J138" s="141"/>
      <c r="K138" s="120"/>
      <c r="L138" s="123"/>
      <c r="M138" s="126"/>
      <c r="N138" s="37">
        <v>211</v>
      </c>
      <c r="O138" s="114"/>
    </row>
    <row r="139" spans="1:15" ht="33.75">
      <c r="A139" s="42" t="s">
        <v>31</v>
      </c>
      <c r="B139" s="23" t="s">
        <v>32</v>
      </c>
      <c r="C139" s="4" t="s">
        <v>69</v>
      </c>
      <c r="D139" s="129"/>
      <c r="E139" s="123"/>
      <c r="F139" s="132"/>
      <c r="G139" s="132"/>
      <c r="H139" s="135"/>
      <c r="I139" s="138"/>
      <c r="J139" s="141"/>
      <c r="K139" s="120"/>
      <c r="L139" s="123"/>
      <c r="M139" s="126"/>
      <c r="N139" s="37">
        <v>211</v>
      </c>
      <c r="O139" s="114"/>
    </row>
    <row r="140" spans="1:15" ht="33.75">
      <c r="A140" s="42" t="s">
        <v>31</v>
      </c>
      <c r="B140" s="23" t="s">
        <v>32</v>
      </c>
      <c r="C140" s="4" t="s">
        <v>79</v>
      </c>
      <c r="D140" s="129"/>
      <c r="E140" s="123"/>
      <c r="F140" s="132"/>
      <c r="G140" s="132"/>
      <c r="H140" s="135"/>
      <c r="I140" s="138"/>
      <c r="J140" s="141"/>
      <c r="K140" s="120"/>
      <c r="L140" s="123"/>
      <c r="M140" s="126"/>
      <c r="N140" s="33">
        <v>199</v>
      </c>
      <c r="O140" s="114"/>
    </row>
    <row r="141" spans="1:15" ht="33.75">
      <c r="A141" s="42" t="s">
        <v>31</v>
      </c>
      <c r="B141" s="23" t="s">
        <v>32</v>
      </c>
      <c r="C141" s="4" t="s">
        <v>80</v>
      </c>
      <c r="D141" s="129"/>
      <c r="E141" s="123"/>
      <c r="F141" s="132"/>
      <c r="G141" s="132"/>
      <c r="H141" s="135"/>
      <c r="I141" s="138"/>
      <c r="J141" s="141"/>
      <c r="K141" s="120"/>
      <c r="L141" s="123"/>
      <c r="M141" s="126"/>
      <c r="N141" s="33">
        <v>199</v>
      </c>
      <c r="O141" s="114"/>
    </row>
    <row r="142" spans="1:15" ht="33.75">
      <c r="A142" s="42" t="s">
        <v>31</v>
      </c>
      <c r="B142" s="23" t="s">
        <v>32</v>
      </c>
      <c r="C142" s="4" t="s">
        <v>59</v>
      </c>
      <c r="D142" s="129"/>
      <c r="E142" s="123"/>
      <c r="F142" s="132"/>
      <c r="G142" s="132"/>
      <c r="H142" s="135"/>
      <c r="I142" s="138"/>
      <c r="J142" s="141"/>
      <c r="K142" s="120"/>
      <c r="L142" s="123"/>
      <c r="M142" s="126"/>
      <c r="N142" s="34">
        <v>175</v>
      </c>
      <c r="O142" s="114"/>
    </row>
    <row r="143" spans="1:15" ht="33.75">
      <c r="A143" s="42" t="s">
        <v>31</v>
      </c>
      <c r="B143" s="23" t="s">
        <v>32</v>
      </c>
      <c r="C143" s="4" t="s">
        <v>60</v>
      </c>
      <c r="D143" s="129"/>
      <c r="E143" s="123"/>
      <c r="F143" s="132"/>
      <c r="G143" s="132"/>
      <c r="H143" s="135"/>
      <c r="I143" s="138"/>
      <c r="J143" s="141"/>
      <c r="K143" s="120"/>
      <c r="L143" s="123"/>
      <c r="M143" s="126"/>
      <c r="N143" s="34">
        <v>103</v>
      </c>
      <c r="O143" s="114"/>
    </row>
    <row r="144" spans="1:15" ht="33.75">
      <c r="A144" s="42" t="s">
        <v>31</v>
      </c>
      <c r="B144" s="23" t="s">
        <v>32</v>
      </c>
      <c r="C144" s="4" t="s">
        <v>59</v>
      </c>
      <c r="D144" s="129"/>
      <c r="E144" s="123"/>
      <c r="F144" s="132"/>
      <c r="G144" s="132"/>
      <c r="H144" s="135"/>
      <c r="I144" s="138"/>
      <c r="J144" s="141"/>
      <c r="K144" s="120"/>
      <c r="L144" s="123"/>
      <c r="M144" s="126"/>
      <c r="N144" s="34">
        <v>175</v>
      </c>
      <c r="O144" s="114"/>
    </row>
    <row r="145" spans="1:15" ht="33.75">
      <c r="A145" s="42" t="s">
        <v>31</v>
      </c>
      <c r="B145" s="23" t="s">
        <v>32</v>
      </c>
      <c r="C145" s="4" t="s">
        <v>59</v>
      </c>
      <c r="D145" s="129"/>
      <c r="E145" s="123"/>
      <c r="F145" s="132"/>
      <c r="G145" s="132"/>
      <c r="H145" s="135"/>
      <c r="I145" s="138"/>
      <c r="J145" s="141"/>
      <c r="K145" s="120"/>
      <c r="L145" s="123"/>
      <c r="M145" s="126"/>
      <c r="N145" s="34">
        <v>175</v>
      </c>
      <c r="O145" s="114"/>
    </row>
    <row r="146" spans="1:15" ht="33.75">
      <c r="A146" s="42" t="s">
        <v>31</v>
      </c>
      <c r="B146" s="23" t="s">
        <v>32</v>
      </c>
      <c r="C146" s="4" t="s">
        <v>81</v>
      </c>
      <c r="D146" s="129"/>
      <c r="E146" s="123"/>
      <c r="F146" s="132"/>
      <c r="G146" s="132"/>
      <c r="H146" s="135"/>
      <c r="I146" s="138"/>
      <c r="J146" s="141"/>
      <c r="K146" s="120"/>
      <c r="L146" s="123"/>
      <c r="M146" s="126"/>
      <c r="N146" s="33">
        <v>199</v>
      </c>
      <c r="O146" s="114"/>
    </row>
    <row r="147" spans="1:15" ht="33.75">
      <c r="A147" s="42" t="s">
        <v>31</v>
      </c>
      <c r="B147" s="23" t="s">
        <v>32</v>
      </c>
      <c r="C147" s="4" t="s">
        <v>82</v>
      </c>
      <c r="D147" s="129"/>
      <c r="E147" s="123"/>
      <c r="F147" s="132"/>
      <c r="G147" s="132"/>
      <c r="H147" s="135"/>
      <c r="I147" s="138"/>
      <c r="J147" s="141"/>
      <c r="K147" s="120"/>
      <c r="L147" s="123"/>
      <c r="M147" s="126"/>
      <c r="N147" s="33">
        <v>199</v>
      </c>
      <c r="O147" s="114"/>
    </row>
    <row r="148" spans="1:15" ht="33.75">
      <c r="A148" s="42" t="s">
        <v>31</v>
      </c>
      <c r="B148" s="23" t="s">
        <v>32</v>
      </c>
      <c r="C148" s="4" t="s">
        <v>78</v>
      </c>
      <c r="D148" s="129"/>
      <c r="E148" s="123"/>
      <c r="F148" s="132"/>
      <c r="G148" s="132"/>
      <c r="H148" s="135"/>
      <c r="I148" s="138"/>
      <c r="J148" s="141"/>
      <c r="K148" s="120"/>
      <c r="L148" s="123"/>
      <c r="M148" s="126"/>
      <c r="N148" s="34">
        <v>151</v>
      </c>
      <c r="O148" s="114"/>
    </row>
    <row r="149" spans="1:15" ht="33.75">
      <c r="A149" s="42" t="s">
        <v>31</v>
      </c>
      <c r="B149" s="23" t="s">
        <v>32</v>
      </c>
      <c r="C149" s="4" t="s">
        <v>83</v>
      </c>
      <c r="D149" s="129"/>
      <c r="E149" s="123"/>
      <c r="F149" s="132"/>
      <c r="G149" s="132"/>
      <c r="H149" s="135"/>
      <c r="I149" s="138"/>
      <c r="J149" s="141"/>
      <c r="K149" s="120"/>
      <c r="L149" s="123"/>
      <c r="M149" s="126"/>
      <c r="N149" s="34">
        <v>207</v>
      </c>
      <c r="O149" s="114"/>
    </row>
    <row r="150" spans="1:15" ht="33.75">
      <c r="A150" s="42" t="s">
        <v>31</v>
      </c>
      <c r="B150" s="23" t="s">
        <v>32</v>
      </c>
      <c r="C150" s="4" t="s">
        <v>83</v>
      </c>
      <c r="D150" s="129"/>
      <c r="E150" s="123"/>
      <c r="F150" s="132"/>
      <c r="G150" s="132"/>
      <c r="H150" s="135"/>
      <c r="I150" s="138"/>
      <c r="J150" s="141"/>
      <c r="K150" s="120"/>
      <c r="L150" s="123"/>
      <c r="M150" s="126"/>
      <c r="N150" s="34">
        <v>207</v>
      </c>
      <c r="O150" s="114"/>
    </row>
    <row r="151" spans="1:15" ht="33.75">
      <c r="A151" s="42" t="s">
        <v>31</v>
      </c>
      <c r="B151" s="23" t="s">
        <v>32</v>
      </c>
      <c r="C151" s="4" t="s">
        <v>59</v>
      </c>
      <c r="D151" s="129"/>
      <c r="E151" s="123"/>
      <c r="F151" s="132"/>
      <c r="G151" s="132"/>
      <c r="H151" s="135"/>
      <c r="I151" s="138"/>
      <c r="J151" s="141"/>
      <c r="K151" s="120"/>
      <c r="L151" s="123"/>
      <c r="M151" s="126"/>
      <c r="N151" s="34">
        <v>175</v>
      </c>
      <c r="O151" s="114"/>
    </row>
    <row r="152" spans="1:15" ht="33.75">
      <c r="A152" s="42" t="s">
        <v>31</v>
      </c>
      <c r="B152" s="23" t="s">
        <v>32</v>
      </c>
      <c r="C152" s="4" t="s">
        <v>59</v>
      </c>
      <c r="D152" s="129"/>
      <c r="E152" s="123"/>
      <c r="F152" s="132"/>
      <c r="G152" s="132"/>
      <c r="H152" s="135"/>
      <c r="I152" s="138"/>
      <c r="J152" s="141"/>
      <c r="K152" s="120"/>
      <c r="L152" s="123"/>
      <c r="M152" s="126"/>
      <c r="N152" s="34">
        <v>175</v>
      </c>
      <c r="O152" s="114"/>
    </row>
    <row r="153" spans="1:15" ht="33.75">
      <c r="A153" s="42" t="s">
        <v>31</v>
      </c>
      <c r="B153" s="23" t="s">
        <v>32</v>
      </c>
      <c r="C153" s="4" t="s">
        <v>74</v>
      </c>
      <c r="D153" s="129"/>
      <c r="E153" s="123"/>
      <c r="F153" s="132"/>
      <c r="G153" s="132"/>
      <c r="H153" s="135"/>
      <c r="I153" s="138"/>
      <c r="J153" s="141"/>
      <c r="K153" s="120"/>
      <c r="L153" s="123"/>
      <c r="M153" s="126"/>
      <c r="N153" s="33">
        <v>67</v>
      </c>
      <c r="O153" s="114"/>
    </row>
    <row r="154" spans="1:15" ht="34.5" thickBot="1">
      <c r="A154" s="100" t="s">
        <v>31</v>
      </c>
      <c r="B154" s="22" t="s">
        <v>32</v>
      </c>
      <c r="C154" s="45" t="s">
        <v>59</v>
      </c>
      <c r="D154" s="130"/>
      <c r="E154" s="124"/>
      <c r="F154" s="133"/>
      <c r="G154" s="133"/>
      <c r="H154" s="136"/>
      <c r="I154" s="139"/>
      <c r="J154" s="142"/>
      <c r="K154" s="121"/>
      <c r="L154" s="124"/>
      <c r="M154" s="127"/>
      <c r="N154" s="34">
        <v>175</v>
      </c>
      <c r="O154" s="115"/>
    </row>
    <row r="155" spans="1:15" ht="33.75">
      <c r="A155" s="38" t="s">
        <v>31</v>
      </c>
      <c r="B155" s="39" t="s">
        <v>32</v>
      </c>
      <c r="C155" s="40" t="s">
        <v>84</v>
      </c>
      <c r="D155" s="128" t="s">
        <v>34</v>
      </c>
      <c r="E155" s="122">
        <v>1</v>
      </c>
      <c r="F155" s="131">
        <v>6</v>
      </c>
      <c r="G155" s="131">
        <v>2</v>
      </c>
      <c r="H155" s="134">
        <v>45047</v>
      </c>
      <c r="I155" s="134">
        <v>45232</v>
      </c>
      <c r="J155" s="140">
        <v>4538922</v>
      </c>
      <c r="K155" s="119">
        <f>(J155*F155+(J155/30)*G155)*E155</f>
        <v>27536126.800000001</v>
      </c>
      <c r="L155" s="122"/>
      <c r="M155" s="125"/>
      <c r="N155" s="67">
        <v>211</v>
      </c>
      <c r="O155" s="107" t="s">
        <v>70</v>
      </c>
    </row>
    <row r="156" spans="1:15" ht="33.75">
      <c r="A156" s="42" t="s">
        <v>31</v>
      </c>
      <c r="B156" s="29" t="s">
        <v>32</v>
      </c>
      <c r="C156" s="4" t="s">
        <v>84</v>
      </c>
      <c r="D156" s="129"/>
      <c r="E156" s="123"/>
      <c r="F156" s="132"/>
      <c r="G156" s="132"/>
      <c r="H156" s="132"/>
      <c r="I156" s="135"/>
      <c r="J156" s="141"/>
      <c r="K156" s="120"/>
      <c r="L156" s="123"/>
      <c r="M156" s="126"/>
      <c r="N156" s="37">
        <v>211</v>
      </c>
      <c r="O156" s="108"/>
    </row>
    <row r="157" spans="1:15" ht="33.75">
      <c r="A157" s="42" t="s">
        <v>31</v>
      </c>
      <c r="B157" s="29" t="s">
        <v>32</v>
      </c>
      <c r="C157" s="4" t="s">
        <v>84</v>
      </c>
      <c r="D157" s="129"/>
      <c r="E157" s="123"/>
      <c r="F157" s="132"/>
      <c r="G157" s="132"/>
      <c r="H157" s="132"/>
      <c r="I157" s="135"/>
      <c r="J157" s="141"/>
      <c r="K157" s="120"/>
      <c r="L157" s="123"/>
      <c r="M157" s="126"/>
      <c r="N157" s="37">
        <v>211</v>
      </c>
      <c r="O157" s="108"/>
    </row>
    <row r="158" spans="1:15" ht="33.75">
      <c r="A158" s="42" t="s">
        <v>31</v>
      </c>
      <c r="B158" s="29" t="s">
        <v>32</v>
      </c>
      <c r="C158" s="4" t="s">
        <v>78</v>
      </c>
      <c r="D158" s="129"/>
      <c r="E158" s="123"/>
      <c r="F158" s="132"/>
      <c r="G158" s="132"/>
      <c r="H158" s="132"/>
      <c r="I158" s="135"/>
      <c r="J158" s="141"/>
      <c r="K158" s="120"/>
      <c r="L158" s="123"/>
      <c r="M158" s="126"/>
      <c r="N158" s="34">
        <v>151</v>
      </c>
      <c r="O158" s="108"/>
    </row>
    <row r="159" spans="1:15" ht="207.75" customHeight="1" thickBot="1">
      <c r="A159" s="43" t="s">
        <v>31</v>
      </c>
      <c r="B159" s="44" t="s">
        <v>32</v>
      </c>
      <c r="C159" s="45" t="s">
        <v>85</v>
      </c>
      <c r="D159" s="130"/>
      <c r="E159" s="124"/>
      <c r="F159" s="133"/>
      <c r="G159" s="133"/>
      <c r="H159" s="133"/>
      <c r="I159" s="136"/>
      <c r="J159" s="142"/>
      <c r="K159" s="121"/>
      <c r="L159" s="124"/>
      <c r="M159" s="127"/>
      <c r="N159" s="46">
        <v>199</v>
      </c>
      <c r="O159" s="109"/>
    </row>
    <row r="160" spans="1:15" ht="34.5" thickBot="1">
      <c r="A160" s="24" t="s">
        <v>31</v>
      </c>
      <c r="B160" s="25" t="s">
        <v>32</v>
      </c>
      <c r="C160" s="72" t="s">
        <v>86</v>
      </c>
      <c r="D160" s="25" t="s">
        <v>34</v>
      </c>
      <c r="E160" s="27">
        <v>1</v>
      </c>
      <c r="F160" s="28">
        <v>1</v>
      </c>
      <c r="G160" s="28">
        <v>11</v>
      </c>
      <c r="H160" s="74">
        <v>45078</v>
      </c>
      <c r="I160" s="75">
        <v>45119</v>
      </c>
      <c r="J160" s="76">
        <v>4538922</v>
      </c>
      <c r="K160" s="77">
        <f>(J160*F160+(J160/30)*G160)*E160</f>
        <v>6203193.4000000004</v>
      </c>
      <c r="L160" s="73"/>
      <c r="M160" s="87"/>
      <c r="N160" s="78">
        <v>240</v>
      </c>
      <c r="O160" s="85"/>
    </row>
    <row r="161" spans="1:15" ht="15" thickBot="1">
      <c r="A161" s="116" t="s">
        <v>87</v>
      </c>
      <c r="B161" s="117"/>
      <c r="C161" s="117"/>
      <c r="D161" s="117"/>
      <c r="E161" s="26"/>
      <c r="F161" s="89"/>
      <c r="G161" s="26"/>
      <c r="H161" s="90"/>
      <c r="I161" s="91"/>
      <c r="J161" s="92"/>
      <c r="K161" s="93">
        <f>SUM(K16:K160)</f>
        <v>640385454.99999988</v>
      </c>
      <c r="L161" s="94"/>
      <c r="M161" s="95">
        <f>SUM(M16:M160)</f>
        <v>0</v>
      </c>
      <c r="N161" s="96">
        <f>SUM(N16:N160)</f>
        <v>22813</v>
      </c>
      <c r="O161" s="79"/>
    </row>
    <row r="162" spans="1:15" ht="15.75" customHeight="1" thickBot="1">
      <c r="A162" s="110" t="s">
        <v>88</v>
      </c>
      <c r="B162" s="111"/>
      <c r="C162" s="111"/>
      <c r="D162" s="111"/>
      <c r="E162" s="111"/>
      <c r="F162" s="111"/>
      <c r="G162" s="111"/>
      <c r="H162" s="111"/>
      <c r="I162" s="111"/>
      <c r="J162" s="112"/>
      <c r="K162" s="104">
        <f>K161+M161</f>
        <v>640385454.99999988</v>
      </c>
      <c r="L162" s="105"/>
      <c r="M162" s="106"/>
      <c r="N162" s="71"/>
      <c r="O162" s="97"/>
    </row>
    <row r="163" spans="1:15">
      <c r="B163" s="11"/>
      <c r="C163" s="12"/>
      <c r="D163" s="13"/>
      <c r="E163" s="15"/>
      <c r="F163" s="15"/>
      <c r="G163" s="14"/>
      <c r="H163" s="16"/>
      <c r="J163" s="2"/>
      <c r="O163" s="3"/>
    </row>
    <row r="164" spans="1:15">
      <c r="B164" s="11"/>
      <c r="C164" s="12"/>
      <c r="D164" s="13"/>
      <c r="E164" s="15"/>
      <c r="F164" s="15"/>
      <c r="G164" s="14"/>
      <c r="H164" s="16"/>
      <c r="J164" s="2"/>
      <c r="O164" s="3"/>
    </row>
    <row r="165" spans="1:15">
      <c r="L165" s="18"/>
      <c r="O165" s="3"/>
    </row>
    <row r="166" spans="1:15">
      <c r="K166" s="19"/>
      <c r="L166" s="19"/>
      <c r="M166" s="19"/>
      <c r="O166" s="20"/>
    </row>
    <row r="167" spans="1:15">
      <c r="A167" s="118" t="s">
        <v>89</v>
      </c>
      <c r="B167" s="118"/>
      <c r="C167" s="118"/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</row>
    <row r="168" spans="1:15">
      <c r="A168" s="118" t="s">
        <v>90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</row>
    <row r="171" spans="1:15">
      <c r="O171" s="21"/>
    </row>
    <row r="172" spans="1:15">
      <c r="O172" s="21"/>
    </row>
  </sheetData>
  <autoFilter ref="A15:O162" xr:uid="{00000000-0009-0000-0000-000000000000}">
    <filterColumn colId="9" showButton="0"/>
    <filterColumn colId="11" showButton="0"/>
  </autoFilter>
  <mergeCells count="109">
    <mergeCell ref="A1:N2"/>
    <mergeCell ref="A3:O3"/>
    <mergeCell ref="A4:O4"/>
    <mergeCell ref="A5:O5"/>
    <mergeCell ref="A6:O6"/>
    <mergeCell ref="A8:J8"/>
    <mergeCell ref="A13:A15"/>
    <mergeCell ref="B13:B15"/>
    <mergeCell ref="C13:C15"/>
    <mergeCell ref="D13:D15"/>
    <mergeCell ref="E13:E15"/>
    <mergeCell ref="F13:G14"/>
    <mergeCell ref="A9:C9"/>
    <mergeCell ref="A10:C10"/>
    <mergeCell ref="J10:O10"/>
    <mergeCell ref="A11:C11"/>
    <mergeCell ref="K11:O11"/>
    <mergeCell ref="A12:C12"/>
    <mergeCell ref="H13:I13"/>
    <mergeCell ref="J13:J14"/>
    <mergeCell ref="K13:K14"/>
    <mergeCell ref="L13:L14"/>
    <mergeCell ref="M13:M14"/>
    <mergeCell ref="O13:O14"/>
    <mergeCell ref="L27:L35"/>
    <mergeCell ref="M27:M35"/>
    <mergeCell ref="O27:O35"/>
    <mergeCell ref="L16:L26"/>
    <mergeCell ref="M16:M26"/>
    <mergeCell ref="O16:O26"/>
    <mergeCell ref="L15:M15"/>
    <mergeCell ref="J155:J159"/>
    <mergeCell ref="I16:I26"/>
    <mergeCell ref="O47:O95"/>
    <mergeCell ref="L36:L46"/>
    <mergeCell ref="M36:M46"/>
    <mergeCell ref="O36:O46"/>
    <mergeCell ref="J86:J95"/>
    <mergeCell ref="K86:K95"/>
    <mergeCell ref="L86:L95"/>
    <mergeCell ref="M86:M95"/>
    <mergeCell ref="J47:J85"/>
    <mergeCell ref="K47:K85"/>
    <mergeCell ref="L47:L85"/>
    <mergeCell ref="M47:M85"/>
    <mergeCell ref="D16:D26"/>
    <mergeCell ref="E16:E26"/>
    <mergeCell ref="F16:F26"/>
    <mergeCell ref="G16:G26"/>
    <mergeCell ref="H16:H26"/>
    <mergeCell ref="H14:H15"/>
    <mergeCell ref="I14:I15"/>
    <mergeCell ref="J15:K15"/>
    <mergeCell ref="J16:J26"/>
    <mergeCell ref="K16:K26"/>
    <mergeCell ref="D36:D46"/>
    <mergeCell ref="E36:E46"/>
    <mergeCell ref="F36:F46"/>
    <mergeCell ref="G36:G46"/>
    <mergeCell ref="H36:H46"/>
    <mergeCell ref="I36:I46"/>
    <mergeCell ref="I27:I35"/>
    <mergeCell ref="J27:J35"/>
    <mergeCell ref="K27:K35"/>
    <mergeCell ref="D27:D35"/>
    <mergeCell ref="E27:E35"/>
    <mergeCell ref="F27:F35"/>
    <mergeCell ref="G27:G35"/>
    <mergeCell ref="H27:H35"/>
    <mergeCell ref="J36:J46"/>
    <mergeCell ref="K36:K46"/>
    <mergeCell ref="H155:H159"/>
    <mergeCell ref="I155:I159"/>
    <mergeCell ref="D86:D95"/>
    <mergeCell ref="E86:E95"/>
    <mergeCell ref="F86:F95"/>
    <mergeCell ref="G86:G95"/>
    <mergeCell ref="H86:H95"/>
    <mergeCell ref="I86:I95"/>
    <mergeCell ref="D47:D85"/>
    <mergeCell ref="E47:E85"/>
    <mergeCell ref="F47:F85"/>
    <mergeCell ref="G47:G85"/>
    <mergeCell ref="H47:H85"/>
    <mergeCell ref="I47:I85"/>
    <mergeCell ref="K162:M162"/>
    <mergeCell ref="O155:O159"/>
    <mergeCell ref="A162:J162"/>
    <mergeCell ref="O96:O154"/>
    <mergeCell ref="A161:D161"/>
    <mergeCell ref="A167:O167"/>
    <mergeCell ref="A168:O168"/>
    <mergeCell ref="K155:K159"/>
    <mergeCell ref="L155:L159"/>
    <mergeCell ref="M155:M159"/>
    <mergeCell ref="D96:D154"/>
    <mergeCell ref="E96:E154"/>
    <mergeCell ref="F96:F154"/>
    <mergeCell ref="G96:G154"/>
    <mergeCell ref="H96:H154"/>
    <mergeCell ref="I96:I154"/>
    <mergeCell ref="J96:J154"/>
    <mergeCell ref="K96:K154"/>
    <mergeCell ref="L96:L154"/>
    <mergeCell ref="M96:M154"/>
    <mergeCell ref="D155:D159"/>
    <mergeCell ref="E155:E159"/>
    <mergeCell ref="F155:F159"/>
    <mergeCell ref="G155:G159"/>
  </mergeCells>
  <pageMargins left="0.7" right="0.7" top="0.75" bottom="0.75" header="0.3" footer="0.3"/>
  <pageSetup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0" ma:contentTypeDescription="Crear nuevo documento." ma:contentTypeScope="" ma:versionID="59926fcd7d1fecf7162d523d3710e195">
  <xsd:schema xmlns:xsd="http://www.w3.org/2001/XMLSchema" xmlns:xs="http://www.w3.org/2001/XMLSchema" xmlns:p="http://schemas.microsoft.com/office/2006/metadata/properties" xmlns:ns2="594034df-474d-4b02-9ca2-944c66351583" xmlns:ns3="dfcf60e3-6080-4d69-aea6-ccda2266e1cc" targetNamespace="http://schemas.microsoft.com/office/2006/metadata/properties" ma:root="true" ma:fieldsID="32e7fdd5e3c788e414a782bf330a3400" ns2:_="" ns3:_=""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1D71B-9795-4276-87B4-6DB9E6F4835C}"/>
</file>

<file path=customXml/itemProps2.xml><?xml version="1.0" encoding="utf-8"?>
<ds:datastoreItem xmlns:ds="http://schemas.openxmlformats.org/officeDocument/2006/customXml" ds:itemID="{3241DECC-F3FA-4F02-A6F3-4D20DD0D25B8}"/>
</file>

<file path=customXml/itemProps3.xml><?xml version="1.0" encoding="utf-8"?>
<ds:datastoreItem xmlns:ds="http://schemas.openxmlformats.org/officeDocument/2006/customXml" ds:itemID="{224ED125-DC4E-4963-91F9-A3EEEC2783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Adminsena</dc:creator>
  <cp:keywords/>
  <dc:description/>
  <cp:lastModifiedBy>Jorge Leonardo Lavao Hernandez</cp:lastModifiedBy>
  <cp:revision/>
  <dcterms:created xsi:type="dcterms:W3CDTF">2023-02-03T19:11:41Z</dcterms:created>
  <dcterms:modified xsi:type="dcterms:W3CDTF">2023-02-16T15:18:27Z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2023-02-03T23:44:38Z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561a70c1-4ea1-4c06-bbf0-4b5d9afa8a66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