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3975"/>
  </bookViews>
  <sheets>
    <sheet name="CANTIDADES A CONTRATAR" sheetId="4" r:id="rId1"/>
    <sheet name="Hoja2" sheetId="2" r:id="rId2"/>
    <sheet name="Hoja3" sheetId="3" r:id="rId3"/>
  </sheets>
  <externalReferences>
    <externalReference r:id="rId4"/>
    <externalReference r:id="rId5"/>
    <externalReference r:id="rId6"/>
  </externalReferences>
  <definedNames>
    <definedName name="AAAA" localSheetId="0">#REF!</definedName>
    <definedName name="AAAA">#REF!</definedName>
    <definedName name="_xlnm.Print_Area" localSheetId="0">'CANTIDADES A CONTRATAR'!$A$1:$G$509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INSUMO">[1]INSUMOS!$B$7:$B$65536</definedName>
    <definedName name="MATERIALES">[2]List_MATERIALES!$B$8:$B$1102</definedName>
    <definedName name="SSS" localSheetId="0">#REF!</definedName>
    <definedName name="SSS">#REF!</definedName>
    <definedName name="UMA">[3]INSUMOS!$T$5:$T$20</definedName>
    <definedName name="XX" localSheetId="0">#REF!</definedName>
    <definedName name="XX">#REF!</definedName>
  </definedNames>
  <calcPr calcId="162913"/>
</workbook>
</file>

<file path=xl/calcChain.xml><?xml version="1.0" encoding="utf-8"?>
<calcChain xmlns="http://schemas.openxmlformats.org/spreadsheetml/2006/main">
  <c r="F489" i="4" l="1"/>
  <c r="F490" i="4" s="1"/>
  <c r="F488" i="4"/>
  <c r="F487" i="4"/>
  <c r="E481" i="4"/>
  <c r="F481" i="4" s="1"/>
  <c r="E480" i="4"/>
  <c r="F480" i="4" s="1"/>
  <c r="E479" i="4"/>
  <c r="F479" i="4" s="1"/>
  <c r="H478" i="4"/>
  <c r="E477" i="4"/>
  <c r="F477" i="4" s="1"/>
  <c r="E476" i="4"/>
  <c r="F476" i="4" s="1"/>
  <c r="E475" i="4"/>
  <c r="F475" i="4" s="1"/>
  <c r="E474" i="4"/>
  <c r="F474" i="4" s="1"/>
  <c r="E473" i="4"/>
  <c r="F473" i="4" s="1"/>
  <c r="E472" i="4"/>
  <c r="F472" i="4" s="1"/>
  <c r="E471" i="4"/>
  <c r="F471" i="4" s="1"/>
  <c r="E470" i="4"/>
  <c r="F470" i="4" s="1"/>
  <c r="E469" i="4"/>
  <c r="F469" i="4" s="1"/>
  <c r="E468" i="4"/>
  <c r="F468" i="4" s="1"/>
  <c r="E467" i="4"/>
  <c r="F467" i="4" s="1"/>
  <c r="G465" i="4" s="1"/>
  <c r="E466" i="4"/>
  <c r="F466" i="4" s="1"/>
  <c r="H465" i="4"/>
  <c r="E464" i="4"/>
  <c r="F464" i="4" s="1"/>
  <c r="E463" i="4"/>
  <c r="F463" i="4" s="1"/>
  <c r="E462" i="4"/>
  <c r="F462" i="4" s="1"/>
  <c r="E461" i="4"/>
  <c r="F461" i="4" s="1"/>
  <c r="E460" i="4"/>
  <c r="F460" i="4" s="1"/>
  <c r="E459" i="4"/>
  <c r="F459" i="4" s="1"/>
  <c r="E458" i="4"/>
  <c r="F458" i="4" s="1"/>
  <c r="E457" i="4"/>
  <c r="F457" i="4" s="1"/>
  <c r="E456" i="4"/>
  <c r="F456" i="4" s="1"/>
  <c r="E455" i="4"/>
  <c r="F455" i="4" s="1"/>
  <c r="E454" i="4"/>
  <c r="F454" i="4" s="1"/>
  <c r="E453" i="4"/>
  <c r="F453" i="4" s="1"/>
  <c r="E452" i="4"/>
  <c r="F452" i="4" s="1"/>
  <c r="E451" i="4"/>
  <c r="F451" i="4" s="1"/>
  <c r="E450" i="4"/>
  <c r="F450" i="4" s="1"/>
  <c r="E449" i="4"/>
  <c r="F449" i="4" s="1"/>
  <c r="E448" i="4"/>
  <c r="F448" i="4" s="1"/>
  <c r="E447" i="4"/>
  <c r="F447" i="4" s="1"/>
  <c r="E446" i="4"/>
  <c r="F446" i="4" s="1"/>
  <c r="E445" i="4"/>
  <c r="F445" i="4" s="1"/>
  <c r="E444" i="4"/>
  <c r="F444" i="4" s="1"/>
  <c r="E443" i="4"/>
  <c r="F443" i="4" s="1"/>
  <c r="E442" i="4"/>
  <c r="F442" i="4" s="1"/>
  <c r="E441" i="4"/>
  <c r="F441" i="4" s="1"/>
  <c r="E440" i="4"/>
  <c r="F440" i="4" s="1"/>
  <c r="E439" i="4"/>
  <c r="F439" i="4" s="1"/>
  <c r="E438" i="4"/>
  <c r="F438" i="4" s="1"/>
  <c r="H437" i="4"/>
  <c r="E436" i="4"/>
  <c r="F436" i="4" s="1"/>
  <c r="E435" i="4"/>
  <c r="F435" i="4" s="1"/>
  <c r="E434" i="4"/>
  <c r="F434" i="4" s="1"/>
  <c r="E433" i="4"/>
  <c r="F433" i="4" s="1"/>
  <c r="E432" i="4"/>
  <c r="F432" i="4" s="1"/>
  <c r="E431" i="4"/>
  <c r="F431" i="4" s="1"/>
  <c r="E430" i="4"/>
  <c r="F430" i="4" s="1"/>
  <c r="E429" i="4"/>
  <c r="F429" i="4" s="1"/>
  <c r="E428" i="4"/>
  <c r="F428" i="4" s="1"/>
  <c r="E427" i="4"/>
  <c r="F427" i="4" s="1"/>
  <c r="E426" i="4"/>
  <c r="F426" i="4" s="1"/>
  <c r="E425" i="4"/>
  <c r="F425" i="4" s="1"/>
  <c r="E424" i="4"/>
  <c r="F424" i="4" s="1"/>
  <c r="E423" i="4"/>
  <c r="F423" i="4" s="1"/>
  <c r="E422" i="4"/>
  <c r="F422" i="4" s="1"/>
  <c r="E421" i="4"/>
  <c r="F421" i="4" s="1"/>
  <c r="E420" i="4"/>
  <c r="F420" i="4" s="1"/>
  <c r="E419" i="4"/>
  <c r="F419" i="4" s="1"/>
  <c r="E418" i="4"/>
  <c r="F418" i="4" s="1"/>
  <c r="E417" i="4"/>
  <c r="F417" i="4" s="1"/>
  <c r="E416" i="4"/>
  <c r="F416" i="4" s="1"/>
  <c r="E415" i="4"/>
  <c r="F415" i="4" s="1"/>
  <c r="E414" i="4"/>
  <c r="F414" i="4" s="1"/>
  <c r="E413" i="4"/>
  <c r="F413" i="4" s="1"/>
  <c r="E412" i="4"/>
  <c r="F412" i="4" s="1"/>
  <c r="E411" i="4"/>
  <c r="F411" i="4" s="1"/>
  <c r="E410" i="4"/>
  <c r="F410" i="4" s="1"/>
  <c r="E409" i="4"/>
  <c r="F409" i="4" s="1"/>
  <c r="E408" i="4"/>
  <c r="F408" i="4" s="1"/>
  <c r="E407" i="4"/>
  <c r="F407" i="4" s="1"/>
  <c r="E406" i="4"/>
  <c r="F406" i="4" s="1"/>
  <c r="E405" i="4"/>
  <c r="F405" i="4" s="1"/>
  <c r="E404" i="4"/>
  <c r="F404" i="4" s="1"/>
  <c r="E403" i="4"/>
  <c r="F403" i="4" s="1"/>
  <c r="E402" i="4"/>
  <c r="F402" i="4" s="1"/>
  <c r="E401" i="4"/>
  <c r="F401" i="4" s="1"/>
  <c r="E400" i="4"/>
  <c r="F400" i="4" s="1"/>
  <c r="E399" i="4"/>
  <c r="F399" i="4" s="1"/>
  <c r="E398" i="4"/>
  <c r="F398" i="4" s="1"/>
  <c r="E397" i="4"/>
  <c r="F397" i="4" s="1"/>
  <c r="E396" i="4"/>
  <c r="F396" i="4" s="1"/>
  <c r="E395" i="4"/>
  <c r="F395" i="4" s="1"/>
  <c r="E394" i="4"/>
  <c r="F394" i="4" s="1"/>
  <c r="E393" i="4"/>
  <c r="F393" i="4" s="1"/>
  <c r="E392" i="4"/>
  <c r="F392" i="4" s="1"/>
  <c r="E391" i="4"/>
  <c r="F391" i="4" s="1"/>
  <c r="E390" i="4"/>
  <c r="F390" i="4" s="1"/>
  <c r="E389" i="4"/>
  <c r="F389" i="4" s="1"/>
  <c r="E388" i="4"/>
  <c r="F388" i="4" s="1"/>
  <c r="E387" i="4"/>
  <c r="F387" i="4" s="1"/>
  <c r="E386" i="4"/>
  <c r="F386" i="4" s="1"/>
  <c r="E385" i="4"/>
  <c r="F385" i="4" s="1"/>
  <c r="H384" i="4"/>
  <c r="G384" i="4"/>
  <c r="E383" i="4"/>
  <c r="F383" i="4" s="1"/>
  <c r="E382" i="4"/>
  <c r="F382" i="4" s="1"/>
  <c r="E381" i="4"/>
  <c r="F381" i="4" s="1"/>
  <c r="E380" i="4"/>
  <c r="F380" i="4" s="1"/>
  <c r="E379" i="4"/>
  <c r="F379" i="4" s="1"/>
  <c r="E378" i="4"/>
  <c r="F378" i="4" s="1"/>
  <c r="E377" i="4"/>
  <c r="F377" i="4" s="1"/>
  <c r="E376" i="4"/>
  <c r="F376" i="4" s="1"/>
  <c r="E375" i="4"/>
  <c r="F375" i="4" s="1"/>
  <c r="E374" i="4"/>
  <c r="F374" i="4" s="1"/>
  <c r="E373" i="4"/>
  <c r="F373" i="4" s="1"/>
  <c r="E372" i="4"/>
  <c r="F372" i="4" s="1"/>
  <c r="E371" i="4"/>
  <c r="F371" i="4" s="1"/>
  <c r="E370" i="4"/>
  <c r="F370" i="4" s="1"/>
  <c r="E369" i="4"/>
  <c r="F369" i="4" s="1"/>
  <c r="E368" i="4"/>
  <c r="F368" i="4" s="1"/>
  <c r="E367" i="4"/>
  <c r="F367" i="4" s="1"/>
  <c r="E366" i="4"/>
  <c r="F366" i="4" s="1"/>
  <c r="E365" i="4"/>
  <c r="F365" i="4" s="1"/>
  <c r="E364" i="4"/>
  <c r="F364" i="4" s="1"/>
  <c r="E363" i="4"/>
  <c r="F363" i="4" s="1"/>
  <c r="E362" i="4"/>
  <c r="F362" i="4" s="1"/>
  <c r="E361" i="4"/>
  <c r="F361" i="4" s="1"/>
  <c r="E360" i="4"/>
  <c r="F360" i="4" s="1"/>
  <c r="E359" i="4"/>
  <c r="F359" i="4" s="1"/>
  <c r="E358" i="4"/>
  <c r="F358" i="4" s="1"/>
  <c r="E357" i="4"/>
  <c r="F357" i="4" s="1"/>
  <c r="E356" i="4"/>
  <c r="F356" i="4" s="1"/>
  <c r="G355" i="4" s="1"/>
  <c r="H355" i="4"/>
  <c r="E354" i="4"/>
  <c r="F354" i="4" s="1"/>
  <c r="H353" i="4"/>
  <c r="G353" i="4"/>
  <c r="E352" i="4"/>
  <c r="F352" i="4" s="1"/>
  <c r="E351" i="4"/>
  <c r="F351" i="4" s="1"/>
  <c r="E350" i="4"/>
  <c r="F350" i="4" s="1"/>
  <c r="E349" i="4"/>
  <c r="F349" i="4" s="1"/>
  <c r="E348" i="4"/>
  <c r="F348" i="4" s="1"/>
  <c r="E347" i="4"/>
  <c r="F347" i="4" s="1"/>
  <c r="E346" i="4"/>
  <c r="F346" i="4" s="1"/>
  <c r="H345" i="4"/>
  <c r="E344" i="4"/>
  <c r="F344" i="4" s="1"/>
  <c r="E343" i="4"/>
  <c r="F343" i="4" s="1"/>
  <c r="E342" i="4"/>
  <c r="F342" i="4" s="1"/>
  <c r="E341" i="4"/>
  <c r="F341" i="4" s="1"/>
  <c r="E340" i="4"/>
  <c r="F340" i="4" s="1"/>
  <c r="E339" i="4"/>
  <c r="F339" i="4" s="1"/>
  <c r="E338" i="4"/>
  <c r="F338" i="4" s="1"/>
  <c r="E337" i="4"/>
  <c r="F337" i="4" s="1"/>
  <c r="E336" i="4"/>
  <c r="F336" i="4" s="1"/>
  <c r="E335" i="4"/>
  <c r="F335" i="4" s="1"/>
  <c r="E334" i="4"/>
  <c r="F334" i="4" s="1"/>
  <c r="H333" i="4"/>
  <c r="E332" i="4"/>
  <c r="F332" i="4" s="1"/>
  <c r="E331" i="4"/>
  <c r="F331" i="4" s="1"/>
  <c r="E330" i="4"/>
  <c r="F330" i="4" s="1"/>
  <c r="E329" i="4"/>
  <c r="F329" i="4" s="1"/>
  <c r="E328" i="4"/>
  <c r="F328" i="4" s="1"/>
  <c r="E327" i="4"/>
  <c r="F327" i="4" s="1"/>
  <c r="E326" i="4"/>
  <c r="F326" i="4" s="1"/>
  <c r="E325" i="4"/>
  <c r="F325" i="4" s="1"/>
  <c r="E324" i="4"/>
  <c r="F324" i="4" s="1"/>
  <c r="E323" i="4"/>
  <c r="F323" i="4" s="1"/>
  <c r="E322" i="4"/>
  <c r="F322" i="4" s="1"/>
  <c r="E321" i="4"/>
  <c r="F321" i="4" s="1"/>
  <c r="E320" i="4"/>
  <c r="F320" i="4" s="1"/>
  <c r="E319" i="4"/>
  <c r="F319" i="4" s="1"/>
  <c r="E318" i="4"/>
  <c r="F318" i="4" s="1"/>
  <c r="H317" i="4"/>
  <c r="E316" i="4"/>
  <c r="F316" i="4" s="1"/>
  <c r="E315" i="4"/>
  <c r="F315" i="4" s="1"/>
  <c r="E314" i="4"/>
  <c r="F314" i="4" s="1"/>
  <c r="E313" i="4"/>
  <c r="F313" i="4" s="1"/>
  <c r="E312" i="4"/>
  <c r="F312" i="4" s="1"/>
  <c r="E311" i="4"/>
  <c r="F311" i="4" s="1"/>
  <c r="F310" i="4"/>
  <c r="E310" i="4"/>
  <c r="E309" i="4"/>
  <c r="F309" i="4" s="1"/>
  <c r="E308" i="4"/>
  <c r="F308" i="4" s="1"/>
  <c r="E307" i="4"/>
  <c r="F307" i="4" s="1"/>
  <c r="E306" i="4"/>
  <c r="F306" i="4" s="1"/>
  <c r="E305" i="4"/>
  <c r="F305" i="4" s="1"/>
  <c r="E304" i="4"/>
  <c r="F304" i="4" s="1"/>
  <c r="E303" i="4"/>
  <c r="F303" i="4" s="1"/>
  <c r="E302" i="4"/>
  <c r="F302" i="4" s="1"/>
  <c r="E301" i="4"/>
  <c r="F301" i="4" s="1"/>
  <c r="E300" i="4"/>
  <c r="F300" i="4" s="1"/>
  <c r="E299" i="4"/>
  <c r="F299" i="4" s="1"/>
  <c r="E298" i="4"/>
  <c r="F298" i="4" s="1"/>
  <c r="E297" i="4"/>
  <c r="F297" i="4" s="1"/>
  <c r="E296" i="4"/>
  <c r="F296" i="4" s="1"/>
  <c r="E295" i="4"/>
  <c r="F295" i="4" s="1"/>
  <c r="H294" i="4"/>
  <c r="E293" i="4"/>
  <c r="F293" i="4" s="1"/>
  <c r="E292" i="4"/>
  <c r="F292" i="4" s="1"/>
  <c r="E291" i="4"/>
  <c r="F291" i="4" s="1"/>
  <c r="E290" i="4"/>
  <c r="F290" i="4" s="1"/>
  <c r="E289" i="4"/>
  <c r="F289" i="4" s="1"/>
  <c r="E288" i="4"/>
  <c r="F288" i="4" s="1"/>
  <c r="E287" i="4"/>
  <c r="F287" i="4" s="1"/>
  <c r="E286" i="4"/>
  <c r="F286" i="4" s="1"/>
  <c r="E285" i="4"/>
  <c r="F285" i="4" s="1"/>
  <c r="E284" i="4"/>
  <c r="F284" i="4" s="1"/>
  <c r="E283" i="4"/>
  <c r="F283" i="4" s="1"/>
  <c r="E282" i="4"/>
  <c r="F282" i="4" s="1"/>
  <c r="E281" i="4"/>
  <c r="F281" i="4" s="1"/>
  <c r="E280" i="4"/>
  <c r="F280" i="4" s="1"/>
  <c r="E279" i="4"/>
  <c r="F279" i="4" s="1"/>
  <c r="E278" i="4"/>
  <c r="F278" i="4" s="1"/>
  <c r="E277" i="4"/>
  <c r="F277" i="4" s="1"/>
  <c r="E276" i="4"/>
  <c r="F276" i="4" s="1"/>
  <c r="E275" i="4"/>
  <c r="F275" i="4" s="1"/>
  <c r="E274" i="4"/>
  <c r="F274" i="4" s="1"/>
  <c r="E273" i="4"/>
  <c r="F273" i="4" s="1"/>
  <c r="E272" i="4"/>
  <c r="F272" i="4" s="1"/>
  <c r="E271" i="4"/>
  <c r="F271" i="4" s="1"/>
  <c r="E270" i="4"/>
  <c r="F270" i="4" s="1"/>
  <c r="E269" i="4"/>
  <c r="F269" i="4" s="1"/>
  <c r="E268" i="4"/>
  <c r="F268" i="4" s="1"/>
  <c r="E267" i="4"/>
  <c r="F267" i="4" s="1"/>
  <c r="E266" i="4"/>
  <c r="F266" i="4" s="1"/>
  <c r="E265" i="4"/>
  <c r="F265" i="4" s="1"/>
  <c r="E264" i="4"/>
  <c r="F264" i="4" s="1"/>
  <c r="E263" i="4"/>
  <c r="F263" i="4" s="1"/>
  <c r="E262" i="4"/>
  <c r="F262" i="4" s="1"/>
  <c r="E261" i="4"/>
  <c r="F261" i="4" s="1"/>
  <c r="E260" i="4"/>
  <c r="F260" i="4" s="1"/>
  <c r="E259" i="4"/>
  <c r="F259" i="4" s="1"/>
  <c r="E258" i="4"/>
  <c r="F258" i="4" s="1"/>
  <c r="H257" i="4"/>
  <c r="E256" i="4"/>
  <c r="F256" i="4" s="1"/>
  <c r="E255" i="4"/>
  <c r="F255" i="4" s="1"/>
  <c r="E254" i="4"/>
  <c r="F254" i="4" s="1"/>
  <c r="E253" i="4"/>
  <c r="F253" i="4" s="1"/>
  <c r="E252" i="4"/>
  <c r="F252" i="4" s="1"/>
  <c r="E251" i="4"/>
  <c r="F251" i="4" s="1"/>
  <c r="E250" i="4"/>
  <c r="F250" i="4" s="1"/>
  <c r="E249" i="4"/>
  <c r="F249" i="4" s="1"/>
  <c r="E248" i="4"/>
  <c r="F248" i="4" s="1"/>
  <c r="E247" i="4"/>
  <c r="F247" i="4" s="1"/>
  <c r="E246" i="4"/>
  <c r="F246" i="4" s="1"/>
  <c r="E245" i="4"/>
  <c r="F245" i="4" s="1"/>
  <c r="E244" i="4"/>
  <c r="F244" i="4" s="1"/>
  <c r="G243" i="4" s="1"/>
  <c r="H243" i="4"/>
  <c r="E242" i="4"/>
  <c r="F242" i="4" s="1"/>
  <c r="E241" i="4"/>
  <c r="F241" i="4" s="1"/>
  <c r="E240" i="4"/>
  <c r="F240" i="4" s="1"/>
  <c r="E239" i="4"/>
  <c r="F239" i="4" s="1"/>
  <c r="E238" i="4"/>
  <c r="F238" i="4" s="1"/>
  <c r="H237" i="4"/>
  <c r="F236" i="4"/>
  <c r="E236" i="4"/>
  <c r="F235" i="4"/>
  <c r="E235" i="4"/>
  <c r="F234" i="4"/>
  <c r="E234" i="4"/>
  <c r="F233" i="4"/>
  <c r="E233" i="4"/>
  <c r="F232" i="4"/>
  <c r="E232" i="4"/>
  <c r="F231" i="4"/>
  <c r="E231" i="4"/>
  <c r="F230" i="4"/>
  <c r="E230" i="4"/>
  <c r="F229" i="4"/>
  <c r="E229" i="4"/>
  <c r="F228" i="4"/>
  <c r="E228" i="4"/>
  <c r="F227" i="4"/>
  <c r="E227" i="4"/>
  <c r="F226" i="4"/>
  <c r="E226" i="4"/>
  <c r="F225" i="4"/>
  <c r="E225" i="4"/>
  <c r="F224" i="4"/>
  <c r="E224" i="4"/>
  <c r="F223" i="4"/>
  <c r="E223" i="4"/>
  <c r="F222" i="4"/>
  <c r="E222" i="4"/>
  <c r="F221" i="4"/>
  <c r="E221" i="4"/>
  <c r="E220" i="4"/>
  <c r="F220" i="4" s="1"/>
  <c r="E219" i="4"/>
  <c r="F219" i="4" s="1"/>
  <c r="E218" i="4"/>
  <c r="F218" i="4" s="1"/>
  <c r="E217" i="4"/>
  <c r="F217" i="4" s="1"/>
  <c r="E216" i="4"/>
  <c r="F216" i="4" s="1"/>
  <c r="E215" i="4"/>
  <c r="F215" i="4" s="1"/>
  <c r="E214" i="4"/>
  <c r="F214" i="4" s="1"/>
  <c r="E213" i="4"/>
  <c r="F213" i="4" s="1"/>
  <c r="E212" i="4"/>
  <c r="F212" i="4" s="1"/>
  <c r="E211" i="4"/>
  <c r="F211" i="4" s="1"/>
  <c r="E210" i="4"/>
  <c r="F210" i="4" s="1"/>
  <c r="E209" i="4"/>
  <c r="F209" i="4" s="1"/>
  <c r="E208" i="4"/>
  <c r="F208" i="4" s="1"/>
  <c r="E207" i="4"/>
  <c r="F207" i="4" s="1"/>
  <c r="E206" i="4"/>
  <c r="F206" i="4" s="1"/>
  <c r="E205" i="4"/>
  <c r="F205" i="4" s="1"/>
  <c r="E204" i="4"/>
  <c r="F204" i="4" s="1"/>
  <c r="E203" i="4"/>
  <c r="F203" i="4" s="1"/>
  <c r="E202" i="4"/>
  <c r="F202" i="4" s="1"/>
  <c r="E201" i="4"/>
  <c r="F201" i="4" s="1"/>
  <c r="E200" i="4"/>
  <c r="F200" i="4" s="1"/>
  <c r="E199" i="4"/>
  <c r="F199" i="4" s="1"/>
  <c r="E198" i="4"/>
  <c r="F198" i="4" s="1"/>
  <c r="E197" i="4"/>
  <c r="F197" i="4" s="1"/>
  <c r="E196" i="4"/>
  <c r="F196" i="4" s="1"/>
  <c r="E195" i="4"/>
  <c r="F195" i="4" s="1"/>
  <c r="E194" i="4"/>
  <c r="F194" i="4" s="1"/>
  <c r="E193" i="4"/>
  <c r="F193" i="4" s="1"/>
  <c r="E192" i="4"/>
  <c r="F192" i="4" s="1"/>
  <c r="E191" i="4"/>
  <c r="F191" i="4" s="1"/>
  <c r="E190" i="4"/>
  <c r="F190" i="4" s="1"/>
  <c r="E189" i="4"/>
  <c r="F189" i="4" s="1"/>
  <c r="F188" i="4"/>
  <c r="E188" i="4"/>
  <c r="E187" i="4"/>
  <c r="F187" i="4" s="1"/>
  <c r="E186" i="4"/>
  <c r="F186" i="4" s="1"/>
  <c r="E185" i="4"/>
  <c r="F185" i="4" s="1"/>
  <c r="E184" i="4"/>
  <c r="F184" i="4" s="1"/>
  <c r="E183" i="4"/>
  <c r="F183" i="4" s="1"/>
  <c r="E182" i="4"/>
  <c r="F182" i="4" s="1"/>
  <c r="E181" i="4"/>
  <c r="F181" i="4" s="1"/>
  <c r="F180" i="4"/>
  <c r="E180" i="4"/>
  <c r="E179" i="4"/>
  <c r="F179" i="4" s="1"/>
  <c r="E178" i="4"/>
  <c r="F178" i="4" s="1"/>
  <c r="E177" i="4"/>
  <c r="F177" i="4" s="1"/>
  <c r="E176" i="4"/>
  <c r="F176" i="4" s="1"/>
  <c r="E175" i="4"/>
  <c r="F175" i="4" s="1"/>
  <c r="E174" i="4"/>
  <c r="F174" i="4" s="1"/>
  <c r="E173" i="4"/>
  <c r="F173" i="4" s="1"/>
  <c r="F172" i="4"/>
  <c r="E172" i="4"/>
  <c r="E171" i="4"/>
  <c r="F171" i="4" s="1"/>
  <c r="E170" i="4"/>
  <c r="F170" i="4" s="1"/>
  <c r="E169" i="4"/>
  <c r="F169" i="4" s="1"/>
  <c r="E168" i="4"/>
  <c r="F168" i="4" s="1"/>
  <c r="E167" i="4"/>
  <c r="F167" i="4" s="1"/>
  <c r="E166" i="4"/>
  <c r="F166" i="4" s="1"/>
  <c r="E165" i="4"/>
  <c r="F165" i="4" s="1"/>
  <c r="E164" i="4"/>
  <c r="F164" i="4" s="1"/>
  <c r="E163" i="4"/>
  <c r="F163" i="4" s="1"/>
  <c r="F162" i="4"/>
  <c r="E162" i="4"/>
  <c r="E161" i="4"/>
  <c r="F161" i="4" s="1"/>
  <c r="E160" i="4"/>
  <c r="F160" i="4" s="1"/>
  <c r="E159" i="4"/>
  <c r="F159" i="4" s="1"/>
  <c r="E158" i="4"/>
  <c r="F158" i="4" s="1"/>
  <c r="E157" i="4"/>
  <c r="F157" i="4" s="1"/>
  <c r="E156" i="4"/>
  <c r="F156" i="4" s="1"/>
  <c r="E155" i="4"/>
  <c r="F155" i="4" s="1"/>
  <c r="E154" i="4"/>
  <c r="F154" i="4" s="1"/>
  <c r="E153" i="4"/>
  <c r="F153" i="4" s="1"/>
  <c r="E152" i="4"/>
  <c r="F152" i="4" s="1"/>
  <c r="E151" i="4"/>
  <c r="F151" i="4" s="1"/>
  <c r="E150" i="4"/>
  <c r="F150" i="4" s="1"/>
  <c r="E149" i="4"/>
  <c r="F149" i="4" s="1"/>
  <c r="E148" i="4"/>
  <c r="F148" i="4" s="1"/>
  <c r="E147" i="4"/>
  <c r="F147" i="4" s="1"/>
  <c r="F146" i="4"/>
  <c r="E146" i="4"/>
  <c r="E145" i="4"/>
  <c r="F145" i="4" s="1"/>
  <c r="E144" i="4"/>
  <c r="F144" i="4" s="1"/>
  <c r="E143" i="4"/>
  <c r="F143" i="4" s="1"/>
  <c r="E142" i="4"/>
  <c r="F142" i="4" s="1"/>
  <c r="E141" i="4"/>
  <c r="F141" i="4" s="1"/>
  <c r="E140" i="4"/>
  <c r="F140" i="4" s="1"/>
  <c r="E139" i="4"/>
  <c r="F139" i="4" s="1"/>
  <c r="E138" i="4"/>
  <c r="F138" i="4" s="1"/>
  <c r="E137" i="4"/>
  <c r="F137" i="4" s="1"/>
  <c r="E136" i="4"/>
  <c r="F136" i="4" s="1"/>
  <c r="E135" i="4"/>
  <c r="F135" i="4" s="1"/>
  <c r="F134" i="4"/>
  <c r="E134" i="4"/>
  <c r="E133" i="4"/>
  <c r="F133" i="4" s="1"/>
  <c r="E132" i="4"/>
  <c r="F132" i="4" s="1"/>
  <c r="E131" i="4"/>
  <c r="F131" i="4" s="1"/>
  <c r="E130" i="4"/>
  <c r="F130" i="4" s="1"/>
  <c r="E129" i="4"/>
  <c r="F129" i="4" s="1"/>
  <c r="E128" i="4"/>
  <c r="F128" i="4" s="1"/>
  <c r="H127" i="4"/>
  <c r="E126" i="4"/>
  <c r="F126" i="4" s="1"/>
  <c r="E125" i="4"/>
  <c r="F125" i="4" s="1"/>
  <c r="E124" i="4"/>
  <c r="F124" i="4" s="1"/>
  <c r="E123" i="4"/>
  <c r="F123" i="4" s="1"/>
  <c r="E122" i="4"/>
  <c r="F122" i="4" s="1"/>
  <c r="E121" i="4"/>
  <c r="F121" i="4" s="1"/>
  <c r="E120" i="4"/>
  <c r="F120" i="4" s="1"/>
  <c r="E119" i="4"/>
  <c r="F119" i="4" s="1"/>
  <c r="E118" i="4"/>
  <c r="F118" i="4" s="1"/>
  <c r="E117" i="4"/>
  <c r="F117" i="4" s="1"/>
  <c r="E116" i="4"/>
  <c r="F116" i="4" s="1"/>
  <c r="E115" i="4"/>
  <c r="F115" i="4" s="1"/>
  <c r="E114" i="4"/>
  <c r="F114" i="4" s="1"/>
  <c r="E113" i="4"/>
  <c r="F113" i="4" s="1"/>
  <c r="E112" i="4"/>
  <c r="F112" i="4" s="1"/>
  <c r="E111" i="4"/>
  <c r="F111" i="4" s="1"/>
  <c r="E110" i="4"/>
  <c r="F110" i="4" s="1"/>
  <c r="E109" i="4"/>
  <c r="F109" i="4" s="1"/>
  <c r="E108" i="4"/>
  <c r="F108" i="4" s="1"/>
  <c r="E107" i="4"/>
  <c r="F107" i="4" s="1"/>
  <c r="E106" i="4"/>
  <c r="F106" i="4" s="1"/>
  <c r="E105" i="4"/>
  <c r="F105" i="4" s="1"/>
  <c r="E104" i="4"/>
  <c r="F104" i="4" s="1"/>
  <c r="E103" i="4"/>
  <c r="F103" i="4" s="1"/>
  <c r="E102" i="4"/>
  <c r="F102" i="4" s="1"/>
  <c r="E101" i="4"/>
  <c r="F101" i="4" s="1"/>
  <c r="E100" i="4"/>
  <c r="F100" i="4" s="1"/>
  <c r="E99" i="4"/>
  <c r="F99" i="4" s="1"/>
  <c r="E98" i="4"/>
  <c r="F98" i="4" s="1"/>
  <c r="E97" i="4"/>
  <c r="F97" i="4" s="1"/>
  <c r="E96" i="4"/>
  <c r="F96" i="4" s="1"/>
  <c r="E95" i="4"/>
  <c r="F95" i="4" s="1"/>
  <c r="E94" i="4"/>
  <c r="F94" i="4" s="1"/>
  <c r="E93" i="4"/>
  <c r="F93" i="4" s="1"/>
  <c r="E92" i="4"/>
  <c r="F92" i="4" s="1"/>
  <c r="E91" i="4"/>
  <c r="F91" i="4" s="1"/>
  <c r="F90" i="4"/>
  <c r="E90" i="4"/>
  <c r="E89" i="4"/>
  <c r="F89" i="4" s="1"/>
  <c r="E88" i="4"/>
  <c r="F88" i="4" s="1"/>
  <c r="E87" i="4"/>
  <c r="F87" i="4" s="1"/>
  <c r="E86" i="4"/>
  <c r="F86" i="4" s="1"/>
  <c r="E85" i="4"/>
  <c r="F85" i="4" s="1"/>
  <c r="E84" i="4"/>
  <c r="F84" i="4" s="1"/>
  <c r="E83" i="4"/>
  <c r="F83" i="4" s="1"/>
  <c r="E82" i="4"/>
  <c r="F82" i="4" s="1"/>
  <c r="E81" i="4"/>
  <c r="F81" i="4" s="1"/>
  <c r="E80" i="4"/>
  <c r="F80" i="4" s="1"/>
  <c r="E79" i="4"/>
  <c r="F79" i="4" s="1"/>
  <c r="H78" i="4"/>
  <c r="E77" i="4"/>
  <c r="F77" i="4" s="1"/>
  <c r="E76" i="4"/>
  <c r="F76" i="4" s="1"/>
  <c r="E75" i="4"/>
  <c r="F75" i="4" s="1"/>
  <c r="E74" i="4"/>
  <c r="F74" i="4" s="1"/>
  <c r="E73" i="4"/>
  <c r="F73" i="4" s="1"/>
  <c r="E72" i="4"/>
  <c r="F72" i="4" s="1"/>
  <c r="H71" i="4"/>
  <c r="E70" i="4"/>
  <c r="F70" i="4" s="1"/>
  <c r="E69" i="4"/>
  <c r="F69" i="4" s="1"/>
  <c r="E68" i="4"/>
  <c r="F68" i="4" s="1"/>
  <c r="E67" i="4"/>
  <c r="F67" i="4" s="1"/>
  <c r="E66" i="4"/>
  <c r="F66" i="4" s="1"/>
  <c r="E65" i="4"/>
  <c r="F65" i="4" s="1"/>
  <c r="E64" i="4"/>
  <c r="F64" i="4" s="1"/>
  <c r="E63" i="4"/>
  <c r="F63" i="4" s="1"/>
  <c r="E62" i="4"/>
  <c r="F62" i="4" s="1"/>
  <c r="H61" i="4"/>
  <c r="E60" i="4"/>
  <c r="F60" i="4" s="1"/>
  <c r="E59" i="4"/>
  <c r="F59" i="4" s="1"/>
  <c r="E58" i="4"/>
  <c r="F58" i="4" s="1"/>
  <c r="E57" i="4"/>
  <c r="F57" i="4" s="1"/>
  <c r="E56" i="4"/>
  <c r="F56" i="4" s="1"/>
  <c r="E55" i="4"/>
  <c r="F55" i="4" s="1"/>
  <c r="E54" i="4"/>
  <c r="F54" i="4" s="1"/>
  <c r="E53" i="4"/>
  <c r="F53" i="4" s="1"/>
  <c r="H52" i="4"/>
  <c r="E51" i="4"/>
  <c r="F51" i="4" s="1"/>
  <c r="E50" i="4"/>
  <c r="F50" i="4" s="1"/>
  <c r="E49" i="4"/>
  <c r="F49" i="4" s="1"/>
  <c r="H48" i="4"/>
  <c r="E47" i="4"/>
  <c r="F47" i="4" s="1"/>
  <c r="E46" i="4"/>
  <c r="F46" i="4" s="1"/>
  <c r="E45" i="4"/>
  <c r="F45" i="4" s="1"/>
  <c r="E44" i="4"/>
  <c r="F44" i="4" s="1"/>
  <c r="E43" i="4"/>
  <c r="F43" i="4" s="1"/>
  <c r="E42" i="4"/>
  <c r="F42" i="4" s="1"/>
  <c r="E41" i="4"/>
  <c r="F41" i="4" s="1"/>
  <c r="E40" i="4"/>
  <c r="F40" i="4" s="1"/>
  <c r="E39" i="4"/>
  <c r="F39" i="4" s="1"/>
  <c r="E38" i="4"/>
  <c r="F38" i="4" s="1"/>
  <c r="E37" i="4"/>
  <c r="F37" i="4" s="1"/>
  <c r="E36" i="4"/>
  <c r="F36" i="4" s="1"/>
  <c r="E35" i="4"/>
  <c r="F35" i="4" s="1"/>
  <c r="E34" i="4"/>
  <c r="F34" i="4" s="1"/>
  <c r="E33" i="4"/>
  <c r="F33" i="4" s="1"/>
  <c r="E32" i="4"/>
  <c r="F32" i="4" s="1"/>
  <c r="E31" i="4"/>
  <c r="F31" i="4" s="1"/>
  <c r="E30" i="4"/>
  <c r="F30" i="4" s="1"/>
  <c r="E29" i="4"/>
  <c r="F29" i="4" s="1"/>
  <c r="E28" i="4"/>
  <c r="F28" i="4" s="1"/>
  <c r="E27" i="4"/>
  <c r="F27" i="4" s="1"/>
  <c r="E26" i="4"/>
  <c r="F26" i="4" s="1"/>
  <c r="E25" i="4"/>
  <c r="F25" i="4" s="1"/>
  <c r="E24" i="4"/>
  <c r="F24" i="4" s="1"/>
  <c r="E23" i="4"/>
  <c r="F23" i="4" s="1"/>
  <c r="E22" i="4"/>
  <c r="F22" i="4" s="1"/>
  <c r="E21" i="4"/>
  <c r="F21" i="4" s="1"/>
  <c r="E20" i="4"/>
  <c r="F20" i="4" s="1"/>
  <c r="E19" i="4"/>
  <c r="F19" i="4" s="1"/>
  <c r="H18" i="4"/>
  <c r="G257" i="4" l="1"/>
  <c r="G437" i="4"/>
  <c r="G237" i="4"/>
  <c r="G52" i="4"/>
  <c r="G61" i="4"/>
  <c r="G71" i="4"/>
  <c r="G78" i="4"/>
  <c r="G333" i="4"/>
  <c r="G345" i="4"/>
  <c r="F492" i="4"/>
  <c r="G48" i="4"/>
  <c r="G18" i="4"/>
  <c r="F483" i="4"/>
  <c r="G127" i="4"/>
  <c r="G294" i="4"/>
  <c r="G317" i="4"/>
  <c r="G478" i="4"/>
  <c r="G483" i="4" l="1"/>
  <c r="G494" i="4" s="1"/>
</calcChain>
</file>

<file path=xl/sharedStrings.xml><?xml version="1.0" encoding="utf-8"?>
<sst xmlns="http://schemas.openxmlformats.org/spreadsheetml/2006/main" count="1390" uniqueCount="936">
  <si>
    <t>FORMATO OFERTA ECONÓMICA PRECIOS UNITARIOS</t>
  </si>
  <si>
    <t xml:space="preserve">OBRA PUBLICA PARA EL MANTENIMIENTO PREVENTIVO, DETECTIVO, PREDICTIVO Y CORRECTIVO DE  LA INFRAESTRUCTURA DE LOS ALOJAMIENTOS MILITARES Y DEPENDENCIAS ADSCRITAS A LA GUARNICIÓN DE BOGOTÁ D.C. </t>
  </si>
  <si>
    <t>OBRA PÚBLICA PARA EL MANTENIMIENTO PREVENTIVO, DETECTIVO, PREDICTIVO Y CORRECTIVO DE LA INFRAESTRUCTURA DE LOS ALOJAMIENTOS MILITARES Y DEPENDENCIAS ADSCRITAS A LA GUARNICIÓN DE BOGOTÁ D.C.</t>
  </si>
  <si>
    <t xml:space="preserve">NOTAS: </t>
  </si>
  <si>
    <t xml:space="preserve">Las cantidades de obra que a continuación se presentan son aproximadas.  </t>
  </si>
  <si>
    <t>Su pago será determinado por la obra medida, realmente ejecutada, previa medición por parte de la interventoría y/o supervisor.</t>
  </si>
  <si>
    <t>Durante la ejecución de la obra se deben verificar las medidas por parte del contratista y la interventoría.</t>
  </si>
  <si>
    <t>El contratista deberá prever todos los costos correspondientes a materiales, mano de obra, transportes y demás costos directos e indirectos requeridos para realizar la totalidad de las obras.</t>
  </si>
  <si>
    <t>ÍTEM</t>
  </si>
  <si>
    <t>CAPITULO</t>
  </si>
  <si>
    <t>UND</t>
  </si>
  <si>
    <t>CANT</t>
  </si>
  <si>
    <t>VR/UNIT.</t>
  </si>
  <si>
    <t>VR/PARC.</t>
  </si>
  <si>
    <t>VR/TOTAL</t>
  </si>
  <si>
    <t>2. PRELIMINARES</t>
  </si>
  <si>
    <t>00177</t>
  </si>
  <si>
    <t xml:space="preserve">Demolición piso enchape baldosa cerámica   incluye guarda escobas, los poyos existentes, el mortero de nivelación, sobre pisos existentes, aseo y retiro de escombros. </t>
  </si>
  <si>
    <t>m²</t>
  </si>
  <si>
    <t>00178</t>
  </si>
  <si>
    <t xml:space="preserve">Demolición enchape muros, incluye sobre enchapes de muros, techos de la ducha aseo y retiro de escombros. </t>
  </si>
  <si>
    <t>00179</t>
  </si>
  <si>
    <t xml:space="preserve">Desmonte aparatos combo (sanitarios y lavamanos), incluye fluxómetros y/o sistemas de salidas, divisiones de duchas, espejo, muebles de baño, calentador eléctrico,  e.tc; aseo y retiro de escombros.  </t>
  </si>
  <si>
    <t>Jg</t>
  </si>
  <si>
    <t>00180</t>
  </si>
  <si>
    <t xml:space="preserve">Adecuación, desmonte y retiro  de la ventaneria actual en lámina sin afectar las fachadas  del edificio, incluye aseo, retiro de las ventanas y limpieza de los sitios afectados por la actividad mencionada, aseo y retiro de escombros.   </t>
  </si>
  <si>
    <t>00181</t>
  </si>
  <si>
    <t xml:space="preserve">Demolición muros mampostería entre e=0.15 a e= 0.20; incluye aseo y retiro de escombros.  </t>
  </si>
  <si>
    <t>00182</t>
  </si>
  <si>
    <t xml:space="preserve">Demolición muros mampostería entre e=0.20 a e= 0.25; incluye aseo y retiro de escombros.  </t>
  </si>
  <si>
    <t>00183</t>
  </si>
  <si>
    <t xml:space="preserve">Demolición muros mampostería e=0.25 a e= 0.30; incluye aseo y retiro de escombros.  </t>
  </si>
  <si>
    <t>00184</t>
  </si>
  <si>
    <t xml:space="preserve">Raspar, picar y barrer techos en marmolina, incluye retiro de escombros.  </t>
  </si>
  <si>
    <t>00185</t>
  </si>
  <si>
    <t>Picar muros (sobre enchape, morteros, frisos, superficies lisas y demás texturas en donde se requiera) incluye aseo y retiro de escombros..</t>
  </si>
  <si>
    <t>00186</t>
  </si>
  <si>
    <t>Demolición de cielo raso en  listón machihembrado, PVC, yeso, guadua con mortero, aseo y retiro de escombros.</t>
  </si>
  <si>
    <t>00187</t>
  </si>
  <si>
    <t xml:space="preserve">Demolición placa en concreto e= 0,12 m, incluye retiro de escombros.  </t>
  </si>
  <si>
    <t>00188</t>
  </si>
  <si>
    <t xml:space="preserve">Demolición placa en concreto e= 0,15 m, incluye retiro de escombros.  </t>
  </si>
  <si>
    <t>00189</t>
  </si>
  <si>
    <t xml:space="preserve">Demolición placa en concreto e= 0,25 m, incluye retiro de escombros.  </t>
  </si>
  <si>
    <t>00190</t>
  </si>
  <si>
    <t>Cerramiento en poli sombra h= 2,10 mts, incluye excavación, madera rolliza tacada con la misma excavación.</t>
  </si>
  <si>
    <t>ml</t>
  </si>
  <si>
    <t>00191</t>
  </si>
  <si>
    <t>Desmonte de mueble en madera, incluye closets, bibliotecas, muebles, muebles de cocina, muebles de baño, para su medición solo se tendrá en cuenta la parte frontal del mueble y retiro al sitio autorizado.</t>
  </si>
  <si>
    <t>00192</t>
  </si>
  <si>
    <t>Cargue y retiro  de escombros a sitio autorizado, productos de remodelación (Mampostería, muebles, baños, cocinas etc.) de acuerdo a la resolución 0472 del 28 de febrero de 2017.</t>
  </si>
  <si>
    <t>m³</t>
  </si>
  <si>
    <t>00193</t>
  </si>
  <si>
    <t>Desmonte de ventanería existente. Incluye retiro de escombros.</t>
  </si>
  <si>
    <t>00194</t>
  </si>
  <si>
    <t>Desmonte y reinstalación de ambientadores para sanitarios, orinales y baños</t>
  </si>
  <si>
    <t>un</t>
  </si>
  <si>
    <t>00195</t>
  </si>
  <si>
    <t>Desmonte y reinstalación de divisiones de baño en acero inoxidable</t>
  </si>
  <si>
    <t>00196</t>
  </si>
  <si>
    <t>Desmonte  de divisiones de baño en acero inoxidable</t>
  </si>
  <si>
    <t>00197</t>
  </si>
  <si>
    <t>Desmonte y reinstalación de divisiones de ducha en vidrio templado, incluye guardar y preservar cada uno de los elementos y accesorios desmontados durante el tiempo en bodega.</t>
  </si>
  <si>
    <t>00198</t>
  </si>
  <si>
    <t>Desmonte y reinstalación de secador de manos,  incluye guardar y preservar cada uno de los elementos y accesorios desmontados durante el tiempo en bodega.</t>
  </si>
  <si>
    <t>00199</t>
  </si>
  <si>
    <t>Desmonte y reinstalación de dispensador papel higiénico,  incluye guardar y preservar cada uno de los elementos y accesorios desmontados durante el tiempo en bodega.</t>
  </si>
  <si>
    <t>00200</t>
  </si>
  <si>
    <t>Desmonte y reinstalación de dispensador jabón,  incluye guardar y preservar cada uno de los elementos y accesorios desmontados durante el tiempo en bodega.</t>
  </si>
  <si>
    <t>00201</t>
  </si>
  <si>
    <t>Desmonte y reinstalación de dispensador toallas de mano,  incluye guardar y preservar cada uno de los elementos y accesorios desmontados durante el tiempo en bodega.</t>
  </si>
  <si>
    <t>00202</t>
  </si>
  <si>
    <t>Desmonte y reinstalación de cambiador para bebe anclado a muro,  incluye guardar y preservar cada uno de los elementos y accesorios desmontados durante el tiempo en bodega.</t>
  </si>
  <si>
    <t>00203</t>
  </si>
  <si>
    <t>Raspar superficies en mal estado. Incluye retiro de sobrantes.</t>
  </si>
  <si>
    <t>00204</t>
  </si>
  <si>
    <t>Raspar superficies en mal estado   1-3 pisos de altura.   Incluye retiro de sobrantes.</t>
  </si>
  <si>
    <t>00205</t>
  </si>
  <si>
    <t>Desmonte piso laminado, incluye guarda escoba, fieltro y retiro de material sobrante.</t>
  </si>
  <si>
    <t>3. MOVIMIENTO DE TIERRAS</t>
  </si>
  <si>
    <t>00275</t>
  </si>
  <si>
    <t>Excavación manual, incluye aseo y retiro de escombros.</t>
  </si>
  <si>
    <t>00276</t>
  </si>
  <si>
    <t>Excavación manual zanja h= 1,00, incluye  retiro de escombros.</t>
  </si>
  <si>
    <t>00277</t>
  </si>
  <si>
    <t>Excavación mecánica en material común según planos. Incluye cargue, transporte y disposición final de sobrantes a sitio autorizado.</t>
  </si>
  <si>
    <t>4. CIMENTACION</t>
  </si>
  <si>
    <t>00404</t>
  </si>
  <si>
    <t>Suministro e instalación a todo costo relleno y compactación mecánica rana con material excavado</t>
  </si>
  <si>
    <t>00405</t>
  </si>
  <si>
    <t>Suministro e instalación a todo costo relleno en tierra negra. Incluye transporte.</t>
  </si>
  <si>
    <t>00406</t>
  </si>
  <si>
    <t>Suministro e instalación a todo costo relleno y compactación mecánica rana con recebo común. Incluye transporte.</t>
  </si>
  <si>
    <t>00407</t>
  </si>
  <si>
    <t>Suministro e instalación a todo costo relleno y compactación mecánica cilindro con recebo BG1-BG2.  Incluye transporte.</t>
  </si>
  <si>
    <t>00408</t>
  </si>
  <si>
    <t>Suministro e instalación a todo costo relleno y compactación mecánica cilindro con recebo B 200.  Incluye transporte.</t>
  </si>
  <si>
    <t>00409</t>
  </si>
  <si>
    <t>Suministro e instalación a todo costo relleno y compactación mecánica cilindro con recebo B 400.  Incluye transporte.</t>
  </si>
  <si>
    <t>00410</t>
  </si>
  <si>
    <t>Suministro e instalación a todo costo relleno y compactación mecánica cilindro con recebo B 600.  Incluye transporte.</t>
  </si>
  <si>
    <t>00411</t>
  </si>
  <si>
    <t>Suministro e instalación a todo costo de geotextil NT 2000.  Incluye transporte.</t>
  </si>
  <si>
    <t>5. ESTRUCTURA</t>
  </si>
  <si>
    <t>00566</t>
  </si>
  <si>
    <t>Suministro e instalación a todo costo columna en Concreto de 4.000 PSI  Incluye mano de obra, formaletas, equipos y herramientas necesarias. Incluye transporte.</t>
  </si>
  <si>
    <t>00567</t>
  </si>
  <si>
    <t>Suministro e instalación a todo costo viga cimiento en Concreto de 4.000 PSI. Incluye mano de obra, formaletas, equipos y herramientas necesarias.  Incluye transporte.</t>
  </si>
  <si>
    <t>00568</t>
  </si>
  <si>
    <t>Suministro e instalación a todo costo placa maciza  en Concreto de contra piso  3.000 PSI reforzada con electro malla M-084. Incluye, mano de obra, formaletas, equipos y herramientas necesarias.  Incluye transporte.</t>
  </si>
  <si>
    <t>00569</t>
  </si>
  <si>
    <t>Suministro e instalación a todo costo placa  Concreto vehicular MR 45 reforzada con electro malla M-084. Incluye, bombeo,  mano de obra, formaletas, equipos y herramientas necesarias.  Incluye transporte.</t>
  </si>
  <si>
    <t>00570</t>
  </si>
  <si>
    <t>Suministro e instalación a todo costo escalera  maciza en Concreto de 4.000 PSI  e=0.10 m. Incluye mano de obra, formaletas, equipos y herramientas necesarias.  Incluye transporte.</t>
  </si>
  <si>
    <t>00571</t>
  </si>
  <si>
    <t>Suministro e instalación a todo costo entre piso aligerado H= 0,50 en concreto 3.000 PSI reforzado, con casetón en guadua 40 x45, incluye bombeo.  Incluye transporte.</t>
  </si>
  <si>
    <t>00572</t>
  </si>
  <si>
    <t>Suministro e instalación a todo costo zapata en concreto 4.000 PSI.  Incluye mano de obra, formaletas, equipos y herramientas necesarias.  Incluye transporte.</t>
  </si>
  <si>
    <t>00573</t>
  </si>
  <si>
    <t>Suministro e instalación a todo costo acero de refuerzo figurado fy' 60,000 PSI. Incluye transporte.</t>
  </si>
  <si>
    <t>kg</t>
  </si>
  <si>
    <t>00574</t>
  </si>
  <si>
    <t>Suministro e instalación  acero estructural para cubiertas, pórticos, mezzanine de acuerdo a las necesidades, incluye transporte, equipo de trabajo en alturas, equipos especializados, acabado en con  anticorrosivo y esmalte color por definir.  Incluye transporte.</t>
  </si>
  <si>
    <t>6. MAMPOSTERIA</t>
  </si>
  <si>
    <t>00737</t>
  </si>
  <si>
    <t>Adecuación a todo costo de  mampostería en bloque No 4. Incluye  aseo y  transporte.</t>
  </si>
  <si>
    <t>00738</t>
  </si>
  <si>
    <t>Adecuación a todo  muro en vitriblock 19 x 19 x 8 cm, incluye aseo. Incluye transporte.</t>
  </si>
  <si>
    <t>00739</t>
  </si>
  <si>
    <t>Adecuación a todo costo  muro en ladrillo prensado a la vista estriado y/o emboquillado,  incluye aseo y  transporte .</t>
  </si>
  <si>
    <t>00740</t>
  </si>
  <si>
    <t>Adecuación a todo costo reemboquillar ladrillo prensado a la vista en fachada, con mortero impermeabilizado, incluye  limpieza, lavado con ácido nítrico e impermeabilización con sika transparente 5 años. Para torres de 6 pisos.  Incluye transporte.</t>
  </si>
  <si>
    <t>00741</t>
  </si>
  <si>
    <t>Adecuación a todo costo  limpieza y lavado  de ladrillo prensado a la vista en antepecho.  Incluye transporte.</t>
  </si>
  <si>
    <t>00742</t>
  </si>
  <si>
    <t>Adecuación a todo costo mampostería estructural reforzada, en ladrillo prensado liviano 24,5x12x6 cm, refuerzos en barras corrugadas de 1/2" y 3/8", dovela en concreto 3,000 PSI.  Incluye transporte.</t>
  </si>
  <si>
    <t>7. REDES HIDROSANITARIAS</t>
  </si>
  <si>
    <t>01048</t>
  </si>
  <si>
    <t xml:space="preserve">Adecuación a todo costo punto de agua fría PVC 1/2" incluye, accesorios, regatas,  resanes con mortero y cámara para golpe de ariete, aseo y retiro de escombros.                               </t>
  </si>
  <si>
    <t>01049</t>
  </si>
  <si>
    <t xml:space="preserve">Adecuación a todo costo red tubería PVC presión de 1/2"  incluye, accesorios,  regatas y resanes con mortero,  aseo y retiro de escombros.   </t>
  </si>
  <si>
    <t>01050</t>
  </si>
  <si>
    <t xml:space="preserve">Adecuación a todo costo punto de agua fría PVC 3/4" incluye, accesorios, regatas,  resanes con mortero  y cámara para golpe de ariete,  aseo y retiro de escombros.                                   </t>
  </si>
  <si>
    <t>01051</t>
  </si>
  <si>
    <t xml:space="preserve">Adecuación a todo costo red tubería PVC presión de 3/4" incluye, accesorios, regatas y resanes con mortero, aseo y retiro de escombros.   </t>
  </si>
  <si>
    <t>01052</t>
  </si>
  <si>
    <t xml:space="preserve">Adecuación a todo costo punto de agua fría PVC 1" incluye, accesorios, regatas,  resanes con mortero  y cámara para golpe de ariete,  aseo y retiro de escombros.                                  </t>
  </si>
  <si>
    <t>01053</t>
  </si>
  <si>
    <t xml:space="preserve">Adecuación a todo costo red tubería PVC presión de 1"  incluye  accesorios, regatas y resanes con mortero,  aseo y retiro de escombros.   </t>
  </si>
  <si>
    <t>01054</t>
  </si>
  <si>
    <t xml:space="preserve">Adecuación a todo costo punto de agua fría PVC 1-1/2" incluye, accesorios, regatas,  resanes con mortero  y cámara para golpe de ariete.,  aseo y retiro de escombros.                                    </t>
  </si>
  <si>
    <t>01055</t>
  </si>
  <si>
    <t xml:space="preserve">Adecuación a todo costo red tubería PVC presión de 1-1/2"  incluye, accesorios, regatas y resanes con mortero,  aseo y retiro de escombros.   </t>
  </si>
  <si>
    <t>01056</t>
  </si>
  <si>
    <t>Adecuación a todo costo puntos de desagües de 2"  incluye accesorios, regatas,  resanes con mortero, aseo y retiro de escombros.</t>
  </si>
  <si>
    <t>01057</t>
  </si>
  <si>
    <t>Adecuación a todo costo tubería de desagües de 2" incluye accesorios, regatas,  resanes con mortero, aseo y retiro de escombros.</t>
  </si>
  <si>
    <t>01058</t>
  </si>
  <si>
    <t>Adecuación a todo costo puntos de desagües de 4" incluye accesorios, regatas,  resanes con mortero, aseo y retiro de escombros.</t>
  </si>
  <si>
    <t>01059</t>
  </si>
  <si>
    <t>Adecuación a todo costo tubería de desagües de 4" incluye  accesorios, regatas,  resanes con mortero, aseo y retiro de escombros.</t>
  </si>
  <si>
    <t>01060</t>
  </si>
  <si>
    <t xml:space="preserve">Adecuación a todo costo instalación de registro tipo cortina de 1/2" en bronce, red White, incluye  regatas y resanes con mortero impermeabilizado, aseo y retiro de escombros.                                   </t>
  </si>
  <si>
    <t>01061</t>
  </si>
  <si>
    <t xml:space="preserve">Adecuación a todo costo instalación de registro tipo cortina de 3/4" en bronce, red White, incluye  regatas y resanes con mortero impermeabilizado, aseo y retiro de escombros.                                      </t>
  </si>
  <si>
    <t>01062</t>
  </si>
  <si>
    <t xml:space="preserve">Adecuación a todo costo instalación de registro tipo cortina de 1" en bronce, red White, incluye  regatas y resanes con mortero impermeabilizado, aseo y retiro de escombros.                                     </t>
  </si>
  <si>
    <t>01063</t>
  </si>
  <si>
    <t xml:space="preserve">Adecuación a todo costo instalación de registro tipo cortina de 1-1/2" en bronce, red White, incluye  regatas y resanes con mortero impermeabilizado, aseo y retiro de escombros.                                    </t>
  </si>
  <si>
    <t>01064</t>
  </si>
  <si>
    <t>Adecuación  a todo costo instalación de tapa registro plástica  20 cm x 20 cm, incluye aseo.</t>
  </si>
  <si>
    <t>01065</t>
  </si>
  <si>
    <t>Adecuación  a todo costo instalación de Caja 23 x 15 x 8 cm llave lavadora plástica, incluye aseo.</t>
  </si>
  <si>
    <t>01066</t>
  </si>
  <si>
    <t>Adecuación  a todo costo instalación  rejilla de piso metálica 3x2, incluye aseo.</t>
  </si>
  <si>
    <t>01067</t>
  </si>
  <si>
    <t xml:space="preserve">Adecuación a todo costo instalación de lavadero en granito tipo apartamento 0,80 x 0,60 x 0,18 CMS incluye soportes, pollo, mampostería, revoques, enchapes + win metálico y llave tipo jardín pesada cromada REF: 977200001 (No incluye adaptador. No incluye sifón flexible), aseo y retiro de escombros.   </t>
  </si>
  <si>
    <t>01068</t>
  </si>
  <si>
    <t xml:space="preserve">Adecuación a todo costo instalación de lavadero en granito tipo apartamento 0,60 x 0,50 x 0,16 CMS incluye soportes, pollo, mampostería, revoques, enchapes + win metálico y llave tipo jardín pesada cromada REF: 977200001 (No incluye adaptador. No incluye sifón flexible), aseo y retiro de escombros.   </t>
  </si>
  <si>
    <t>01069</t>
  </si>
  <si>
    <t>Adecuación  a todo costo instalación mueble lavadero en madera color por definir, incluye transporte y aseo.</t>
  </si>
  <si>
    <t>01070</t>
  </si>
  <si>
    <t xml:space="preserve">Mantenimiento   limpieza  a todo costo de cajas de inspección, medidas aproximadas 0,40 m x 0,40 m x 0,40 m ,  incluye retiro de escombros.   </t>
  </si>
  <si>
    <t>01071</t>
  </si>
  <si>
    <t>Mantenimiento y adecuación a todo costo de cajas de inspección, excavación con retiro. medidas aproximadas 0,60 m x 0,60 m x 0,60 m,  incluye transporte.</t>
  </si>
  <si>
    <t>01072</t>
  </si>
  <si>
    <t>Adecuación a todo costo instalación de bajante aguas negras 4", incluye transporte.</t>
  </si>
  <si>
    <t>01074</t>
  </si>
  <si>
    <t>Adecuación a todo costo pintura tuberías en esmalte  (1"-6"); incluye transporte.</t>
  </si>
  <si>
    <t>01075</t>
  </si>
  <si>
    <t xml:space="preserve">Adecuación a todo costo filtro francés 0,3 x 0,40 h= 1,20 en tubo corrugado perforado 100 mm, incluye excavación rellenos, gravilla  3/4", geotextil NT 1600  incluye retiro de escombros y transporte.   </t>
  </si>
  <si>
    <t>01076</t>
  </si>
  <si>
    <t xml:space="preserve">Adecuación a todo costo tubería sanitaria en PVC 4", incluye excavación y relleno con material excavado y retiro de sobrantes. Profundidad entre 0,50 y 1,00 mts - Ancho 0,30,   incluye retiro de escombros y transporte.   </t>
  </si>
  <si>
    <t>01077</t>
  </si>
  <si>
    <t xml:space="preserve">Adecuación a todo costo codo sanitario 4" para conducción de salidas y  bajantes,   incluye  transporte.   </t>
  </si>
  <si>
    <t>01078</t>
  </si>
  <si>
    <t>Mantenimiento,  limpieza, lavado de tuberías de 6" hasta 36", cajas de inspección, pozos sépticos, sistemas de alcantarillado,  incluye servicio de VACTOR  el retiro solidos residuales  por m³ para el cálculo de peso, sondeo,  succión, evacuación, tratamiento,  residuos y certificado de lugar de autorizado para su disposición final.</t>
  </si>
  <si>
    <t>hh</t>
  </si>
  <si>
    <t>01079</t>
  </si>
  <si>
    <t>Mantenimiento,  limpieza, lavado de tuberías de hasta 4", cajas de inspección,  pozos sépticos, sistemas de alcantarillado,  incluye servicio de MINIVACTOR  el retiro solidos residuales  por m³ para el cálculo de peso, sondeo,  succión, evacuación, tratamiento,  residuos y certificado de lugar de autorizado para su disposición final.</t>
  </si>
  <si>
    <t>01080</t>
  </si>
  <si>
    <t xml:space="preserve">Adecuación a todo costo reducción de salida hidráulica punto de agua fría PVC 3/4"  a 1/2";  incluye tapón roscado aseo, transporte y retiro de escombros.                                       </t>
  </si>
  <si>
    <t>01081</t>
  </si>
  <si>
    <t xml:space="preserve">Adecuación a todo costo accesorio hidráulico tapón liso presión   2"  para control  de red, incluye     accesorios, corte de tubería,  regatas,  resanes con mortero impermeabilizado, transporte y retiro de escombros.                              </t>
  </si>
  <si>
    <t>01082</t>
  </si>
  <si>
    <t xml:space="preserve">Adecuación a todo costo accesorio hidráulico reducción presión  2" a 3/4"  para control  de red, incluye     accesorios, corte de tubería,  regatas,  resanes con mortero impermeabilizado, transporte y retiro de escombros.                    </t>
  </si>
  <si>
    <t>01083</t>
  </si>
  <si>
    <t xml:space="preserve">Adecuación a todo costo accesorios "T"  desagües de 2"  incluye accesorios, regatas,  resanes con mortero,  transporte y retiro de escombros. </t>
  </si>
  <si>
    <t>01084</t>
  </si>
  <si>
    <t xml:space="preserve">Adecuación a todo costo tubería de desagües ventilación de 2" incluye accesorios, regatas,  resanes con mortero,  transporte y retiro de escombros. </t>
  </si>
  <si>
    <t>01085</t>
  </si>
  <si>
    <t xml:space="preserve">Adecuación a todo costo accesorio sanitario tapón liso   4"  para control  de red, incluye     accesorios, corte de tubería,  regatas,  resanes con mortero impermeabilizado aseo, transporte y retiro de escombros. </t>
  </si>
  <si>
    <t>01086</t>
  </si>
  <si>
    <t xml:space="preserve">Adecuación a todo costo accesorio sanitario " Y"   desagües de   4"x2"  para control  de red, incluye     accesorios, corte de tubería,  regatas,  resanes con mortero impermeabilizado  transporte y retiro de escombros. </t>
  </si>
  <si>
    <t>01087</t>
  </si>
  <si>
    <t xml:space="preserve">Adecuación a todo costo tubería de desagües aguas lluvias y/o ventilación de 4" incluye accesorios, regatas,  resanes con mortero, aseo, transporte y retiro de escombros. </t>
  </si>
  <si>
    <t>01088</t>
  </si>
  <si>
    <t xml:space="preserve">Adecuación a todo costo empalme red principal a red de desagües, transporte y retiro de escombros. </t>
  </si>
  <si>
    <t>01089</t>
  </si>
  <si>
    <t>Mantenimiento y adecuación a todo costo de tubería existente para cajas de inspección, incluye y limpieza, sondeo, transporte y retiro de escombros. .</t>
  </si>
  <si>
    <t>01232</t>
  </si>
  <si>
    <t xml:space="preserve">Adecuación a todo costo punto de agua fría CPVC 1/2" incluye, accesorios, regatas,  resanes con mortero impermeabilizado y cámara para golpe de ariete, aseo y retiro de escombros.                               </t>
  </si>
  <si>
    <t>01233</t>
  </si>
  <si>
    <t xml:space="preserve">Adecuación a todo costo red tubería CPVC presión de 1/2"  incluye, accesorios,  regatas y resanes con mortero impermeabilizado,  aseo y retiro de escombros.   </t>
  </si>
  <si>
    <t>01383</t>
  </si>
  <si>
    <t>Adecuación  a todo costo instalación punto de gas tubería tipo "L" de 1/2"; rígida incrustada en el muro, incluye registro de paso a gas de 1/2", regatas, resanes con mortero, y revisión por parte de una empresa certificada en gasodomésticos, redes y ventilación,  aseo, transporte y retiro de escombros.</t>
  </si>
  <si>
    <t>01384</t>
  </si>
  <si>
    <t xml:space="preserve">
Adecuación a todo costo instalación tubería  tipo "L" de 1/2";rígida de cobre con protección y accesorios, revisión por parte de una empresa certificada en gasodomésticos, redes y ventilación,  incluye  regatas y resanes con mortero,  aseo transporte  y retiro de escombros.
</t>
  </si>
  <si>
    <t>01385</t>
  </si>
  <si>
    <t>Adecuación a todo costo instalación  de rejilla plástica de ventilación inferior y superior medidas 0,30 m x 0,30 m,  incluye perforación del muro e incrustación y perforación de vidrio e instalación y aseo.</t>
  </si>
  <si>
    <t>01386</t>
  </si>
  <si>
    <t>Adecuación  a todo costo instalación punto de gas tubería galvanizada de 1/2"; a la vista, incluye registro de paso a gas de 1/2", anclaje, pintura en color amarillo, y revisión por parte de una empresa certificada en gasodomésticos, redes y ventilación, transporte  +  aseo.</t>
  </si>
  <si>
    <t>01387</t>
  </si>
  <si>
    <t>8. INSTALACIONES ELECTRICAS</t>
  </si>
  <si>
    <t>01718</t>
  </si>
  <si>
    <t>Adecuación a todo costo puntos eléctricos tubería PVC 1/2", incluye, traslados, regatas con disco diamantado + pulidora y resanes con mortero sobre muro en mampostería, según norma RETIE,  aseo,  transporte y retiro de escombros. (No incluye alambrado)</t>
  </si>
  <si>
    <t>01719</t>
  </si>
  <si>
    <t>Adecuación a todo costo red eléctrica tubería PVC  1/2" incluye,  accesorios, traslados, regatas con disco diamantado + pulidora y resanes con mortero sobre muro en mampostería, según norma RETIE,  aseo,  transporte y retiro de escombros. (No incluye alambrado)</t>
  </si>
  <si>
    <t>01720</t>
  </si>
  <si>
    <t>Adecuación a todo costo puntos eléctricos tubería PVC  3/4", incluye, traslados, regatas con disco diamantado + pulidora y resanes con mortero sobre muro en mampostería, según norma RETIE,  aseo,  transporte y retiro de escombros. (No incluye alambrado)</t>
  </si>
  <si>
    <t>01721</t>
  </si>
  <si>
    <t>Adecuación a todo costo red eléctrica tubería PVC  3/4" incluye,  accesorios, traslados, regatas con disco diamantado + pulidora y resanes con mortero sobre muro en mampostería, según norma RETIE,  aseo,  transporte y retiro de escombros. (No incluye alambrado)</t>
  </si>
  <si>
    <t>01722</t>
  </si>
  <si>
    <t>Adecuación a todo costo puntos eléctricos tubería PVC 1", incluye, traslados, regatas con disco diamantado + pulidora y resanes con mortero sobre muro en mampostería, según norma RETIE,  aseo,  transporte y retiro de escombros. (No incluye alambrado)</t>
  </si>
  <si>
    <t>01723</t>
  </si>
  <si>
    <t>Adecuación a todo costo red eléctrica tubería PVC 1" incluye,  accesorios, traslados, regatas con disco diamantado + pulidora y resanes con mortero sobre muro en mampostería, según norma RETIE,  aseo,  transporte y retiro de escombros. (No incluye alambrado)</t>
  </si>
  <si>
    <t>01724</t>
  </si>
  <si>
    <t>Adecuación a todo costo puntos eléctricos tubería PVC  1/2" para cielo raso drywall  y alambrado según norma RETIE + accesorios. (No incluye alambrado) + transporte.</t>
  </si>
  <si>
    <t>01725</t>
  </si>
  <si>
    <t>Adecuación a todo costo red eléctrica tubería PVC 1/2" para cielo raso drywall   según norma RETIE + accesorios (No incluye alambrado) +  transporte.</t>
  </si>
  <si>
    <t>01726</t>
  </si>
  <si>
    <t>Adecuación a todo costo canalización   eléctrica tubería PVC 1-1/2", incluye, excavación, rellenos en recebo 0,05, atraque con arena 0,10 y relleno con el mismo material, cinta de señalización, según norma RETIE,  aseo,  transporte y retiro de escombros. (No incluye alambrado)</t>
  </si>
  <si>
    <t>01727</t>
  </si>
  <si>
    <t>Adecuación a todo costo accesorio  eléctrico tubería PVC 1-1/2",  según norma RETIE. Incluye transporte.</t>
  </si>
  <si>
    <t>01728</t>
  </si>
  <si>
    <t>Adecuación a todo costo caja sencilla CS 274 norma CODENSA, según norma RETIE, incluye tapa con  marco, excavación, filtro  y todo lo demás para su correcto funcionamiento, aseo, transporte y retiro de escombros.</t>
  </si>
  <si>
    <t>01729</t>
  </si>
  <si>
    <t>Adecuación a todo costo puntos eléctricos tubería EMT  1/2", incluye, instalación, grapas y demás accesorios según norma RETIE. (No incluye alambrado) + transporte.</t>
  </si>
  <si>
    <t>01730</t>
  </si>
  <si>
    <t>01731</t>
  </si>
  <si>
    <t>Adecuación a todo costo puntos eléctricos tubería EMT  3/4", incluye, instalación, grapas y demás accesorios según norma RETIE. (No incluye alambrado) + transporte.</t>
  </si>
  <si>
    <t>01732</t>
  </si>
  <si>
    <t>01733</t>
  </si>
  <si>
    <t>Adecuación a todo costo puntos eléctricos tubería EMT  1", incluye, instalación, grapas y demás accesorios según norma RETIE. (No incluye alambrado) + transporte.</t>
  </si>
  <si>
    <t>01734</t>
  </si>
  <si>
    <t>01735</t>
  </si>
  <si>
    <t>Adecuación a todo costo puntos eléctricos tubería EMT  1-1/2", incluye, instalación, grapas y demás accesorios según norma RETIE. (No incluye alambrado) + transporte.</t>
  </si>
  <si>
    <t>01736</t>
  </si>
  <si>
    <t>01737</t>
  </si>
  <si>
    <t>Adecuación a todo costo puntos eléctricos tubería IMC  3/4", incluye, instalación, grapas y demás accesorios según norma RETIE. (No incluye alambrado) + transporte.</t>
  </si>
  <si>
    <t>01738</t>
  </si>
  <si>
    <t>01892</t>
  </si>
  <si>
    <t>Adecuación a todo costo instalación de  tablero trifásico 12  circuitos, corriente nominal del barraje en cobre 200 amp; con puerta y chapa plástica, cerradura y llave y espacio para  totalizador,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</si>
  <si>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01893</t>
  </si>
  <si>
    <t>Adecuación a todo costo instalación de  tablero trifásico 18  circuitos, corriente nominal del barraje en cobre 200 amp; con puerta y chapa plástica, cerradura y llave y espacio para  totalizador,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</si>
  <si>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01894</t>
  </si>
  <si>
    <t>Adecuación a todo costo instalación de  tablero trifásico 24  circuitos, corriente nominal del barraje en cobre 200 amp; con puerta y chapa plástica, cerradura y llave y espacio para  totalizador,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</si>
  <si>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01895</t>
  </si>
  <si>
    <t>Adecuación a todo costo instalación de  tablero trifásico 36  circuitos, corriente nominal del barraje en cobre 200 amp; con puerta y chapa plástica, cerradura y llave y espacio para  totalizador,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</si>
  <si>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01896</t>
  </si>
  <si>
    <t>Adecuación a todo costo instalación de  tablero trifásico 42  circuitos, corriente nominal del barraje en cobre 200 amp; con puerta y chapa plástica, cerradura y llave y espacio para  totalizador,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</si>
  <si>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01897</t>
  </si>
  <si>
    <t>Adecuación a todo costo instalación de  tablero trifásico 12  circuitos, corriente nominal del barraje en cobre 200 amp; con puerta y chapa plástica, cerradura y llave,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</si>
  <si>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01898</t>
  </si>
  <si>
    <t>Adecuación a todo costo instalación de  tablero trifásico 18  circuitos, corriente nominal del barraje en cobre 200 amp; con puerta y chapa plástica, cerradura y llave,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</si>
  <si>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01899</t>
  </si>
  <si>
    <t>Adecuación a todo costo instalación de  tablero trifásico 24  circuitos, corriente nominal del barraje en cobre 200 amp; con puerta y chapa plástica, cerradura y llave,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</si>
  <si>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01900</t>
  </si>
  <si>
    <t>Adecuación a todo costo instalación de  tablero trifásico 36  circuitos, corriente nominal del barraje en cobre 200 amp; con puerta y chapa plástica, cerradura y llave, incluye retiro de la caja anterior, conformando los circuitos existentes con su marcación  y alambrado según norma RETIE.  Incluye accesorios, elementos de fijación, y  todo lo demás  para su correcto funcionamiento  e instalación, aseo, transporte y retiro de escombros.</t>
  </si>
  <si>
    <t>01901</t>
  </si>
  <si>
    <t>Adecuación a todo costo instalación de Interruptores tripolares termo magnéticos fijos y/o enchufables, TAMAÑO 250, 35 KA A 240 V  para instalar (DRX 250, I nominal 125 A.) según norma RETIE.  Incluye accesorios, elementos de fijación, y  todo lo demás  para su correcto funcionamiento  e instalación + transporte.</t>
  </si>
  <si>
    <t>01902</t>
  </si>
  <si>
    <t>Adecuación a todo costo instalación de Interruptores tripolares termo magnéticos fijos y/o enchufables, TAMAÑO 250, 35 KA A 240 V  para instalar (DRX 250, I nominal 150 A.) según norma RETIE.  Incluye accesorios, elementos de fijación, y  todo lo demás  para su correcto funcionamiento  e instalación  + transporte.</t>
  </si>
  <si>
    <t>01903</t>
  </si>
  <si>
    <t>Adecuación a todo costo instalación de Interruptores tripolares termo magnéticos fijos y/o enchufables, TAMAÑO 250, 35 KA A 240 V  para instalar (DRX 250, I nominal 175 A.) según norma RETIE.  Incluye accesorios, elementos de fijación, y  todo lo demás  para su correcto funcionamiento  e instalación  + transporte.</t>
  </si>
  <si>
    <t>01904</t>
  </si>
  <si>
    <t>Adecuación a todo costo instalación de Interruptores tripolares termo magnéticos fijos y/o enchufables, TAMAÑO 250, 35 KA A 240 V  para instalar (DRX 250, I nominal 200 A.) según norma RETIE.  Incluye accesorios, elementos de fijación, y  todo lo demás  para su correcto funcionamiento  e instalación  + transporte.</t>
  </si>
  <si>
    <t>01905</t>
  </si>
  <si>
    <t>Adecuación a todo costo instalación de Interruptores tripolares termo magnéticos fijos y/o enchufables, TAMAÑO 250, 35 KA A 240 V  para instalar (DRX 250, I nominal 225 A.) según norma RETIE.  Incluye accesorios, elementos de fijación, y  todo lo demás  para su correcto funcionamiento  e instalación  + transporte.</t>
  </si>
  <si>
    <t>01906</t>
  </si>
  <si>
    <t>Adecuación a todo costo instalación de Interruptores tripolares termo magnéticos fijos y/o enchufables, TAMAÑO 250, 35 KA A 240 V  para instalar (DRX 250, I nominal 250 A.) según norma RETIE.  Incluye accesorios, elementos de fijación, y  todo lo demás  para su correcto funcionamiento  e instalación  + transporte.</t>
  </si>
  <si>
    <t>01907</t>
  </si>
  <si>
    <t>Adecuación a todo costo instalación de Interruptores tripolares termo magnéticos fijos y/o enchufables, TAMAÑO 250, 65 KA A 240 V  para instalar (DRX 250, I nominal 150 A.) según norma RETIE.  Incluye accesorios, elementos de fijación, y  todo lo demás  para su correcto funcionamiento  e instalación  + transporte.</t>
  </si>
  <si>
    <t>01908</t>
  </si>
  <si>
    <t>Adecuación a todo costo instalación de Interruptores tripolares termo magnéticos fijos y/o enchufables, TAMAÑO 250, 65 KA A 240 V  para instalar (DRX 250, I nominal 175 A.) según norma RETIE.  Incluye accesorios, elementos de fijación, y  todo lo demás  para su correcto funcionamiento  e instalación  + transporte.</t>
  </si>
  <si>
    <t>01909</t>
  </si>
  <si>
    <t>Adecuación a todo costo instalación de Interruptores tripolares termo magnéticos fijos y/o enchufables, TAMAÑO 250, 65 KA A 240 V  para instalar (DRX 250, I nominal 200 A.) según norma RETIE.  Incluye accesorios, elementos de fijación, y  todo lo demás  para su correcto funcionamiento  e instalación  + transporte.</t>
  </si>
  <si>
    <t>01910</t>
  </si>
  <si>
    <t>Adecuación a todo costo instalación de Interruptores tripolares termo magnéticos fijos y/o enchufables, TAMAÑO 250, 65 KA A 240 V  para instalar (DRX 250, I nominal 225 A.) según norma RETIE.  Incluye accesorios, elementos de fijación, y  todo lo demás  para su correcto funcionamiento  e instalación  + transporte.</t>
  </si>
  <si>
    <t>01911</t>
  </si>
  <si>
    <t>Adecuación a todo costo instalación de Interruptores tripolares termo magnéticos fijos y/o enchufables, TAMAÑO 250, 65 KA A 240 V  para instalar (DRX 250, I nominal 250 A.) según norma RETIE.  Incluye accesorios, elementos de fijación, y  todo lo demás  para su correcto funcionamiento  e instalación  + transporte.</t>
  </si>
  <si>
    <t>01912</t>
  </si>
  <si>
    <t>Adecuación a todo costo instalación de  cortacircuitos termo magnéticos automáticos mono polares, 10 KA A 120/240 V  para instalar (Breaker corriente nominal: 15A - 20A - 30 A) según norma RETIE.  Incluye accesorios, elementos de fijación, y  todo lo demás  para su correcto funcionamiento  e instalación  + transporte.</t>
  </si>
  <si>
    <t>01913</t>
  </si>
  <si>
    <t>Adecuación a todo costo instalación de cortacircuitos termo magnéticos automáticos mono polares, 10 KA A 120/240 V  para instalar (Breaker corriente nominal: 40A - 50A - 60 A) según norma RETIE.  Incluye accesorios, elementos de fijación, y  todo lo demás  para su correcto funcionamiento  e instalación  + transporte.</t>
  </si>
  <si>
    <t>01914</t>
  </si>
  <si>
    <t>Adecuación a todo costo instalación de cortacircuitos termo magnéticos automáticos mono polares, 10 KA A 120/240 V  para instalar (Breaker corriente nominal: 70A - 90A - 100 A) según norma RETIE.  Incluye accesorios, elementos de fijación, y  todo lo demás  para su correcto funcionamiento  e instalación  + transporte.</t>
  </si>
  <si>
    <t>02113</t>
  </si>
  <si>
    <t>Adecuación a todo costo  alambrado de puntos y red en  1F # 12 + 1N # 12 + 1T # 14 ,con recubrimiento por color, incluye instalación y demás accesorios según norma RETIE + transporte.</t>
  </si>
  <si>
    <t>02114</t>
  </si>
  <si>
    <t>Adecuación a todo costo  alambrado de puntos y red en 2F # 12 + 1N # 12 + 1T # 14 , con recubrimiento por color, incluye instalación y demás accesorios según norma RETIE  + transporte.</t>
  </si>
  <si>
    <t>02115</t>
  </si>
  <si>
    <t>Adecuación a todo costo  alambrado de puntos y red en  3F # 12 + 1N # 12 + 1T # 14 , con recubrimiento por color, incluye instalación y demás accesorios según norma RETIE  + transporte.</t>
  </si>
  <si>
    <t>02116</t>
  </si>
  <si>
    <t>Adecuación a todo costo  alambrado de puntos y red en  1F # 10 + 1N # 10 + 1T # 12 ,con recubrimiento por color, incluye instalación y demás accesorios según norma RETIE  + transporte.</t>
  </si>
  <si>
    <t>02117</t>
  </si>
  <si>
    <t>Adecuación a todo costo  alambrado de puntos y red en 2F # 10 + 1N # 10 + 1T # 12 , con recubrimiento por color, incluye instalación y demás accesorios según norma RETIE  + transporte.</t>
  </si>
  <si>
    <t>02118</t>
  </si>
  <si>
    <t>Adecuación a todo costo  alambrado de puntos y red en 3F # 10 + 1N # 10 + 1T # 12 , con recubrimiento por color, incluye instalación y demás accesorios según norma RETIE + transporte.</t>
  </si>
  <si>
    <t>02119</t>
  </si>
  <si>
    <t>Adecuación a todo costo  alambrado de puntos y red en  2F # 8 + 1N # 8 + 1T # 10 , con recubrimiento por color, incluye instalación y demás accesorios según norma RETIE  + transporte.</t>
  </si>
  <si>
    <t>02120</t>
  </si>
  <si>
    <t>Adecuación a todo costo  alambrado de puntos y red en  3F # 8 + 1N # 8 + 1T # 10 , con recubrimiento por color, incluye instalación y demás accesorios según norma RETIE  + transporte.</t>
  </si>
  <si>
    <t>02121</t>
  </si>
  <si>
    <t>Adecuación a todo costo  alambrado  en cable cobre  desnudo 2/0 AWG, incluye instalación y demás accesorios según norma RETIE  + transporte.</t>
  </si>
  <si>
    <t>02343</t>
  </si>
  <si>
    <t>Adecuación a todo costo instalación de Interruptor sencillo línea ARQUEA PREARMADA de igual o superiores características técnicas previamente autorizadas por la supervisión, según norma RETIE, incluye aseo y transporte.</t>
  </si>
  <si>
    <t>02344</t>
  </si>
  <si>
    <t>Adecuación a todo costo instalación de Interruptor sencillo con luz piloto línea ARQUEA PREARMADA de igual o superiores características técnicas previamente autorizadas por la supervisión, según norma RETIE, incluye aseo y transporte.</t>
  </si>
  <si>
    <t>02345</t>
  </si>
  <si>
    <t>Adecuación a todo costo instalación de Interruptor doble línea ARQUEA PREARMADA de igual o superiores características técnicas previamente autorizadas por la supervisión, según norma RETIE, incluye aseo y transporte.</t>
  </si>
  <si>
    <t>02346</t>
  </si>
  <si>
    <t>Adecuación a todo costo instalación de Interruptor doble con luz piloto línea ARQUEA PREARMADA de igual o superiores características técnicas previamente autorizadas por la supervisión, según norma RETIE, incluye aseo y transporte.</t>
  </si>
  <si>
    <t>02347</t>
  </si>
  <si>
    <t>Adecuación a todo costo instalación de Interruptor triple  línea ARQUEA PREARMADA de igual o superiores características técnicas previamente autorizadas por la supervisión, según norma RETIE, incluye aseo y transporte.</t>
  </si>
  <si>
    <t>02348</t>
  </si>
  <si>
    <t>Adecuación a todo costo instalación de Interruptor triple con luz piloto  línea ARQUEA PREARMADA de igual o superiores características técnicas previamente autorizadas por la supervisión, según norma RETIE, incluye aseo y transporte.</t>
  </si>
  <si>
    <t>02349</t>
  </si>
  <si>
    <t>Adecuación a todo costo instalación de Interruptor conmutable sencillo  línea ARQUEA PREARMADA de igual o superiores características técnicas previamente autorizadas por la supervisión, según norma RETIE, incluye aseo y transporte.</t>
  </si>
  <si>
    <t>02350</t>
  </si>
  <si>
    <t>Adecuación a todo costo instalación de Interruptor conmutable sencillo con luz piloto línea ARQUEA PREARMADA de igual o superiores características técnicas previamente autorizadas por la supervisión, según norma RETIE, incluye aseo y transporte.</t>
  </si>
  <si>
    <t>02351</t>
  </si>
  <si>
    <t>Adecuación a todo costo instalación de Interruptor conmutable doble  línea ARQUEA PREARMADA de igual o superiores características técnicas previamente autorizadas por la supervisión, según norma RETIE, incluye aseo y transporte.</t>
  </si>
  <si>
    <t>02352</t>
  </si>
  <si>
    <t>Adecuación a todo costo instalación de Interruptor conmutable doble con luz piloto línea ARQUEA PREARMADA de igual o superiores características técnicas previamente autorizadas por la supervisión, según norma RETIE, incluye aseo y transporte.</t>
  </si>
  <si>
    <t>02353</t>
  </si>
  <si>
    <t>Adecuación a todo costo instalación de Interruptor conmutable triple línea ARQUEA PREARMADA de igual o superiores características técnicas previamente autorizadas por la supervisión, según norma RETIE, incluye aseo y transporte.</t>
  </si>
  <si>
    <t>02354</t>
  </si>
  <si>
    <t>Adecuación a todo costo instalación de Interruptor conmutable  triple con luz piloto línea ARQUEA PREARMADA de igual o superiores características técnicas previamente autorizadas por la supervisión, según norma RETIE, incluye aseo y transporte.</t>
  </si>
  <si>
    <t>02355</t>
  </si>
  <si>
    <t>Adecuación a todo costo instalación de Tomacorriente doble con polo a tierra (2P+T) línea ARQUEA PREARMADA de igual o superiores características técnicas previamente autorizadas por la supervisión, según norma RETIE, incluye aseo y transporte.</t>
  </si>
  <si>
    <t>02356</t>
  </si>
  <si>
    <t>Adecuación a todo costo instalación de Tomacorriente doble con polo a tierra (2P+T) y protección de falla  a tierra (GFCI 20A - 127V)  línea ARQUEA PREARMADA de igual o superiores características técnicas previamente autorizadas por la supervisión, según norma RETIE, incluye aseo y transporte.</t>
  </si>
  <si>
    <t>02357</t>
  </si>
  <si>
    <t>Adecuación a todo costo instalación de Toma tripolar 20A - 250V línea ARQUEA PREARMADA de igual o superiores características técnicas previamente autorizadas por la supervisión, según norma RETIE, incluye aseo y transporte.</t>
  </si>
  <si>
    <t>02358</t>
  </si>
  <si>
    <t>Adecuación a todo costo instalación de Toma sencilla con polo a tierra (2P+T) + Interruptor sencillo  línea ARQUEA PREARMADA de igual o superiores características técnicas previamente autorizadas por la supervisión, según norma RETIE, incluye aseo y transporte.</t>
  </si>
  <si>
    <t>02359</t>
  </si>
  <si>
    <t>Adecuación a todo costo instalación de Toma sencilla con polo a tierra (2P+T) + Interruptor sencillo con luz piloto línea ARQUEA PREARMADA de igual o superiores características técnicas previamente autorizadas por la supervisión, según norma RETIE, incluye aseo y transporte.</t>
  </si>
  <si>
    <t>02360</t>
  </si>
  <si>
    <t>Adecuación a todo costo instalación de Pulsador sencillo para timbre, posición vertical línea ARQUEA PREARMADA de igual o superiores características técnicas previamente autorizadas por la supervisión, según norma RETIE, incluye aseo y transporte.</t>
  </si>
  <si>
    <t>02361</t>
  </si>
  <si>
    <t>Adecuación a todo costo instalación de Pulsador sencillo para timbre con luz piloto, posición vertical línea ARQUEA PREARMADA de igual o superiores características técnicas previamente autorizadas por la supervisión, según norma RETIE, incluye aseo y transporte.</t>
  </si>
  <si>
    <t>02362</t>
  </si>
  <si>
    <t>Adecuación a todo costo instalación de Timbre zumbador (chicharra) 120V, sonoridad 60 Db a 1 metro  línea ARQUEA PREARMADA de igual o superiores características técnicas previamente autorizadas por la supervisión, según norma RETIE, incluye aseo y transporte.</t>
  </si>
  <si>
    <t>02363</t>
  </si>
  <si>
    <t>Adecuación a todo costo instalación de Salida telefónica tipo americana doble RJ11, 4 hilos,  línea ARQUEA PREARMADA de igual o superiores características técnicas previamente autorizadas por la supervisión, según norma RETIE, incluye aseo y transporte.</t>
  </si>
  <si>
    <t>02364</t>
  </si>
  <si>
    <t>Adecuación a todo costo instalación de Salida con terminal coaxial TV americana 75Ohm,  línea ARQUEA PREARMADA de igual o superiores características técnicas previamente autorizadas por la supervisión, según norma RETIE, incluye aseo y transporte.</t>
  </si>
  <si>
    <t>02365</t>
  </si>
  <si>
    <t>Adecuación a todo costo instalación de Dimmer giratorio sencillo 120V - 300W,  línea ARQUEA PREARMADA de igual o superiores características técnicas previamente autorizadas por la supervisión, según norma RETIE, incluye aseo y transporte.</t>
  </si>
  <si>
    <t>02366</t>
  </si>
  <si>
    <t>Adecuación a todo costo instalación de Placa ciega incluye soporte,  línea ARQUEA PREARMADA de igual o superiores características técnicas previamente autorizadas por la supervisión, según norma RETIE, incluye aseo y transporte.</t>
  </si>
  <si>
    <t>02367</t>
  </si>
  <si>
    <t>Adecuación a todo costo instalación de Reflector led de 400W con flujo luminoso 40.000 lm; medidas 460 mm x 455 mm, clasificación de igual o superiores  características técnicas previamente autorizadas por la supervisión, incluye cable de  30 cms, vida útil 50.000 horas, peso 12 kgs, incluye aseo y transporte.</t>
  </si>
  <si>
    <t>02368</t>
  </si>
  <si>
    <t>Adecuación a todo costo instalación de Luminaria panel led 60 X 60 46W de igual o superiores características técnicas previamente autorizadas por la supervisión,  luz blanca y/o amarilla  de incrustar y/o sobre poner, según norma RETIE, incluye aseo y transporte.</t>
  </si>
  <si>
    <t>02369</t>
  </si>
  <si>
    <t>Adecuación a todo costo instalación de Panel led integrado redondo de sobreponer 12W 17cm, de igual o superiores  características técnicas previamente autorizadas por la supervisión, luz blanca y/o amarilla , según norma RETIE, incluye aseo y transporte.</t>
  </si>
  <si>
    <t>02370</t>
  </si>
  <si>
    <t>Adecuación a todo costo instalación de Panel led integrado redondo de incrustar 12W 17cm, de igual o superiores características técnicas previamente autorizadas por la supervisión luz blanca y/o amarilla, según norma RETIE, incluye aseo y transporte.</t>
  </si>
  <si>
    <t>02371</t>
  </si>
  <si>
    <t>Adecuación a todo costo instalación de Luminaria led abierta 2X18W T8  ancho= 0.20 largo = 1.20, de igual o superiores  características técnicas previamente autorizadas por la supervisión, según norma RETIE, incluye aseo y transporte.</t>
  </si>
  <si>
    <t>02372</t>
  </si>
  <si>
    <t>Adecuación a todo costo instalación de Lámpara led hermética 2X18W T8 ancho= 0.10 largo = 1.26, de igual o superiores  características técnicas previamente autorizadas por la supervisión, según norma RETIE, incluye aseo y transporte.</t>
  </si>
  <si>
    <t>02373</t>
  </si>
  <si>
    <t>Adecuación a todo costo instalación de Tubo led 9W T8 60 con luz fría y/o cálida, de igual o superiores  características técnicas previamente autorizadas por la supervisión, según norma RETIE, incluye aseo y transporte.</t>
  </si>
  <si>
    <t>02374</t>
  </si>
  <si>
    <t>Adecuación a todo costo instalación de Estaca solar led negra 75 cm, luz fría y/o cálida de igual o superiores  características técnicas previamente autorizadas por la supervisión, según norma RETIE, incluye aseo y transporte.</t>
  </si>
  <si>
    <t>02375</t>
  </si>
  <si>
    <t>Adecuación a todo costo instalación de Plafón led redondo 9,5 cms,  6W luz blanca, 6500K de igual o superiores  características técnicas previamente autorizadas por la supervisión, según norma RETIE, incluye aseo y transporte.</t>
  </si>
  <si>
    <t>02376</t>
  </si>
  <si>
    <t>Adecuación a todo costo instalación Plafón led redondo 23 cms, incrustar y/o sobre poner 1260 lúmenes, 18W luz día, blanco, de igual o superiores  características técnicas previamente autorizadas por la supervisión, según norma RETIE, incluye aseo y transporte.</t>
  </si>
  <si>
    <t>02377</t>
  </si>
  <si>
    <t>Adecuación a todo costo instalación Bala LED 10 cms. Con Vidrio Redondo 510 Lúmenes 30.000 Horas Vida Útil 6w Luz Fría, de igual o superiores  características técnicas previamente autorizadas por la supervisión, según norma RETIE, incluye aseo y transporte.</t>
  </si>
  <si>
    <t>02378</t>
  </si>
  <si>
    <t>Adecuación a todo costo instalación Set X 3 Bala Ajustable Blan + 3 Led 6W Gu10 Lb,
de igual o superiores  características técnicas previamente autorizadas por la supervisión, según norma RETIE, incluye aseo y transporte.</t>
  </si>
  <si>
    <t>02379</t>
  </si>
  <si>
    <t>Adecuación a todo costo instalación Panel de LED Integrado Cuadrado 2300 Lúmenes 24w Luz Fría Blanco de incrustar 30 x 30, de igual o superiores  características técnicas previamente autorizadas por la supervisión, según norma RETIE, incluye aseo y transporte.</t>
  </si>
  <si>
    <t>02380</t>
  </si>
  <si>
    <t xml:space="preserve">Adecuación a todo costo instalación Lámpara Panel Led Sobreponer 30x30 24w Blanca, de igual o superiores  características técnicas previamente autorizadas por la supervisión, según norma RETIE, incluye aseo y transporte. </t>
  </si>
  <si>
    <t>02381</t>
  </si>
  <si>
    <t>Adecuación a todo costo instalación Panel de LED Integrado para Sobreponer Cuadrado 12w Luz Fría 17x17 cm Blanco, de igual o superiores  características técnicas previamente autorizadas por la supervisión, según norma RETIE, incluye aseo y transporte.</t>
  </si>
  <si>
    <t>02382</t>
  </si>
  <si>
    <t>Servicio de mantenimiento domicilio de electricidad, incluye transporte de cuadrilla para la instalación de accesorios y aparatos de acuerdo a la disponibilidad y autorización de la Supervisión.</t>
  </si>
  <si>
    <t>02383</t>
  </si>
  <si>
    <t>Adecuación a todo costo instalación de  Reflector led Slim Rgb 30W 25000H Ilum  de igual o superiores características técnicas previamente autorizadas por la supervisión, incluye cable control para cambio de colores, incluye aseo y transporte.</t>
  </si>
  <si>
    <t>02384</t>
  </si>
  <si>
    <t>Adecuación a todo costo instalación de  bombillo 400W instalado a una altura de 1-3 pisos, de igual o superiores  características técnicas previamente autorizadas por la supervisión, incluye andamio, incluye aseo y transporte.</t>
  </si>
  <si>
    <t>02482</t>
  </si>
  <si>
    <t>Adecuación a todo costo sistema de puesta a tierra desde medidor, con varilla CW 5/8" X 2.40 MTS en cobre, incluye conector para varilla CW, soldadura exotérmica, canalización en tubería galvanizada IMC 3/4", cable cobre desnudo No 2/0 AWG, suelo artificial, distancia canalizada 3 ml  y gravilla 3/4", incluye aseo, transporte y retiro de escombro.</t>
  </si>
  <si>
    <t>02483</t>
  </si>
  <si>
    <t>Adecuación a todo costo sistema de apantallamiento en cable desnudo No 2/0 AWG, incluye soldadura exotérmica, incluye  transporte.</t>
  </si>
  <si>
    <t>02484</t>
  </si>
  <si>
    <t>Adecuación a todo costo instalación de poste en concreto 12 mts, incluye excavación y base en concreto, incluye transporte  de poste y retiro de escombro.</t>
  </si>
  <si>
    <t>02680</t>
  </si>
  <si>
    <t>Adecuación a todo costo instalación de citófono basico RL 004.</t>
  </si>
  <si>
    <t>02681</t>
  </si>
  <si>
    <t xml:space="preserve">Adecuación a todo costo instalación cable RG </t>
  </si>
  <si>
    <t>02682</t>
  </si>
  <si>
    <t>Adecuación a todo costo instalación canaleta plástica blanca  100x45, de igual o superiores características técnicas previamente autorizadas por la supervisión, incluye instalación y accesorios según norma RETIE, incluye aseo y  transporte.</t>
  </si>
  <si>
    <t>02683</t>
  </si>
  <si>
    <t>Adecuación a todo costo instalación ángulo externo blanco   100x45, de igual o superiores características técnicas previamente autorizadas por la supervisión, incluye instalación y accesorios según norma RETIE, incluye aseo y  transporte.</t>
  </si>
  <si>
    <t>02684</t>
  </si>
  <si>
    <t>Adecuación a todo costo instalación ángulo plano blanco   100x45, de igual o superiores características técnicas previamente autorizadas por la supervisión, incluye instalación y accesorios según norma RETIE, incluye aseo y  transporte.</t>
  </si>
  <si>
    <t>02685</t>
  </si>
  <si>
    <t>Adecuación a todo costo instalación derivación en T blanco 100x45, de igual o superiores características técnicas previamente autorizadas por la supervisión, incluye instalación y accesorios según norma RETIE, incluye aseo y  transporte.</t>
  </si>
  <si>
    <t>02686</t>
  </si>
  <si>
    <t>Adecuación a todo costo instalación accesorio tapa final blanco 100x45, de igual o superiores características técnicas previamente autorizadas por la supervisión, incluye instalación y accesorios según norma RETIE, incluye aseo y  transporte.</t>
  </si>
  <si>
    <t>02687</t>
  </si>
  <si>
    <t>Adecuación a todo costo instalación accesorio unión blanco 100x45, de igual o superiores características técnicas previamente autorizadas por la supervisión, incluye instalación y accesorios según norma RETIE, incluye aseo y  transporte.</t>
  </si>
  <si>
    <t>02688</t>
  </si>
  <si>
    <t>Adecuación a todo costo instalación accesorio troquel sencillo para canaleta plástica blanco 10 cm, de igual o superiores características técnicas previamente autorizadas por la supervisión, incluye instalación y accesorios según norma RETIE, incluye aseo y  transporte.</t>
  </si>
  <si>
    <t>02689</t>
  </si>
  <si>
    <t xml:space="preserve">Adecuación a todo costo instalación accesorio troquel triple para canaleta plástica blanco 10 cm, de igual o superiores características técnicas previamente autorizadas por la supervisión, incluye instalación y accesorios según norma RETIE, incluye aseo y  transporte. </t>
  </si>
  <si>
    <t>02690</t>
  </si>
  <si>
    <t xml:space="preserve">Adecuación a todo costo instalación kit electroiman 180 kg incluye sensor, control, boton transformador, buzzer, de igual o superiores características técnicas previamente autorizadas por la supervisión,  instalación y accesorios según norma RETIE, + transporte. </t>
  </si>
  <si>
    <t>9. PAÑETES FILOS Y DILATACIONES</t>
  </si>
  <si>
    <t>03173</t>
  </si>
  <si>
    <t>Adecuación y afinado a todo costo de pañete muros incluye filos de vanos y dilataciones, impermeabilizante en baños y cocinas  e=0,02, incluye aseo y transporte.</t>
  </si>
  <si>
    <t>03174</t>
  </si>
  <si>
    <t>Adecuación y afinado a todo costo de pañete muros incluye filos de vanos y dilataciones,  e=0,02, incluye aseo y transporte.</t>
  </si>
  <si>
    <t>03175</t>
  </si>
  <si>
    <t>Adecuación y afinado a todo costo de pañete muros incluye filos de vanos y dilataciones, impermeabilizante en fachadas  e=0,02, incluye aseo y transporte.</t>
  </si>
  <si>
    <t>03176</t>
  </si>
  <si>
    <t>Adecuación  a todo costo de revoque para techos E= 0,02, incluye aseo y transporte.</t>
  </si>
  <si>
    <t>03177</t>
  </si>
  <si>
    <t>Adecuación  a todo costo resane de bordillo " L" en  mortero h= 0,15, incluye aseo y transporte.</t>
  </si>
  <si>
    <t>10. CIELO RASO Y MUROS FALSOS</t>
  </si>
  <si>
    <t>03333</t>
  </si>
  <si>
    <t>Adecuación a todo costo instalación de cielo raso en pvc de 7,5mm (lámina machihembrada de 25cm aprox) de igual o superiores características técnicas previamente autorizadas por la supervisión, color por definir, incluye lineales existentes, perfilería, estructura portante de refuerzo en tubo rectangular de 80 x 40 x 2.5 mm,  remates contra muro en cornisa PVC y todo lo demás para su correcto funcionamiento. Incluye aseo,  transporte y retiro de material sobrante.</t>
  </si>
  <si>
    <t>03334</t>
  </si>
  <si>
    <t>Adecuación a todo costo instalación de cielo raso en pvc de 7,5mm (lámina machihembrada de 25cm aprox) de igual o superiores características técnicas previamente autorizadas por la supervisión, color por definir, incluye lineales existentes, perfilería,  remates contra muro en cornisa PVC y todo lo demás para su correcto funcionamiento.  Incluye aseo,  transporte y retiro de material sobrante.</t>
  </si>
  <si>
    <t>03335</t>
  </si>
  <si>
    <t>Adecuación a todo costo instalación de cielo raso en láminas de yeso  drywall 3/8",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</si>
  <si>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03336</t>
  </si>
  <si>
    <t>Adecuación a todo costo instalación de muro en láminas de yeso  drywall 3/8"  a doble cara base 6 de igual o superiores características técnicas previamente autorizadas por la supervisión, 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</si>
  <si>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03337</t>
  </si>
  <si>
    <t>Adecuación a todo costo instalación de muro en láminas de yeso  drywall 3/8" sencillo base 6, de igual o superiores características técnicas previamente autorizadas por la supervisión,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</si>
  <si>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03338</t>
  </si>
  <si>
    <t>Adecuación a todo costo instalación de muro en láminas de superboard 8 mm a doble cara base 6, de igual o superiores características técnicas previamente autorizadas por la supervisión,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</si>
  <si>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03339</t>
  </si>
  <si>
    <t>Adecuación a todo costo instalación de muro en láminas de superboard 8 mm sencillo base 6, de igual o superiores características técnicas previamente autorizadas por la supervisión,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</si>
  <si>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03340</t>
  </si>
  <si>
    <t>Adecuación a todo costo instalación de muro en láminas de yeso  drywall 3/8"  a doble cara base 9 de igual o superiores características técnicas previamente autorizadas por la supervisión, 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</si>
  <si>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03341</t>
  </si>
  <si>
    <t>Adecuación a todo costo instalación de muro en láminas de yeso  drywall 3/8" sencillo base 9, de igual o superiores características técnicas previamente autorizadas por la supervisión, 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</si>
  <si>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03342</t>
  </si>
  <si>
    <t>Adecuación a todo costo instalación de muro en láminas de superboard 8 mm a doble cara base 9, de igual o superiores características técnicas previamente autorizadas por la supervisión, 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</si>
  <si>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03343</t>
  </si>
  <si>
    <t>Adecuación a todo costo instalación de muro en láminas de superboard 8 mm sencillo base 9, de igual o superiores características técnicas previamente autorizadas por la supervisión, incluye todos los accesorios para su correcta instalación, lineales existentes (estructura de soporte,  resanes, cinta malla, enmasillada y pintura a tres manos de vinilo) elementos de fijación, y  todo lo demás  para su correcto funcionamiento  e instalación.  Incluye aseo,  transporte y retiro de material sobrante.</t>
  </si>
  <si>
    <t>03344</t>
  </si>
  <si>
    <t>Adecuación a todo costo instalación de refuerzo en madera ordinaria repisa 4x8 para  muros en  láminas de Drywall y  super board en   la instalación de puertas, televisores, divisiones de vidrio templado, tableros y todo lo demás que se requiera instalar en estas superficies, incluye accesorios de fijación, lamina de cubrimiento, cinta, estuco y pintura a tres manos de aplicación.  Incluye aseo,  transporte y retiro de material sobrante.</t>
  </si>
  <si>
    <t>03345</t>
  </si>
  <si>
    <t>Adecuación a todo costo instalación de láminas de super board 6 mm  en "L" para el recubrimiento de tuberías expuestas hasta 0,50 m de ancho, de igual o superiores características técnicas previamente autorizadas por la supervisión, incluye todos los accesorios para su correcta instalación, (estructura de soporte,  resanes, cinta malla, enmasillada y pintura a tres manos de vinilo) elementos de fijación, y  todo lo demás  para su correcto funcionamiento  e instalación.  Incluye aseo,  transporte y retiro de material sobrante.</t>
  </si>
  <si>
    <t xml:space="preserve">11. ACABADOS  </t>
  </si>
  <si>
    <t>03502</t>
  </si>
  <si>
    <t>Adecuación  y alistado a todo costo de piso afinado  incluye impermeabilizante  e=0,02. Incluye aseo, transporte y retiro de material sobrante.</t>
  </si>
  <si>
    <t>03503</t>
  </si>
  <si>
    <t>Adecuación  y alistado a todo costo de piso afinado  incluye impermeabilizante  e=0,04. Incluye aseo, transporte y retiro de material sobrante.</t>
  </si>
  <si>
    <t>03504</t>
  </si>
  <si>
    <t>Adecuación  y alistado a todo costo de piso afinado  incluye impermeabilizante  e=0,06. Incluye aseo, transporte y retiro de material sobrante.</t>
  </si>
  <si>
    <t>03505</t>
  </si>
  <si>
    <t>Adecuación  y alistado a todo costo de piso afinado e=0,02. Incluye aseo, transporte y retiro de material sobrante.</t>
  </si>
  <si>
    <t>03506</t>
  </si>
  <si>
    <t>Adecuación  y alistado a todo costo de piso afinado e=0,04. Incluye aseo, transporte y retiro de material sobrante.</t>
  </si>
  <si>
    <t>03507</t>
  </si>
  <si>
    <t>Adecuación  y alistado a todo costo de piso afinado e=0,06. Incluye aseo, transporte y retiro de material sobrante.</t>
  </si>
  <si>
    <t>03508</t>
  </si>
  <si>
    <t>Adecuación  y alistado a todo costo de piso afinado e=0,08. Incluye aseo, transporte y retiro de material sobrante.</t>
  </si>
  <si>
    <t>03509</t>
  </si>
  <si>
    <t>Adecuación a todo costo instalación de piso cerámico pizarra  o similar  color por definir 0,338 m x 0,338 m  de igual o superiores características técnicas previamente autorizadas por la supervisión, incluye aseo, transporte y retiro de material sobrante.</t>
  </si>
  <si>
    <t>03510</t>
  </si>
  <si>
    <t>Adecuación a todo costo instalación de guarda escoba  cerámico pizarra color por definir 0,338 m x 0,338 m  de igual o superiores características técnicas previamente autorizadas por la supervisión, incluye aseo y transporte.</t>
  </si>
  <si>
    <t>03511</t>
  </si>
  <si>
    <t>Adecuación a todo costo instalación  pared cerámica mate 0,30 x 0,60  de igual o superiores características técnicas previamente autorizadas por la supervisión, o similar,  color por definir  incluye filos, vanos y win metálico. Incluye aseo, transporte y retiro de material sobrante.</t>
  </si>
  <si>
    <t>03512</t>
  </si>
  <si>
    <t>Adecuación a todo costo instalación  pared cerámica 25 x 43,2  de igual o superiores características técnicas previamente autorizadas por la supervisión, o similar color por definir incluye filos, vanos y win metálico. Incluye aseo, transporte y retiro de material sobrante.</t>
  </si>
  <si>
    <t>03513</t>
  </si>
  <si>
    <t>Adecuación a todo costo instalación de piso porcelánico sellado tráfico residencial y comercial color por definir  0,60 x 0,60 o similar  de igual o superiores características técnicas previamente autorizadas por la supervisión, incluye aseo, transporte y retiro de material sobrante.</t>
  </si>
  <si>
    <t>03514</t>
  </si>
  <si>
    <t>Adecuación a todo costo instalación de guarda escoba porcelánico sellado tráfico residencial y comercial color por definir  0,60 x 0,60 o similar  de igual o superiores características técnicas previamente autorizadas por la supervisión, incluye aseo.</t>
  </si>
  <si>
    <t>03515</t>
  </si>
  <si>
    <t>Adecuación a todo costo instalación  de cerámica mosaico en vidrio 30 x 30 o similar  de igual o superiores características técnicas previamente autorizadas por la supervisión, para  baños  y cocina.  Ancho= 0,10 m color por definir. Incluye aseo y transporte</t>
  </si>
  <si>
    <t>03516</t>
  </si>
  <si>
    <t>Adecuación a todo costo instalación a todo costo de poyo en concreto en "L" para ducha enchapado de 0.10 cm x 0.08 cm. Incluye aseo, transporte y retiro de material sobrante.</t>
  </si>
  <si>
    <t>03517</t>
  </si>
  <si>
    <t>Adecuación a todo costo instalación de boca puerta en gravilla mona No 2 lavada   ancho 0,20 aproximadamente. Incluye aseo, transporte y retiro de material sobrante.</t>
  </si>
  <si>
    <t>03518</t>
  </si>
  <si>
    <t>Adecuación a todo costo instalación  de piso laminado madera en 8mm  tráfico ac4-32 alemán  o similar  de igual o superiores características técnicas previamente autorizadas por la supervisión, color por definir. Incluye aseo, transporte y retiro de material sobrante.</t>
  </si>
  <si>
    <t>03519</t>
  </si>
  <si>
    <t>Adecuación a todo costo instalación de guarda escoba en madera  laminada 8 cm espesor 1 cm,  en las esquinas deberá ir biselada, no se acepta otro acabado o similar, color por definir. Incluye aseo y transporte</t>
  </si>
  <si>
    <t>03520</t>
  </si>
  <si>
    <t>Adecuación a todo costo instalación   de  escalera 14 pasos en piso laminado, incluye retiro de 14 huellas de madera existente, rectificado de escalera en mortero 1:4, instalación de piso laminado madera en 8mm  tráfico ac3-31 alemán, guarda escoba laminado con esquinas biseladas en cada paso. Incluye aseo, transporte y retiro de material sobrante.</t>
  </si>
  <si>
    <t>03521</t>
  </si>
  <si>
    <t>Adecuación   a todo costo de esmaltado de piso con mortero 1:2, incluye  helicóptero y transporte</t>
  </si>
  <si>
    <t>03522</t>
  </si>
  <si>
    <t>Adecuación   a todo costo dilatación con pulidora incluye cordón en sellalón gris 1/4" y  sikaflex 1a 305 ml. Incluye aseo y transporte</t>
  </si>
  <si>
    <t>03523</t>
  </si>
  <si>
    <t>Adecuación   a todo costo instalación de cerámica Tablón gres 30 x 30, instalado sobre mortero 1:4 e= 0,02; color por definir o similar  de igual o superiores características técnicas previamente autorizadas por la supervisión, incluye aseo, transporte y retiro de material sobrante.</t>
  </si>
  <si>
    <t>03524</t>
  </si>
  <si>
    <t>Adecuación   a todo costo instalación guarda escoba de cerámica Tablón gres 30 x 30, instalado con mortero 1:4 color por definir o similar  de igual o superiores características técnicas previamente autorizadas por la supervisión, incluye aseo y transporte.</t>
  </si>
  <si>
    <t>03525</t>
  </si>
  <si>
    <t>Adecuación   a todo costo instalación de cerámica Tablón gres 30 x 30, instalado sobre mortero 1:4 e= 0,02 incluye dilatación en gravilla lavada ancho 5 cms, color por definir o similar  de igual o superiores características técnicas previamente autorizadas por la supervisión, incluye aseo, transporte y retiro de material sobrante.</t>
  </si>
  <si>
    <t>03526</t>
  </si>
  <si>
    <t>Adecuación   a todo costo rectificación pasos de escalera en mortero 1:4 incluye huella y contra huella. Incluye aseo y transporte</t>
  </si>
  <si>
    <t>03527</t>
  </si>
  <si>
    <t>Adecuación   a todo costo pasos madera conformados en  repisa  4X8 y triplex 15 mm, inmunizados y anclados a la superficie, incluye huella y contra huella. Incluye aseo, transporte y retiro de material sobrante.</t>
  </si>
  <si>
    <t>03528</t>
  </si>
  <si>
    <t>Adecuación   a todo costo superficie en  madera conformada por  repisa  4X8 y triplex 15 mm, inmunizados y anclados a la superficie. Incluye aseo,  transporte y retiro de escombros. Incluye aseo, transporte y retiro de material sobrante.</t>
  </si>
  <si>
    <t>03529</t>
  </si>
  <si>
    <t>Adecuación   a todo costo alfombra color por definir,  incluye pegamento, lineales existentes y todo lo demás para su correcto funcionamiento. Incluye transporte y retiro de material sobrante. Incluye   transporte y retiro de material sobrante.</t>
  </si>
  <si>
    <t>03530</t>
  </si>
  <si>
    <t>Adecuación   a todo costo poyo para muebles 0.60 h=0.08 elaborado en ladrillo común, relleno en recebo y acabado en mortero 1:4 e=0,02. Incluye aseo, transporte y retiro de material sobrante.</t>
  </si>
  <si>
    <t>03531</t>
  </si>
  <si>
    <t>Adecuación   a todo costo adoquín en arcilla tipo I corbatín  20X12X5 cm pegado en mortero 1:4 espesor pega 0,03, sello en arena, incluye de cortadora de ladrillo, aseo, transporte y retiro de material sobrante.</t>
  </si>
  <si>
    <t>03532</t>
  </si>
  <si>
    <t>Adecuación   a todo costo calzada en asfalto, incluye excavación mecánica + retiro, base granular e= 0.20, recebo afirmado e= 0.40  con vibro compactador de 2 toneladas, base de asfalto, rodadura asfáltica tipo IDRD suelta e= 0,03. Incluye aseo, transporte y retiro de material sobrante.</t>
  </si>
  <si>
    <t>03533</t>
  </si>
  <si>
    <t>Adecuación   a todo costo tope llanta prefabricado. Incluye aseo y transporte</t>
  </si>
  <si>
    <t>03534</t>
  </si>
  <si>
    <t>Adecuación a todo costo instalación de piso cerámico 45,8 X 45,8 referencia  454304791 o similar  de igual o superiores características técnicas previamente autorizadas por la supervisión, incluye aseo, transporte y retiro de material sobrante.</t>
  </si>
  <si>
    <t>03535</t>
  </si>
  <si>
    <t>Adecuación a todo costo instalación de guarda escoba cerámico 45,8 X 45,8 referencia  454304791 o similar  de igual o superiores características técnicas previamente autorizadas por la supervisión.</t>
  </si>
  <si>
    <t>03536</t>
  </si>
  <si>
    <t>Adecuación a todo costo instalación de piso cerámico pizarra  o similar  color por definir 0,45 m x 0,45 m  de igual o superiores características técnicas previamente autorizadas por la supervisión, incluye aseo, transporte y retiro de material sobrante.</t>
  </si>
  <si>
    <t>03537</t>
  </si>
  <si>
    <t>Mantenimiento adecuación a todo costo reparación de fisura sobre  muro en mamposteria, con grafiles L= 0,30  e= 4 mm; distribuidos cada 0,20, hasta 5.50 mts de altura. Incluye regata,  mortero de fijación y nivelación sobre el muro, estuco, transporte,  trabajos en altura y retiro de material sobrante y aseo.</t>
  </si>
  <si>
    <t>12. PINTURA</t>
  </si>
  <si>
    <t>03680</t>
  </si>
  <si>
    <t>Adecuación a todo costo  estuco plástico a cuatro (4) manos sobre muro,  incluye filos,  dilataciones y esquinero plástico. Incluye aseo, transporte y retiro de material sobrante.</t>
  </si>
  <si>
    <t>03681</t>
  </si>
  <si>
    <t>Adecuación a todo costo  estuco plástico a cuatro (4) manos bajo placa,  incluye filos y  dilataciones.  Incluye aseo.</t>
  </si>
  <si>
    <t>03682</t>
  </si>
  <si>
    <t>Adecuación a todo costo, alisado de cielo raso con  PEGACOR.  Incluye  transporte y retiro de material sobrante..</t>
  </si>
  <si>
    <t>03683</t>
  </si>
  <si>
    <t>Adecuación a todo costo pintura de techos  a dos (2) manos incluye  resanes y dilataciones mayores reforzadas con cinta malla.  Incluye aseo y transporte.</t>
  </si>
  <si>
    <t>03684</t>
  </si>
  <si>
    <t>Adecuación a todo costo pintura de muros  a tres (3) manos incluye resanes y dilataciones mayores reforzadas con cinta malla.  Incluye aseo, transporte y retiro de material sobrante.  Incluye aseo, transporte y retiro de material sobrante.</t>
  </si>
  <si>
    <t>03685</t>
  </si>
  <si>
    <t>Adecuación a todo costo lavada e impermeabilizada de muros de fachada 1- 6 pisos de altura aproximadamente  incluye hidro lavadora, ácido nítrico e impermeabilizante con garantía de 5 años a 2 capa y andamios.  Incluye aseo, transporte y retiro de material sobrante.</t>
  </si>
  <si>
    <t>03686</t>
  </si>
  <si>
    <t>Adecuación a todo costo pintura a dos manos color por definir, acrílica para exteriores de muros de fachada 6 pisos de altura aproximadamente  incluye lavado con  hidro lavadora, alfajía color por definir, limpieza de vidrios, siliconado de vidrios  y andamios.  Incluye aseo, transporte y retiro de material sobrante.</t>
  </si>
  <si>
    <t>03687</t>
  </si>
  <si>
    <t>Adecuación a todo costo pintura de puerta y/o portón metálico , ambas caras, en esmalte sintético color por definir, incluye compresor y protección de costados.  Incluye aseo, transporte y retiro de material sobrante.</t>
  </si>
  <si>
    <t>03688</t>
  </si>
  <si>
    <t>Adecuación a todo costo pintura de perfil metálico para marcos de puertas y  ventana  metálica a dos manos, una sola cara, en esmalte sintético color por definir, incluye basculante de ventanas existentes. Incluye  aseo y transporte.</t>
  </si>
  <si>
    <t>03689</t>
  </si>
  <si>
    <t>Adecuación a todo costo pintura de rejas metálica para (Cerramientos y ventanas) a dos manos, dos caras, en esmalte sintético color por definir,  incluye compresor y protección de costados, correcciones de masilla y anticorrosivo en donde sea necesario.  Incluye aseo, transporte y retiro de material sobrante.</t>
  </si>
  <si>
    <t>03690</t>
  </si>
  <si>
    <t>Adecuación a todo costo pintura  epóxica de alta asepsia, color por definir,   a dos manos para techos y muros, incluye resanes de superficie afectada.  Incluye aseo, transporte y retiro de material sobrante.</t>
  </si>
  <si>
    <t>03691</t>
  </si>
  <si>
    <t>Adecuación a todo costo pintura  epóxica para canchas, color por definir,    a dos manos  incluye lavada de la superficie.  Incluye aseo y transporte.</t>
  </si>
  <si>
    <t>03692</t>
  </si>
  <si>
    <t>Adecuación a todo costo pintura  epóxica para demarcación de canchas ancho 10 cms, color por definir,    a dos manos  incluye plantilla y/o encintado.  Incluye  transporte.</t>
  </si>
  <si>
    <t>03693</t>
  </si>
  <si>
    <t>Adecuación a todo costo pintura tráfico  para demarcación de parqueaderos ancho 10 cms, color por definir, a dos manos  incluye plantilla y/o encintado.  Incluye  transporte.</t>
  </si>
  <si>
    <t>03694</t>
  </si>
  <si>
    <t>Adecuación a todo costo pintura tráfico de bordillos ancho 15 cms a 20 cms, color por definir, a dos manos  incluye ambas superficies del bordillo.  Incluye  transporte.</t>
  </si>
  <si>
    <t>03695</t>
  </si>
  <si>
    <t>Adecuación a todo costo pintura tráfico  con micro esferas para demarcación de parqueaderos ancho 10 cms, color por definir, a dos manos  incluye plantilla y/o encintado.  Incluye transporte.</t>
  </si>
  <si>
    <t>03696</t>
  </si>
  <si>
    <t>Adecuación a todo costo pintura tráfico para numeración de parqueaderos, color por definir, a dos manos  incluye plantilla y/o encintado.  Incluye  transporte.</t>
  </si>
  <si>
    <t>03697</t>
  </si>
  <si>
    <t>Adecuación a todo costo pintura en esmalte para guarda escoba ancho entre  5 cms y 10 cms, color por definir, a dos manos  incluye plantilla y/o encintado.  Incluye transporte.</t>
  </si>
  <si>
    <t>03698</t>
  </si>
  <si>
    <t>Adecuación a todo costo  estuco plástico a cuatro (4) manos sobre muro 1-3 pisos de altura,  incluye filos,  dilataciones y esquinero plástico.  Incluye aseo, transporte y retiro de material sobrante.</t>
  </si>
  <si>
    <t>03699</t>
  </si>
  <si>
    <t>Adecuación a todo costo pintura de muros bloqueador de humedad,   a dos (2) manos incluye resanes y dilataciones mayores reforzadas con cinta malla.  Incluye aseo y transporte.</t>
  </si>
  <si>
    <t>03700</t>
  </si>
  <si>
    <t>Adecuación a todo costo pintura de muros bloqueador de humedad 1-3 pisos de altura,   a dos (2) manos incluye resanes y dilataciones mayores reforzadas con cinta malla. Incluye aseo, transporte y retiro de material sobrante.</t>
  </si>
  <si>
    <t>03701</t>
  </si>
  <si>
    <t>Adecuación a todo costo pintura  epóxica con sistema bi-componente de alta resistencia color por definir,  aplicada  a dos manos, incluye guarda escobas,  encintado del mismo y lavado de la superficie.   Incluye aseo y transporte.</t>
  </si>
  <si>
    <t>13 CARPINTERIA MADERA</t>
  </si>
  <si>
    <t>03849</t>
  </si>
  <si>
    <t>Adecuación a todo costo instalación   de muebles de  closets, bibliotecas, muebles en  tablero melaminico RH de 15MM enchapado en formica en su interior y exterior color por definir, incluye puertas, entre paños, costados, fondos, manijas en acero, cajoneras con rieles de 45 cms para soportar peso de 45 kg , accesorios y todo lo demás para su correcto funcionamiento e instalación.  Incluye aseo y transporte.</t>
  </si>
  <si>
    <t>03850</t>
  </si>
  <si>
    <t>Adecuación a todo costo instalación   de puerta entrada principal en  tablero melaminico RH de 15MM color por definir según diseño existente en zona,  común medidas aproximadas (1,00 x 2,30) incluye, ojo mágico, numeración, accesorios elementos de fijación  y todo lo demás para su correcto funcionamiento.  Incluye aseo y transporte.</t>
  </si>
  <si>
    <t>03851</t>
  </si>
  <si>
    <t>Adecuación a todo costo instalación   de número en bronce  incluye, elementos de fijación  y todo lo demás para su correcto funcionamiento.  Incluye transporte.</t>
  </si>
  <si>
    <t>03852</t>
  </si>
  <si>
    <t>Adecuación a todo costo instalación   de puerta  entamborada para alcoba  y baño, color por definir según diseño existente, medidas aproximadas (0,70 a 1,00  x 2,30) incluye,  marco de puerta,  accesorios,  elementos de fijación  y todo lo demás para su correcto funcionamiento.  Incluye aseo y transporte.</t>
  </si>
  <si>
    <t>03853</t>
  </si>
  <si>
    <t>Adecuación a todo costo instalación   de puerta  entamborada para alcoba  y baño, color por definir según diseño existente, medidas aproximadas (0,70 a 1,00 x 2,30) incluye, accesorios, elementos de fijación  y todo lo demás para su correcto funcionamiento.  Incluye aseo y transporte.</t>
  </si>
  <si>
    <t>03854</t>
  </si>
  <si>
    <t>Adecuación a todo costo instalación   de puerta  entamborada vaivén  para cocina, color por definir según diseño existente, medidas aproximadas (0,70 a 1,00 x 2,30) incluye,  marco de puerta, mirilla, bisagra de piso, accesorios, elementos de fijación  y todo lo demás para su correcto funcionamiento.  Incluye aseo y transporte.</t>
  </si>
  <si>
    <t>03855</t>
  </si>
  <si>
    <t>Adecuación a todo costo instalación   de puerta  entamborada corrediza para alcoba  y baño, color por definir según diseño existente, medidas aproximadas (0,70 a 1,00 x 2,30) incluye, accesorios,  riel, protector de riel en madera, elementos de fijación  y todo lo demás para su correcto funcionamiento.  Incluye aseo y transporte.</t>
  </si>
  <si>
    <t>03856</t>
  </si>
  <si>
    <t>Adecuación a todo costo instalación de puerta plegable  PVC incluye rieles, accesorios, elementos de fijación y todo lo demás para su correcto funcionamiento.  Incluye aseo y transporte.</t>
  </si>
  <si>
    <t>03857</t>
  </si>
  <si>
    <t>Adecuación a todo costo instalación  de mueble bajo cocina  0.60 x 0.80m  estructura en QUINTUPLEX y cuerpo en tablero melaminico RH de 15 MM , forrado internamente en formica color blanca y externamente en formica color por definir, tapa en mármol granito pulido color por definir, puertas, cajoneras, entrepaños, manijas de acero, fondo, Incluye accesorios, elementos de fijación, y  todo lo demás  para su correcto funcionamiento  e instalación.  Incluye aseo y transporte.</t>
  </si>
  <si>
    <t>03858</t>
  </si>
  <si>
    <t>Mantenimiento y adecuación a todo costo instalación de mueble alto de cocina   0,35 x 0,70 m  en tablero melaminico RH de 15MM, forrado internamente en formica color blanca y externamente en formica color por definir,  puertas , cajoneras, manijas de acero, incluye  platero  y portavasos  en alambre recubierto en PVC,  accesorios, elementos de fijación, y  todo lo demás  para su correcto funcionamiento  e instalación.  Incluye aseo y transporte.</t>
  </si>
  <si>
    <t>03859</t>
  </si>
  <si>
    <t>Adecuación a todo costo instalación  mueble de lavamanos suspendido altura  entre 0,35 a 0,60, con entrepaño  en tablero melaminico RH de 15MM, enchapado en formica en su interior y en el exterior enchapado en formica color por definir, con mesón en mármol granito pulido color por definir incluye salpicadero de 0,15m de altura, instalación suspendida   +  entrepaño, accesorios, elementos de fijación y todo lo demás para su correcto funcionamiento.  Incluye aseo y transporte.</t>
  </si>
  <si>
    <t>03860</t>
  </si>
  <si>
    <t>Adecuación a todo costo  de puertas  para lavadero  en tablero melaminico RH de 15MM, (0,60 x 0,80),forrado internamente   y externamente en formica color por definir, incluye manijas de acero,  accesorios, elementos de fijación, y  todo lo demás  para su correcto funcionamiento  e instalación.  Incluye aseo y transporte.</t>
  </si>
  <si>
    <t>03861</t>
  </si>
  <si>
    <t>Adecuación a todo costo instalación de repisa de madera entamborada  flotada  , incluye instalación, soportes y demás accesorios para su correcto funcionamiento, ancho=0,40 m, altura= 0,043 m.  Incluye aseo y transporte.</t>
  </si>
  <si>
    <t>03862</t>
  </si>
  <si>
    <t>Adecuación a todo costo instalación de granito pulido para mesón incluye  salpicadero, base, faldón, nariz rebose y transporte.  Incluye aseo y transporte.</t>
  </si>
  <si>
    <t>03863</t>
  </si>
  <si>
    <t>Adecuación a todo costo instalación de mesón en lámina de acero inoxidable cal. 18. Incluye pocetas, salpicadero, escurridor y transporte.  Incluye aseo y transporte.</t>
  </si>
  <si>
    <t>14. CARPINTERIA METALICA</t>
  </si>
  <si>
    <t>04040</t>
  </si>
  <si>
    <t>Adecuación instalación a todo costo de reja tipo metálica en varilla lisa  cuadrada 10 mm, conformando módulos de 2,5 metros  de longitud x 2,00 metros de altura  y marqueteadas con tubería rectangular de 50 mm x 25 mm espesor 1,2 mm, incluye pintura  en anticorrosivo   y acabado en   esmalte  para exteriores a dos manos color  por definir, accesorios, elementos de fijación, y  todo lo demás  para su correcto funcionamiento  e instalación. Incluye aseo y transporte.</t>
  </si>
  <si>
    <t>04041</t>
  </si>
  <si>
    <t xml:space="preserve">Adecuación instalación a todo  costo de malla eslabonada huecos 2.1/4x2.1/4 2.77mm  enmarcada con ángulo 1"x1/8" y reforzada en el centro con platina 1-1/4" x 3/16" en forma de equis "X", conformando módulos de 2,5 metros  de longitud x 2,00 metros de altura  y soportada  a cada lado del módulo con tubo  rectangular de 50 mm x 25 mm espesor 1,2 mm, incluye pintura  en anticorrosivo   y acabado en   esmalte  para exteriores a dos manos color  por definir, accesorios, elementos de fijación, y  todo lo demás  para su correcto funcionamiento  e instalación. Incluye aseo y transporte. </t>
  </si>
  <si>
    <t>04042</t>
  </si>
  <si>
    <t>Adecuación instalación a todo  costo de cerramiento metálico módulos 2,50 x 200 conformado por perfil cuadrado 10 x 10 cms a cada extremo de los módulos, perfil rectangular  4 x 8 cms en la parte superior e inferior del módulo y  ángulo de 1" x 1/8" en su interior especiado cada 12 cms, incluye pintura  en anticorrosivo   y acabado en   esmalte  para exteriores a dos manos color  por definir, accesorios, elementos de fijación, y  todo lo demás  para su correcto funcionamiento  e instalación. Incluye aseo y transporte.</t>
  </si>
  <si>
    <t>04043</t>
  </si>
  <si>
    <t>Adecuación instalación a todo  costo de portón metálico cal 18 lamina coll rold a dos batientes, conformado por marco en perfiles metálicos rectangular  4 x 8 , lamina interna figurada en canales,  pasadores horizontales y verticales, pintado con anticorrosivo y acabado final en pintura esmalte exteriores color a elegir. Incluye aseo y transporte.</t>
  </si>
  <si>
    <t>04044</t>
  </si>
  <si>
    <t>Adecuación instalación a todo  costo de concertina sobre cerramiento, incluye equipo de trabajo en alturas y transporte. Incluye  transporte.</t>
  </si>
  <si>
    <t>04045</t>
  </si>
  <si>
    <t>Mantenimiento adecuación  a todo  costo de rejas metálicas, incluye lijado, soldadura de partes deterioradas, cambio de tramos de perfiles, pintura esmalte exteriores a 02 manos por ambas caras, equipo y aseo. Incluye aseo y transporte.</t>
  </si>
  <si>
    <t>04046</t>
  </si>
  <si>
    <t>Adecuación instalación a todo  costo de marco metálico para puerta, incluye  bisagras, pintura anticorrosiva y esmalte color por definir y cargado en mortero. Incluye aseo y transporte.</t>
  </si>
  <si>
    <t>04047</t>
  </si>
  <si>
    <t>Adecuación instalación a todo  costo de rejilla para cárcamo en ángulo metálico 1" X 1/8" ;  entramado en varilla 1/2" corrugada cada 4 cms,  anclajes, incluye contra marco, pintado con pintura anticorrosiva, pintura esmalte color a elegir, instalación y puesta en servicio. Incluye aseo y transporte.</t>
  </si>
  <si>
    <t>04048</t>
  </si>
  <si>
    <t>Adecuación instalación a todo  costo  de estructura de cubierta en cercha metálica altura 0,35 en ángulo metálico 2" X 3/16" en la parte superior y  varilla corrugada de 1/2"  en la parte inferior,  entramado en varilla corrugada de 1/2" figurada en triangulo, templetes en varilla corrugada 1/2", incluye pintura  en anticorrosivo   y acabado en   esmalte  para exteriores a dos manos color  por definir, accesorios, elementos de fijación, y  todo lo demás  para su correcto funcionamiento  e instalación. Incluye aseo y transporte.</t>
  </si>
  <si>
    <t>04049</t>
  </si>
  <si>
    <t>Adecuación instalación a todo  costo  de refuerzo estructural de cubierta en perfil metálico 120 mm x 60 mm calibre 14, incluye pintura  en anticorrosivo   y acabado en   esmalte  para exteriores a dos manos color  por definir, accesorios, elementos de fijación, y  todo lo demás  para su correcto funcionamiento  e instalación. Incluye aseo y transporte.</t>
  </si>
  <si>
    <t>04050</t>
  </si>
  <si>
    <t>Adecuación instalación a todo  costo  de  estructura enViga Ipe 160mm 10.6lb/Ft 6m A572/G50, incluye pintura  en anticorrosivo   y acabado en   esmalte  para exteriores a dos manos color  por definir, accesorios, elementos de fijación, y  todo lo demás  para su correcto funcionamiento  e instalación. Incluye aseo y transporte.</t>
  </si>
  <si>
    <t>15. CARPINTERIA EN ALUMINIO</t>
  </si>
  <si>
    <t>04198</t>
  </si>
  <si>
    <t>Adecuación a todo costo instalación  de ventanería en aluminio con basculantes corredizos, chapa lateral, alfajía y vidrio laminado 4+4 mm, samblasting en baños y cocinas, incluye  elementos de fijación  y  todo lo demás  para su correcto funcionamiento  e instalación. Incluye  transporte.</t>
  </si>
  <si>
    <t>04199</t>
  </si>
  <si>
    <t>Mantenimiento y adecuación de ventanería en aluminio, incluye cambiar elementos en mal estado (manijas, cierres, vidrios rotos, correderas, empaques, remaches, siliconado, y los demás accesorios, elementos de fijación, para su correcto funcionamiento e instalación). Incluye  transporte.</t>
  </si>
  <si>
    <t>04200</t>
  </si>
  <si>
    <t>Adecuación a todo costo instalación  de puerta  vidrio 10 mm, incluye accesorios y herrajes en acero inoxidable, logo, samblastng, marco de puerta, accesorios de fijación  y  todo lo demás  para su correcto funcionamiento  e instalación. Incluye  transporte.</t>
  </si>
  <si>
    <t>04201</t>
  </si>
  <si>
    <t>Adecuación a todo costo instalación  de divisiones de vidrio templado  6 mm, incluye retiro de la división existente, accesorios,  herrajes en acero inoxidable, logo, samblastng, marco de puerta, accesorios de fijación, diseño por definir  y  todo lo demás  para su correcto funcionamiento  e instalación. Incluye  transporte.</t>
  </si>
  <si>
    <t>04202</t>
  </si>
  <si>
    <t>Mantenimiento y adecuación de puerta en aluminio, incluye cambiar elementos en mal estado (manijas, cierres, vidrios rotos, correderas, empaques, remaches, siliconado, y los demás accesorios, elementos de fijación, para su correcto funcionamiento e instalación). Incluye  transporte.</t>
  </si>
  <si>
    <t>04203</t>
  </si>
  <si>
    <t>Mantenimiento y adecuación de divisiones en vidrio templado en 10 mm existentes para ajustar en sitio indicado por la Supervisión, incluye cambiar elementos en mal estado, herrajes de instalacion, manijas e instalación de la división.(manijas, cierres, correderas, empaques, remaches, siliconado, y los demás accesorios, elementos de fijación, para su correcto funcionamiento e instalación). Incluye  transporte.</t>
  </si>
  <si>
    <t>04204</t>
  </si>
  <si>
    <t>Adecuación a todo costo instalación  de puerta ventana para atención a publico con apertura superior e inferior en aluminio, puerta en aluminio crudo y vidrio templado doble hoja E=4 mm con pelicula incluye marco (manijas, cierres, vidrios , correderas, empaques, remaches, cahapas, siliconado, y los demás accesorios, elementos de fijación, para su correcto funcionamiento e instalación). Incluye  transporte.</t>
  </si>
  <si>
    <t>16. CARPINTERIA EN ACERO INOXIDABLE</t>
  </si>
  <si>
    <t>04386</t>
  </si>
  <si>
    <t>Adecuación a todo costo instalación  de divisiones para baño en acero inoxidable 304 Cal. 18, instalado con   anclaje epóxico de 3/8", incluye elementos de fijación  y  todo lo demás  para su correcto funcionamiento.  Incluye  transporte.</t>
  </si>
  <si>
    <t xml:space="preserve">17. CUBIERTA </t>
  </si>
  <si>
    <t>04576</t>
  </si>
  <si>
    <t>Adecuación instalación a todo costo de  teja en fibro cemento No 6, para cubierta existente.  Incluye accesorios, elementos de fijación, y  todo lo demás  para su correcto funcionamiento  e instalación. Incluye  transporte y retiro de material sobrante.</t>
  </si>
  <si>
    <t>04577</t>
  </si>
  <si>
    <t>Adecuación instalación a todo costo de  teja claraboya en fibro cemento No 6, para cubierta existente.  Incluye accesorios, elementos de fijación, y  todo lo demás  para su correcto funcionamiento  e instalación. Incluye  transporte y retiro de material sobrante.</t>
  </si>
  <si>
    <t>04578</t>
  </si>
  <si>
    <t>Adecuación instalación a todo  de caballete fijo en fibro cemento No 6,  para cubierta existente.  Incluye accesorios, elementos de fijación, y  todo lo demás  para su correcto funcionamiento  e instalación. Incluye  transporte y retiro de material sobrante.</t>
  </si>
  <si>
    <t>04579</t>
  </si>
  <si>
    <t>Adecuación instalación a todo costo de  teja traslucida No 6, para cubierta existente.  Incluye accesorios, elementos de fijación, y  todo lo demás  para su correcto funcionamiento  e instalación. Incluye  transporte y retiro de material sobrante.</t>
  </si>
  <si>
    <t>04580</t>
  </si>
  <si>
    <t>Adecuación instalación a todo cambio de flanches metálicos figurados en "U", "L", "Z" desarrollo 0,25 mt, incluye instalación,  para cubierta existente.  Incluye accesorios, elementos de fijación, y  todo lo demás  para su correcto funcionamiento  e instalación. Incluye  transporte y retiro de material sobrante.</t>
  </si>
  <si>
    <t>04581</t>
  </si>
  <si>
    <t>Mantenimiento y adecuación limpieza de canales, canaletas, viga canales y soscos,  para cubierta existente.  Incluye  transporte y retiro de material sobrante.</t>
  </si>
  <si>
    <t>04582</t>
  </si>
  <si>
    <t>Adecuación a todo costo instalación de manto asfaltico  espesor 3mm acabado color plateado, incluye  imprimante con emulsión asfáltica  a una mano. Incluye, elementos de fijación (Equipo de gas, soplete, boquillas) y  todo lo demás  para su correcto funcionamiento  e instalación. Incluye  transporte y retiro de material sobrante.</t>
  </si>
  <si>
    <t>04583</t>
  </si>
  <si>
    <t>04584</t>
  </si>
  <si>
    <t>Adecuación a todo costo instalación de Cubierta standingseamsandwichcal.26-38mm color por definir incluye  standing s v/b, cilp standing  conectores, equipo, accesorios de fijación, transporte  y trabajos en altura. Incluye  transporte y retiro de material sobrante.</t>
  </si>
  <si>
    <t>04585</t>
  </si>
  <si>
    <t>Mantenimiento de estructura de cubierta perfiles de columna y vigas (ángulos, tirantes, crucetas y todos los demás elementos de la sección),  0.15 x 0.25, incluye limpieza, lijado, resoldar partes débiles,  pintura de protección anticorrosiva, esmalte 02 manos color por definir y equipo de trabajo en altura. Incluye  transporte y retiro de material sobrante.</t>
  </si>
  <si>
    <t>04586</t>
  </si>
  <si>
    <t>Mantenimiento de estructura de cubierta perfiles de columna y vigas (ángulos, tirantes, crucetas y todos los demás elementos de la sección), 0.10 x 0.15, incluye limpieza, lijado, resoldar partes débiles,  pintura de protección anticorrosiva, esmalte 02 manos color por definir y equipo de trabajo en altura. Incluye  transporte y retiro de material sobrante.</t>
  </si>
  <si>
    <t>04587</t>
  </si>
  <si>
    <t>Mantenimiento de estructura de cubierta perfiles de columna y vigas (ángulos, tirantes, crucetas y todos los demás elementos de la sección), 0.10 x 0.05, incluye limpieza, lijado, resoldar partes débiles,  pintura de protección anticorrosiva, esmalte 02 manos color por definir y equipo de trabajo en altura. Incluye  transporte y retiro de material sobrante.</t>
  </si>
  <si>
    <t>04588</t>
  </si>
  <si>
    <t>Adecuación a todo costo instalación de marquesina en aluminio, con láminas de policarbonato aveolar, incluye conectores, equipo, accesorios de fijación, transporte  y trabajos en altura. Incluye  transporte y retiro de material sobrante.</t>
  </si>
  <si>
    <t>04589</t>
  </si>
  <si>
    <t>Adecuación a todo costo instalación de cubierta canaleta 90 de 7.5 ml , incluye  equipo accesorios, de fijación, transporte,   trabajos en altura y  retiro de material sobrante.</t>
  </si>
  <si>
    <t>04590</t>
  </si>
  <si>
    <t>Desmonte de canaleta 90. Incluye accesorios de cubierta, transporte a sitio autorizado,  incluye  equipo,  trabajos en altura, aseo  y  retiro de material sobrante.</t>
  </si>
  <si>
    <t>04591</t>
  </si>
  <si>
    <t>Adecuación a todo costo instalación de  domo  acrílico (Cuadrado diamante 1.17 x 1.17)  en 3mm, incluye estructura en perfil aluminio,  conectores, equipo, accesorios de fijación, transporte  y trabajos en altura y retiro de material sobrante.</t>
  </si>
  <si>
    <t>04592</t>
  </si>
  <si>
    <t>Adecuación a todo costo instalación de  domo  acrílico (Rectangular burbuja 0.80 x 1.15)  en 3mm, incluye estructura en perfil aluminio,  conectores, equipo, accesorios de fijación, transporte,  trabajos en altura y retiro de material sobrante.</t>
  </si>
  <si>
    <t>04593</t>
  </si>
  <si>
    <t>Adecuación a todo costo instalación de  domo  acrílico (Cuadrado diamante/ burbuja 065 x 0.65)  en 3mm, incluye estructura en perfil aluminio,  conectores, equipo, accesorios de fijación, transporte, trabajos en altura y  retiro de material sobrante.</t>
  </si>
  <si>
    <t>04594</t>
  </si>
  <si>
    <t>Adecuación a todo costo instalación de cúpula tragante incluye equipo, trabajos en altura   transporte.</t>
  </si>
  <si>
    <t>04595</t>
  </si>
  <si>
    <t>Adecuación a todo costo instalación de canal en lámina galvanizada calibre 16  D= 0.50, con acabado de protección en pintura esmalte color por elegir, incluye anclajes,  equipo, accesorios de fijación, transporte,  trabajos en altura y retiro de material sobrante.</t>
  </si>
  <si>
    <t>04596</t>
  </si>
  <si>
    <t>Adecuación a todo costo instalación de canal en lámina galvanizada calibre 16  D= 1.00, con acabado de protección en pintura esmalte color por elegir, incluye anclajes,  equipo, accesorios de fijación, transporte,  trabajos en altura y retiro de material sobrante.</t>
  </si>
  <si>
    <t>04597</t>
  </si>
  <si>
    <t>Adecuación a todo costo instalación de canal en lámina galvanizada calibre 16  D= 1.20, con acabado de protección en pintura esmalte color por elegir, incluye anclajes,  equipo, accesorios de fijación, transporte,  trabajos en altura y retiro de material sobrante.</t>
  </si>
  <si>
    <t>04598</t>
  </si>
  <si>
    <t>Adecuación a todo costo instalación de canal en lámina galvanizada calibre 16  D= 1.50, con acabado de protección en pintura esmalte color por elegir, incluye anclajes,  equipo, accesorios de fijación, transporte,  trabajos en altura y retiro de material sobrante.</t>
  </si>
  <si>
    <t>04599</t>
  </si>
  <si>
    <t>Adecuación a todo costo instalación de canal en lámina galvanizada calibre 16  D= 2.44, con acabado de protección en pintura esmalte color por elegir, incluye anclajes,  equipo, accesorios de fijación, transporte,  trabajos en altura y retiro de material sobrante.</t>
  </si>
  <si>
    <t>04600</t>
  </si>
  <si>
    <t>Adecuación a todo costo instalación de cubierta en  vitrolit "U glass 26 cm", incluye anclajes,  equipo, accesorios de fijación, transporte  y trabajos en altura.</t>
  </si>
  <si>
    <t>04601</t>
  </si>
  <si>
    <t>Mantenimiento de cubierta en policarbonato, incluye lavado, limpieza y  siliconado con masilla sellante, elástica y  adhesiva resistente a la intemperie, altura de trabajo 4 pisos,  equipo, trabajos en altura,  transporte,   y aseo.</t>
  </si>
  <si>
    <t>04602</t>
  </si>
  <si>
    <t>Mantenimiento de flanche existente, incluye reinstalación y siliconado con masilla sellante, elástica y  adhesiva resistente a la intemperie + transporte.</t>
  </si>
  <si>
    <t>04603</t>
  </si>
  <si>
    <t>Mantenimiento  siliconado con masilla sellante, elástica y  adhesiva resistente a la intemperie + transporte.</t>
  </si>
  <si>
    <t>18. APARATOS - ACCESORIOS - INCRUSTACIONES (SIPS)</t>
  </si>
  <si>
    <t>04823</t>
  </si>
  <si>
    <t>Adecuación a todo costo instalación de lavamanos Tempo  Rer: 174401001, de igual o superiores características técnicas previamente autorizadas por la supervisión, incluye aseo y desmonte del anterior lavamanos. Incluye aseo y transporte.</t>
  </si>
  <si>
    <t>04824</t>
  </si>
  <si>
    <t>Adecuación a todo costo instalación de lavamanos  máximo con pedestal color blanco Ref: 514311001, de igual o superiores características técnicas previamente autorizadas por la supervisión,  incluye aseo y desmonte del anterior lavamanos. Incluye aseo y transporte.</t>
  </si>
  <si>
    <t>04825</t>
  </si>
  <si>
    <t>Adecuación a todo costo instalación de lavaplatos  en acero inoxidable para Cocina de  Sobreponer 77,9x46,4 cm Doble Poceta, de igual o superiores características técnicas previamente autorizadas por la supervisión,   incluye aseo y desmonte del anterior lavaplatos. Incluye aseo y transporte.</t>
  </si>
  <si>
    <t>04826</t>
  </si>
  <si>
    <t>Adecuación a todo costo instalación de lavaplatos  en acero inoxidable para Cocina de  bajo mueble  79x43 cm  1 poceta ,  de igual o superiores características técnicas previamente autorizadas por la supervisión,  incluye aseo y desmonte del anterior lavaplatos. Incluye aseo y transporte.</t>
  </si>
  <si>
    <t>04827</t>
  </si>
  <si>
    <t>Adecuación a todo costo instalación de lavaplatos  en acero inoxidable para Cocina de  bajo mueble  40x40 cm  1 poceta , de igual o superiores características técnicas previamente autorizadas por la supervisión,  incluye aseo y desmonte del anterior lavaplatos. Incluye aseo y transporte.</t>
  </si>
  <si>
    <t>04828</t>
  </si>
  <si>
    <t>Adecuación a todo costo instalación de lavaplatos  en acero inoxidable para Cocina de  sobre poner  60x51 cm  1 poceta , de igual o superiores características técnicas previamente autorizadas por la supervisión,   incluye aseo y desmonte del anterior lavaplatos. Incluye aseo y transporte.</t>
  </si>
  <si>
    <t>04829</t>
  </si>
  <si>
    <t>Adecuación a todo costo instalación de lavamanos marsella Ref: O13011001, de igual o superiores características técnicas previamente autorizadas por la supervisión, incluye aseo y desmonte del anterior lavamanos. Incluye aseo y transporte.</t>
  </si>
  <si>
    <t>04830</t>
  </si>
  <si>
    <t>Adecuación a todo costo instalación de sifón para lavamanos y lavaplatos flexible,  de igual o superiores características técnicas previamente autorizadas por la supervisión,  incluye  adaptador sifón de pared, aseo y desmonte del anterior accesorio. Incluye aseo y transporte.</t>
  </si>
  <si>
    <t>04831</t>
  </si>
  <si>
    <t>Adecuación a todo costo instalación de sanitario avanti   plus Ref: 302991001,  de igual o superiores características técnicas previamente autorizadas por la supervisión,  incluye brida sanitaria 4", acople sanitario, aseo, desmonte del anterior sanitario y retiro del mismo. Incluye aseo y transporte.</t>
  </si>
  <si>
    <t>04832</t>
  </si>
  <si>
    <t>Adecuación a todo costo instalación de  sanitario Happy ,  incluye brida sanitaria 4", de igual o superiores características técnicas previamente autorizadas por la supervisión,  acople sanitario, aseo, desmonte del anterior sanitario y retiro del mismo. Incluye aseo y transporte.</t>
  </si>
  <si>
    <t>04833</t>
  </si>
  <si>
    <t>Adecuación a todo costo instalación de Sanitario montecarlo novo het, de igual o superiores características técnicas previamente autorizadas por la supervisión,  incluye brida sanitaria 4", acople sanitario, aseo, desmonte del anterior sanitario y retiro del mismo. Incluye aseo y transporte.</t>
  </si>
  <si>
    <t>04834</t>
  </si>
  <si>
    <t>Adecuación a todo costo instalación de asiento sanitario redondo, de igual o superiores características técnicas previamente autorizadas por la supervisión,  incluye aseo y desmonte del anterior accesorio. Incluye aseo y transporte.</t>
  </si>
  <si>
    <t>04835</t>
  </si>
  <si>
    <t>Adecuación a todo costo instalación de asiento sanitario cierre suave, de igual o superiores características técnicas previamente autorizadas por la supervisión,   incluye aseo y desmonte del anterior accesorio. Incluye aseo y transporte.</t>
  </si>
  <si>
    <t>04836</t>
  </si>
  <si>
    <t>Adecuación a todo costo instalación de acople sanitario  plástico, de igual o superiores características técnicas previamente autorizadas por la supervisión,  incluye aseo y desmonte del anterior accesorio. Incluye aseo y transporte.</t>
  </si>
  <si>
    <t>04837</t>
  </si>
  <si>
    <t>Adecuación a todo costo instalación de acople sanitario con válvula reguladora  plástico, de igual o superiores características técnicas previamente autorizadas por la supervisión,  incluye aseo y desmonte del anterior accesorio. Incluye aseo y transporte.</t>
  </si>
  <si>
    <t>04838</t>
  </si>
  <si>
    <t>Adecuación a todo costo instalación de Agua stop "U" universal de 2 Pulgadas, de igual o superiores características técnicas previamente autorizadas por la supervisión,  incluye aseo y desmonte del anterior accesorio. Incluye aseo y transporte.</t>
  </si>
  <si>
    <t>04839</t>
  </si>
  <si>
    <t>Adecuación a todo costo instalación de válvula de entrada sanitaria, de igual o superiores características técnicas previamente autorizadas por la supervisión,  incluye aseo y desmonte del anterior accesorio. Incluye aseo y transporte.</t>
  </si>
  <si>
    <t>04840</t>
  </si>
  <si>
    <t>Adecuación a todo costo instalación de válvula de salida sanitaria, de igual o superiores características técnicas previamente autorizadas por la supervisión,  incluye aseo y desmonte del anterior accesorio. Incluye aseo y transporte.</t>
  </si>
  <si>
    <t>04841</t>
  </si>
  <si>
    <t>Adecuación a todo costo instalación de válvula sanitaria doble descarga, de igual o superiores características técnicas previamente autorizadas por la supervisión,  incluye aseo y desmonte del anterior accesorio. Incluye aseo y transporte.</t>
  </si>
  <si>
    <t>04842</t>
  </si>
  <si>
    <t>Adecuación a todo costo instalación de válvula sanitaria completa (Entrada - salida), de igual o superiores características técnicas previamente autorizadas por la supervisión,   incluye aseo y desmonte del anterior accesorio. Incluye aseo y transporte.</t>
  </si>
  <si>
    <t>04843</t>
  </si>
  <si>
    <t>Adecuación a todo costo instalación de Kit x 6 piezas accesorios Rodano cromo, de igual o superiores características técnicas previamente autorizadas por la supervisión, incluye aseo y desmonte de los anteriores accesorios. Incluye aseo y transporte.</t>
  </si>
  <si>
    <t>04844</t>
  </si>
  <si>
    <t>Adecuación a todo costo instalación de Mezclador Arce Sin Salida Bañera Ref: 4110001, actividad realizada en 2 etapas (1. cambio de mezclado  2. cambio de manilares y regadera) de igual o superiores características técnicas previamente autorizadas por la supervisión,  incluye aseo y desmonte de los anteriores accesorios. Incluye aseo y transporte.</t>
  </si>
  <si>
    <t>04845</t>
  </si>
  <si>
    <t>Adecuación a todo costo instalación de Ducha Mono control Amur Ref: MU4035551, actividad realizada en 2 etapas (1. cambio de mezclado  2. cambio de manilares y regadera) de igual o superiores características técnicas previamente autorizadas por la supervisión,  incluye aseo y desmonte de los anteriores accesorios. Incluye aseo y transporte.</t>
  </si>
  <si>
    <t>04846</t>
  </si>
  <si>
    <t>Adecuación a todo costo instalación de Mono control  koral alto incluye accesorios, de igual o superiores características técnicas previamente autorizadas por la supervisión,  incluye aseo y desmonte de los anteriores accesorios. Incluye aseo y transporte.</t>
  </si>
  <si>
    <t>04847</t>
  </si>
  <si>
    <t>Adecuación a todo costo instalación de Grifería lavamanos 4" fénix, de igual o superiores características técnicas previamente autorizadas por la supervisión,   incluye accesorios, aseo y desmonte de los anteriores accesorios. Incluye aseo y transporte.</t>
  </si>
  <si>
    <t>04848</t>
  </si>
  <si>
    <t>Adecuación a todo costo instalación de Grifería lavaplatos mezclador 8 pulgadas Fénix, de igual o superiores características técnicas previamente autorizadas por la supervisión, incluye accesorios, aseo y desmonte de los anteriores accesorios. Incluye aseo y transporte.</t>
  </si>
  <si>
    <t>04849</t>
  </si>
  <si>
    <t>Adecuación a todo costo instalación de acople de 1/2*1/2 50cm Plástico Lav-Lavaplatos  plástico, de igual o superiores características técnicas previamente autorizadas por la supervisión,  incluye aseo y desmonte del anterior accesorio. Incluye aseo y transporte.</t>
  </si>
  <si>
    <t>04850</t>
  </si>
  <si>
    <t>Adecuación a todo costo instalación de acople 1/2" x 1/2" 55 cm acero lavamanos, de igual o superiores características técnicas previamente autorizadas por la supervisión,  incluye aseo y desmonte del anterior accesorio. Incluye aseo y transporte.</t>
  </si>
  <si>
    <t>04851</t>
  </si>
  <si>
    <t>Adecuación a todo costo instalación de canastilla lavaplatos 4 pulgadas acero Inoxidable con bajante, de igual o superiores características técnicas previamente autorizadas por la supervisión,   incluye aseo y desmonte del anterior accesorio. Incluye aseo y transporte.</t>
  </si>
  <si>
    <t>04852</t>
  </si>
  <si>
    <t>Adecuación a todo costo instalación desague push largo cromado con rebose, de igual o superiores características técnicas previamente autorizadas por la supervisión,  incluye aseo y desmonte del anterior accesorio. Incluye aseo y transporte.</t>
  </si>
  <si>
    <t>04853</t>
  </si>
  <si>
    <t>Adecuación a todo costo instalación desague automático para lavamanos plástico cromado, de igual o superiores  características técnicas previamente autorizadas por la supervisión, incluye aseo y desmonte del anterior accesorio. Incluye aseo y transporte.</t>
  </si>
  <si>
    <t>04854</t>
  </si>
  <si>
    <t>Adecuación a todo costo instalación de Llave de jardín pesada, de igual o superiores  características técnicas previamente autorizadas por la supervisión, incluye aseo y desmonte del anterior accesorio. Incluye aseo y transporte.</t>
  </si>
  <si>
    <t>04855</t>
  </si>
  <si>
    <t>Servicio de mantenimiento domicilio de plomería, incluye transporte de cuadrilla para la instalación de accesorios y aparatos de acuerdo a la disponibilidad y autorización de la Supervisión.</t>
  </si>
  <si>
    <t>04856</t>
  </si>
  <si>
    <t>Adecuación a todo costo instalación de barra de seguridad discapacitados  acero Inoxidable 40 centímetros, de igual o superiores  características técnicas previamente autorizadas por la supervisión,  incluye aseo y desmonte del anterior accesorio. Incluye  transporte.</t>
  </si>
  <si>
    <t>04857</t>
  </si>
  <si>
    <t>Adecuación a todo costo instalación de Barra discapacidad “L” a piso 762 mm, de igual o superiores  características técnicas previamente autorizadas por la supervisión, incluye aseo y desmonte del anterior accesorio. Incluye  transporte.</t>
  </si>
  <si>
    <t>04858</t>
  </si>
  <si>
    <t>Adecuación a todo costo instalación de  Fluxómetro sanitario palanca 4.8l, de igual o superiores  características técnicas previamente autorizadas por la supervisión, incluye accesorios, aseo y desmonte de los anteriores accesorios. Incluye  transporte.</t>
  </si>
  <si>
    <t>04859</t>
  </si>
  <si>
    <t>Adecuación a todo costo instalación de  Fluxómetro orinal palanca bca 0.5l, de igual o superiores  características técnicas previamente autorizadas por la supervisión, incluye accesorios, aseo y desmonte de los anteriores accesorios. Incluye  transporte.</t>
  </si>
  <si>
    <t>04860</t>
  </si>
  <si>
    <t>Adecuación a todo costo instalación de  Fluxómetro electrónico orinal, de igual o superiores  características técnicas previamente autorizadas por la supervisión, incluye accesorios, aseo y desmonte de los anteriores accesorios. Incluye  transporte.</t>
  </si>
  <si>
    <t>04861</t>
  </si>
  <si>
    <t>Adecuación a todo costo instalación de  fluxómetro orinal sensor Tru Flush, de igual o superiores   características técnicas previamente autorizadas por la supervisión, incluye accesorios, aseo y desmonte de los anteriores accesorios. Incluye  transporte.</t>
  </si>
  <si>
    <t>04862</t>
  </si>
  <si>
    <t>Adecuación a todo costo instalación de  fluxómetro sanitario sensor Tru Flush, de igual o superiores  características técnicas previamente autorizadas por la supervisión, incluye accesorios, aseo y desmonte de los anteriores accesorios. Incluye  transporte.</t>
  </si>
  <si>
    <t>04863</t>
  </si>
  <si>
    <t>Adecuación a todo costo instalación de  Sensor lavamanos electrónico, de igual o superiores  características técnicas previamente autorizadas por la supervisión, incluye accesorios, aseo y desmonte de los anteriores accesorios. Incluye  transporte.</t>
  </si>
  <si>
    <t>04864</t>
  </si>
  <si>
    <t>Adecuación a todo costo instalación de  Grifería lavamanos sensor classic, de igual o superiores  características técnicas previamente autorizadas por la supervisión, incluye accesorios, aseo y desmonte de los anteriores accesorios. Incluye  transporte.</t>
  </si>
  <si>
    <t>04865</t>
  </si>
  <si>
    <t>Adecuación a todo costo instalación de  Grifería lavamanos sensor electrónico, de igual o superiores características técnicas previamente autorizadas por la supervisión, incluye accesorios, aseo y desmonte de los anteriores accesorios. Incluye  transporte.</t>
  </si>
  <si>
    <t>04866</t>
  </si>
  <si>
    <t>Adecuación a todo costo instalación de  Válvula Push de Empotrar Taza , de igual o superiores  características técnicas previamente autorizadas por la supervisión, incluye accesorios, aseo y desmonte de los anteriores accesorios. Incluye  transporte.</t>
  </si>
  <si>
    <t>04867</t>
  </si>
  <si>
    <t>Adecuación a todo costo instalación de  Grifo para Orinal Tipo Push con Regulador de Consumo TIG, de igual o superiores  características técnicas previamente autorizadas por la supervisión, incluye accesorios, aseo y desmonte de los anteriores accesorios. Incluye  transporte.</t>
  </si>
  <si>
    <t>04868</t>
  </si>
  <si>
    <t>Adecuación a todo costo instalación de  Grifería institucional de mesa tipo push para lavamanos, de igual o superiores características técnicas previamente autorizadas por la supervisión, incluye accesorios, aseo y desmonte de los anteriores accesorios. Incluye  transporte.</t>
  </si>
  <si>
    <t>04869</t>
  </si>
  <si>
    <t>Adecuación a todo costo instalación de  Válvula Push Entrada Superior de Empotrar Orinal,  de igual o superiores características técnicas previamente autorizadas por la supervisión, incluye accesorios, aseo y desmonte de los anteriores accesorios. Incluye  transporte.</t>
  </si>
  <si>
    <t>04870</t>
  </si>
  <si>
    <t>Adecuación a todo costo instalación de  Lavamanos de Pegar Por Debajo Ovalado, de igual o superiores  características técnicas previamente autorizadas por la supervisión, incluye accesorios, aseo y desmonte de los anteriores accesorios. Incluye  transporte.</t>
  </si>
  <si>
    <t>04871</t>
  </si>
  <si>
    <t>Adecuación a todo costo instalación de  Presurizador 2 Puntos, de igual o superiores  características técnicas previamente autorizadas por la supervisión, incluye accesorios, aseo y desmonte de los anteriores accesorios. Incluye  transporte.</t>
  </si>
  <si>
    <t>04872</t>
  </si>
  <si>
    <t>Adecuación a todo costo instalación de lavamanos  Orinal Gotta  entrada posterior de igual o superiores  características técnicas previamente autorizadas por la supervisión, incluye aseo y desmonte del anterior lavamanos. Incluye  aseo y transporte.</t>
  </si>
  <si>
    <t>04873</t>
  </si>
  <si>
    <t>Adecuación a todo costo instalación de mueble fussión con lavamanos ref: 838056761 de igual o superiores  características técnicas previamente autorizadas por la supervisión,incluye aseo y desmonte del anterior lavamanos.  Incluye  aseo y transporte.</t>
  </si>
  <si>
    <t>04874</t>
  </si>
  <si>
    <t>Adecuación a todo costo instalación de  electrónico Sensor Automático Para Sanitario, de igual o superiores  características técnicas previamente autorizadas por la supervisión, incluye eléctro válvula, accesorios, aseo y desmonte de los anteriores accesorios.  Incluye  aseo y transporte.</t>
  </si>
  <si>
    <t>19. VIDRIOS Y ESPEJOS</t>
  </si>
  <si>
    <t>05016</t>
  </si>
  <si>
    <t>Adecuación a todo costo instalación  de espejo en 4 mm, biselado y  flotado.  Incluye accesorios, elementos de fijación, transporte y  todo lo demás  para su correcto funcionamiento  + retiro de elementos sobrantes.</t>
  </si>
  <si>
    <t>05017</t>
  </si>
  <si>
    <t>Adecuación a todo costo instalación  de vidrio incoloro 3 mm con película de control neutral antirreflejo espesor 50 micrones.  Incluye accesorios, elementos de fijación, transporte y  todo lo demás  para su correcto funcionamiento  + retiro de elementos sobrantes.</t>
  </si>
  <si>
    <t>05018</t>
  </si>
  <si>
    <t>Adecuación a todo costo instalación  de vidrio incoloro 4 mm.  Incluye accesorios, elementos de fijación, transporte y  todo lo demás  para su correcto funcionamiento  + retiro de elementos sobrantes.</t>
  </si>
  <si>
    <t>05019</t>
  </si>
  <si>
    <t>Adecuación a todo costo instalación  de vidrio incoloro 4 mm para fachadas de  2 - 7 pisos. Incluye accesorios, equipo, trabajos en altura, elementos de fijación, transporte y  todo lo demás  para su correcto funcionamiento  + retiro de elementos sobrantes.</t>
  </si>
  <si>
    <t>05020</t>
  </si>
  <si>
    <t>Adecuación a todo costo instalación  de vidrio incoloro 5 mm. Incluye accesorios, equipo, trabajos en altura, elementos de fijación, transporte y  todo lo demás  para su correcto funcionamiento  + retiro de elementos sobrantes.</t>
  </si>
  <si>
    <t>05021</t>
  </si>
  <si>
    <t>Adecuación a todo costo instalación  de vidrio incoloro 5 mm para fachadas de  2 - 7 pisos. Incluye accesorios, equipo, trabajos en altura, elementos de fijación, transporte y  todo lo demás  para su correcto funcionamiento  + retiro de elementos sobrantes.</t>
  </si>
  <si>
    <t>05022</t>
  </si>
  <si>
    <t>Adecuación a todo costo instalación  de vidrio incoloro 6 mm. Incluye accesorios, equipo, trabajos en altura, elementos de fijación, transporte y  todo lo demás  para su correcto funcionamiento  + retiro de elementos sobrantes.</t>
  </si>
  <si>
    <t>05023</t>
  </si>
  <si>
    <t>Adecuación a todo costo instalación  de vidrio incoloro 6 mm para fachadas de  2 - 7 pisos. Incluye accesorios, equipo, trabajos en altura, elementos de fijación, transporte y  todo lo demás  para su correcto funcionamiento  + retiro de elementos sobrantes.</t>
  </si>
  <si>
    <t>05024</t>
  </si>
  <si>
    <t>Adecuación a todo costo instalación  de película de seguridad, para vidrios en fachada 1 piso. Incluye accesorios, equipo, trabajos en altura, elementos de fijación, transporte y  todo lo demás  para su correcto funcionamiento  + retiro de elementos sobrantes.</t>
  </si>
  <si>
    <t>05025</t>
  </si>
  <si>
    <t>Adecuación a todo costo instalación  de película de seguridad, para vidrios en fachada 2 - 7 pisos. Incluye accesorios, equipo, trabajos en altura, elementos de fijación, transporte y  todo lo demás  para su correcto funcionamiento  + retiro de elementos sobrantes.</t>
  </si>
  <si>
    <t>05026</t>
  </si>
  <si>
    <t>Adecuación a todo costo instalación  de película de opalizado blanco, para vidrios en fachada 1 piso. Incluye accesorios, equipo, trabajos en altura, elementos de fijación, transporte y  todo lo demás  para su correcto funcionamiento  + retiro de elementos sobrantes.</t>
  </si>
  <si>
    <t>05027</t>
  </si>
  <si>
    <t>Adecuación a todo costo instalación  de película de opalizado blanco, para vidrios en fachada 2 - 7 pisos. Incluye accesorios, equipo, trabajos en altura, elementos de fijación, transporte y  todo lo demás  para su correcto funcionamiento  + retiro de elementos sobrantes.</t>
  </si>
  <si>
    <t>05028</t>
  </si>
  <si>
    <t>Adecuación a todo costo instalación  de película reflectiva  bronce, para vidrios en fachada 1 piso. Incluye accesorios, equipo, trabajos en altura, elementos de fijación, transporte y  todo lo demás  para su correcto funcionamiento  + retiro de elementos sobrantes.</t>
  </si>
  <si>
    <t>05029</t>
  </si>
  <si>
    <t>Adecuación a todo costo instalación  de película reflectiva  bronce, para vidrios en fachada 2 - 7 pisos. Incluye accesorios, equipo, trabajos en altura, elementos de fijación, transporte y  todo lo demás  para su correcto funcionamiento  + retiro de elementos sobrantes.</t>
  </si>
  <si>
    <t>05030</t>
  </si>
  <si>
    <t>Adecuación a todo costo instalación  de película reflectiva  plata, para vidrios en fachada 1 piso. Incluye accesorios, equipo, trabajos en altura, elementos de fijación, transporte y  todo lo demás  para su correcto funcionamiento  + retiro de elementos sobrantes.</t>
  </si>
  <si>
    <t>05031</t>
  </si>
  <si>
    <t>Adecuación a todo costo instalación  de película reflectiva  plata, para vidrios en fachada 2 - 7 pisos. Incluye accesorios, equipo, trabajos en altura, elementos de fijación, transporte y  todo lo demás  para su correcto funcionamiento  + retiro de elementos sobrantes.</t>
  </si>
  <si>
    <t>05032</t>
  </si>
  <si>
    <t>Adecuación a todo costo instalación  de película reflectiva  verde azul, para vidrios en fachada 1 piso. Incluye accesorios, equipo, trabajos en altura, elementos de fijación, transporte y  todo lo demás  para su correcto funcionamiento  + retiro de elementos sobrantes.</t>
  </si>
  <si>
    <t>05033</t>
  </si>
  <si>
    <t>Adecuación a todo costo instalación  de película reflectiva verde azul, para vidrios en fachada 2 - 7 pisos. Incluye accesorios, equipo, trabajos en altura, elementos de fijación, transporte y  todo lo demás  para su correcto funcionamiento  + retiro de elementos sobrantes.</t>
  </si>
  <si>
    <t>05034</t>
  </si>
  <si>
    <t>Adecuación a todo costo instalación  de película reflectiva   azul, plata para vidrios en fachada 1 piso. Incluye accesorios, equipo, trabajos en altura, elementos de fijación, transporte y  todo lo demás  para su correcto funcionamiento  + retiro de elementos sobrantes.</t>
  </si>
  <si>
    <t>05035</t>
  </si>
  <si>
    <t>Adecuación a todo costo instalación  de película reflectiva   azul,  para vidrios en fachada 2 - 7 pisos. Incluye accesorios, equipo, trabajos en altura, elementos de fijación, transporte y  todo lo demás  para su correcto funcionamiento  + retiro de elementos sobrantes.</t>
  </si>
  <si>
    <t>05036</t>
  </si>
  <si>
    <t>Adecuación a todo costo instalación  de película de seguridad transparente Uv 99%, para vidrios en fachada 1 piso. Incluye accesorios, equipo, trabajos en altura, elementos de fijación, transporte y  todo lo demás  para su correcto funcionamiento  + retiro de elementos sobrantes.</t>
  </si>
  <si>
    <t>05037</t>
  </si>
  <si>
    <t>Adecuación a todo costo instalación  de película de seguridad transparente Uv 99%, para vidrios en fachada 2 - 7 pisos. Incluye accesorios, equipo, trabajos en altura, elementos de fijación, transporte y  todo lo demás  para su correcto funcionamiento  + retiro de elementos sobrantes.</t>
  </si>
  <si>
    <t>05038</t>
  </si>
  <si>
    <t>Adecuación a todo costo instalación  de película polarizada tipo espejo silver, para vidrios en fachada 1 piso. Incluye accesorios, equipo, trabajos en altura, elementos de fijación, transporte y  todo lo demás  para su correcto funcionamiento  + retiro de elementos sobrantes.</t>
  </si>
  <si>
    <t>05039</t>
  </si>
  <si>
    <t>Adecuación a todo costo instalación  de película polarizada tipo espejo silver,  para vidrios en fachada 2 - 7 pisos. Incluye accesorios, equipo, trabajos en altura, elementos de fijación, transporte y  todo lo demás  para su correcto funcionamiento  + retiro de elementos sobrantes.</t>
  </si>
  <si>
    <t>05040</t>
  </si>
  <si>
    <t>Mantenimiento a todo costo  limpieza y siliconado de vidrios  en fachada 1 piso.   Incluye accesorios, equipo, trabajos en altura, elementos de fijación, transporte y  todo lo demás  para su correcto funcionamiento  + retiro de elementos sobrantes.</t>
  </si>
  <si>
    <t>05041</t>
  </si>
  <si>
    <t xml:space="preserve">Mantenimiento a todo costo  limpieza y siliconado de vidrios  en fachada 2 - 7 pisos. Incluye accesorios, equipo, trabajos en altura, elementos de fijación, transporte y  todo lo demás  para su correcto funcionamiento  + retiro de elementos sobrantes.   </t>
  </si>
  <si>
    <t>05042</t>
  </si>
  <si>
    <t>Adecuación a todo costo instalación  de vidrio incoloro martillado  4 mm.  Incluye accesorios, equipo, trabajos en altura, elementos de fijación, transporte y  todo lo demás  para su correcto funcionamiento  + retiro de elementos sobrantes.</t>
  </si>
  <si>
    <t>20. CERRADURAS Y TOPES</t>
  </si>
  <si>
    <t>05168</t>
  </si>
  <si>
    <t>Mantenimiento adecuación e instalación a todo costo de cerradura de manija satinada para baño. Incluye transporte.</t>
  </si>
  <si>
    <t>05169</t>
  </si>
  <si>
    <t>Mantenimiento adecuación e instalación a todo costo de cerradura de manija satinada   para alcoba.  Incluye transporte.</t>
  </si>
  <si>
    <t>05170</t>
  </si>
  <si>
    <t xml:space="preserve">Mantenimiento adecuación e instalación a todo costo de cerradura entrada principal palermo.  Incluye transporte. </t>
  </si>
  <si>
    <t>05171</t>
  </si>
  <si>
    <t>Mantenimiento adecuación e instalación a todo costo de cerrojo doble niquelado.  Incluye transporte.</t>
  </si>
  <si>
    <t>05172</t>
  </si>
  <si>
    <t>Mantenimiento adecuación e instalación a todo costo de manijón accent.  Incluye transporte.</t>
  </si>
  <si>
    <t>05173</t>
  </si>
  <si>
    <t>Mantenimiento adecuación e instalación a todo costo de cerradura de embutir 60 mm.  Incluye transporte.</t>
  </si>
  <si>
    <t>05174</t>
  </si>
  <si>
    <t xml:space="preserve">Mantenimiento adecuación e instalación a todo costo de bisagra vaivén.  Incluye transporte. </t>
  </si>
  <si>
    <t>05175</t>
  </si>
  <si>
    <t>Mantenimiento adecuación e instalación a todo costo de cerradura pico de loro.  Incluye transporte.</t>
  </si>
  <si>
    <t>05176</t>
  </si>
  <si>
    <t>Mantenimiento adecuación e instalación a todo costo de cerradura sobre poner izquierda y/o derecha.  Incluye transporte.</t>
  </si>
  <si>
    <t>05177</t>
  </si>
  <si>
    <t>Servicio de mantenimiento domicilio de cerrajería, incluye transporte de cuadrilla para la instalación de accesorios y aparatos de acuerdo a la disponibilidad y autorización de la Supervisión.</t>
  </si>
  <si>
    <t>05178</t>
  </si>
  <si>
    <t>Servicio de mantenimiento domicilio de cerrajería cambio de guardas incluye  accesorios transporte, 03 llaves nuevas, de  acuerdo a la disponibilidad y autorización de la Supervisión.</t>
  </si>
  <si>
    <t>05179</t>
  </si>
  <si>
    <t>Mantenimiento adecuación e instalación a todo costo de cierre hidráulico 65-85 kg.  Incluye transporte.</t>
  </si>
  <si>
    <t xml:space="preserve"> 23.ASEO GENERAL</t>
  </si>
  <si>
    <t>05544</t>
  </si>
  <si>
    <t>Limpieza general interior y exterior</t>
  </si>
  <si>
    <t>05545</t>
  </si>
  <si>
    <t>Transporte de escombros Volqueta 7m³  incluye cargue y botadero a sitio autorizado de acuerdo a la resolución 0472 del 28 de febrero de 2017.</t>
  </si>
  <si>
    <t>Vj</t>
  </si>
  <si>
    <t>05546</t>
  </si>
  <si>
    <t>Empapelar y proteger superficies expuestas a pinturas y demás.</t>
  </si>
  <si>
    <t>TOTAL COSTOS DIRECTOS</t>
  </si>
  <si>
    <t>A.I.U</t>
  </si>
  <si>
    <t>Administracion</t>
  </si>
  <si>
    <t>%</t>
  </si>
  <si>
    <t>Imprevistos</t>
  </si>
  <si>
    <t>Utilidades</t>
  </si>
  <si>
    <t>IVA/Utilidad</t>
  </si>
  <si>
    <t>TOTAL OBRA</t>
  </si>
  <si>
    <t>CONSORCIO GUARNICION 2019</t>
  </si>
  <si>
    <t>Representante Legal</t>
  </si>
  <si>
    <t>GIMEL DEL PILAR MURILLO GUERRA</t>
  </si>
  <si>
    <t>C.C. 1.065.623.519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</si>
</sst>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* #,##0_-;\-&quot;$&quot;* #,##0_-;_-&quot;$&quot;* &quot;-&quot;_-;_-@_-"/>
    <numFmt numFmtId="165" formatCode="#,##0.0000"/>
    <numFmt numFmtId="166" formatCode="_-* #,##0.00\ &quot;$&quot;_-;\-* #,##0.00\ &quot;$&quot;_-;_-* &quot;-&quot;??\ &quot;$&quot;_-;_-@_-"/>
    <numFmt numFmtId="167" formatCode="_([$$-240A]\ * #,##0.00_);_([$$-240A]\ * \(#,##0.00\);_([$$-240A]\ * &quot;-&quot;??_);_(@_)"/>
  </numFmts>
  <fonts count="10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10"/>
      <name val="Helv"/>
      <charset val="204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9">
    <xf numFmtId="0" fontId="0" fillId="0" borderId="0" xfId="0"/>
    <xf numFmtId="0" fontId="5" fillId="2" borderId="0" xfId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justify" vertical="center"/>
    </xf>
    <xf numFmtId="0" fontId="3" fillId="0" borderId="0" xfId="1" applyNumberFormat="1" applyFont="1" applyFill="1" applyBorder="1" applyAlignment="1">
      <alignment horizontal="center" vertical="center"/>
    </xf>
    <xf numFmtId="2" fontId="3" fillId="0" borderId="0" xfId="1" applyNumberFormat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right" vertical="center"/>
    </xf>
    <xf numFmtId="0" fontId="3" fillId="0" borderId="0" xfId="2" applyNumberFormat="1" applyFont="1" applyBorder="1" applyAlignment="1">
      <alignment horizontal="center" vertical="center"/>
    </xf>
    <xf numFmtId="2" fontId="3" fillId="0" borderId="0" xfId="2" applyNumberFormat="1" applyFont="1" applyBorder="1" applyAlignment="1">
      <alignment horizontal="center" vertical="center"/>
    </xf>
    <xf numFmtId="4" fontId="5" fillId="0" borderId="0" xfId="2" applyNumberFormat="1" applyFont="1" applyBorder="1" applyAlignment="1">
      <alignment horizontal="center" vertical="center"/>
    </xf>
    <xf numFmtId="14" fontId="5" fillId="0" borderId="0" xfId="2" applyNumberFormat="1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/>
    </xf>
    <xf numFmtId="4" fontId="5" fillId="2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4" fontId="6" fillId="3" borderId="1" xfId="1" applyNumberFormat="1" applyFont="1" applyFill="1" applyBorder="1" applyAlignment="1">
      <alignment vertical="center"/>
    </xf>
    <xf numFmtId="4" fontId="6" fillId="0" borderId="1" xfId="1" applyNumberFormat="1" applyFont="1" applyFill="1" applyBorder="1" applyAlignment="1">
      <alignment vertical="center"/>
    </xf>
    <xf numFmtId="0" fontId="6" fillId="3" borderId="0" xfId="1" applyNumberFormat="1" applyFont="1" applyFill="1" applyBorder="1" applyAlignment="1">
      <alignment horizontal="center" vertical="center"/>
    </xf>
    <xf numFmtId="0" fontId="6" fillId="3" borderId="0" xfId="1" applyNumberFormat="1" applyFont="1" applyFill="1" applyBorder="1" applyAlignment="1">
      <alignment vertical="center"/>
    </xf>
    <xf numFmtId="49" fontId="5" fillId="2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2" fontId="5" fillId="2" borderId="0" xfId="1" applyNumberFormat="1" applyFont="1" applyFill="1" applyBorder="1" applyAlignment="1">
      <alignment horizontal="center" vertical="center"/>
    </xf>
    <xf numFmtId="4" fontId="5" fillId="2" borderId="0" xfId="1" applyNumberFormat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164" fontId="0" fillId="0" borderId="0" xfId="4" applyFont="1" applyAlignment="1">
      <alignment vertical="center"/>
    </xf>
    <xf numFmtId="0" fontId="3" fillId="0" borderId="0" xfId="3" applyAlignment="1">
      <alignment vertical="center"/>
    </xf>
    <xf numFmtId="49" fontId="3" fillId="0" borderId="0" xfId="3" applyNumberFormat="1" applyFont="1" applyAlignment="1">
      <alignment horizontal="center" vertical="center"/>
    </xf>
    <xf numFmtId="0" fontId="3" fillId="0" borderId="0" xfId="3" applyNumberFormat="1" applyFont="1" applyAlignment="1">
      <alignment horizontal="justify" vertical="center"/>
    </xf>
    <xf numFmtId="0" fontId="3" fillId="0" borderId="0" xfId="3" applyNumberFormat="1" applyFont="1" applyAlignment="1">
      <alignment horizontal="center" vertical="center"/>
    </xf>
    <xf numFmtId="2" fontId="3" fillId="0" borderId="0" xfId="3" applyNumberFormat="1" applyFont="1" applyAlignment="1">
      <alignment horizontal="center" vertical="center"/>
    </xf>
    <xf numFmtId="4" fontId="3" fillId="0" borderId="0" xfId="3" applyNumberFormat="1" applyFont="1" applyAlignment="1">
      <alignment horizontal="right" vertical="center"/>
    </xf>
    <xf numFmtId="164" fontId="0" fillId="0" borderId="0" xfId="4" applyFont="1" applyAlignment="1">
      <alignment horizontal="center" vertical="center"/>
    </xf>
    <xf numFmtId="0" fontId="3" fillId="0" borderId="0" xfId="3" applyAlignment="1">
      <alignment horizontal="center" vertical="center"/>
    </xf>
    <xf numFmtId="49" fontId="3" fillId="0" borderId="0" xfId="3" applyNumberFormat="1" applyAlignment="1">
      <alignment horizontal="center" vertical="center"/>
    </xf>
    <xf numFmtId="0" fontId="3" fillId="0" borderId="0" xfId="3" applyNumberFormat="1" applyAlignment="1">
      <alignment vertical="center"/>
    </xf>
    <xf numFmtId="0" fontId="3" fillId="0" borderId="0" xfId="3" applyNumberFormat="1" applyAlignment="1">
      <alignment horizontal="center" vertical="center"/>
    </xf>
    <xf numFmtId="2" fontId="3" fillId="0" borderId="0" xfId="3" applyNumberFormat="1" applyAlignment="1">
      <alignment horizontal="center" vertical="center"/>
    </xf>
    <xf numFmtId="4" fontId="3" fillId="0" borderId="0" xfId="3" applyNumberFormat="1" applyAlignment="1">
      <alignment horizontal="right" vertical="center"/>
    </xf>
    <xf numFmtId="14" fontId="3" fillId="0" borderId="0" xfId="3" applyNumberFormat="1" applyAlignment="1">
      <alignment vertical="center"/>
    </xf>
    <xf numFmtId="4" fontId="5" fillId="2" borderId="1" xfId="3" applyNumberFormat="1" applyFont="1" applyFill="1" applyBorder="1" applyAlignment="1">
      <alignment horizontal="center" vertical="center"/>
    </xf>
    <xf numFmtId="0" fontId="7" fillId="0" borderId="1" xfId="3" applyNumberFormat="1" applyFont="1" applyBorder="1" applyAlignment="1">
      <alignment horizontal="center" vertical="center" wrapText="1"/>
    </xf>
    <xf numFmtId="0" fontId="3" fillId="0" borderId="1" xfId="3" applyNumberFormat="1" applyFont="1" applyBorder="1" applyAlignment="1">
      <alignment vertical="center" wrapText="1"/>
    </xf>
    <xf numFmtId="0" fontId="3" fillId="0" borderId="1" xfId="3" applyNumberFormat="1" applyBorder="1" applyAlignment="1">
      <alignment horizontal="center" vertical="center"/>
    </xf>
    <xf numFmtId="2" fontId="3" fillId="0" borderId="1" xfId="3" applyNumberFormat="1" applyFont="1" applyBorder="1" applyAlignment="1">
      <alignment horizontal="center" vertical="center"/>
    </xf>
    <xf numFmtId="4" fontId="3" fillId="0" borderId="1" xfId="3" applyNumberFormat="1" applyBorder="1" applyAlignment="1">
      <alignment horizontal="right" vertical="center"/>
    </xf>
    <xf numFmtId="2" fontId="3" fillId="0" borderId="0" xfId="3" applyNumberFormat="1" applyAlignment="1">
      <alignment vertical="center"/>
    </xf>
    <xf numFmtId="167" fontId="0" fillId="0" borderId="0" xfId="5" applyNumberFormat="1" applyFont="1" applyAlignment="1">
      <alignment vertical="center"/>
    </xf>
    <xf numFmtId="167" fontId="3" fillId="0" borderId="0" xfId="3" applyNumberFormat="1" applyAlignment="1">
      <alignment vertical="center"/>
    </xf>
    <xf numFmtId="4" fontId="3" fillId="0" borderId="0" xfId="3" applyNumberFormat="1" applyAlignment="1">
      <alignment vertical="center"/>
    </xf>
    <xf numFmtId="0" fontId="3" fillId="0" borderId="1" xfId="3" applyNumberFormat="1" applyFont="1" applyFill="1" applyBorder="1" applyAlignment="1">
      <alignment vertical="center" wrapText="1"/>
    </xf>
    <xf numFmtId="164" fontId="0" fillId="4" borderId="0" xfId="4" applyFont="1" applyFill="1" applyAlignment="1">
      <alignment vertical="center"/>
    </xf>
    <xf numFmtId="0" fontId="7" fillId="0" borderId="1" xfId="3" applyNumberFormat="1" applyFont="1" applyFill="1" applyBorder="1" applyAlignment="1">
      <alignment horizontal="center" vertical="center" wrapText="1"/>
    </xf>
    <xf numFmtId="49" fontId="7" fillId="0" borderId="1" xfId="3" applyNumberFormat="1" applyFont="1" applyBorder="1" applyAlignment="1">
      <alignment horizontal="center" vertical="center" wrapText="1"/>
    </xf>
    <xf numFmtId="0" fontId="3" fillId="0" borderId="1" xfId="3" applyNumberFormat="1" applyFont="1" applyBorder="1" applyAlignment="1">
      <alignment horizontal="center" vertical="center"/>
    </xf>
    <xf numFmtId="0" fontId="3" fillId="0" borderId="1" xfId="3" applyNumberFormat="1" applyFill="1" applyBorder="1" applyAlignment="1">
      <alignment horizontal="center" vertical="center"/>
    </xf>
    <xf numFmtId="2" fontId="3" fillId="0" borderId="1" xfId="3" applyNumberFormat="1" applyFont="1" applyFill="1" applyBorder="1" applyAlignment="1">
      <alignment horizontal="center" vertical="center"/>
    </xf>
    <xf numFmtId="164" fontId="0" fillId="0" borderId="0" xfId="4" applyFont="1" applyFill="1" applyAlignment="1">
      <alignment vertical="center"/>
    </xf>
    <xf numFmtId="49" fontId="5" fillId="2" borderId="0" xfId="3" applyNumberFormat="1" applyFont="1" applyFill="1" applyAlignment="1">
      <alignment horizontal="center" vertical="center"/>
    </xf>
    <xf numFmtId="0" fontId="5" fillId="2" borderId="0" xfId="3" applyNumberFormat="1" applyFont="1" applyFill="1" applyAlignment="1">
      <alignment horizontal="center" vertical="center"/>
    </xf>
    <xf numFmtId="4" fontId="5" fillId="2" borderId="0" xfId="3" applyNumberFormat="1" applyFont="1" applyFill="1" applyAlignment="1">
      <alignment horizontal="right" vertical="center"/>
    </xf>
    <xf numFmtId="164" fontId="5" fillId="0" borderId="0" xfId="4" applyFont="1" applyFill="1" applyAlignment="1">
      <alignment vertical="center"/>
    </xf>
    <xf numFmtId="0" fontId="5" fillId="0" borderId="0" xfId="3" applyFont="1" applyAlignment="1">
      <alignment vertical="center"/>
    </xf>
    <xf numFmtId="167" fontId="5" fillId="0" borderId="0" xfId="3" applyNumberFormat="1" applyFont="1" applyAlignment="1">
      <alignment vertical="center"/>
    </xf>
    <xf numFmtId="4" fontId="5" fillId="2" borderId="0" xfId="3" applyNumberFormat="1" applyFont="1" applyFill="1" applyBorder="1" applyAlignment="1">
      <alignment horizontal="center" vertical="center"/>
    </xf>
    <xf numFmtId="49" fontId="3" fillId="0" borderId="4" xfId="3" applyNumberFormat="1" applyBorder="1" applyAlignment="1">
      <alignment horizontal="center" vertical="center"/>
    </xf>
    <xf numFmtId="0" fontId="3" fillId="0" borderId="4" xfId="3" applyNumberFormat="1" applyFont="1" applyBorder="1" applyAlignment="1">
      <alignment vertical="center"/>
    </xf>
    <xf numFmtId="0" fontId="3" fillId="0" borderId="4" xfId="3" applyNumberFormat="1" applyFont="1" applyBorder="1" applyAlignment="1">
      <alignment horizontal="center" vertical="center"/>
    </xf>
    <xf numFmtId="10" fontId="0" fillId="0" borderId="4" xfId="6" applyNumberFormat="1" applyFont="1" applyBorder="1" applyAlignment="1">
      <alignment horizontal="center" vertical="center"/>
    </xf>
    <xf numFmtId="4" fontId="3" fillId="0" borderId="4" xfId="3" applyNumberFormat="1" applyBorder="1" applyAlignment="1">
      <alignment horizontal="right" vertical="center"/>
    </xf>
    <xf numFmtId="164" fontId="0" fillId="0" borderId="0" xfId="4" applyFont="1" applyFill="1" applyBorder="1" applyAlignment="1">
      <alignment vertical="center"/>
    </xf>
    <xf numFmtId="49" fontId="5" fillId="0" borderId="0" xfId="3" applyNumberFormat="1" applyFont="1" applyFill="1" applyAlignment="1">
      <alignment horizontal="center" vertical="center"/>
    </xf>
    <xf numFmtId="0" fontId="5" fillId="0" borderId="0" xfId="3" applyNumberFormat="1" applyFont="1" applyFill="1" applyAlignment="1">
      <alignment horizontal="center" vertical="center"/>
    </xf>
    <xf numFmtId="4" fontId="5" fillId="0" borderId="0" xfId="3" applyNumberFormat="1" applyFont="1" applyFill="1" applyAlignment="1">
      <alignment horizontal="right" vertical="center"/>
    </xf>
    <xf numFmtId="49" fontId="8" fillId="2" borderId="0" xfId="3" applyNumberFormat="1" applyFont="1" applyFill="1" applyAlignment="1">
      <alignment horizontal="center" vertical="center"/>
    </xf>
    <xf numFmtId="0" fontId="8" fillId="2" borderId="0" xfId="3" applyNumberFormat="1" applyFont="1" applyFill="1" applyAlignment="1">
      <alignment horizontal="center" vertical="center"/>
    </xf>
    <xf numFmtId="4" fontId="8" fillId="2" borderId="0" xfId="3" applyNumberFormat="1" applyFont="1" applyFill="1" applyAlignment="1">
      <alignment horizontal="right" vertical="center"/>
    </xf>
    <xf numFmtId="0" fontId="5" fillId="0" borderId="5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165" fontId="3" fillId="0" borderId="0" xfId="3" applyNumberFormat="1" applyAlignment="1">
      <alignment horizontal="right" vertical="center"/>
    </xf>
    <xf numFmtId="0" fontId="3" fillId="0" borderId="0" xfId="3" applyFill="1" applyAlignment="1">
      <alignment vertical="center"/>
    </xf>
    <xf numFmtId="4" fontId="5" fillId="0" borderId="0" xfId="3" applyNumberFormat="1" applyFont="1" applyFill="1" applyAlignment="1">
      <alignment vertical="center"/>
    </xf>
    <xf numFmtId="0" fontId="5" fillId="0" borderId="0" xfId="3" applyFont="1" applyFill="1" applyAlignment="1">
      <alignment vertical="center"/>
    </xf>
    <xf numFmtId="9" fontId="0" fillId="0" borderId="0" xfId="6" applyFont="1" applyFill="1" applyAlignment="1">
      <alignment vertical="center"/>
    </xf>
    <xf numFmtId="167" fontId="0" fillId="0" borderId="0" xfId="5" applyNumberFormat="1" applyFont="1" applyFill="1" applyAlignment="1">
      <alignment vertical="center"/>
    </xf>
    <xf numFmtId="167" fontId="3" fillId="0" borderId="0" xfId="3" applyNumberFormat="1" applyFill="1" applyAlignment="1">
      <alignment vertical="center"/>
    </xf>
    <xf numFmtId="167" fontId="9" fillId="0" borderId="0" xfId="3" applyNumberFormat="1" applyFont="1" applyFill="1" applyAlignment="1">
      <alignment vertical="center"/>
    </xf>
    <xf numFmtId="0" fontId="3" fillId="0" borderId="0" xfId="3" applyFill="1" applyAlignment="1">
      <alignment horizontal="center" vertical="center"/>
    </xf>
    <xf numFmtId="164" fontId="3" fillId="4" borderId="0" xfId="4" applyFont="1" applyFill="1" applyAlignment="1">
      <alignment horizontal="center" vertical="center"/>
    </xf>
    <xf numFmtId="0" fontId="3" fillId="0" borderId="0" xfId="3" applyNumberFormat="1" applyFont="1" applyAlignment="1">
      <alignment vertical="center"/>
    </xf>
    <xf numFmtId="0" fontId="6" fillId="3" borderId="2" xfId="1" applyNumberFormat="1" applyFont="1" applyFill="1" applyBorder="1" applyAlignment="1">
      <alignment horizontal="left" vertical="center"/>
    </xf>
    <xf numFmtId="0" fontId="6" fillId="3" borderId="3" xfId="1" applyNumberFormat="1" applyFont="1" applyFill="1" applyBorder="1" applyAlignment="1">
      <alignment horizontal="left" vertical="center"/>
    </xf>
    <xf numFmtId="49" fontId="5" fillId="0" borderId="0" xfId="2" applyNumberFormat="1" applyFont="1" applyBorder="1" applyAlignment="1">
      <alignment horizontal="left" vertical="center"/>
    </xf>
    <xf numFmtId="0" fontId="2" fillId="0" borderId="0" xfId="3" applyFont="1" applyAlignment="1">
      <alignment horizontal="center" vertical="center"/>
    </xf>
    <xf numFmtId="0" fontId="5" fillId="2" borderId="0" xfId="1" applyFont="1" applyFill="1" applyBorder="1" applyAlignment="1">
      <alignment horizontal="center" vertical="center" wrapText="1"/>
    </xf>
    <xf numFmtId="0" fontId="3" fillId="0" borderId="0" xfId="2" applyFont="1" applyBorder="1" applyAlignment="1">
      <alignment horizontal="left" vertical="center" wrapText="1"/>
    </xf>
  </cellXfs>
  <cellStyles count="7">
    <cellStyle name="Moneda [0] 2" xfId="4"/>
    <cellStyle name="Moneda 2" xfId="5"/>
    <cellStyle name="Normal" xfId="0" builtinId="0"/>
    <cellStyle name="Normal 2" xfId="3"/>
    <cellStyle name="Normal_PPTO-TALLER DE PINTURA-FINAL-2" xfId="2"/>
    <cellStyle name="Normal_PRES ALOJ GAORI JUL 6-09" xfId="1"/>
    <cellStyle name="Porcentaje 2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349249</xdr:colOff>
      <xdr:row>494</xdr:row>
      <xdr:rowOff>158749</xdr:rowOff>
    </xdr:from>
    <xdr:to>
      <xdr:col>2</xdr:col>
      <xdr:colOff>18520</xdr:colOff>
      <xdr:row>501</xdr:row>
      <xdr:rowOff>79374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49" y="236743874"/>
          <a:ext cx="5225521" cy="1254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1.60.193\Users\APU%20GAITANA\APU%20PRESUPUESTO%2020-01-07%20(NO%20ABRIR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CTESDK007\Users\Users\MARTIN%20PAEZ\Desktop\PROYECTO%20UNIVERSIDA%20MILITAR%20NUEVA%20GRANADA\UNIVERSIDAD%20MILITAR%20NUEVA%20GRANADA\9.%20ENTREGA%209%20(18%20JUNIO)\APUS%20HIDROSANITARIO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Temp\Rar$DIa0.067\PRESUPUESTO\Presupuesto\VIGENCIAS%20VIVIENDA%20Y%20DEPENDECIAS%202018-2019-V9%20PUBLI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403"/>
      <sheetName val="1"/>
      <sheetName val="301"/>
      <sheetName val="302"/>
      <sheetName val="303"/>
      <sheetName val="304"/>
      <sheetName val="305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306"/>
      <sheetName val="201"/>
      <sheetName val="202"/>
      <sheetName val="203"/>
      <sheetName val="204"/>
      <sheetName val="205"/>
      <sheetName val="17"/>
      <sheetName val="390"/>
      <sheetName val="18"/>
      <sheetName val="19"/>
      <sheetName val="20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09"/>
      <sheetName val="312"/>
      <sheetName val="315"/>
      <sheetName val="317"/>
      <sheetName val="318"/>
      <sheetName val="35"/>
      <sheetName val="36"/>
      <sheetName val="319"/>
      <sheetName val="42"/>
      <sheetName val="43"/>
      <sheetName val="391"/>
      <sheetName val="413"/>
      <sheetName val="392"/>
      <sheetName val="393"/>
      <sheetName val="44"/>
      <sheetName val="412"/>
      <sheetName val="394"/>
      <sheetName val="395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324"/>
      <sheetName val="396"/>
      <sheetName val="60"/>
      <sheetName val="63"/>
      <sheetName val="64"/>
      <sheetName val="65"/>
      <sheetName val="66"/>
      <sheetName val="320"/>
      <sheetName val="325"/>
      <sheetName val="321"/>
      <sheetName val="411"/>
      <sheetName val="322"/>
      <sheetName val="323"/>
      <sheetName val="397"/>
      <sheetName val="398"/>
      <sheetName val="67"/>
      <sheetName val="327"/>
      <sheetName val="328"/>
      <sheetName val="70"/>
      <sheetName val="399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414"/>
      <sheetName val="332"/>
      <sheetName val="93"/>
      <sheetName val="94"/>
      <sheetName val="95"/>
      <sheetName val="96"/>
      <sheetName val="97"/>
      <sheetName val="98"/>
      <sheetName val="99"/>
      <sheetName val="100"/>
      <sheetName val="206"/>
      <sheetName val="207"/>
      <sheetName val="208"/>
      <sheetName val="209"/>
      <sheetName val="415"/>
      <sheetName val="210"/>
      <sheetName val="211"/>
      <sheetName val="407"/>
      <sheetName val="408"/>
      <sheetName val="212"/>
      <sheetName val="213"/>
      <sheetName val="417"/>
      <sheetName val="416"/>
      <sheetName val="418"/>
      <sheetName val="419"/>
      <sheetName val="420"/>
      <sheetName val="421"/>
      <sheetName val="214"/>
      <sheetName val="216"/>
      <sheetName val="218"/>
      <sheetName val="410"/>
      <sheetName val="409"/>
      <sheetName val="220"/>
      <sheetName val="221"/>
      <sheetName val="223"/>
      <sheetName val="224"/>
      <sheetName val="225"/>
      <sheetName val="226"/>
      <sheetName val="228"/>
      <sheetName val="229"/>
      <sheetName val="230"/>
      <sheetName val="104"/>
      <sheetName val="106"/>
      <sheetName val="400"/>
      <sheetName val="401"/>
      <sheetName val="402"/>
      <sheetName val="404"/>
      <sheetName val="405"/>
      <sheetName val="406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333"/>
      <sheetName val="334"/>
      <sheetName val="335"/>
      <sheetName val="336"/>
      <sheetName val="337"/>
      <sheetName val="307"/>
      <sheetName val="338"/>
      <sheetName val="339"/>
      <sheetName val="340"/>
      <sheetName val="341"/>
      <sheetName val="342"/>
      <sheetName val="343"/>
      <sheetName val="344"/>
      <sheetName val="422"/>
      <sheetName val="345"/>
      <sheetName val="346"/>
      <sheetName val="128"/>
      <sheetName val="130"/>
      <sheetName val="131"/>
      <sheetName val="134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423"/>
      <sheetName val="424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232"/>
      <sheetName val="233"/>
      <sheetName val="234"/>
      <sheetName val="236"/>
      <sheetName val="137"/>
      <sheetName val="138"/>
      <sheetName val="139"/>
      <sheetName val="140"/>
      <sheetName val="141"/>
      <sheetName val="135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Hoja17"/>
      <sheetName val="List_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>
        <row r="8">
          <cell r="B8" t="str">
            <v>Tubería Sanitaria PVC ø 1 1/2" X 6 M</v>
          </cell>
        </row>
        <row r="9">
          <cell r="B9" t="str">
            <v>Tuberia Sanitaria PVC ø 2" X 6 M</v>
          </cell>
        </row>
        <row r="10">
          <cell r="B10" t="str">
            <v>Tuberia Sanitaria PVC ø 3" X 6 M</v>
          </cell>
        </row>
        <row r="11">
          <cell r="B11" t="str">
            <v>Tuberia Sanitaria PVC ø 4" X 6 M</v>
          </cell>
        </row>
        <row r="12">
          <cell r="B12" t="str">
            <v>Tuberia Sanitaria PVC ø 6" X 6 M</v>
          </cell>
        </row>
        <row r="13">
          <cell r="B13" t="str">
            <v xml:space="preserve">Tuberia Sanitaria PVC ø 1 1/2" </v>
          </cell>
        </row>
        <row r="14">
          <cell r="B14" t="str">
            <v xml:space="preserve">Tuberia Sanitaria PVC ø 2" </v>
          </cell>
        </row>
        <row r="15">
          <cell r="B15" t="str">
            <v>Tuberia Sanitaria PVC ø 3"</v>
          </cell>
        </row>
        <row r="16">
          <cell r="B16" t="str">
            <v xml:space="preserve">Tuberia Sanitaria PVC ø 4" </v>
          </cell>
        </row>
        <row r="17">
          <cell r="B17" t="str">
            <v xml:space="preserve">Tuberia Sanitaria PVC ø 6" </v>
          </cell>
        </row>
        <row r="18">
          <cell r="B18" t="str">
            <v xml:space="preserve">Tuberia Sanitaria PVC ø 8" </v>
          </cell>
        </row>
        <row r="19">
          <cell r="B19" t="str">
            <v>Tuberia Ventilación  PVCL ø 1 1/2" X 6 M</v>
          </cell>
        </row>
        <row r="20">
          <cell r="B20" t="str">
            <v>Tuberia Ventilación  PVCL ø 2" X 6 M</v>
          </cell>
        </row>
        <row r="21">
          <cell r="B21" t="str">
            <v>Tuberia Ventilación  PVCL ø 3" X 6 M</v>
          </cell>
        </row>
        <row r="22">
          <cell r="B22" t="str">
            <v>Tuberia Ventilación  PVCL ø 4" X 6 M</v>
          </cell>
        </row>
        <row r="23">
          <cell r="B23" t="str">
            <v>Tuberia Ventilación  PVCL ø 1 1/2"</v>
          </cell>
        </row>
        <row r="24">
          <cell r="B24" t="str">
            <v xml:space="preserve">Tuberia Ventilación  PVCL ø 2" </v>
          </cell>
        </row>
        <row r="25">
          <cell r="B25" t="str">
            <v xml:space="preserve">Tuberia Ventilación  PVCL ø 3" </v>
          </cell>
        </row>
        <row r="26">
          <cell r="B26" t="str">
            <v>Tuberia Ventilación  PVCL ø 4"</v>
          </cell>
        </row>
        <row r="27">
          <cell r="B27" t="str">
            <v>Unión Sanitaria PVC ø 1 1/2"</v>
          </cell>
        </row>
        <row r="28">
          <cell r="B28" t="str">
            <v>Unión Sanitaria PVC ø 2"</v>
          </cell>
        </row>
        <row r="29">
          <cell r="B29" t="str">
            <v>Unión Sanitaria PVC ø 3"</v>
          </cell>
        </row>
        <row r="30">
          <cell r="B30" t="str">
            <v>Unión Sanitaria PVC ø 4"</v>
          </cell>
        </row>
        <row r="31">
          <cell r="B31" t="str">
            <v>Unión Sanitaria PVC ø 6"</v>
          </cell>
        </row>
        <row r="32">
          <cell r="B32" t="str">
            <v>Unión Sanitaria PVC ø 8"</v>
          </cell>
        </row>
        <row r="33">
          <cell r="B33" t="str">
            <v>Codo 90º Sanitario PVC ø 1 1/2 " CXC</v>
          </cell>
        </row>
        <row r="34">
          <cell r="B34" t="str">
            <v>Codo 90º Sanitario PVC ø 1 1/2 " CXE</v>
          </cell>
        </row>
        <row r="35">
          <cell r="B35" t="str">
            <v>Codo 45º Sanitario PVC ø 1 1/2 " CXC</v>
          </cell>
        </row>
        <row r="36">
          <cell r="B36" t="str">
            <v>Codo 45º Sanitario PVC ø 1 1/2 " CXE</v>
          </cell>
        </row>
        <row r="37">
          <cell r="B37" t="str">
            <v>Codo 90º Sanitario PVC ø 2 " CXC</v>
          </cell>
        </row>
        <row r="38">
          <cell r="B38" t="str">
            <v>Codo 90º Sanitario PVC ø 2 " CXE</v>
          </cell>
        </row>
        <row r="39">
          <cell r="B39" t="str">
            <v>Codo 45º Sanitario PVC ø 2 " CXC</v>
          </cell>
        </row>
        <row r="40">
          <cell r="B40" t="str">
            <v>Codo 45º Sanitario PVC ø 2 " CXE</v>
          </cell>
        </row>
        <row r="41">
          <cell r="B41" t="str">
            <v>Codo 90º Sanitario PVC ø 3 " CXC</v>
          </cell>
        </row>
        <row r="42">
          <cell r="B42" t="str">
            <v>Codo 90º Sanitario PVC ø 3 " CXE</v>
          </cell>
        </row>
        <row r="43">
          <cell r="B43" t="str">
            <v>Codo 45º Sanitario PVC ø 3 " CXC</v>
          </cell>
        </row>
        <row r="44">
          <cell r="B44" t="str">
            <v>Codo 45º Sanitario PVC ø 3 " CXE</v>
          </cell>
        </row>
        <row r="45">
          <cell r="B45" t="str">
            <v>Codo 90º Sanitario PVC ø 4 " CXC</v>
          </cell>
        </row>
        <row r="46">
          <cell r="B46" t="str">
            <v>Codo 90º Sanitario PVC ø 4 " CXE</v>
          </cell>
        </row>
        <row r="47">
          <cell r="B47" t="str">
            <v>Codo 45º Sanitario PVC ø 4 " CXC</v>
          </cell>
        </row>
        <row r="48">
          <cell r="B48" t="str">
            <v>Codo 45º Sanitario PVC ø 4 " CXE</v>
          </cell>
        </row>
        <row r="49">
          <cell r="B49" t="str">
            <v>Codo 90º Sanitario PVC ø 6 " CXC</v>
          </cell>
        </row>
        <row r="50">
          <cell r="B50" t="str">
            <v>Codo 90º Sanitario PVC ø 6 " CXE</v>
          </cell>
        </row>
        <row r="51">
          <cell r="B51" t="str">
            <v>Codo 45º Sanitario PVC ø 6 " CXC</v>
          </cell>
        </row>
        <row r="52">
          <cell r="B52" t="str">
            <v>Codo 45º Sanitario PVC ø 6 " CXE</v>
          </cell>
        </row>
        <row r="53">
          <cell r="B53" t="str">
            <v>Codo Sanitario REVENTILADO 3X2 "</v>
          </cell>
        </row>
        <row r="54">
          <cell r="B54" t="str">
            <v>Codo Sanitario REVENTILADO 4X2 "</v>
          </cell>
        </row>
        <row r="55">
          <cell r="B55" t="str">
            <v xml:space="preserve">Tees Sanitaria PVC ø 1 1/2" </v>
          </cell>
        </row>
        <row r="56">
          <cell r="B56" t="str">
            <v xml:space="preserve">Tees Sanitaria PVC ø 2" </v>
          </cell>
        </row>
        <row r="57">
          <cell r="B57" t="str">
            <v>Tees Sanitaria PVC ø 3"</v>
          </cell>
        </row>
        <row r="58">
          <cell r="B58" t="str">
            <v xml:space="preserve">Tees Sanitaria PVC ø 4" </v>
          </cell>
        </row>
        <row r="59">
          <cell r="B59" t="str">
            <v xml:space="preserve">Tees Sanitaria PVC ø 6" </v>
          </cell>
        </row>
        <row r="60">
          <cell r="B60" t="str">
            <v>Tees Sanitarias reducidas PVC ø 2"x1-1/2"</v>
          </cell>
        </row>
        <row r="61">
          <cell r="B61" t="str">
            <v>Tees Sanitarias reducidas PVC ø 3"x2"</v>
          </cell>
        </row>
        <row r="62">
          <cell r="B62" t="str">
            <v>Tees Sanitarias reducidas PVC ø 4"x2"</v>
          </cell>
        </row>
        <row r="63">
          <cell r="B63" t="str">
            <v>Tees Sanitarias reducidas PVC ø 4"x3"</v>
          </cell>
        </row>
        <row r="64">
          <cell r="B64" t="str">
            <v>Tees Sanitarias reducidas PVC ø 6"x4"</v>
          </cell>
        </row>
        <row r="65">
          <cell r="B65" t="str">
            <v xml:space="preserve">Tees Sanitaria doble PVC ø 1 1/2" </v>
          </cell>
        </row>
        <row r="66">
          <cell r="B66" t="str">
            <v xml:space="preserve">Tees Sanitaria doble PVC ø 2" </v>
          </cell>
        </row>
        <row r="67">
          <cell r="B67" t="str">
            <v>Tees Sanitaria doble PVC ø 3"</v>
          </cell>
        </row>
        <row r="68">
          <cell r="B68" t="str">
            <v xml:space="preserve">Tees Sanitaria doble PVC ø 4" </v>
          </cell>
        </row>
        <row r="69">
          <cell r="B69" t="str">
            <v xml:space="preserve">Yees Sanitaria PVC ø 2" </v>
          </cell>
        </row>
        <row r="70">
          <cell r="B70" t="str">
            <v>Yees Sanitaria PVC ø 3"</v>
          </cell>
        </row>
        <row r="71">
          <cell r="B71" t="str">
            <v xml:space="preserve">Yees Sanitaria PVC ø 4" </v>
          </cell>
        </row>
        <row r="72">
          <cell r="B72" t="str">
            <v xml:space="preserve">Yees Sanitaria PVC ø 6" </v>
          </cell>
        </row>
        <row r="73">
          <cell r="B73" t="str">
            <v>Yees Sanitarias reducidas PVC ø 3"x2"</v>
          </cell>
        </row>
        <row r="74">
          <cell r="B74" t="str">
            <v>Yees Sanitarias reducidas PVC ø 4"x2"</v>
          </cell>
        </row>
        <row r="75">
          <cell r="B75" t="str">
            <v>Yees Sanitarias reducidas PVC ø 4"x3"</v>
          </cell>
        </row>
        <row r="76">
          <cell r="B76" t="str">
            <v>Yees Sanitarias reducidas PVC ø 6"x4"</v>
          </cell>
        </row>
        <row r="77">
          <cell r="B77" t="str">
            <v xml:space="preserve">Yees Sanitaria doble PVC ø 2" </v>
          </cell>
        </row>
        <row r="78">
          <cell r="B78" t="str">
            <v>Yees Sanitaria doble PVC ø 3"</v>
          </cell>
        </row>
        <row r="79">
          <cell r="B79" t="str">
            <v xml:space="preserve">Yees Sanitaria doble PVC ø 4" </v>
          </cell>
        </row>
        <row r="80">
          <cell r="B80" t="str">
            <v>Tapón de prueba PVC Sø 1-1/2"</v>
          </cell>
        </row>
        <row r="81">
          <cell r="B81" t="str">
            <v>Tapón de prueba PVC S ø 2"</v>
          </cell>
        </row>
        <row r="82">
          <cell r="B82" t="str">
            <v>Tapón de prueba PVC S ø 3"</v>
          </cell>
        </row>
        <row r="83">
          <cell r="B83" t="str">
            <v>Tapón de prueba PVC S ø 4"</v>
          </cell>
        </row>
        <row r="84">
          <cell r="B84" t="str">
            <v>SIFON PVC ø  1-1/2" Sanitario</v>
          </cell>
        </row>
        <row r="85">
          <cell r="B85" t="str">
            <v>SIFON PVC ø  2" Sanitario</v>
          </cell>
        </row>
        <row r="86">
          <cell r="B86" t="str">
            <v>SIFON PVC ø  3" Sanitario</v>
          </cell>
        </row>
        <row r="87">
          <cell r="B87" t="str">
            <v>SIFON PVC ø  4" Sanitario</v>
          </cell>
        </row>
        <row r="88">
          <cell r="B88" t="str">
            <v>SIFON TIPO BOTELLA GRIVAL</v>
          </cell>
        </row>
        <row r="89">
          <cell r="B89" t="str">
            <v>Sifón para orinal GRIVAL</v>
          </cell>
        </row>
        <row r="90">
          <cell r="B90" t="str">
            <v>Desague sencilo integrado sin rebose</v>
          </cell>
        </row>
        <row r="91">
          <cell r="B91" t="str">
            <v>REJILLA 4X2 CONCENTRICA</v>
          </cell>
        </row>
        <row r="92">
          <cell r="B92" t="str">
            <v>REJILLA 2X3  ANTICUCARACHA ALUMINIO</v>
          </cell>
        </row>
        <row r="93">
          <cell r="B93" t="str">
            <v>REJILLA METALICA 2"x3" CON SOZCO</v>
          </cell>
        </row>
        <row r="94">
          <cell r="B94" t="str">
            <v>REJILLA METALICA 3X2" CON SOZCO</v>
          </cell>
        </row>
        <row r="95">
          <cell r="B95" t="str">
            <v xml:space="preserve"> Rejilla de 3 x 1 ½ con sosco corriente</v>
          </cell>
        </row>
        <row r="96">
          <cell r="B96" t="str">
            <v xml:space="preserve"> Rejilla de 3 X 2 con sosco corriente</v>
          </cell>
        </row>
        <row r="97">
          <cell r="B97" t="str">
            <v xml:space="preserve"> Rejilla de 3 X 2 con sosco corriente económica</v>
          </cell>
        </row>
        <row r="98">
          <cell r="B98" t="str">
            <v xml:space="preserve"> Rejilla de 3 x 2 con sosco línea social</v>
          </cell>
        </row>
        <row r="99">
          <cell r="B99" t="str">
            <v xml:space="preserve"> Rejilla de 3 x 2 con sosco cuadrada corriente</v>
          </cell>
        </row>
        <row r="100">
          <cell r="B100" t="str">
            <v xml:space="preserve"> Rejilla de 3 x 2 con sosco tapa y base cuadrada corriente</v>
          </cell>
        </row>
        <row r="101">
          <cell r="B101" t="str">
            <v xml:space="preserve"> Rejilla de 3 ¼ x 2 con sosco corriente</v>
          </cell>
        </row>
        <row r="102">
          <cell r="B102" t="str">
            <v xml:space="preserve"> Rejilla de 4 x 3 con sosco corriente</v>
          </cell>
        </row>
        <row r="103">
          <cell r="B103" t="str">
            <v xml:space="preserve"> Rejilla de 5 x 3 con sosco corriente</v>
          </cell>
        </row>
        <row r="104">
          <cell r="B104" t="str">
            <v xml:space="preserve"> Rejilla de 5 x 4 con sosco corriente</v>
          </cell>
        </row>
        <row r="105">
          <cell r="B105" t="str">
            <v>CANAL BAJANTE PVC ø  BLANCO X 3 M</v>
          </cell>
        </row>
        <row r="106">
          <cell r="B106" t="str">
            <v>Codo CANAL BAJANTE 45º PVC ø</v>
          </cell>
        </row>
        <row r="107">
          <cell r="B107" t="str">
            <v>Codo CANAL BAJANTE 90º PVC ø</v>
          </cell>
        </row>
        <row r="108">
          <cell r="B108" t="str">
            <v>CANAL PLASTICO BLANCO PVC ø</v>
          </cell>
        </row>
        <row r="109">
          <cell r="B109" t="str">
            <v>SOPORTE CANAL BLANCO PVC ø</v>
          </cell>
        </row>
        <row r="110">
          <cell r="B110" t="str">
            <v xml:space="preserve">SOPORTE BAJANTE BLANCO PVC ø </v>
          </cell>
        </row>
        <row r="111">
          <cell r="B111" t="str">
            <v>TAPA INTERNA CANAL PVC ø</v>
          </cell>
        </row>
        <row r="112">
          <cell r="B112" t="str">
            <v>TAPA EXTERNA  CANAL PVC ø</v>
          </cell>
        </row>
        <row r="113">
          <cell r="B113" t="str">
            <v>Unión BAJANTE BLANCA PVC ø</v>
          </cell>
        </row>
        <row r="114">
          <cell r="B114" t="str">
            <v>Unión CANAL BAJANTE BLANCO PVC ø</v>
          </cell>
        </row>
        <row r="115">
          <cell r="B115" t="str">
            <v>Unión CANAL ESQUINA BLANCO PVC ø</v>
          </cell>
        </row>
        <row r="116">
          <cell r="B116" t="str">
            <v>Unión PARA CANAL BLANCO PVC ø</v>
          </cell>
        </row>
        <row r="117">
          <cell r="B117" t="str">
            <v>Acondiconador de superficie</v>
          </cell>
        </row>
        <row r="118">
          <cell r="B118" t="str">
            <v>Tuberia  Novafort ø 4" ML</v>
          </cell>
        </row>
        <row r="119">
          <cell r="B119" t="str">
            <v>Tuberia  Novafort ø 6" ML</v>
          </cell>
        </row>
        <row r="120">
          <cell r="B120" t="str">
            <v>Tuberia  Novafort ø 8" ML</v>
          </cell>
        </row>
        <row r="121">
          <cell r="B121" t="str">
            <v>Tuberia  Novafort ø 10" ML</v>
          </cell>
        </row>
        <row r="122">
          <cell r="B122" t="str">
            <v>Tuberia  Novafort ø 12" ML</v>
          </cell>
        </row>
        <row r="123">
          <cell r="B123" t="str">
            <v>Tuberia  Novafort ø 14" ML</v>
          </cell>
        </row>
        <row r="124">
          <cell r="B124" t="str">
            <v>Tuberia  Novafort ø 16" ML</v>
          </cell>
        </row>
        <row r="125">
          <cell r="B125" t="str">
            <v>Tuberia  Novafort ø 18" ML</v>
          </cell>
        </row>
        <row r="126">
          <cell r="B126" t="str">
            <v>Tuberia  Novafort ø 20" ML</v>
          </cell>
        </row>
        <row r="127">
          <cell r="B127" t="str">
            <v xml:space="preserve">Accesorios (Unión) Novafort ø 4"  </v>
          </cell>
        </row>
        <row r="128">
          <cell r="B128" t="str">
            <v xml:space="preserve">Accesorios (Unión) Novafort ø 6"  </v>
          </cell>
        </row>
        <row r="129">
          <cell r="B129" t="str">
            <v xml:space="preserve">Accesorios (Unión) Novafort ø 8"  </v>
          </cell>
        </row>
        <row r="130">
          <cell r="B130" t="str">
            <v xml:space="preserve">Accesorios (Unión) Novafort ø 10"  </v>
          </cell>
        </row>
        <row r="131">
          <cell r="B131" t="str">
            <v xml:space="preserve">Accesorios (Unión) Novafort ø 12"  </v>
          </cell>
        </row>
        <row r="132">
          <cell r="B132" t="str">
            <v xml:space="preserve">Accesorios (Unión) Novafort ø 14"  </v>
          </cell>
        </row>
        <row r="133">
          <cell r="B133" t="str">
            <v xml:space="preserve">Accesorios (Unión) Novafort ø 16"  </v>
          </cell>
        </row>
        <row r="134">
          <cell r="B134" t="str">
            <v xml:space="preserve">Accesorios (Unión) Novafort ø 18"  </v>
          </cell>
        </row>
        <row r="135">
          <cell r="B135" t="str">
            <v xml:space="preserve">Accesorios (Unión) Novafort ø 20"  </v>
          </cell>
        </row>
        <row r="136">
          <cell r="B136" t="str">
            <v xml:space="preserve">Hidrosellos Novafort ø 4"  </v>
          </cell>
        </row>
        <row r="137">
          <cell r="B137" t="str">
            <v xml:space="preserve">Hidrosellos Novafort ø 6"  </v>
          </cell>
        </row>
        <row r="138">
          <cell r="B138" t="str">
            <v xml:space="preserve">Hidrosellos Novafort ø 8"  </v>
          </cell>
        </row>
        <row r="139">
          <cell r="B139" t="str">
            <v xml:space="preserve">Hidrosellos Novafort ø 10"  </v>
          </cell>
        </row>
        <row r="140">
          <cell r="B140" t="str">
            <v xml:space="preserve">Hidrosellos Novafort ø 12"  </v>
          </cell>
        </row>
        <row r="141">
          <cell r="B141" t="str">
            <v xml:space="preserve">Hidrosellos Novafort ø 14"  </v>
          </cell>
        </row>
        <row r="142">
          <cell r="B142" t="str">
            <v xml:space="preserve">Hidrosellos Novafort ø 16"  </v>
          </cell>
        </row>
        <row r="143">
          <cell r="B143" t="str">
            <v xml:space="preserve">Hidrosellos Novafort ø 18"  </v>
          </cell>
        </row>
        <row r="144">
          <cell r="B144" t="str">
            <v xml:space="preserve">Hidrosellos Novafort ø 20"  </v>
          </cell>
        </row>
        <row r="145">
          <cell r="B145" t="str">
            <v>Buje soldado PVCS ø 2 x 1-1/2" Pavco</v>
          </cell>
        </row>
        <row r="146">
          <cell r="B146" t="str">
            <v>Buje soldado PVCS ø3 x 1-1/2" Pavco</v>
          </cell>
        </row>
        <row r="147">
          <cell r="B147" t="str">
            <v>Buje soldado PVCS ø 3 x 2" Pavco</v>
          </cell>
        </row>
        <row r="148">
          <cell r="B148" t="str">
            <v>Buje soldado PVCS ø 4 x 2" Pavco</v>
          </cell>
        </row>
        <row r="149">
          <cell r="B149" t="str">
            <v>Buje soldado PVCS ø 4 x 3" Pavco</v>
          </cell>
        </row>
        <row r="150">
          <cell r="B150" t="str">
            <v>Buje soldado PVCS ø 6 x 4" Pavco</v>
          </cell>
        </row>
        <row r="151">
          <cell r="B151" t="str">
            <v>Conjunto canastilla 4"y sifon en P</v>
          </cell>
        </row>
        <row r="152">
          <cell r="B152" t="str">
            <v xml:space="preserve">CANALES Y BAJANTES </v>
          </cell>
        </row>
        <row r="153">
          <cell r="B153" t="str">
            <v>Canal Amazonas Blanca Pavco</v>
          </cell>
        </row>
        <row r="154">
          <cell r="B154" t="str">
            <v xml:space="preserve">Union Canal </v>
          </cell>
        </row>
        <row r="155">
          <cell r="B155" t="str">
            <v>Union Canala a Bajante</v>
          </cell>
        </row>
        <row r="156">
          <cell r="B156" t="str">
            <v>SOPORTE CANAL BLANCO PVC ø</v>
          </cell>
        </row>
        <row r="157">
          <cell r="B157" t="str">
            <v>Hidro sello Canal</v>
          </cell>
        </row>
        <row r="158">
          <cell r="B158" t="str">
            <v>Soporte M  Canal Amazonas</v>
          </cell>
        </row>
        <row r="159">
          <cell r="B159" t="str">
            <v>Union Esquinera Interior</v>
          </cell>
        </row>
        <row r="160">
          <cell r="B160" t="str">
            <v>Union Esquinera Exterior</v>
          </cell>
        </row>
        <row r="161">
          <cell r="B161" t="str">
            <v xml:space="preserve">Tapaint, izquierda </v>
          </cell>
        </row>
        <row r="162">
          <cell r="B162" t="str">
            <v>Tapa Ext, Derecha</v>
          </cell>
        </row>
        <row r="163">
          <cell r="B163" t="str">
            <v xml:space="preserve">Tapa Ext Izquierda </v>
          </cell>
        </row>
        <row r="164">
          <cell r="B164" t="str">
            <v xml:space="preserve">Tapa Int Derecha </v>
          </cell>
        </row>
        <row r="165">
          <cell r="B165" t="str">
            <v>Bajante  blanca Pavco</v>
          </cell>
        </row>
        <row r="166">
          <cell r="B166" t="str">
            <v>Soporte cuelga  2"</v>
          </cell>
        </row>
        <row r="167">
          <cell r="B167" t="str">
            <v>Elaboracion de Rosca de tubo Acero cal 40 ø 1"</v>
          </cell>
        </row>
        <row r="168">
          <cell r="B168" t="str">
            <v>Elaboracion de Rosca de tubo Acero cal 40 ø 1-1/2"</v>
          </cell>
        </row>
        <row r="169">
          <cell r="B169" t="str">
            <v>Elaboracion de Rosca de tubo Acero cal 40 ø 2"</v>
          </cell>
        </row>
        <row r="170">
          <cell r="B170" t="str">
            <v>Elaboracion de Rosca de tubo Acero cal 40 ø 2-1/2"</v>
          </cell>
        </row>
        <row r="171">
          <cell r="B171" t="str">
            <v>Elaboracion de Rosca de tubo Acero cal 40 ø 3"</v>
          </cell>
        </row>
        <row r="172">
          <cell r="B172" t="str">
            <v>Elaboracion de Rosca de tubo Acero cal 40 ø 4"</v>
          </cell>
        </row>
        <row r="173">
          <cell r="B173" t="str">
            <v>Elaboracion de Rosca de tubo Acero cal 40 ø 6"</v>
          </cell>
        </row>
        <row r="174">
          <cell r="B174" t="str">
            <v>Corte de tubo Acero cal 40 ø 1"</v>
          </cell>
        </row>
        <row r="175">
          <cell r="B175" t="str">
            <v>Corte de tubo Acero cal 40 ø 1-1/2"</v>
          </cell>
        </row>
        <row r="176">
          <cell r="B176" t="str">
            <v>Corte de tubo Acero cal 40 ø 2"</v>
          </cell>
        </row>
        <row r="177">
          <cell r="B177" t="str">
            <v>Corte de tubo Acero cal 40 ø 2-1/2"</v>
          </cell>
        </row>
        <row r="178">
          <cell r="B178" t="str">
            <v>Corte de tubo Acero cal 40 ø 3"</v>
          </cell>
        </row>
        <row r="179">
          <cell r="B179" t="str">
            <v>Corte de tubo Acero cal 40 ø 4"</v>
          </cell>
        </row>
        <row r="180">
          <cell r="B180" t="str">
            <v>Corte de tubo Acero cal 40 ø 6"</v>
          </cell>
        </row>
        <row r="181">
          <cell r="B181" t="str">
            <v xml:space="preserve">HIERRO GALVANIZADO </v>
          </cell>
        </row>
        <row r="182">
          <cell r="B182" t="str">
            <v>Tuberia de acero schedule 40 galvanizado ø 3/8"</v>
          </cell>
        </row>
        <row r="183">
          <cell r="B183" t="str">
            <v>Tuberia de acero schedule 40 galvanizado ø 1/2"</v>
          </cell>
        </row>
        <row r="184">
          <cell r="B184" t="str">
            <v>Tuberia de acero schedule 40 galvanizado ø 3/4"</v>
          </cell>
        </row>
        <row r="185">
          <cell r="B185" t="str">
            <v>Tuberia de acero schedule 40 galvanizado ø 1"</v>
          </cell>
        </row>
        <row r="186">
          <cell r="B186" t="str">
            <v>Tuberia de acero schedule 40 galvanizado ø 1-1/4"</v>
          </cell>
        </row>
        <row r="187">
          <cell r="B187" t="str">
            <v>Tuberia de acero schedule 40 galvanizado ø 1-1/2"</v>
          </cell>
        </row>
        <row r="188">
          <cell r="B188" t="str">
            <v>Tuberia de acero schedule 40 galvanizado ø 2"</v>
          </cell>
        </row>
        <row r="189">
          <cell r="B189" t="str">
            <v>Tuberia de acero schedule 40 galvanizado ø 2-1/2"</v>
          </cell>
        </row>
        <row r="190">
          <cell r="B190" t="str">
            <v>Tuberia de acero schedule 40 galvanizado ø 3"</v>
          </cell>
        </row>
        <row r="191">
          <cell r="B191" t="str">
            <v>Tuberia de acero schedule 40 galvanizado ø 4"</v>
          </cell>
        </row>
        <row r="192">
          <cell r="B192" t="str">
            <v>Tuberia de acero schedule 40 galvanizado ø 6"</v>
          </cell>
        </row>
        <row r="193">
          <cell r="B193" t="str">
            <v>Unión en acero galvanizado ø 1/2"</v>
          </cell>
        </row>
        <row r="194">
          <cell r="B194" t="str">
            <v>Unión en acero galvanizado ø 3/4"</v>
          </cell>
        </row>
        <row r="195">
          <cell r="B195" t="str">
            <v>Unión en acero galvanizado ø 1"</v>
          </cell>
        </row>
        <row r="196">
          <cell r="B196" t="str">
            <v>Unión en acero galvanizado ø 1-1/4"</v>
          </cell>
        </row>
        <row r="197">
          <cell r="B197" t="str">
            <v>Unión en acero galvanizado ø 1-1/2"</v>
          </cell>
        </row>
        <row r="198">
          <cell r="B198" t="str">
            <v>Unión en acero galvanizado ø 2"</v>
          </cell>
        </row>
        <row r="199">
          <cell r="B199" t="str">
            <v>Unión en acero galvanizado ø 2-1/2"</v>
          </cell>
        </row>
        <row r="200">
          <cell r="B200" t="str">
            <v>Unión en acero galvanizado ø 3"</v>
          </cell>
        </row>
        <row r="201">
          <cell r="B201" t="str">
            <v>Unión en acero galvanizado ø 4"</v>
          </cell>
        </row>
        <row r="202">
          <cell r="B202" t="str">
            <v>Unión en acero galvanizado ø 6"</v>
          </cell>
        </row>
        <row r="203">
          <cell r="B203" t="str">
            <v>Codo 90°acero galvanizado ø 1/2"</v>
          </cell>
        </row>
        <row r="204">
          <cell r="B204" t="str">
            <v>Codo 90°acero galvanizado ø 3/4"</v>
          </cell>
        </row>
        <row r="205">
          <cell r="B205" t="str">
            <v>Codo 90°acero galvanizado ø 1"</v>
          </cell>
        </row>
        <row r="206">
          <cell r="B206" t="str">
            <v>Codo 90°acero galvanizado ø 1-1/4"</v>
          </cell>
        </row>
        <row r="207">
          <cell r="B207" t="str">
            <v>Codo 90°acero galvanizado ø 1-1/2"</v>
          </cell>
        </row>
        <row r="208">
          <cell r="B208" t="str">
            <v>Codo 90°acero galvanizado ø 2"</v>
          </cell>
        </row>
        <row r="209">
          <cell r="B209" t="str">
            <v>Codo 90°acero galvanizado ø 2-1/2"</v>
          </cell>
        </row>
        <row r="210">
          <cell r="B210" t="str">
            <v>Codo 90°acero galvanizado ø 3"</v>
          </cell>
        </row>
        <row r="211">
          <cell r="B211" t="str">
            <v>Codo 90°acero galvanizado ø 4"</v>
          </cell>
        </row>
        <row r="212">
          <cell r="B212" t="str">
            <v>Codo 90°acero galvanizado ø 6"</v>
          </cell>
        </row>
        <row r="213">
          <cell r="B213" t="str">
            <v>Codo 45°acero galvanizado ø 1/2"</v>
          </cell>
        </row>
        <row r="214">
          <cell r="B214" t="str">
            <v>Codo 45°acero galvanizado ø 3/4"</v>
          </cell>
        </row>
        <row r="215">
          <cell r="B215" t="str">
            <v>Codo 45°acero galvanizado ø 1"</v>
          </cell>
        </row>
        <row r="216">
          <cell r="B216" t="str">
            <v>Codo 45°acero galvanizado ø 1-1/4"</v>
          </cell>
        </row>
        <row r="217">
          <cell r="B217" t="str">
            <v>Codo 45°acero galvanizado ø 1-1/2"</v>
          </cell>
        </row>
        <row r="218">
          <cell r="B218" t="str">
            <v>Codo 45°acero galvanizado ø 2"</v>
          </cell>
        </row>
        <row r="219">
          <cell r="B219" t="str">
            <v>Codo 45°acero galvanizado ø 2-1/2"</v>
          </cell>
        </row>
        <row r="220">
          <cell r="B220" t="str">
            <v>Codo 45°acero galvanizado ø 3"</v>
          </cell>
        </row>
        <row r="221">
          <cell r="B221" t="str">
            <v>Codo 45°acero galvanizado ø 4"</v>
          </cell>
        </row>
        <row r="222">
          <cell r="B222" t="str">
            <v>Codo 45°acero galvanizado ø 6"</v>
          </cell>
        </row>
        <row r="223">
          <cell r="B223" t="str">
            <v>Tee en acero galvanizado ø 1/2"</v>
          </cell>
        </row>
        <row r="224">
          <cell r="B224" t="str">
            <v>Tee en acero galvanizado ø 3/4"</v>
          </cell>
        </row>
        <row r="225">
          <cell r="B225" t="str">
            <v>Tee en acero galvanizado ø 1"</v>
          </cell>
        </row>
        <row r="226">
          <cell r="B226" t="str">
            <v>Tee en acero galvanizado ø 1-1/4"</v>
          </cell>
        </row>
        <row r="227">
          <cell r="B227" t="str">
            <v>Tee en acero galvanizado ø 1-1/2"</v>
          </cell>
        </row>
        <row r="228">
          <cell r="B228" t="str">
            <v>Tee en acero galvanizado ø 2"</v>
          </cell>
        </row>
        <row r="229">
          <cell r="B229" t="str">
            <v>Tee en acero galvanizado ø 2-1/2"</v>
          </cell>
        </row>
        <row r="230">
          <cell r="B230" t="str">
            <v>Tee en acero galvanizado ø 3"</v>
          </cell>
        </row>
        <row r="231">
          <cell r="B231" t="str">
            <v>Tee en acero galvanizado ø 4"</v>
          </cell>
        </row>
        <row r="232">
          <cell r="B232" t="str">
            <v>Tee en acero galvanizado ø 6"</v>
          </cell>
        </row>
        <row r="233">
          <cell r="B233" t="str">
            <v>Tapón  en acero galvanizado ø 1/2"</v>
          </cell>
        </row>
        <row r="234">
          <cell r="B234" t="str">
            <v>Tapón  en acero galvanizado ø 3/4"</v>
          </cell>
        </row>
        <row r="235">
          <cell r="B235" t="str">
            <v>Tapón  en acero galvanizado ø 1"</v>
          </cell>
        </row>
        <row r="236">
          <cell r="B236" t="str">
            <v>Tapón  en acero galvanizado ø 1-1/4"</v>
          </cell>
        </row>
        <row r="237">
          <cell r="B237" t="str">
            <v>Tapón  en acero galvanizado ø 1-1/2"</v>
          </cell>
        </row>
        <row r="238">
          <cell r="B238" t="str">
            <v>Tapón  en acero galvanizado ø 2"</v>
          </cell>
        </row>
        <row r="239">
          <cell r="B239" t="str">
            <v>Tapón  en acero galvanizado ø 2-1/2"</v>
          </cell>
        </row>
        <row r="240">
          <cell r="B240" t="str">
            <v>Tapón  en acero galvanizado ø 3"</v>
          </cell>
        </row>
        <row r="241">
          <cell r="B241" t="str">
            <v>Tapón  en acero galvanizado ø 4"</v>
          </cell>
        </row>
        <row r="242">
          <cell r="B242" t="str">
            <v>Tapón  en acero galvanizado ø 6"</v>
          </cell>
        </row>
        <row r="243">
          <cell r="B243" t="str">
            <v>Bushing en acero galvanizado ø 1/2"x1/4"</v>
          </cell>
        </row>
        <row r="244">
          <cell r="B244" t="str">
            <v>Bushing en acero galvanizado ø 1/2"x3/8"</v>
          </cell>
        </row>
        <row r="245">
          <cell r="B245" t="str">
            <v>Bushing en acero galvanizado ø 3/4"x3/8"</v>
          </cell>
        </row>
        <row r="246">
          <cell r="B246" t="str">
            <v>Bushing en acero galvanizado ø 3/4"x1/2"</v>
          </cell>
        </row>
        <row r="247">
          <cell r="B247" t="str">
            <v>Bushing en acero galvanizado ø 1"x3/4"</v>
          </cell>
        </row>
        <row r="248">
          <cell r="B248" t="str">
            <v>Bushing en acero galvanizado ø 1-1/4"x1/2"</v>
          </cell>
        </row>
        <row r="249">
          <cell r="B249" t="str">
            <v>Bushing en acero galvanizado ø 1-1/2"x1/2/3/4"/1-1/4/1"</v>
          </cell>
        </row>
        <row r="250">
          <cell r="B250" t="str">
            <v>Bushing en acero galvanizado ø 2"x1"</v>
          </cell>
        </row>
        <row r="251">
          <cell r="B251" t="str">
            <v>Bushing en acero galvanizado ø 2-1/2"x 2"</v>
          </cell>
        </row>
        <row r="252">
          <cell r="B252" t="str">
            <v>Bushing en acero galvanizado ø 3"x2"</v>
          </cell>
        </row>
        <row r="253">
          <cell r="B253" t="str">
            <v>Bushing en acero galvanizado ø 4"x2"</v>
          </cell>
        </row>
        <row r="254">
          <cell r="B254" t="str">
            <v>Gabinete tipo I CR Cal 20 (77x77x22), Terminado en anticorrosiva roja, cerradura llave maestra sin vidrio</v>
          </cell>
        </row>
        <row r="255">
          <cell r="B255" t="str">
            <v xml:space="preserve">Valvula anhular tipo globo de ø 1-1/2”x1-1/2” NPTxNH (hembra macho) </v>
          </cell>
        </row>
        <row r="256">
          <cell r="B256" t="str">
            <v xml:space="preserve">Soporte tipo canastilla para manguera 1-1/2" x100' feet CR 18 pintura horneable  </v>
          </cell>
        </row>
        <row r="257">
          <cell r="B257" t="str">
            <v xml:space="preserve">Manguera ø 1-1/2” x 100 pies (30 m) Acoplada, tejido tipo sarga tubo poliuretano  presion serv.150 PSI, presion prueba 300 PSI, presion rotura  500 PSI, Norma  NFPA 1961 Y 1962. Marca Kid cumple UL </v>
          </cell>
        </row>
        <row r="258">
          <cell r="B258" t="str">
            <v xml:space="preserve">Hachapico  4,5 lb hierro pulido pitnura roja electrostatica mamgo en madera roja laca catalizada importada </v>
          </cell>
        </row>
        <row r="259">
          <cell r="B259" t="str">
            <v xml:space="preserve">Llave Spanner dos servicios,  en hierro, cromada </v>
          </cell>
        </row>
        <row r="260">
          <cell r="B260" t="str">
            <v xml:space="preserve">Boquilla chorro y niebla ø 1-1/2” en pilocarbonato </v>
          </cell>
        </row>
        <row r="261">
          <cell r="B261" t="str">
            <v xml:space="preserve">Aviso en poliestileno </v>
          </cell>
        </row>
        <row r="262">
          <cell r="B262" t="str">
            <v xml:space="preserve">Extintor polvo quimico seco BC 10 lb. Marca Prodeseg,  presurizado con Nitrogeno </v>
          </cell>
        </row>
        <row r="263">
          <cell r="B263" t="str">
            <v>Tuberia ACERO CARBON</v>
          </cell>
        </row>
        <row r="264">
          <cell r="B264" t="str">
            <v>Tuberia acero carbon schedule 40 ø 1"</v>
          </cell>
        </row>
        <row r="265">
          <cell r="B265" t="str">
            <v>Tuberia acero carbon schedule 40 ø 1-1/4"</v>
          </cell>
        </row>
        <row r="266">
          <cell r="B266" t="str">
            <v>Tuberia acero carbon schedule 40 ø 1-1/2"</v>
          </cell>
        </row>
        <row r="267">
          <cell r="B267" t="str">
            <v>Tuberia acero carbon schedule 40 ø 2"</v>
          </cell>
        </row>
        <row r="268">
          <cell r="B268" t="str">
            <v>Tuberia acero carbon schedule 40 ranurado ø 2-1/2"</v>
          </cell>
        </row>
        <row r="269">
          <cell r="B269" t="str">
            <v>Tuberia acero carbon schedule 40 ranurado ø 3"</v>
          </cell>
        </row>
        <row r="270">
          <cell r="B270" t="str">
            <v>Tuberia acero carbon schedule 40 ranurado ø 4"</v>
          </cell>
        </row>
        <row r="271">
          <cell r="B271" t="str">
            <v>Tuberia acero carbon schedule 40 ranurado ø 6"</v>
          </cell>
        </row>
        <row r="272">
          <cell r="B272" t="str">
            <v>Grasa lubricante</v>
          </cell>
        </row>
        <row r="273">
          <cell r="B273" t="str">
            <v>Acople para tuberia ranurada ø 1"</v>
          </cell>
        </row>
        <row r="274">
          <cell r="B274" t="str">
            <v>Acople para tuberia ranurada ø 1-1/4"</v>
          </cell>
        </row>
        <row r="275">
          <cell r="B275" t="str">
            <v>Acople para tuberia ranurada ø 1-1/2"</v>
          </cell>
        </row>
        <row r="276">
          <cell r="B276" t="str">
            <v>Acople para tuberia ranurada ø 2"</v>
          </cell>
        </row>
        <row r="277">
          <cell r="B277" t="str">
            <v>Acople para tuberia ranurada ø 2-1/2"</v>
          </cell>
        </row>
        <row r="278">
          <cell r="B278" t="str">
            <v>Acople para tuberia ranurada ø 3"</v>
          </cell>
        </row>
        <row r="279">
          <cell r="B279" t="str">
            <v>Acople para tuberia ranurada ø 4"</v>
          </cell>
        </row>
        <row r="280">
          <cell r="B280" t="str">
            <v>Acople para tuberia ranurada ø 6"</v>
          </cell>
        </row>
        <row r="281">
          <cell r="B281" t="str">
            <v>Corte de tubo acero carbon  ø 1"</v>
          </cell>
        </row>
        <row r="282">
          <cell r="B282" t="str">
            <v>Corte de tubo acero carbon  ø 1-1/4"</v>
          </cell>
        </row>
        <row r="283">
          <cell r="B283" t="str">
            <v>Corte de tubo acero carbon  ø 1-1/2"</v>
          </cell>
        </row>
        <row r="284">
          <cell r="B284" t="str">
            <v>Corte de tubo acero carbon  ø 2"</v>
          </cell>
        </row>
        <row r="285">
          <cell r="B285" t="str">
            <v>Corte de tubo acero carbon  ø 2-1/2"</v>
          </cell>
        </row>
        <row r="286">
          <cell r="B286" t="str">
            <v>Corte de tubo acero carbon  ø 3"</v>
          </cell>
        </row>
        <row r="287">
          <cell r="B287" t="str">
            <v>Corte de tubo acero carbon  ø 4"</v>
          </cell>
        </row>
        <row r="288">
          <cell r="B288" t="str">
            <v>Corte de tubo acero carbon  ø 6"</v>
          </cell>
        </row>
        <row r="289">
          <cell r="B289" t="str">
            <v>Codo Hierro ductil ø 6"</v>
          </cell>
        </row>
        <row r="290">
          <cell r="B290" t="str">
            <v>Copa Hierro ductil ø 6"</v>
          </cell>
        </row>
        <row r="291">
          <cell r="B291" t="str">
            <v>Derivacion strap ø 6"</v>
          </cell>
        </row>
        <row r="292">
          <cell r="B292" t="str">
            <v>Flanche Hierro ductil ø 6"</v>
          </cell>
        </row>
        <row r="293">
          <cell r="B293" t="str">
            <v>Semicodo Hierro ductil ø 6"</v>
          </cell>
        </row>
        <row r="294">
          <cell r="B294" t="str">
            <v>Tee Hierro ductil ø 6"</v>
          </cell>
        </row>
        <row r="295">
          <cell r="B295" t="str">
            <v>Tee reducida Hierro ductil ø 6"</v>
          </cell>
        </row>
        <row r="296">
          <cell r="B296" t="str">
            <v>Codo Hierro ductil ø 4"</v>
          </cell>
        </row>
        <row r="297">
          <cell r="B297" t="str">
            <v>Copa Hierro ductil ø 4"</v>
          </cell>
        </row>
        <row r="298">
          <cell r="B298" t="str">
            <v>Derivacion strap ø 4"</v>
          </cell>
        </row>
        <row r="299">
          <cell r="B299" t="str">
            <v>Flanche Hierro ductil ø 4"</v>
          </cell>
        </row>
        <row r="300">
          <cell r="B300" t="str">
            <v>Semicodo Hierro ductil ø 4"</v>
          </cell>
        </row>
        <row r="301">
          <cell r="B301" t="str">
            <v>Tee Hierro ductil ø 4"</v>
          </cell>
        </row>
        <row r="302">
          <cell r="B302" t="str">
            <v>Tee reducida Hierro ductil ø 4"</v>
          </cell>
        </row>
        <row r="303">
          <cell r="B303" t="str">
            <v>Codo Hierro ductil ø 3"</v>
          </cell>
        </row>
        <row r="304">
          <cell r="B304" t="str">
            <v>Copa Hierro ductil ø 3"</v>
          </cell>
        </row>
        <row r="305">
          <cell r="B305" t="str">
            <v>Derivacion strap ø 3"</v>
          </cell>
        </row>
        <row r="306">
          <cell r="B306" t="str">
            <v>Flanche Hierro ductil ø 3"</v>
          </cell>
        </row>
        <row r="307">
          <cell r="B307" t="str">
            <v>Semicodo Hierro ductil ø 3"</v>
          </cell>
        </row>
        <row r="308">
          <cell r="B308" t="str">
            <v>Tee Hierro ductil ø 3"</v>
          </cell>
        </row>
        <row r="309">
          <cell r="B309" t="str">
            <v>Tee reducida Hierro ductil ø 3"</v>
          </cell>
        </row>
        <row r="310">
          <cell r="B310" t="str">
            <v>Codo Hierro ductil ø 2-1/2"</v>
          </cell>
        </row>
        <row r="311">
          <cell r="B311" t="str">
            <v>Copa Hierro ductil ø 2-1/2"</v>
          </cell>
        </row>
        <row r="312">
          <cell r="B312" t="str">
            <v>Derivacion strap ø 2-1/2"</v>
          </cell>
        </row>
        <row r="313">
          <cell r="B313" t="str">
            <v>Flanche Hierro ductil ø 2-1/2"</v>
          </cell>
        </row>
        <row r="314">
          <cell r="B314" t="str">
            <v>Semicodo Hierro ductil ø 2-1/2"</v>
          </cell>
        </row>
        <row r="315">
          <cell r="B315" t="str">
            <v>Tee Hierro ductil ø 2-1/2"</v>
          </cell>
        </row>
        <row r="316">
          <cell r="B316" t="str">
            <v>Tee reducida Hierro ductil ø 2-1/2"</v>
          </cell>
        </row>
        <row r="317">
          <cell r="B317" t="str">
            <v>Codo Hierro ductil ø 2"</v>
          </cell>
        </row>
        <row r="318">
          <cell r="B318" t="str">
            <v>Copa Hierro ductil ø 2"</v>
          </cell>
        </row>
        <row r="319">
          <cell r="B319" t="str">
            <v>Derivacion strap ø 2"</v>
          </cell>
        </row>
        <row r="320">
          <cell r="B320" t="str">
            <v>Flanche Hierro ductil ø 2"</v>
          </cell>
        </row>
        <row r="321">
          <cell r="B321" t="str">
            <v>Semicodo Hierro ductil ø 2"</v>
          </cell>
        </row>
        <row r="322">
          <cell r="B322" t="str">
            <v>Tee Hierro ductil ø 2"</v>
          </cell>
        </row>
        <row r="323">
          <cell r="B323" t="str">
            <v>Tee reducida Hierro ductil ø 2"</v>
          </cell>
        </row>
        <row r="324">
          <cell r="B324" t="str">
            <v>Codo Hierro ductil ø 1-1/2"</v>
          </cell>
        </row>
        <row r="325">
          <cell r="B325" t="str">
            <v>Copa Hierro ductil ø 1-1/2"</v>
          </cell>
        </row>
        <row r="326">
          <cell r="B326" t="str">
            <v>Derivacion strap ø 1-1/2"</v>
          </cell>
        </row>
        <row r="327">
          <cell r="B327" t="str">
            <v>Flanche Hierro ductil ø 1-1/2"</v>
          </cell>
        </row>
        <row r="328">
          <cell r="B328" t="str">
            <v>Semicodo Hierro ductil ø 1-1/2"</v>
          </cell>
        </row>
        <row r="329">
          <cell r="B329" t="str">
            <v>Tee Hierro ductil ø 1-1/2"</v>
          </cell>
        </row>
        <row r="330">
          <cell r="B330" t="str">
            <v>Tee reducida Hierro ductil ø 1-1/2"</v>
          </cell>
        </row>
        <row r="331">
          <cell r="B331" t="str">
            <v>Codo Hierro ductil ø 1"</v>
          </cell>
        </row>
        <row r="332">
          <cell r="B332" t="str">
            <v>Copa Hierro ductil ø 1"</v>
          </cell>
        </row>
        <row r="333">
          <cell r="B333" t="str">
            <v>Derivacion strap ø 1"</v>
          </cell>
        </row>
        <row r="334">
          <cell r="B334" t="str">
            <v>Flanche Hierro ductil ø 1"</v>
          </cell>
        </row>
        <row r="335">
          <cell r="B335" t="str">
            <v>Semicodo Hierro ductil ø 1"</v>
          </cell>
        </row>
        <row r="336">
          <cell r="B336" t="str">
            <v>Tee Hierro ductil ø 1"</v>
          </cell>
        </row>
        <row r="337">
          <cell r="B337" t="str">
            <v>Tee reducida Hierro ductil ø 1"</v>
          </cell>
        </row>
        <row r="338">
          <cell r="B338" t="str">
            <v>Unión rígida ranurada 6"</v>
          </cell>
        </row>
        <row r="339">
          <cell r="B339" t="str">
            <v>Unión rígida ranurada 4"</v>
          </cell>
        </row>
        <row r="340">
          <cell r="B340" t="str">
            <v>Unión rígida ranurada 3"</v>
          </cell>
        </row>
        <row r="341">
          <cell r="B341" t="str">
            <v>Unión rígida ranurada 2-1/2"</v>
          </cell>
        </row>
        <row r="342">
          <cell r="B342" t="str">
            <v>Unión rígida ranurada 2"</v>
          </cell>
        </row>
        <row r="343">
          <cell r="B343" t="str">
            <v>Unión rígida ranurada 1-1/2"</v>
          </cell>
        </row>
        <row r="344">
          <cell r="B344" t="str">
            <v>Unión rígida ranurada 1-1/4"</v>
          </cell>
        </row>
        <row r="345">
          <cell r="B345" t="str">
            <v>Unión rígida ranurada 1"</v>
          </cell>
        </row>
        <row r="346">
          <cell r="B346" t="str">
            <v>Tuberia EN COBRE CU</v>
          </cell>
        </row>
        <row r="347">
          <cell r="B347" t="str">
            <v>Tuberia Rigida ASTM B-88  tipo K ø 1/2"</v>
          </cell>
        </row>
        <row r="348">
          <cell r="B348" t="str">
            <v>Tuberia Rigida ASTM B-88  tipo K ø 3/4"</v>
          </cell>
        </row>
        <row r="349">
          <cell r="B349" t="str">
            <v>Tuberia Rigida ASTM B-88  tipo K ø 1"</v>
          </cell>
        </row>
        <row r="350">
          <cell r="B350" t="str">
            <v>Tuberia Rigida ASTM B-88  tipo K ø 1-1/4"</v>
          </cell>
        </row>
        <row r="351">
          <cell r="B351" t="str">
            <v>Tuberia Rigida ASTM B-88  tipo K ø 1-1/2"</v>
          </cell>
        </row>
        <row r="352">
          <cell r="B352" t="str">
            <v>Tuberia Rigida ASTM B-88  tipo K ø 2"</v>
          </cell>
        </row>
        <row r="353">
          <cell r="B353" t="str">
            <v>Tuberia Rigida ASTM B-88  tipo K ø 2-1/2"</v>
          </cell>
        </row>
        <row r="354">
          <cell r="B354" t="str">
            <v>Tuberia Rigida ASTM B-88  tipo L ø 3/8"</v>
          </cell>
        </row>
        <row r="355">
          <cell r="B355" t="str">
            <v>Tuberia Rigida ASTM B-88  tipo L ø 1/2"</v>
          </cell>
        </row>
        <row r="356">
          <cell r="B356" t="str">
            <v>Tuberia Rigida ASTM B-88  tipo L ø 3/4"</v>
          </cell>
        </row>
        <row r="357">
          <cell r="B357" t="str">
            <v>Tuberia Rigida ASTM B-88  tipo L ø 1"</v>
          </cell>
        </row>
        <row r="358">
          <cell r="B358" t="str">
            <v>Tuberia Rigida ASTM B-88  tipo L ø 1-1/4"</v>
          </cell>
        </row>
        <row r="359">
          <cell r="B359" t="str">
            <v>Tuberia Rigida ASTM B-88  tipo L ø 1-1/2"</v>
          </cell>
        </row>
        <row r="360">
          <cell r="B360" t="str">
            <v>Tuberia Rigida ASTM B-88  tipo L ø 2"</v>
          </cell>
        </row>
        <row r="361">
          <cell r="B361" t="str">
            <v>Tuberia Rigida ASTM B-88  tipo L ø 2-1/2"</v>
          </cell>
        </row>
        <row r="362">
          <cell r="B362" t="str">
            <v>Tuberia Rigida ASTM B-88  tipo M ø 1/2"</v>
          </cell>
        </row>
        <row r="363">
          <cell r="B363" t="str">
            <v>Tuberia Rigida ASTM B-88  tipo M ø 3/4"</v>
          </cell>
        </row>
        <row r="364">
          <cell r="B364" t="str">
            <v>Tuberia Rigida ASTM B-88  tipo M ø 1"</v>
          </cell>
        </row>
        <row r="365">
          <cell r="B365" t="str">
            <v>Tuberia Rigida ASTM B-88  tipo M ø 1-1/4"</v>
          </cell>
        </row>
        <row r="366">
          <cell r="B366" t="str">
            <v>Tuberia Rigida ASTM B-88  tipo M ø 1-1/2"</v>
          </cell>
        </row>
        <row r="367">
          <cell r="B367" t="str">
            <v>Tuberia Rigida ASTM B-88  tipo M ø 2"</v>
          </cell>
        </row>
        <row r="368">
          <cell r="B368" t="str">
            <v>Tuberia Rigida ASTM B-88  tipo M ø 2-1/2"</v>
          </cell>
        </row>
        <row r="369">
          <cell r="B369" t="str">
            <v>Codo 90°  Cu   ø  1/2"</v>
          </cell>
        </row>
        <row r="370">
          <cell r="B370" t="str">
            <v>Codo 90°  Cu   ø  3/4"</v>
          </cell>
        </row>
        <row r="371">
          <cell r="B371" t="str">
            <v>Codo 90°  Cu   ø  1"</v>
          </cell>
        </row>
        <row r="372">
          <cell r="B372" t="str">
            <v>Codo 90°  Cu   ø  1-1/4"</v>
          </cell>
        </row>
        <row r="373">
          <cell r="B373" t="str">
            <v>Codo 90°  Cu   ø  1-1/2"</v>
          </cell>
        </row>
        <row r="374">
          <cell r="B374" t="str">
            <v>Codo 90°  Cu   ø  2"</v>
          </cell>
        </row>
        <row r="375">
          <cell r="B375" t="str">
            <v>Codo 90°  Cu   ø 2-1/2"</v>
          </cell>
        </row>
        <row r="376">
          <cell r="B376" t="str">
            <v>Codo 45°  Cu   ø  1/2"</v>
          </cell>
        </row>
        <row r="377">
          <cell r="B377" t="str">
            <v>Codo 45°  Cu   ø  3/4"</v>
          </cell>
        </row>
        <row r="378">
          <cell r="B378" t="str">
            <v>Codo 45°  Cu   ø  1"</v>
          </cell>
        </row>
        <row r="379">
          <cell r="B379" t="str">
            <v>Codo 45°  Cu   ø  1-1/4"</v>
          </cell>
        </row>
        <row r="380">
          <cell r="B380" t="str">
            <v>Codo 45°  Cu   ø  1-1/2"</v>
          </cell>
        </row>
        <row r="381">
          <cell r="B381" t="str">
            <v>Codo 45°  Cu   ø  2"</v>
          </cell>
        </row>
        <row r="382">
          <cell r="B382" t="str">
            <v>Codo 45°  Cu   ø 2-1/2"</v>
          </cell>
        </row>
        <row r="383">
          <cell r="B383" t="str">
            <v>Tee Cu   ø  1/2"</v>
          </cell>
        </row>
        <row r="384">
          <cell r="B384" t="str">
            <v>Tee Cu   ø  3/4"</v>
          </cell>
        </row>
        <row r="385">
          <cell r="B385" t="str">
            <v>Tee Cu   ø  1"</v>
          </cell>
        </row>
        <row r="386">
          <cell r="B386" t="str">
            <v>Tee Cu   ø  1-1/4"</v>
          </cell>
        </row>
        <row r="387">
          <cell r="B387" t="str">
            <v>Tee Cu   ø  1-1/2"</v>
          </cell>
        </row>
        <row r="388">
          <cell r="B388" t="str">
            <v>Tee Cu   ø  2"</v>
          </cell>
        </row>
        <row r="389">
          <cell r="B389" t="str">
            <v>Tee Cu   ø 2-1/2"</v>
          </cell>
        </row>
        <row r="390">
          <cell r="B390" t="str">
            <v>Tapón Cu   ø  1/2"</v>
          </cell>
        </row>
        <row r="391">
          <cell r="B391" t="str">
            <v>Tapón Cu   ø  3/4"</v>
          </cell>
        </row>
        <row r="392">
          <cell r="B392" t="str">
            <v>Tapón Cu   ø  1"</v>
          </cell>
        </row>
        <row r="393">
          <cell r="B393" t="str">
            <v>Tapón Cu   ø  1-1/4"</v>
          </cell>
        </row>
        <row r="394">
          <cell r="B394" t="str">
            <v>Tapón Cu   ø  1-1/2"</v>
          </cell>
        </row>
        <row r="395">
          <cell r="B395" t="str">
            <v>Tapón Cu   ø  2"</v>
          </cell>
        </row>
        <row r="396">
          <cell r="B396" t="str">
            <v>Adaptador Cu  CxM   ø  1/2"</v>
          </cell>
        </row>
        <row r="397">
          <cell r="B397" t="str">
            <v>Adaptador Cu  CxM   ø  3/4"</v>
          </cell>
        </row>
        <row r="398">
          <cell r="B398" t="str">
            <v>Adaptador Cu  CxM   ø  1"</v>
          </cell>
        </row>
        <row r="399">
          <cell r="B399" t="str">
            <v>Adaptador Cu  CxM   ø  1-1/4"</v>
          </cell>
        </row>
        <row r="400">
          <cell r="B400" t="str">
            <v>Adaptador Cu  CxM   ø  1-1/2"</v>
          </cell>
        </row>
        <row r="401">
          <cell r="B401" t="str">
            <v>Adaptador Cu  CxM   ø  2"</v>
          </cell>
        </row>
        <row r="402">
          <cell r="B402" t="str">
            <v>Limpiador 7070  Cu</v>
          </cell>
        </row>
        <row r="403">
          <cell r="B403" t="str">
            <v>Soldadura Estaño 95-5 plata</v>
          </cell>
        </row>
        <row r="404">
          <cell r="B404" t="str">
            <v xml:space="preserve">Abrazadera  plastica 5/8" </v>
          </cell>
        </row>
        <row r="405">
          <cell r="B405" t="str">
            <v xml:space="preserve">Abrazadera  plastica 1" </v>
          </cell>
        </row>
        <row r="406">
          <cell r="B406" t="str">
            <v>Abrazadera  en aluminio ajustable</v>
          </cell>
        </row>
        <row r="407">
          <cell r="B407" t="str">
            <v>Chazo plástico  con tornillo  de: 1 1/2" X 1/4"</v>
          </cell>
        </row>
        <row r="408">
          <cell r="B408" t="str">
            <v>Masilla fundente</v>
          </cell>
        </row>
        <row r="409">
          <cell r="B409" t="str">
            <v>Unión  Universal  Cu   ø  1/2"</v>
          </cell>
        </row>
        <row r="410">
          <cell r="B410" t="str">
            <v>Unión  Universal  Cu   ø  3/4"</v>
          </cell>
        </row>
        <row r="411">
          <cell r="B411" t="str">
            <v>Unión  Universal  Cu   ø  1"</v>
          </cell>
        </row>
        <row r="412">
          <cell r="B412" t="str">
            <v>Unión  Universal  Cu   ø  1-1/4"</v>
          </cell>
        </row>
        <row r="413">
          <cell r="B413" t="str">
            <v>Unión  Universal  Cu   ø  1-1/2"</v>
          </cell>
        </row>
        <row r="414">
          <cell r="B414" t="str">
            <v>Unión  Universal  Cu   ø  2"</v>
          </cell>
        </row>
        <row r="415">
          <cell r="B415" t="str">
            <v>Unión  Universal  Cu   ø 2-1/2"</v>
          </cell>
        </row>
        <row r="416">
          <cell r="B416" t="str">
            <v>Adaptador Cu  CxF   ø  1/2"</v>
          </cell>
        </row>
        <row r="417">
          <cell r="B417" t="str">
            <v>Adaptador Cu  CxF   ø  3/4"</v>
          </cell>
        </row>
        <row r="418">
          <cell r="B418" t="str">
            <v>Adaptador Cu  CxF   ø  1"</v>
          </cell>
        </row>
        <row r="419">
          <cell r="B419" t="str">
            <v>Adaptador Cu  CxF   ø  1-1/4"</v>
          </cell>
        </row>
        <row r="420">
          <cell r="B420" t="str">
            <v>Adaptador Cu  CxF   ø  1-1/2"</v>
          </cell>
        </row>
        <row r="421">
          <cell r="B421" t="str">
            <v>Adaptador Cu  CxF   ø  2"</v>
          </cell>
        </row>
        <row r="422">
          <cell r="B422" t="str">
            <v>Acople reductor Cu 1/2" x 3/8"</v>
          </cell>
        </row>
        <row r="423">
          <cell r="B423" t="str">
            <v>Acople reductor Cu 3/4"x 1/2"</v>
          </cell>
        </row>
        <row r="424">
          <cell r="B424" t="str">
            <v>Acople reductor Cu 1" x 1/2"</v>
          </cell>
        </row>
        <row r="425">
          <cell r="B425" t="str">
            <v>Acople reductor Cu 1" x 3/4"</v>
          </cell>
        </row>
        <row r="426">
          <cell r="B426" t="str">
            <v>Acople reductor Cu 1-1/4" X 1/2"</v>
          </cell>
        </row>
        <row r="427">
          <cell r="B427" t="str">
            <v>Acople reductor Cu 1-1/4" X 3/4"</v>
          </cell>
        </row>
        <row r="428">
          <cell r="B428" t="str">
            <v>Acople reductor Cu 1-1/4"x1"</v>
          </cell>
        </row>
        <row r="429">
          <cell r="B429" t="str">
            <v>Acople reductor Cu  1-1/2"x1/2"</v>
          </cell>
        </row>
        <row r="430">
          <cell r="B430" t="str">
            <v>Acople reductor Cu  1-1/2"x3/4"</v>
          </cell>
        </row>
        <row r="431">
          <cell r="B431" t="str">
            <v>Acople reductor Cu  1-1/2"x 1"</v>
          </cell>
        </row>
        <row r="432">
          <cell r="B432" t="str">
            <v>Acople reductor Cu  1-1/2"x1/4"</v>
          </cell>
        </row>
        <row r="433">
          <cell r="B433" t="str">
            <v>Acople reductor Cu 2" x 1/2"</v>
          </cell>
        </row>
        <row r="434">
          <cell r="B434" t="str">
            <v>Acople reductor Cu 2" x 3/4"</v>
          </cell>
        </row>
        <row r="435">
          <cell r="B435" t="str">
            <v>Acople reductor Cu 2" X 1"</v>
          </cell>
        </row>
        <row r="436">
          <cell r="B436" t="str">
            <v>Acople reductor Cu 2" x 1-1/4"</v>
          </cell>
        </row>
        <row r="437">
          <cell r="B437" t="str">
            <v>Acople reductor Cu 2" x 1-1/2"</v>
          </cell>
        </row>
        <row r="438">
          <cell r="B438" t="str">
            <v>Acople reductor Cu 2-1/2" x 1"</v>
          </cell>
        </row>
        <row r="439">
          <cell r="B439" t="str">
            <v>Acople reductor Cu 2-1/2" x 1-1/4"</v>
          </cell>
        </row>
        <row r="440">
          <cell r="B440" t="str">
            <v>Tee reducida  1/2"-1/2"-3/4"</v>
          </cell>
        </row>
        <row r="441">
          <cell r="B441" t="str">
            <v>Tee reducida 3/4"-1/2"-1/2"</v>
          </cell>
        </row>
        <row r="442">
          <cell r="B442" t="str">
            <v>Tee reducida 3/4"-1/2"-3/4"</v>
          </cell>
        </row>
        <row r="443">
          <cell r="B443" t="str">
            <v>Tee reducida 3/4"-3/4"-1/2"</v>
          </cell>
        </row>
        <row r="444">
          <cell r="B444" t="str">
            <v>Tee reducida 3/4"-3/4"-1"</v>
          </cell>
        </row>
        <row r="445">
          <cell r="B445" t="str">
            <v>Tee reducida  1"-1/2"-1/2"</v>
          </cell>
        </row>
        <row r="446">
          <cell r="B446" t="str">
            <v>Tee reducida  1"-1/2"-3/4"</v>
          </cell>
        </row>
        <row r="447">
          <cell r="B447" t="str">
            <v>Tee reducida  1"-1/2"-1"</v>
          </cell>
        </row>
        <row r="448">
          <cell r="B448" t="str">
            <v>Tee reducida  1"-3/4"-1/2"</v>
          </cell>
        </row>
        <row r="449">
          <cell r="B449" t="str">
            <v>Tee reducida  1"-3/4"-3/4"</v>
          </cell>
        </row>
        <row r="450">
          <cell r="B450" t="str">
            <v>Tee reducida  1"-3/4"-1"</v>
          </cell>
        </row>
        <row r="451">
          <cell r="B451" t="str">
            <v>Tee reducida  1"-1"-1/2"</v>
          </cell>
        </row>
        <row r="452">
          <cell r="B452" t="str">
            <v>Tee reducida  1"-1"-3/4"</v>
          </cell>
        </row>
        <row r="453">
          <cell r="B453" t="str">
            <v>Tee reducida  1"-1"-11/2"</v>
          </cell>
        </row>
        <row r="454">
          <cell r="B454" t="str">
            <v>Tee reducida  11/4"-3/4"-1/2"</v>
          </cell>
        </row>
        <row r="455">
          <cell r="B455" t="str">
            <v>Tee reducida  11/2"-11/4"-11/2"</v>
          </cell>
        </row>
        <row r="456">
          <cell r="B456" t="str">
            <v>Tee reducida 11/2"-11/2"-1"</v>
          </cell>
        </row>
        <row r="457">
          <cell r="B457" t="str">
            <v>Tee reducida  2"-1"-2"</v>
          </cell>
        </row>
        <row r="458">
          <cell r="B458" t="str">
            <v>Tee reducida  2"-11/4"-2"</v>
          </cell>
        </row>
        <row r="459">
          <cell r="B459" t="str">
            <v>Tee reducida  2"-11/2"-2"</v>
          </cell>
        </row>
        <row r="460">
          <cell r="B460" t="str">
            <v>Unión  acople sin tope  Cu   ø  1/2"</v>
          </cell>
        </row>
        <row r="461">
          <cell r="B461" t="str">
            <v>Unión  acople sin tope  Cu   ø  3/4"</v>
          </cell>
        </row>
        <row r="462">
          <cell r="B462" t="str">
            <v>Unión  acople sin tope  Cu   ø  1"</v>
          </cell>
        </row>
        <row r="463">
          <cell r="B463" t="str">
            <v>Unión  acople sin tope  Cu   ø  1-1/4"</v>
          </cell>
        </row>
        <row r="464">
          <cell r="B464" t="str">
            <v>Unión  acople sin tope  Cu   ø  1-1/2"</v>
          </cell>
        </row>
        <row r="465">
          <cell r="B465" t="str">
            <v>Unión  acople sin tope  Cu   ø  2"</v>
          </cell>
        </row>
        <row r="466">
          <cell r="B466" t="str">
            <v>Unión  acople con tope  Cu   ø  1/2"</v>
          </cell>
        </row>
        <row r="467">
          <cell r="B467" t="str">
            <v>Unión  acople con tope  Cu   ø  3/4"</v>
          </cell>
        </row>
        <row r="468">
          <cell r="B468" t="str">
            <v>Unión  acople con tope  Cu   ø  1"</v>
          </cell>
        </row>
        <row r="469">
          <cell r="B469" t="str">
            <v>Unión  acople con tope  Cu   ø  1-1/4"</v>
          </cell>
        </row>
        <row r="470">
          <cell r="B470" t="str">
            <v>Unión  acople con tope  Cu   ø  1-1/2"</v>
          </cell>
        </row>
        <row r="471">
          <cell r="B471" t="str">
            <v>Unión  acople con tope  Cu   ø  2"</v>
          </cell>
        </row>
        <row r="472">
          <cell r="B472" t="str">
            <v>Unión  acople con tope  Cu   ø 2-1/2"</v>
          </cell>
        </row>
        <row r="473">
          <cell r="B473" t="str">
            <v>Manto Fiber Glass Flex Wrap (9,14x1,22x 1")</v>
          </cell>
        </row>
        <row r="474">
          <cell r="B474" t="str">
            <v>Cinta FiberGlass  foil Aluminio 3"x45ml</v>
          </cell>
        </row>
        <row r="475">
          <cell r="B475" t="str">
            <v>Codo roscado en Cu ø 1/2"</v>
          </cell>
        </row>
        <row r="476">
          <cell r="B476" t="str">
            <v>Codo roscado en Cu ø 3/4"</v>
          </cell>
        </row>
        <row r="477">
          <cell r="B477" t="str">
            <v xml:space="preserve">Soldadura PLATA 50-50 Punto Azul </v>
          </cell>
        </row>
        <row r="478">
          <cell r="B478" t="str">
            <v>Chaqueta en aluminio 7mm para ø2"</v>
          </cell>
        </row>
        <row r="479">
          <cell r="B479" t="str">
            <v xml:space="preserve">Sellador Eterna A-53 1/8" galon </v>
          </cell>
        </row>
        <row r="480">
          <cell r="B480" t="str">
            <v xml:space="preserve">UR 290 Microporosidades  55 grm </v>
          </cell>
        </row>
        <row r="481">
          <cell r="B481" t="str">
            <v>Lija de agua Pabmeril N ° 150</v>
          </cell>
        </row>
        <row r="482">
          <cell r="B482" t="str">
            <v>Valvula de fondo 4"</v>
          </cell>
        </row>
        <row r="483">
          <cell r="B483" t="str">
            <v>Equipo soldadura</v>
          </cell>
        </row>
        <row r="484">
          <cell r="B484" t="str">
            <v>LOCTIGAS F/MEDIA 36 ML</v>
          </cell>
        </row>
        <row r="485">
          <cell r="B485" t="str">
            <v>Tubería PVC PE 8 amarilla RDE9 1/2"</v>
          </cell>
        </row>
        <row r="486">
          <cell r="B486" t="str">
            <v>Tanque de glp de 105 gl. incluye la obra civil de la base, cerramiento, señalización y todos los accesorios para su correcto funcionamiento y protección</v>
          </cell>
        </row>
        <row r="487">
          <cell r="B487" t="str">
            <v>Válvula esferica   ø  3/8"</v>
          </cell>
        </row>
        <row r="488">
          <cell r="B488" t="str">
            <v>Válvula esferica   ø  1/2"</v>
          </cell>
        </row>
        <row r="489">
          <cell r="B489" t="str">
            <v>Válvula esferica   ø  3/4"</v>
          </cell>
        </row>
        <row r="490">
          <cell r="B490" t="str">
            <v>Válvula esferica   ø  1-1/4"</v>
          </cell>
        </row>
        <row r="491">
          <cell r="B491" t="str">
            <v>Elevador   ø  3/4"</v>
          </cell>
        </row>
        <row r="492">
          <cell r="B492" t="str">
            <v>Elevador   ø  1-1/4"</v>
          </cell>
        </row>
        <row r="493">
          <cell r="B493" t="str">
            <v>Cajilla medidor gas 40x50x70 lamina CR cal 18</v>
          </cell>
        </row>
        <row r="494">
          <cell r="B494" t="str">
            <v>Cajilla medidor gas 40x50x50 lamina CR cal 18</v>
          </cell>
        </row>
        <row r="495">
          <cell r="B495" t="str">
            <v>INSTALACIONES HIDRAULICAS</v>
          </cell>
        </row>
        <row r="496">
          <cell r="B496" t="str">
            <v>Soldadura liquida para PVC 1/128 GL</v>
          </cell>
        </row>
        <row r="497">
          <cell r="B497" t="str">
            <v>Soldadura liquida para PVC 1/64 GL</v>
          </cell>
        </row>
        <row r="498">
          <cell r="B498" t="str">
            <v>Soldadura liquida para PVC 1/32 GL</v>
          </cell>
        </row>
        <row r="499">
          <cell r="B499" t="str">
            <v>Soldadura liquida para PVC 1/16 GL</v>
          </cell>
        </row>
        <row r="500">
          <cell r="B500" t="str">
            <v>Soldadura liquida para PVC 1/8 GL</v>
          </cell>
        </row>
        <row r="501">
          <cell r="B501" t="str">
            <v>Soldadura liquida para PVC 1/4 GL</v>
          </cell>
        </row>
        <row r="502">
          <cell r="B502" t="str">
            <v>Limpiador removedor PVC. 760 gr (1/4) gl</v>
          </cell>
        </row>
        <row r="503">
          <cell r="B503" t="str">
            <v>LUBRICANTE PVC TYTON 500 GRAMOS</v>
          </cell>
        </row>
        <row r="504">
          <cell r="B504" t="str">
            <v>Cinta de teflón 12mm x 50mm</v>
          </cell>
        </row>
        <row r="505">
          <cell r="B505" t="str">
            <v>Tuberia PVCP  1/2" 315 PSI</v>
          </cell>
        </row>
        <row r="506">
          <cell r="B506" t="str">
            <v>Tuberia PVCP  1/2" RDE-9</v>
          </cell>
        </row>
        <row r="507">
          <cell r="B507" t="str">
            <v>Tuberia PVCP  3/4" RDE-11</v>
          </cell>
        </row>
        <row r="508">
          <cell r="B508" t="str">
            <v>Tuberia PVCP  1" RDE-21</v>
          </cell>
        </row>
        <row r="509">
          <cell r="B509" t="str">
            <v>Tuberia PVCP  1 1/4" RDE-21</v>
          </cell>
        </row>
        <row r="510">
          <cell r="B510" t="str">
            <v>Tuberia PVCP  1 1/2" RDE-21</v>
          </cell>
        </row>
        <row r="511">
          <cell r="B511" t="str">
            <v>Tuberia PVCP  2" RDE-21</v>
          </cell>
        </row>
        <row r="512">
          <cell r="B512" t="str">
            <v>Tuberia PVCP  2 1/2" RDE-21</v>
          </cell>
        </row>
        <row r="513">
          <cell r="B513" t="str">
            <v>Tuberia PVCP  3" RDE-21</v>
          </cell>
        </row>
        <row r="514">
          <cell r="B514" t="str">
            <v>Tuberia PVCP  4" RDE-21</v>
          </cell>
        </row>
        <row r="515">
          <cell r="B515" t="str">
            <v>Tuberia PVCP  6" RDE-21</v>
          </cell>
        </row>
        <row r="516">
          <cell r="B516" t="str">
            <v>Cinta de teflón 3/4"</v>
          </cell>
        </row>
        <row r="517">
          <cell r="B517" t="str">
            <v>Codo 90º PVC P ø 1/2"</v>
          </cell>
        </row>
        <row r="518">
          <cell r="B518" t="str">
            <v>Codo 90º PVC P ø 3/4"</v>
          </cell>
        </row>
        <row r="519">
          <cell r="B519" t="str">
            <v>Codo 90º PVC P ø 1"</v>
          </cell>
        </row>
        <row r="520">
          <cell r="B520" t="str">
            <v>Codo 90º PVC P ø 1-1/4"</v>
          </cell>
        </row>
        <row r="521">
          <cell r="B521" t="str">
            <v>Codo 90º PVC P ø 1-1/2"</v>
          </cell>
        </row>
        <row r="522">
          <cell r="B522" t="str">
            <v>Codo 90º PVC P ø 2"</v>
          </cell>
        </row>
        <row r="523">
          <cell r="B523" t="str">
            <v>Codo 90º PVC P ø 2-1/2"</v>
          </cell>
        </row>
        <row r="524">
          <cell r="B524" t="str">
            <v>Codo 90º PVC P ø 3"</v>
          </cell>
        </row>
        <row r="525">
          <cell r="B525" t="str">
            <v>Codo 90º PVC P ø 4"</v>
          </cell>
        </row>
        <row r="526">
          <cell r="B526" t="str">
            <v>Codo 90º PVC P ø 6"</v>
          </cell>
        </row>
        <row r="527">
          <cell r="B527" t="str">
            <v>TAPON ROSCADO 1/2"</v>
          </cell>
        </row>
        <row r="528">
          <cell r="B528" t="str">
            <v>BUJE SOLDADO 3/4" X 1/2"</v>
          </cell>
        </row>
        <row r="529">
          <cell r="B529" t="str">
            <v>BUJE ROSCADO 1/2" X 3/8"</v>
          </cell>
        </row>
        <row r="530">
          <cell r="B530" t="str">
            <v>COLLAR DE DERIVACION 2 X 1/2" PVC</v>
          </cell>
        </row>
        <row r="531">
          <cell r="B531" t="str">
            <v>COLLAR DE DERIVACION 3 X 1/2" PVC</v>
          </cell>
        </row>
        <row r="532">
          <cell r="B532" t="str">
            <v>COLLAR DE DERIVACION 3 X 3/4" PVC</v>
          </cell>
        </row>
        <row r="533">
          <cell r="B533" t="str">
            <v>COLLAR DE DERIVACION 4 X 1/2" PVC</v>
          </cell>
        </row>
        <row r="534">
          <cell r="B534" t="str">
            <v>COLLAR DE DERIVACION 4 X 3/4" PVC</v>
          </cell>
        </row>
        <row r="535">
          <cell r="B535" t="str">
            <v xml:space="preserve">CHEQUE HORIZONTAL 1/2" </v>
          </cell>
        </row>
        <row r="536">
          <cell r="B536" t="str">
            <v xml:space="preserve">VALVULA CORTINA 1/2" </v>
          </cell>
        </row>
        <row r="537">
          <cell r="B537" t="str">
            <v xml:space="preserve">VALVULA COMpuerta 1/2" </v>
          </cell>
        </row>
        <row r="538">
          <cell r="B538" t="str">
            <v>VALVULA DE CIERRE RAPIDO 1/2"</v>
          </cell>
        </row>
        <row r="539">
          <cell r="B539" t="str">
            <v xml:space="preserve">TANQUE PLASTICO ECOPLAST 250 LTS </v>
          </cell>
        </row>
        <row r="540">
          <cell r="B540" t="str">
            <v xml:space="preserve">TANQUE PLASTICO ECOPLAST 500 LTS </v>
          </cell>
        </row>
        <row r="541">
          <cell r="B541" t="str">
            <v xml:space="preserve">TANQUE PLASTICO ECOPLAST 1000 LTS </v>
          </cell>
        </row>
        <row r="542">
          <cell r="B542" t="str">
            <v xml:space="preserve">TANQUE PLASTICO COLEMPAQUES 2000 LTS </v>
          </cell>
        </row>
        <row r="543">
          <cell r="B543" t="str">
            <v xml:space="preserve">ELECTROBOMBA 1/4 HP 3450 RPM EVANS </v>
          </cell>
        </row>
        <row r="544">
          <cell r="B544" t="str">
            <v>ELECTROBOMBA 1/2 HP 3450 RPM EVANS</v>
          </cell>
        </row>
        <row r="545">
          <cell r="B545" t="str">
            <v>ELECTROBOMBA 1 HP 3450 RPM</v>
          </cell>
        </row>
        <row r="546">
          <cell r="B546" t="str">
            <v>ELECTROBOMBA 3/4 HP 3450 RPM PEDROLLO</v>
          </cell>
        </row>
        <row r="547">
          <cell r="B547" t="str">
            <v xml:space="preserve">ELECTROBOMBA SUMERGIBLE  250W  1/3 HP PEDROLLO </v>
          </cell>
        </row>
        <row r="548">
          <cell r="B548" t="str">
            <v>DUCHA GRIVAL 92450</v>
          </cell>
        </row>
        <row r="549">
          <cell r="B549" t="str">
            <v xml:space="preserve">CONTROL DUCHA </v>
          </cell>
        </row>
        <row r="550">
          <cell r="B550" t="str">
            <v>FLOTADOR PARA TANQUE Sanitario</v>
          </cell>
        </row>
        <row r="551">
          <cell r="B551" t="str">
            <v>MANGUERA PLASTICA LAVAM/SANIT</v>
          </cell>
        </row>
        <row r="552">
          <cell r="B552" t="str">
            <v>FLOTADOR PARA TANQUE 1" COMPLETO</v>
          </cell>
        </row>
        <row r="553">
          <cell r="B553" t="str">
            <v>Codo 90°PRESION  PVC 1 1/2"</v>
          </cell>
        </row>
        <row r="554">
          <cell r="B554" t="str">
            <v>Codo 90° PRESION  PVC DE 1"</v>
          </cell>
        </row>
        <row r="555">
          <cell r="B555" t="str">
            <v>REGISTRO DE CORTE PASO DIRECTO R&amp;W ø 3/4"</v>
          </cell>
        </row>
        <row r="556">
          <cell r="B556" t="str">
            <v>Codo 90° CPVC DE ø 1/2"</v>
          </cell>
        </row>
        <row r="557">
          <cell r="B557" t="str">
            <v>Codo 90° CPVC DE ø 3/4"</v>
          </cell>
        </row>
        <row r="558">
          <cell r="B558" t="str">
            <v>Codo 90° CPVC DE ø 1"</v>
          </cell>
        </row>
        <row r="559">
          <cell r="B559" t="str">
            <v>Codo 90° CPVC DE ø 1-1/4"</v>
          </cell>
        </row>
        <row r="560">
          <cell r="B560" t="str">
            <v>Tubo  CPVC presión ø 1/2"</v>
          </cell>
        </row>
        <row r="561">
          <cell r="B561" t="str">
            <v>Tubo  CPVC presión ø 1"</v>
          </cell>
        </row>
        <row r="562">
          <cell r="B562" t="str">
            <v>Tubo  CPVC presión ø 3/4"</v>
          </cell>
        </row>
        <row r="563">
          <cell r="B563" t="str">
            <v>Tubo  CPVC presión ø 1"</v>
          </cell>
        </row>
        <row r="564">
          <cell r="B564" t="str">
            <v>Tubo  CPVC presión ø 1-1/4"</v>
          </cell>
        </row>
        <row r="565">
          <cell r="B565" t="str">
            <v xml:space="preserve">Soldadura liquida para agua caliente 1/128 </v>
          </cell>
        </row>
        <row r="566">
          <cell r="B566" t="str">
            <v>Soldadura liquida para agua caliente 1/64</v>
          </cell>
        </row>
        <row r="567">
          <cell r="B567" t="str">
            <v>Soldadura liquida para agua caliente 1/32</v>
          </cell>
        </row>
        <row r="568">
          <cell r="B568" t="str">
            <v>Soldadura liquida para agua caliente 1/16</v>
          </cell>
        </row>
        <row r="569">
          <cell r="B569" t="str">
            <v>Soldadura liquida para agua caliente 1/8</v>
          </cell>
        </row>
        <row r="570">
          <cell r="B570" t="str">
            <v>Soldadura liquida para agua caliente 1/4</v>
          </cell>
        </row>
        <row r="571">
          <cell r="B571" t="str">
            <v>Adaptador macho CPVC 1/2"</v>
          </cell>
        </row>
        <row r="572">
          <cell r="B572" t="str">
            <v>Adaptador macho CPVC 3/4"</v>
          </cell>
        </row>
        <row r="573">
          <cell r="B573" t="str">
            <v>Adaptador macho CPVC 1"</v>
          </cell>
        </row>
        <row r="574">
          <cell r="B574" t="str">
            <v>Adaptador macho CPVC 1-1/4"</v>
          </cell>
        </row>
        <row r="575">
          <cell r="B575" t="str">
            <v>Adaptador hembra  CPVC 3/4" x 1/4"</v>
          </cell>
        </row>
        <row r="576">
          <cell r="B576" t="str">
            <v>Adaptador hembra  CPVC 3/4" x 1/2"</v>
          </cell>
        </row>
        <row r="577">
          <cell r="B577" t="str">
            <v>Adaptador hembra  CPVC 3/4" x 3/8"</v>
          </cell>
        </row>
        <row r="578">
          <cell r="B578" t="str">
            <v>Adaptador trasicion CPVC- metal  1/2"</v>
          </cell>
        </row>
        <row r="579">
          <cell r="B579" t="str">
            <v>Adaptador trasicion CPVC- metal  3/4"</v>
          </cell>
        </row>
        <row r="580">
          <cell r="B580" t="str">
            <v>Tee PVC P  ø1/2"</v>
          </cell>
        </row>
        <row r="581">
          <cell r="B581" t="str">
            <v>Tee PVC P  ø 3/4"</v>
          </cell>
        </row>
        <row r="582">
          <cell r="B582" t="str">
            <v>Tee PVC P  ø 1"</v>
          </cell>
        </row>
        <row r="583">
          <cell r="B583" t="str">
            <v>Tee PVC P  ø 1-1/4"</v>
          </cell>
        </row>
        <row r="584">
          <cell r="B584" t="str">
            <v>Tee PVC P  ø 1-1/2"</v>
          </cell>
        </row>
        <row r="585">
          <cell r="B585" t="str">
            <v>Tee PVC P  ø 2"</v>
          </cell>
        </row>
        <row r="586">
          <cell r="B586" t="str">
            <v>Tee PVC P  ø 2-1/2"</v>
          </cell>
        </row>
        <row r="587">
          <cell r="B587" t="str">
            <v>Tee PVC P  ø  3"</v>
          </cell>
        </row>
        <row r="588">
          <cell r="B588" t="str">
            <v>Tee PVC P  ø 4"</v>
          </cell>
        </row>
        <row r="589">
          <cell r="B589" t="str">
            <v>Tee PVC P  ø 6"</v>
          </cell>
        </row>
        <row r="590">
          <cell r="B590" t="str">
            <v>Tapón PVCP soldado ø 1/2"</v>
          </cell>
        </row>
        <row r="591">
          <cell r="B591" t="str">
            <v>Tapón PVCP soldado ø 3/4"</v>
          </cell>
        </row>
        <row r="592">
          <cell r="B592" t="str">
            <v>Tapón PVCP soldado ø 1"</v>
          </cell>
        </row>
        <row r="593">
          <cell r="B593" t="str">
            <v>Tapón PVCP soldado ø 1-1/4"</v>
          </cell>
        </row>
        <row r="594">
          <cell r="B594" t="str">
            <v>Tapón PVCP soldado ø 1-1/2"</v>
          </cell>
        </row>
        <row r="595">
          <cell r="B595" t="str">
            <v>Tapón PVCP soldado ø 2"</v>
          </cell>
        </row>
        <row r="596">
          <cell r="B596" t="str">
            <v>Tapón PVCP soldado ø 2-1/2"</v>
          </cell>
        </row>
        <row r="597">
          <cell r="B597" t="str">
            <v>Tapón PVCP soldado ø 3"</v>
          </cell>
        </row>
        <row r="598">
          <cell r="B598" t="str">
            <v>Tapón PVCP soldado ø 4"</v>
          </cell>
        </row>
        <row r="599">
          <cell r="B599" t="str">
            <v>Adaptador  Hembra  PVC P ø 1/2"</v>
          </cell>
        </row>
        <row r="600">
          <cell r="B600" t="str">
            <v>Adaptador  Hembra  PVC P ø 3/4"</v>
          </cell>
        </row>
        <row r="601">
          <cell r="B601" t="str">
            <v>Adaptador  Hembra  PVC P ø 1"</v>
          </cell>
        </row>
        <row r="602">
          <cell r="B602" t="str">
            <v>Adaptador  Hembra  PVC P ø 1-1/4"</v>
          </cell>
        </row>
        <row r="603">
          <cell r="B603" t="str">
            <v>Adaptador  Hembra  PVC P ø 1-1/2"</v>
          </cell>
        </row>
        <row r="604">
          <cell r="B604" t="str">
            <v>Adaptador  Hembra  PVC P ø 2"</v>
          </cell>
        </row>
        <row r="605">
          <cell r="B605" t="str">
            <v>Adaptador  Hembra  PVC P ø 2-1/2"</v>
          </cell>
        </row>
        <row r="606">
          <cell r="B606" t="str">
            <v>Adaptador  Hembra  PVC P ø 3"</v>
          </cell>
        </row>
        <row r="607">
          <cell r="B607" t="str">
            <v>Adaptador  Hembra  PVC P ø 4"</v>
          </cell>
        </row>
        <row r="608">
          <cell r="B608" t="str">
            <v>Adaptador  Hembra  PVC P ø 1/2"x 1/4"</v>
          </cell>
        </row>
        <row r="609">
          <cell r="B609" t="str">
            <v>Adaptador  Hembra  PVC P ø 1/2" x 3/8"</v>
          </cell>
        </row>
        <row r="610">
          <cell r="B610" t="str">
            <v>Adaptador  Macho  PVC P ø 1/2"</v>
          </cell>
        </row>
        <row r="611">
          <cell r="B611" t="str">
            <v>Adaptador  Macho  PVC P ø 3/4"</v>
          </cell>
        </row>
        <row r="612">
          <cell r="B612" t="str">
            <v>Adaptador  Macho  PVC P ø 1"</v>
          </cell>
        </row>
        <row r="613">
          <cell r="B613" t="str">
            <v>Adaptador  Macho  PVC P ø 1-1/4"</v>
          </cell>
        </row>
        <row r="614">
          <cell r="B614" t="str">
            <v>Adaptador  Macho  PVC P ø 1-1/2"</v>
          </cell>
        </row>
        <row r="615">
          <cell r="B615" t="str">
            <v>Adaptador  Macho  PVC P ø 2"</v>
          </cell>
        </row>
        <row r="616">
          <cell r="B616" t="str">
            <v>Adaptador  Macho  PVC P ø 2-1/2"</v>
          </cell>
        </row>
        <row r="617">
          <cell r="B617" t="str">
            <v>Adaptador  Macho  PVC P ø 3"</v>
          </cell>
        </row>
        <row r="618">
          <cell r="B618" t="str">
            <v>Adaptador  Macho  PVC P ø 4"</v>
          </cell>
        </row>
        <row r="619">
          <cell r="B619" t="str">
            <v>Buje PVCP  soldado ø 3/4" x 1/2"</v>
          </cell>
        </row>
        <row r="620">
          <cell r="B620" t="str">
            <v>Buje PVCP  soldado ø 1"x 1/2"</v>
          </cell>
        </row>
        <row r="621">
          <cell r="B621" t="str">
            <v>Buje PVCP  soldado ø 1" x 3/4"</v>
          </cell>
        </row>
        <row r="622">
          <cell r="B622" t="str">
            <v>Buje PVCP  soldado ø 1-1/4" X 1/2"</v>
          </cell>
        </row>
        <row r="623">
          <cell r="B623" t="str">
            <v>Buje PVCP  soldado ø 1-1/4" X 3/4"</v>
          </cell>
        </row>
        <row r="624">
          <cell r="B624" t="str">
            <v>Buje PVCP  soldado ø 1-1/4"x1"</v>
          </cell>
        </row>
        <row r="625">
          <cell r="B625" t="str">
            <v>Buje PVCP  soldado ø  1-1/2"x1/2"</v>
          </cell>
        </row>
        <row r="626">
          <cell r="B626" t="str">
            <v>Buje PVCP  soldado ø  1-1/2"x3/4"</v>
          </cell>
        </row>
        <row r="627">
          <cell r="B627" t="str">
            <v>Buje PVCP  soldado ø  1-1/2"x1/4"</v>
          </cell>
        </row>
        <row r="628">
          <cell r="B628" t="str">
            <v>Buje PVCP  soldado ø  1-1/2"x1"</v>
          </cell>
        </row>
        <row r="629">
          <cell r="B629" t="str">
            <v>Buje PVCP  soldado ø  2"x1/2"</v>
          </cell>
        </row>
        <row r="630">
          <cell r="B630" t="str">
            <v>Buje PVCP  soldado ø  2"x3/4"</v>
          </cell>
        </row>
        <row r="631">
          <cell r="B631" t="str">
            <v>Buje PVCP  soldado ø  2"x1/4"</v>
          </cell>
        </row>
        <row r="632">
          <cell r="B632" t="str">
            <v>Buje PVCP  soldado ø  2"x1"</v>
          </cell>
        </row>
        <row r="633">
          <cell r="B633" t="str">
            <v>Buje PVCP  soldado ø  2"x 1-1/4"</v>
          </cell>
        </row>
        <row r="634">
          <cell r="B634" t="str">
            <v>Buje PVCP  soldado ø  2"x1-1/2"</v>
          </cell>
        </row>
        <row r="635">
          <cell r="B635" t="str">
            <v>Buje PVCP  soldado ø  2-1/2"x1-1/2"</v>
          </cell>
        </row>
        <row r="636">
          <cell r="B636" t="str">
            <v>Buje PVCP  soldado ø  2-1/2"x2"</v>
          </cell>
        </row>
        <row r="637">
          <cell r="B637" t="str">
            <v>Buje PVCP  soldado ø 3" x 2"</v>
          </cell>
        </row>
        <row r="638">
          <cell r="B638" t="str">
            <v>Buje PVCP  soldado ø4" x 2"</v>
          </cell>
        </row>
        <row r="639">
          <cell r="B639" t="str">
            <v>Buje PVCP  soldado ø 4" x 2-1/2"</v>
          </cell>
        </row>
        <row r="640">
          <cell r="B640" t="str">
            <v>Buje PVCP  soldado ø 4" x 3"</v>
          </cell>
        </row>
        <row r="641">
          <cell r="B641" t="str">
            <v xml:space="preserve">Codo 45 PVC P ø 1/2" </v>
          </cell>
        </row>
        <row r="642">
          <cell r="B642" t="str">
            <v>Codo 45º PVC P ø 3/4"</v>
          </cell>
        </row>
        <row r="643">
          <cell r="B643" t="str">
            <v>Codo 45º PVC P ø 1"</v>
          </cell>
        </row>
        <row r="644">
          <cell r="B644" t="str">
            <v>Codo 45º PVC P ø 1-1/4"</v>
          </cell>
        </row>
        <row r="645">
          <cell r="B645" t="str">
            <v>Codo 45º PVC P ø 1-1/2"</v>
          </cell>
        </row>
        <row r="646">
          <cell r="B646" t="str">
            <v>Codo 45º PVC P ø 2"</v>
          </cell>
        </row>
        <row r="647">
          <cell r="B647" t="str">
            <v>Codo 45º PVC P ø 2-1/2"</v>
          </cell>
        </row>
        <row r="648">
          <cell r="B648" t="str">
            <v>Codo 45º PVC P ø 3"</v>
          </cell>
        </row>
        <row r="649">
          <cell r="B649" t="str">
            <v>Codo 45º PVC P ø 4"</v>
          </cell>
        </row>
        <row r="650">
          <cell r="B650" t="str">
            <v>Codo 45º PVC P ø 6"</v>
          </cell>
        </row>
        <row r="651">
          <cell r="B651" t="str">
            <v>Unión PVC P  ø1/2"</v>
          </cell>
        </row>
        <row r="652">
          <cell r="B652" t="str">
            <v>Unión PVC P  ø 3/4"</v>
          </cell>
        </row>
        <row r="653">
          <cell r="B653" t="str">
            <v>Unión PVC P  ø 1"</v>
          </cell>
        </row>
        <row r="654">
          <cell r="B654" t="str">
            <v>Unión PVC P  ø 1-1/4"</v>
          </cell>
        </row>
        <row r="655">
          <cell r="B655" t="str">
            <v>Unión PVC P  ø 1-1/2"</v>
          </cell>
        </row>
        <row r="656">
          <cell r="B656" t="str">
            <v>Unión PVC P  ø 2"</v>
          </cell>
        </row>
        <row r="657">
          <cell r="B657" t="str">
            <v>Unión PVC P  ø 2-1/2"</v>
          </cell>
        </row>
        <row r="658">
          <cell r="B658" t="str">
            <v>Unión PVC P  ø  3"</v>
          </cell>
        </row>
        <row r="659">
          <cell r="B659" t="str">
            <v>Unión PVC P  ø 4"</v>
          </cell>
        </row>
        <row r="660">
          <cell r="B660" t="str">
            <v>Unión PVC P  ø 6"</v>
          </cell>
        </row>
        <row r="661">
          <cell r="B661" t="str">
            <v>Registro Red &amp; White  ø1/2"</v>
          </cell>
        </row>
        <row r="662">
          <cell r="B662" t="str">
            <v>Registro Red &amp; White  ø 3/4"</v>
          </cell>
        </row>
        <row r="663">
          <cell r="B663" t="str">
            <v>Registro Red &amp; White  ø 1"</v>
          </cell>
        </row>
        <row r="664">
          <cell r="B664" t="str">
            <v>Registro Red &amp; White  ø 1-1/4"</v>
          </cell>
        </row>
        <row r="665">
          <cell r="B665" t="str">
            <v>Registro Red &amp; White  ø 1-1/2"</v>
          </cell>
        </row>
        <row r="666">
          <cell r="B666" t="str">
            <v>Registro Red &amp; White  ø 2"</v>
          </cell>
        </row>
        <row r="667">
          <cell r="B667" t="str">
            <v>Registro Red &amp; White  ø 2-1/2"</v>
          </cell>
        </row>
        <row r="668">
          <cell r="B668" t="str">
            <v>Registro Red &amp; White  ø  3"</v>
          </cell>
        </row>
        <row r="669">
          <cell r="B669" t="str">
            <v>Registro Red &amp; White  ø 4"</v>
          </cell>
        </row>
        <row r="670">
          <cell r="B670" t="str">
            <v>Llave manguera cromada GRICOL</v>
          </cell>
        </row>
        <row r="671">
          <cell r="B671" t="str">
            <v>Valvula de bola para agua  ø1/2"</v>
          </cell>
        </row>
        <row r="672">
          <cell r="B672" t="str">
            <v>Valvula de bola para agua  ø 3/4"</v>
          </cell>
        </row>
        <row r="673">
          <cell r="B673" t="str">
            <v>Valvula de bola para agua  ø 1"</v>
          </cell>
        </row>
        <row r="674">
          <cell r="B674" t="str">
            <v>Valvula de bola para agua  ø 1-1/4"</v>
          </cell>
        </row>
        <row r="675">
          <cell r="B675" t="str">
            <v>Valvula de bola para agua  ø 1-1/2"</v>
          </cell>
        </row>
        <row r="676">
          <cell r="B676" t="str">
            <v>Valvula de bola para agua  ø 2"</v>
          </cell>
        </row>
        <row r="677">
          <cell r="B677" t="str">
            <v>Valvula de bola para agua  ø 2-1/2"</v>
          </cell>
        </row>
        <row r="678">
          <cell r="B678" t="str">
            <v>Valvula de bola para agua  ø  3"</v>
          </cell>
        </row>
        <row r="679">
          <cell r="B679" t="str">
            <v>Valvula de bola para agua  ø 4"</v>
          </cell>
        </row>
        <row r="680">
          <cell r="B680" t="str">
            <v>Valvula cheque cortina serie 233 RWV  ø 1"</v>
          </cell>
        </row>
        <row r="681">
          <cell r="B681" t="str">
            <v>Valvula cheque cortina serie 233 RWV  ø 1-1/2"</v>
          </cell>
        </row>
        <row r="682">
          <cell r="B682" t="str">
            <v>Valvula cheque cortina serie 233 RWV  ø 2"</v>
          </cell>
        </row>
        <row r="683">
          <cell r="B683" t="str">
            <v>Valvula cheque cortina serie 233 RWV  ø 2-1/2"</v>
          </cell>
        </row>
        <row r="684">
          <cell r="B684" t="str">
            <v>Valvula cheque cortina serie 233 RWV  ø 3"</v>
          </cell>
        </row>
        <row r="685">
          <cell r="B685" t="str">
            <v>Valvula cheque cortina serie 233 RWV  ø 4"</v>
          </cell>
        </row>
        <row r="686">
          <cell r="B686" t="str">
            <v>Valvula cheque cortina serie 233 RWV  ø 6"</v>
          </cell>
        </row>
        <row r="687">
          <cell r="B687" t="str">
            <v>Valvula cheque cortina serie 230 Helbert tipo HICC ø 1/2"</v>
          </cell>
        </row>
        <row r="688">
          <cell r="B688" t="str">
            <v>Valvula cheque cortina serie 230 Helbert tipo HICC ø 3/4"</v>
          </cell>
        </row>
        <row r="689">
          <cell r="B689" t="str">
            <v>Valvula cheque cortina serie 230 Helbert tipo HICC ø 1"</v>
          </cell>
        </row>
        <row r="690">
          <cell r="B690" t="str">
            <v>Valvula cheque cortina serie 230 Helbert tipo HICC ø 1-1/4"</v>
          </cell>
        </row>
        <row r="691">
          <cell r="B691" t="str">
            <v>Valvula cheque cortina serie 230 Helbert tipo HICC ø 1-1/2"</v>
          </cell>
        </row>
        <row r="692">
          <cell r="B692" t="str">
            <v>Valvula cheque cortina serie 230 Helbert tipo HICC ø 2"</v>
          </cell>
        </row>
        <row r="693">
          <cell r="B693" t="str">
            <v>Valvula cheque cortina serie 230 Helbert tipo HICC ø 2-1/2"</v>
          </cell>
        </row>
        <row r="694">
          <cell r="B694" t="str">
            <v>Valvula cheque cortina serie 230 Helbert tipo HICC ø 3"</v>
          </cell>
        </row>
        <row r="695">
          <cell r="B695" t="str">
            <v>Valvula cheque cortina serie 230 Helbert tipo HICC ø 4"</v>
          </cell>
        </row>
        <row r="696">
          <cell r="B696" t="str">
            <v>Valvula flotador balón en cobre 230 tipo HICC ø 1/2"</v>
          </cell>
        </row>
        <row r="697">
          <cell r="B697" t="str">
            <v>Valvula flotador balón en cobre 230 tipo HICC ø 3/4"</v>
          </cell>
        </row>
        <row r="698">
          <cell r="B698" t="str">
            <v>Valvula flotador balón en cobre 230 tipo HICC ø 1"</v>
          </cell>
        </row>
        <row r="699">
          <cell r="B699" t="str">
            <v>Valvula flotador balón en cobre 230 tipo HICC ø 1-1/2"</v>
          </cell>
        </row>
        <row r="700">
          <cell r="B700" t="str">
            <v>Valvula flotador balón en cobre 230 tipo HICC ø 2"</v>
          </cell>
        </row>
        <row r="701">
          <cell r="B701" t="str">
            <v>Valvula flotador balón en cobre 230 tipo HICC ø 3"</v>
          </cell>
        </row>
        <row r="702">
          <cell r="B702" t="str">
            <v>Valvula P/D  Brida hierro sello X 125 V/A  ø 2"</v>
          </cell>
        </row>
        <row r="703">
          <cell r="B703" t="str">
            <v>Valvula P/D  Brida hierro sello X 125 V/A ø 3"</v>
          </cell>
        </row>
        <row r="704">
          <cell r="B704" t="str">
            <v>Valvula P/D  Brida hierro sello X 125 V/A  ø 1-1/2"</v>
          </cell>
        </row>
        <row r="705">
          <cell r="B705" t="str">
            <v xml:space="preserve">Tuberia Galvanizada  SCH 1/2" </v>
          </cell>
        </row>
        <row r="706">
          <cell r="B706" t="str">
            <v>Tuberia Galvanizada  3/4"</v>
          </cell>
        </row>
        <row r="707">
          <cell r="B707" t="str">
            <v xml:space="preserve">Tuberia Galvanizada  1" </v>
          </cell>
        </row>
        <row r="708">
          <cell r="B708" t="str">
            <v>Tuberia Galvanizada  1-*1/4"</v>
          </cell>
        </row>
        <row r="709">
          <cell r="B709" t="str">
            <v xml:space="preserve">Tuberia Galvanizada  1 1/2" </v>
          </cell>
        </row>
        <row r="710">
          <cell r="B710" t="str">
            <v xml:space="preserve">Tuberia Galvanizada  2" </v>
          </cell>
        </row>
        <row r="711">
          <cell r="B711" t="str">
            <v xml:space="preserve">Codo Galvanizada  1/2" </v>
          </cell>
        </row>
        <row r="712">
          <cell r="B712" t="str">
            <v>Codo Galvanizada  3/4"</v>
          </cell>
        </row>
        <row r="713">
          <cell r="B713" t="str">
            <v xml:space="preserve">Codo Galvanizada  1" </v>
          </cell>
        </row>
        <row r="714">
          <cell r="B714" t="str">
            <v>Codo Galvanizada  1-*1/4"</v>
          </cell>
        </row>
        <row r="715">
          <cell r="B715" t="str">
            <v xml:space="preserve">Codo Galvanizada  1 1/2" </v>
          </cell>
        </row>
        <row r="716">
          <cell r="B716" t="str">
            <v xml:space="preserve">Codo Galvanizada  2" </v>
          </cell>
        </row>
        <row r="717">
          <cell r="B717" t="str">
            <v xml:space="preserve">Tee Galvanizada  1/2" </v>
          </cell>
        </row>
        <row r="718">
          <cell r="B718" t="str">
            <v>Tee Galvanizada  3/4"</v>
          </cell>
        </row>
        <row r="719">
          <cell r="B719" t="str">
            <v xml:space="preserve">Tee Galvanizada  1" </v>
          </cell>
        </row>
        <row r="720">
          <cell r="B720" t="str">
            <v>Tee Galvanizada  1-*1/4"</v>
          </cell>
        </row>
        <row r="721">
          <cell r="B721" t="str">
            <v xml:space="preserve">Tee Galvanizada  1 1/2" </v>
          </cell>
        </row>
        <row r="722">
          <cell r="B722" t="str">
            <v xml:space="preserve">Tee Galvanizada  2" </v>
          </cell>
        </row>
        <row r="723">
          <cell r="B723" t="str">
            <v xml:space="preserve">Unión Galvanizada  1/2" </v>
          </cell>
        </row>
        <row r="724">
          <cell r="B724" t="str">
            <v>Unión Galvanizada  3/4"</v>
          </cell>
        </row>
        <row r="725">
          <cell r="B725" t="str">
            <v xml:space="preserve">Unión Galvanizada  1" </v>
          </cell>
        </row>
        <row r="726">
          <cell r="B726" t="str">
            <v>Unión Galvanizada  1-*1/4"</v>
          </cell>
        </row>
        <row r="727">
          <cell r="B727" t="str">
            <v xml:space="preserve">Unión Galvanizada  1 1/2" </v>
          </cell>
        </row>
        <row r="728">
          <cell r="B728" t="str">
            <v xml:space="preserve">Unión Galvanizada  2" </v>
          </cell>
        </row>
        <row r="729">
          <cell r="B729" t="str">
            <v>Union universal de 1-1/2"</v>
          </cell>
        </row>
        <row r="730">
          <cell r="B730" t="str">
            <v>Tapón PVCP roscado ø 1/2"</v>
          </cell>
        </row>
        <row r="731">
          <cell r="B731" t="str">
            <v>Tapón PVCP roscado ø 3/4"</v>
          </cell>
        </row>
        <row r="732">
          <cell r="B732" t="str">
            <v>Tapón PVCP roscado ø 1"</v>
          </cell>
        </row>
        <row r="733">
          <cell r="B733" t="str">
            <v>Tapón PVCP roscado ø 1-1/4"</v>
          </cell>
        </row>
        <row r="734">
          <cell r="B734" t="str">
            <v>Tapón PVCP roscado ø 1-1/2"</v>
          </cell>
        </row>
        <row r="735">
          <cell r="B735" t="str">
            <v>Tapón PVCP roscado ø 2"</v>
          </cell>
        </row>
        <row r="736">
          <cell r="B736" t="str">
            <v>Tapón PVCP roscado ø 2-1/2"</v>
          </cell>
        </row>
        <row r="737">
          <cell r="B737" t="str">
            <v>Tapón PVCP roscado ø 3"</v>
          </cell>
        </row>
        <row r="738">
          <cell r="B738" t="str">
            <v>Tapón PVCP roscado ø 4"</v>
          </cell>
        </row>
        <row r="739">
          <cell r="B739" t="str">
            <v>Tapón PVCS de prueba ø 1-1/2"</v>
          </cell>
        </row>
        <row r="740">
          <cell r="B740" t="str">
            <v>Tapón PVCS de prueba ø 2"</v>
          </cell>
        </row>
        <row r="741">
          <cell r="B741" t="str">
            <v>Tapón PVCS de prueba ø 3"</v>
          </cell>
        </row>
        <row r="742">
          <cell r="B742" t="str">
            <v>Tapón PVCS de prueba ø 4"</v>
          </cell>
        </row>
        <row r="743">
          <cell r="B743" t="str">
            <v>YeesPVCS   ø 2"</v>
          </cell>
        </row>
        <row r="744">
          <cell r="B744" t="str">
            <v>YeesPVCS   ø 3"</v>
          </cell>
        </row>
        <row r="745">
          <cell r="B745" t="str">
            <v>YeesPVCS   ø 4"</v>
          </cell>
        </row>
        <row r="746">
          <cell r="B746" t="str">
            <v>YeesPVCS   ø 6"</v>
          </cell>
        </row>
        <row r="747">
          <cell r="B747" t="str">
            <v>TeesPVCS   ø 1-1/2"</v>
          </cell>
        </row>
        <row r="748">
          <cell r="B748" t="str">
            <v>TeesPVCS   ø 2"</v>
          </cell>
        </row>
        <row r="749">
          <cell r="B749" t="str">
            <v>TeesPVCS   ø 3"</v>
          </cell>
        </row>
        <row r="750">
          <cell r="B750" t="str">
            <v>TeesPVCS   ø 4"</v>
          </cell>
        </row>
        <row r="751">
          <cell r="B751" t="str">
            <v>TeesPVCS   ø 6"</v>
          </cell>
        </row>
        <row r="752">
          <cell r="B752" t="str">
            <v>Codo PVCS   ø 1-1/2"</v>
          </cell>
        </row>
        <row r="753">
          <cell r="B753" t="str">
            <v>Codo PVCS   ø 2"</v>
          </cell>
        </row>
        <row r="754">
          <cell r="B754" t="str">
            <v>Codo PVCS   ø 3"</v>
          </cell>
        </row>
        <row r="755">
          <cell r="B755" t="str">
            <v>Codo PVCS   ø 4"</v>
          </cell>
        </row>
        <row r="756">
          <cell r="B756" t="str">
            <v>Codo PVCS   ø 6"</v>
          </cell>
        </row>
        <row r="757">
          <cell r="B757" t="str">
            <v>Tubería PVCS   ø 1-1/2"</v>
          </cell>
        </row>
        <row r="758">
          <cell r="B758" t="str">
            <v>Tubería PVCS   ø 2"</v>
          </cell>
        </row>
        <row r="759">
          <cell r="B759" t="str">
            <v>Tubería PVCS   ø 3"</v>
          </cell>
        </row>
        <row r="760">
          <cell r="B760" t="str">
            <v>Tubería PVCS   ø 4"</v>
          </cell>
        </row>
        <row r="761">
          <cell r="B761" t="str">
            <v>Tubería PVCS   ø 6"</v>
          </cell>
        </row>
        <row r="762">
          <cell r="B762" t="str">
            <v xml:space="preserve">Valvula Universal  Soldada ø  1/2" </v>
          </cell>
        </row>
        <row r="763">
          <cell r="B763" t="str">
            <v>Valvula Universal  Soldada ø  3/4"</v>
          </cell>
        </row>
        <row r="764">
          <cell r="B764" t="str">
            <v xml:space="preserve">Valvula Universal  Soldada ø  1" </v>
          </cell>
        </row>
        <row r="765">
          <cell r="B765" t="str">
            <v xml:space="preserve">Valvula Universal  Soldada ø  1 1/2" </v>
          </cell>
        </row>
        <row r="766">
          <cell r="B766" t="str">
            <v xml:space="preserve">Valvula Universal  Soldada ø  2" </v>
          </cell>
        </row>
        <row r="767">
          <cell r="B767" t="str">
            <v xml:space="preserve">Valvula Universal  Roscadaø  1/2" </v>
          </cell>
        </row>
        <row r="768">
          <cell r="B768" t="str">
            <v>Valvula Universal  Roscadaø  3/4"</v>
          </cell>
        </row>
        <row r="769">
          <cell r="B769" t="str">
            <v xml:space="preserve">Valvula Universal  Roscadaø  1" </v>
          </cell>
        </row>
        <row r="770">
          <cell r="B770" t="str">
            <v xml:space="preserve">Valvula Universal  Roscadaø  1 1/2" </v>
          </cell>
        </row>
        <row r="771">
          <cell r="B771" t="str">
            <v xml:space="preserve">Valvula Universal  Roscadaø  2" </v>
          </cell>
        </row>
        <row r="772">
          <cell r="B772" t="str">
            <v xml:space="preserve">Tapón Galvanizada  1/2" </v>
          </cell>
        </row>
        <row r="773">
          <cell r="B773" t="str">
            <v>Tapón Galvanizada  3/4"</v>
          </cell>
        </row>
        <row r="774">
          <cell r="B774" t="str">
            <v xml:space="preserve">Tapón Galvanizada  1" </v>
          </cell>
        </row>
        <row r="775">
          <cell r="B775" t="str">
            <v>Tapón Galvanizada  1-*1/4"</v>
          </cell>
        </row>
        <row r="776">
          <cell r="B776" t="str">
            <v xml:space="preserve">Tapón Galvanizada  1 1/2" </v>
          </cell>
        </row>
        <row r="777">
          <cell r="B777" t="str">
            <v>Adaptador brida universal de 3"</v>
          </cell>
        </row>
        <row r="778">
          <cell r="B778" t="str">
            <v xml:space="preserve">Brida  H.F. 1 1/2" </v>
          </cell>
        </row>
        <row r="779">
          <cell r="B779" t="str">
            <v xml:space="preserve">Brida  H.F. 2" </v>
          </cell>
        </row>
        <row r="780">
          <cell r="B780" t="str">
            <v xml:space="preserve">Brida  H.F. 2 1/2" </v>
          </cell>
        </row>
        <row r="781">
          <cell r="B781" t="str">
            <v>Brida  H.F. 3"</v>
          </cell>
        </row>
        <row r="782">
          <cell r="B782" t="str">
            <v xml:space="preserve">Brida  H.F. 4" </v>
          </cell>
        </row>
        <row r="783">
          <cell r="B783" t="str">
            <v xml:space="preserve">Brida  H.F. 6" </v>
          </cell>
        </row>
        <row r="784">
          <cell r="B784" t="str">
            <v>Union universal HG de 3/8"</v>
          </cell>
        </row>
        <row r="785">
          <cell r="B785" t="str">
            <v>Union universal HG de 1/2"</v>
          </cell>
        </row>
        <row r="786">
          <cell r="B786" t="str">
            <v>Union universal HG de 3/4"</v>
          </cell>
        </row>
        <row r="787">
          <cell r="B787" t="str">
            <v>Union universal HG de 1"</v>
          </cell>
        </row>
        <row r="788">
          <cell r="B788" t="str">
            <v>Union universal HG de 1-1/4"</v>
          </cell>
        </row>
        <row r="789">
          <cell r="B789" t="str">
            <v>Union universal HG de 1-1/2"</v>
          </cell>
        </row>
        <row r="790">
          <cell r="B790" t="str">
            <v>Union universal HG de 2"</v>
          </cell>
        </row>
        <row r="791">
          <cell r="B791" t="str">
            <v>Union universal HG de 2-1/2"</v>
          </cell>
        </row>
        <row r="792">
          <cell r="B792" t="str">
            <v>Union universal HG de 3"</v>
          </cell>
        </row>
        <row r="793">
          <cell r="B793" t="str">
            <v>Union universal HG de 4"</v>
          </cell>
        </row>
        <row r="794">
          <cell r="B794" t="str">
            <v>Union universal PVC P de 3/8"</v>
          </cell>
        </row>
        <row r="795">
          <cell r="B795" t="str">
            <v>Union universal PVC P de 1/2"</v>
          </cell>
        </row>
        <row r="796">
          <cell r="B796" t="str">
            <v>Union universal PVC P de 3/4"</v>
          </cell>
        </row>
        <row r="797">
          <cell r="B797" t="str">
            <v>Union universal PVC P de 1"</v>
          </cell>
        </row>
        <row r="798">
          <cell r="B798" t="str">
            <v>Union universal PVC P de 1-1/4"</v>
          </cell>
        </row>
        <row r="799">
          <cell r="B799" t="str">
            <v>Union universal PVC P de 1-1/2"</v>
          </cell>
        </row>
        <row r="800">
          <cell r="B800" t="str">
            <v>Union universal PVC P de 2"</v>
          </cell>
        </row>
        <row r="801">
          <cell r="B801" t="str">
            <v>Union universal PVC P de 2-1/2"</v>
          </cell>
        </row>
        <row r="802">
          <cell r="B802" t="str">
            <v>Union universal PVC P de 3"</v>
          </cell>
        </row>
        <row r="803">
          <cell r="B803" t="str">
            <v>Union universal PVC P de 4"</v>
          </cell>
        </row>
        <row r="804">
          <cell r="B804" t="str">
            <v>Niple pasamuros x 50 cm HG 2"</v>
          </cell>
        </row>
        <row r="805">
          <cell r="B805" t="str">
            <v>Niple pasamuros x 50 cm HG 4"</v>
          </cell>
        </row>
        <row r="806">
          <cell r="B806" t="str">
            <v>Niple pasamuros x 50 cm HG 6"</v>
          </cell>
        </row>
        <row r="807">
          <cell r="B807" t="str">
            <v xml:space="preserve">Copa excentrica 2" * 1 1/2" </v>
          </cell>
        </row>
        <row r="808">
          <cell r="B808" t="str">
            <v xml:space="preserve">Copa excentrica 3" * 2" </v>
          </cell>
        </row>
        <row r="809">
          <cell r="B809" t="str">
            <v xml:space="preserve">Copa excentrica 6" * 1 1/2" </v>
          </cell>
        </row>
        <row r="810">
          <cell r="B810" t="str">
            <v xml:space="preserve">Copa excentrica 6" * 2" </v>
          </cell>
        </row>
        <row r="811">
          <cell r="B811" t="str">
            <v xml:space="preserve">Copa concentrica 2" * 1 1/2" </v>
          </cell>
        </row>
        <row r="812">
          <cell r="B812" t="str">
            <v xml:space="preserve">Copa concentrica 3" * 2" </v>
          </cell>
        </row>
        <row r="813">
          <cell r="B813" t="str">
            <v xml:space="preserve">Copa concentrica 6" * 1 1/2" </v>
          </cell>
        </row>
        <row r="814">
          <cell r="B814" t="str">
            <v xml:space="preserve">Copa concentrica 6" * 2" </v>
          </cell>
        </row>
        <row r="815">
          <cell r="B815" t="str">
            <v>Valvula de pie canastilla bronce HBVP 2"</v>
          </cell>
        </row>
        <row r="816">
          <cell r="B816" t="str">
            <v>Valvula de pie canastilla bronce HBVP 3"</v>
          </cell>
        </row>
        <row r="817">
          <cell r="B817" t="str">
            <v>Valvula de pie canastilla bronce HBVP 4"</v>
          </cell>
        </row>
        <row r="818">
          <cell r="B818" t="str">
            <v>Valvula de pie canastilla bronce HBVP 6"</v>
          </cell>
        </row>
        <row r="819">
          <cell r="B819" t="str">
            <v>Reducción excentrica extremo brida 4 x 1/2"</v>
          </cell>
        </row>
        <row r="820">
          <cell r="B820" t="str">
            <v>Reducción excentrica extremo brida 2"</v>
          </cell>
        </row>
        <row r="821">
          <cell r="B821" t="str">
            <v>Reducción excentrica extremo brida 4"</v>
          </cell>
        </row>
        <row r="822">
          <cell r="B822" t="str">
            <v>Reducción excentrica extremo brida 6"</v>
          </cell>
        </row>
        <row r="823">
          <cell r="B823" t="str">
            <v>Reducción excentrica extremo brida 6 x 2</v>
          </cell>
        </row>
        <row r="824">
          <cell r="B824" t="str">
            <v>Reducción concentrica extremo brida 6 x 2</v>
          </cell>
        </row>
        <row r="825">
          <cell r="B825" t="str">
            <v>Unión borracha 6"</v>
          </cell>
        </row>
        <row r="826">
          <cell r="B826" t="str">
            <v>Unión borracha 4"</v>
          </cell>
        </row>
        <row r="827">
          <cell r="B827" t="str">
            <v>Unión borracha 2"</v>
          </cell>
        </row>
        <row r="828">
          <cell r="B828" t="str">
            <v>Unión borracha 1-1/2"</v>
          </cell>
        </row>
        <row r="829">
          <cell r="B829" t="str">
            <v>Válula de alivio camara sencilla doble accion de rosca 1"</v>
          </cell>
        </row>
        <row r="830">
          <cell r="B830" t="str">
            <v>Ruana antivortice 2"</v>
          </cell>
        </row>
        <row r="831">
          <cell r="B831" t="str">
            <v>Flotador de mercurio</v>
          </cell>
        </row>
        <row r="832">
          <cell r="B832" t="str">
            <v>CERAMICAS Y APARATOS SanitarioS</v>
          </cell>
        </row>
        <row r="833">
          <cell r="B833" t="str">
            <v>Lavaplatos 3 Huecos Canastilla 3 1/2" 64 X 54</v>
          </cell>
        </row>
        <row r="834">
          <cell r="B834" t="str">
            <v>Acople flexible Manguera Lavamanos  ø 1/2"</v>
          </cell>
        </row>
        <row r="835">
          <cell r="B835" t="str">
            <v>Silicona 200 Blanca Antihongos TOXEMENT 300 CMS3</v>
          </cell>
        </row>
        <row r="836">
          <cell r="B836" t="str">
            <v>PEGACOR BLANCO 10 KG</v>
          </cell>
        </row>
        <row r="837">
          <cell r="B837" t="str">
            <v>PEGACOR BLANCO X KG</v>
          </cell>
        </row>
        <row r="838">
          <cell r="B838" t="str">
            <v>BINDA BOQUILLA -SIKA</v>
          </cell>
        </row>
        <row r="839">
          <cell r="B839" t="str">
            <v>CON-COLOR CORONA</v>
          </cell>
        </row>
        <row r="840">
          <cell r="B840" t="str">
            <v xml:space="preserve">WINL BLANCO </v>
          </cell>
        </row>
        <row r="841">
          <cell r="B841" t="str">
            <v>CERAMICA DUROPISO 33X33</v>
          </cell>
        </row>
        <row r="842">
          <cell r="B842" t="str">
            <v>ENCHAPE CERAMICA 20X20</v>
          </cell>
        </row>
        <row r="843">
          <cell r="B843" t="str">
            <v>CERAMICA 20X25</v>
          </cell>
        </row>
        <row r="844">
          <cell r="B844" t="str">
            <v>PISO LUNA 33X33 - NOVA</v>
          </cell>
        </row>
        <row r="845">
          <cell r="B845" t="str">
            <v>PISO BAYAMON 40X40 - NOVA</v>
          </cell>
        </row>
        <row r="846">
          <cell r="B846" t="str">
            <v>PISO ZAFRA 30X30  SEMIBRILLANTE - CORONA</v>
          </cell>
        </row>
        <row r="847">
          <cell r="B847" t="str">
            <v>PISO VERSALLES 41.6X41.6 SEMIBRILLANTE - CORONA</v>
          </cell>
        </row>
        <row r="848">
          <cell r="B848" t="str">
            <v>PISO TAGANGA 30X30 ACAB SEMIBRILANTE - CORONA</v>
          </cell>
        </row>
        <row r="849">
          <cell r="B849" t="str">
            <v>PISO PONCE 41X41 ACAB SEMIBRILLANTE - CORONA</v>
          </cell>
        </row>
        <row r="850">
          <cell r="B850" t="str">
            <v>PISO CHARLOTE 45X45 ACAB MATE - CORONA</v>
          </cell>
        </row>
        <row r="851">
          <cell r="B851" t="str">
            <v>PISO TRINIDAD 45X45 ACAB SEMIBRILLANTE - CORONA</v>
          </cell>
        </row>
        <row r="852">
          <cell r="B852" t="str">
            <v>PISO TERRAZO 41X41 ACAB MATE - CORONA</v>
          </cell>
        </row>
        <row r="853">
          <cell r="B853" t="str">
            <v>PISO CATY 40X40 ACAB  BRILLANTE - EUROCERAMICA</v>
          </cell>
        </row>
        <row r="854">
          <cell r="B854" t="str">
            <v>LOSETA TABLON LATINO  SALMON LISO 20X20 - ALFA</v>
          </cell>
        </row>
        <row r="855">
          <cell r="B855" t="str">
            <v>LOCETA TABLON ROJA VITRIFICADO 30X30 - ALFA</v>
          </cell>
        </row>
        <row r="856">
          <cell r="B856" t="str">
            <v xml:space="preserve">PISO ACERA MULTIDISEÑO 33X33 ANTIDESLIZANTE </v>
          </cell>
        </row>
        <row r="857">
          <cell r="B857" t="str">
            <v>LADRILLO TABLON TOSCANO 30X30 EN GRES - TECNIGRES</v>
          </cell>
        </row>
        <row r="858">
          <cell r="B858" t="str">
            <v>TABLETA CLASICA  ROJA 7X25 - TECNIGRES</v>
          </cell>
        </row>
        <row r="859">
          <cell r="B859" t="str">
            <v>LOCETA BALDOSA 7X25 - ALFA</v>
          </cell>
        </row>
        <row r="860">
          <cell r="B860" t="str">
            <v xml:space="preserve">TABLON VITRIFICADO 25X25 </v>
          </cell>
        </row>
        <row r="861">
          <cell r="B861" t="str">
            <v>PISO OPAL 33.8X33.8 ACAB MATE - CORONA</v>
          </cell>
        </row>
        <row r="862">
          <cell r="B862" t="str">
            <v>PISO GRANOTI 32X32 ACAB MATE - EUROCERAMICA</v>
          </cell>
        </row>
        <row r="863">
          <cell r="B863" t="str">
            <v>PISO ATACAMA 32X32 ACAB RUSTICO - EUROCERAMICA</v>
          </cell>
        </row>
        <row r="864">
          <cell r="B864" t="str">
            <v>PISO SELENIO 41X41 ACAB MATE - CORONA</v>
          </cell>
        </row>
        <row r="865">
          <cell r="B865" t="str">
            <v>PISO DAKOTA 33X33 ACAB MATE - CORONA</v>
          </cell>
        </row>
        <row r="866">
          <cell r="B866" t="str">
            <v>PARED LUGO VERDE 20X25</v>
          </cell>
        </row>
        <row r="867">
          <cell r="B867" t="str">
            <v>LISTELLO LUGO 20 CM</v>
          </cell>
        </row>
        <row r="868">
          <cell r="B868" t="str">
            <v>PARED VICTORIA 20X25</v>
          </cell>
        </row>
        <row r="869">
          <cell r="B869" t="str">
            <v>LISTELLO VICTORIA 20 CM</v>
          </cell>
        </row>
        <row r="870">
          <cell r="B870" t="str">
            <v>PARED VERACRUZ 20X25</v>
          </cell>
        </row>
        <row r="871">
          <cell r="B871" t="str">
            <v>COMBO SANTARIO DISTINCION (SAN, LAVAMANOS PEDESTAL)</v>
          </cell>
        </row>
        <row r="872">
          <cell r="B872" t="str">
            <v>LAVAMANOS DISTINCION CON PEDESTAL</v>
          </cell>
        </row>
        <row r="873">
          <cell r="B873" t="str">
            <v xml:space="preserve">Sanitario DISTINCION </v>
          </cell>
        </row>
        <row r="874">
          <cell r="B874" t="str">
            <v>MANGUERA Sanitario/LAVAMANOS</v>
          </cell>
        </row>
        <row r="875">
          <cell r="B875" t="str">
            <v>Sanitario ACUACER</v>
          </cell>
        </row>
        <row r="876">
          <cell r="B876" t="str">
            <v>JUEGO ACCESORIOS ACUACER</v>
          </cell>
        </row>
        <row r="877">
          <cell r="B877" t="str">
            <v>JUEGO DE BAÑO NILO (CUELGA TOALLA, PORTA CEPILLO, JABONERA, PORTA PAPEL, COLGADOR)</v>
          </cell>
        </row>
        <row r="878">
          <cell r="B878" t="str">
            <v xml:space="preserve">DUCHA VENTO </v>
          </cell>
        </row>
        <row r="879">
          <cell r="B879" t="str">
            <v>DUCHA FENIX</v>
          </cell>
        </row>
        <row r="880">
          <cell r="B880" t="str">
            <v>DUCHA GIRO</v>
          </cell>
        </row>
        <row r="881">
          <cell r="B881" t="str">
            <v>DUCHA SENSACION</v>
          </cell>
        </row>
        <row r="882">
          <cell r="B882" t="str">
            <v>REGADERA NIAGARA</v>
          </cell>
        </row>
        <row r="883">
          <cell r="B883" t="str">
            <v>REGADERA DUAL</v>
          </cell>
        </row>
        <row r="884">
          <cell r="B884" t="str">
            <v>ESPEJO DE BAÑO BARRIL</v>
          </cell>
        </row>
        <row r="885">
          <cell r="B885" t="str">
            <v>DIVISION DE VIDRIO TEMPLADO 8 MM</v>
          </cell>
        </row>
        <row r="886">
          <cell r="B886" t="str">
            <v>DUCHA GALAXIA</v>
          </cell>
        </row>
        <row r="887">
          <cell r="B887" t="str">
            <v>CERAMICA  PISO AMALFI 20X25</v>
          </cell>
        </row>
        <row r="888">
          <cell r="B888" t="str">
            <v>CERAMICA PARED TEPUY 25X40</v>
          </cell>
        </row>
        <row r="889">
          <cell r="B889" t="str">
            <v>CENEFA REF TZ  CON TRENZAS</v>
          </cell>
        </row>
        <row r="890">
          <cell r="B890" t="str">
            <v>Sanitario  AVANTI  COLOR CON GRIFERIA</v>
          </cell>
        </row>
        <row r="891">
          <cell r="B891" t="str">
            <v>LAVAMANOS AVANTI CON PEDESTAL COLOR</v>
          </cell>
        </row>
        <row r="892">
          <cell r="B892" t="str">
            <v xml:space="preserve">JABONERA EN CERAMICA COLOR </v>
          </cell>
        </row>
        <row r="893">
          <cell r="B893" t="str">
            <v>GANCHO DOBLE EN CERAMICA COLOR</v>
          </cell>
        </row>
        <row r="894">
          <cell r="B894" t="str">
            <v>DUCHA Y REGISTRO PRYSMA</v>
          </cell>
        </row>
        <row r="895">
          <cell r="B895" t="str">
            <v>PAPELERA EN CERAMICA</v>
          </cell>
        </row>
        <row r="896">
          <cell r="B896" t="str">
            <v>COMBO SANTARIO AVANTI  (SAN, LAVAMANOS PEDESTAL)</v>
          </cell>
        </row>
        <row r="897">
          <cell r="B897" t="str">
            <v>WINL ALUMINIO</v>
          </cell>
        </row>
        <row r="898">
          <cell r="B898" t="str">
            <v>DIVISION DUCHA EN VIDRIO TEMPLADO  GRABADO E=6MM EMPACADA EN ALUMINIO</v>
          </cell>
        </row>
        <row r="899">
          <cell r="B899" t="str">
            <v>puerta PARA BAÑO EN ALUMINIO CON PINTURA ELECTROSTATICA COLOR BLANCO MATE Y ACRILICO, puerta CORREDIZA</v>
          </cell>
        </row>
        <row r="900">
          <cell r="B900" t="str">
            <v>BIDÉ BERETTA COLOR</v>
          </cell>
        </row>
        <row r="901">
          <cell r="B901" t="str">
            <v>LAVAMANOS LYRA C.P COLOR</v>
          </cell>
        </row>
        <row r="902">
          <cell r="B902" t="str">
            <v>LAVAMANOS POMPANO C.P</v>
          </cell>
        </row>
        <row r="903">
          <cell r="B903" t="str">
            <v>LAVAMANOS SHELBY COLOR</v>
          </cell>
        </row>
        <row r="904">
          <cell r="B904" t="str">
            <v>Sanitario KINGSTON COLOR</v>
          </cell>
        </row>
        <row r="905">
          <cell r="B905" t="str">
            <v>Sanitario CENTURY COLOR</v>
          </cell>
        </row>
        <row r="906">
          <cell r="B906" t="str">
            <v>Sanitario CORONET COLOR</v>
          </cell>
        </row>
        <row r="907">
          <cell r="B907" t="str">
            <v>TAZA FLUXÓMETRO SAVEX COL</v>
          </cell>
        </row>
        <row r="908">
          <cell r="B908" t="str">
            <v>TEJA BAVARA ALFA 30X15</v>
          </cell>
        </row>
        <row r="909">
          <cell r="B909" t="str">
            <v>CERÁMICA ALFA LISA 20X20</v>
          </cell>
        </row>
        <row r="910">
          <cell r="B910" t="str">
            <v>CERÁMICA ALFA GRANILLA</v>
          </cell>
        </row>
        <row r="911">
          <cell r="B911" t="str">
            <v>CERÁMICA ALFA MÁRMOLIZADA</v>
          </cell>
        </row>
        <row r="912">
          <cell r="B912" t="str">
            <v>CERÁMICA ALFA LISA 20X25</v>
          </cell>
        </row>
        <row r="913">
          <cell r="B913" t="str">
            <v>CERÁMICA ALFA TEXTURIZADA</v>
          </cell>
        </row>
        <row r="914">
          <cell r="B914" t="str">
            <v>ECOCERÁMICA ALFA 20X20</v>
          </cell>
        </row>
        <row r="915">
          <cell r="B915" t="str">
            <v>CERÁMICA KLINKER ALFA</v>
          </cell>
        </row>
        <row r="916">
          <cell r="B916" t="str">
            <v>PORCELAGRES ALFA 20X20-10</v>
          </cell>
        </row>
        <row r="917">
          <cell r="B917" t="str">
            <v>ALFALISTO BLANCO 10 KG</v>
          </cell>
        </row>
        <row r="918">
          <cell r="B918" t="str">
            <v>ALFALISTO GRIS 10 KG</v>
          </cell>
        </row>
        <row r="919">
          <cell r="B919" t="str">
            <v>TABLÓN ALFA LISO 20X20</v>
          </cell>
        </row>
        <row r="920">
          <cell r="B920" t="str">
            <v>TABLÓN ALFA LISO 15X15</v>
          </cell>
        </row>
        <row r="921">
          <cell r="B921" t="str">
            <v>PORCELAGRES ALFA 30 X 30</v>
          </cell>
        </row>
        <row r="922">
          <cell r="B922" t="str">
            <v>TABLETA ALFA RÚSTICA EGIPCIA</v>
          </cell>
        </row>
        <row r="923">
          <cell r="B923" t="str">
            <v>TABLETA ALFA LISA 25X7</v>
          </cell>
        </row>
        <row r="924">
          <cell r="B924" t="str">
            <v>TABLÓN ALFA LISO 30 X 30</v>
          </cell>
        </row>
        <row r="925">
          <cell r="B925" t="str">
            <v>ESCALGRES ALFA 20X17</v>
          </cell>
        </row>
        <row r="926">
          <cell r="B926" t="str">
            <v>CERÁMICA ALFA LISA 30X30</v>
          </cell>
        </row>
        <row r="927">
          <cell r="B927" t="str">
            <v>CERÁMICA ALFA VECCHIA</v>
          </cell>
        </row>
        <row r="928">
          <cell r="B928" t="str">
            <v>CERÁMICA ALFA STONE 30X30</v>
          </cell>
        </row>
        <row r="929">
          <cell r="B929" t="str">
            <v>BALDOSA ALFA L1 33 X 33</v>
          </cell>
        </row>
        <row r="930">
          <cell r="B930" t="str">
            <v>BALDOSA ALFA P5 33 X 33</v>
          </cell>
        </row>
        <row r="931">
          <cell r="B931" t="str">
            <v>ACCESORIO SPAZIO COLOR</v>
          </cell>
        </row>
        <row r="932">
          <cell r="B932" t="str">
            <v>ACCESORIO ADHESIVO COLOR</v>
          </cell>
        </row>
        <row r="933">
          <cell r="B933" t="str">
            <v>JABONERA ADHESIVO COLOR</v>
          </cell>
        </row>
        <row r="934">
          <cell r="B934" t="str">
            <v>PORTAROLLO ADHESIVO COLOR</v>
          </cell>
        </row>
        <row r="935">
          <cell r="B935" t="str">
            <v>PORTAROLLO SPAZIO COLOR</v>
          </cell>
        </row>
        <row r="936">
          <cell r="B936" t="str">
            <v>GANCHO ADHESIVO COLOR</v>
          </cell>
        </row>
        <row r="937">
          <cell r="B937" t="str">
            <v>TOALLERO ADHESIVO COLOR</v>
          </cell>
        </row>
        <row r="938">
          <cell r="B938" t="str">
            <v>TOALLERO SPAZIO COLOR</v>
          </cell>
        </row>
        <row r="939">
          <cell r="B939" t="str">
            <v>BALDOSA ALFA ABURBUJADA</v>
          </cell>
        </row>
        <row r="940">
          <cell r="B940" t="str">
            <v>BALDOSA ALFA ALIVIANADA</v>
          </cell>
        </row>
        <row r="941">
          <cell r="B941" t="str">
            <v>BALDOSA ALFA BH5 33 X 33</v>
          </cell>
        </row>
        <row r="942">
          <cell r="B942" t="str">
            <v>Sanitario Elongado S/A conex  X encima  TOTO</v>
          </cell>
        </row>
        <row r="943">
          <cell r="B943" t="str">
            <v>Lavamanos de sobreponer  Briggs</v>
          </cell>
        </row>
        <row r="944">
          <cell r="B944" t="str">
            <v>Lavamanos de colgar  Corona</v>
          </cell>
        </row>
        <row r="945">
          <cell r="B945" t="str">
            <v>Griferia metálica cromada tipo push  91-AA-DO02</v>
          </cell>
        </row>
        <row r="946">
          <cell r="B946" t="str">
            <v>Griferia para lavamanos de meson tipo cuello de ganzo</v>
          </cell>
        </row>
        <row r="947">
          <cell r="B947" t="str">
            <v>Griferia para lavaplatos tipo cuello de ganzo</v>
          </cell>
        </row>
        <row r="948">
          <cell r="B948" t="str">
            <v>Griferia ducha 8" SSb cruceta cruzada cromada New Regent</v>
          </cell>
        </row>
        <row r="949">
          <cell r="B949" t="str">
            <v>Valvula Antivandalica sanitario  4-AA-0105130 alta presion Docol</v>
          </cell>
        </row>
        <row r="950">
          <cell r="B950" t="str">
            <v>Boton antivandalico metalico  cromado Docol</v>
          </cell>
        </row>
        <row r="951">
          <cell r="B951" t="str">
            <v xml:space="preserve">Ducha telefono con maguera y soporte </v>
          </cell>
        </row>
        <row r="952">
          <cell r="B952" t="str">
            <v>Orinal imediano de colgar  AA 8860</v>
          </cell>
        </row>
        <row r="953">
          <cell r="B953" t="str">
            <v>Valvula antivandalica para Orinal  AA17015106</v>
          </cell>
        </row>
        <row r="954">
          <cell r="B954" t="str">
            <v xml:space="preserve">Griferia automatica sensor manos libres </v>
          </cell>
        </row>
        <row r="955">
          <cell r="B955" t="str">
            <v>Lavaplatos monocontrol con extension</v>
          </cell>
        </row>
        <row r="956">
          <cell r="B956" t="str">
            <v>Valvula de regulación para lavamanos</v>
          </cell>
        </row>
        <row r="957">
          <cell r="B957" t="str">
            <v>Acople antiinundacion</v>
          </cell>
        </row>
        <row r="958">
          <cell r="B958" t="str">
            <v>Metalflex 1/2"</v>
          </cell>
        </row>
        <row r="959">
          <cell r="B959" t="str">
            <v>MANO OBRA</v>
          </cell>
        </row>
        <row r="960">
          <cell r="B960" t="str">
            <v>PUNTOS DE CONTROL DE 1/2"</v>
          </cell>
        </row>
        <row r="961">
          <cell r="B961" t="str">
            <v>M/OBRA - PUNTOS Llave TERMINAL DE 1/2"</v>
          </cell>
        </row>
        <row r="962">
          <cell r="B962" t="str">
            <v>PUNTO Sanitario DE 4" EN PVC</v>
          </cell>
        </row>
        <row r="963">
          <cell r="B963" t="str">
            <v>M/OBRA -PUNTOS SanitarioS DE  2" Y 3" PVC</v>
          </cell>
        </row>
        <row r="964">
          <cell r="B964" t="str">
            <v>M/OBRA - INST. ACOMETIDA DOMICILIARIA</v>
          </cell>
        </row>
        <row r="965">
          <cell r="B965" t="str">
            <v>M/OBRA - INST. Tuberia PVC DE 1/2"</v>
          </cell>
        </row>
        <row r="966">
          <cell r="B966" t="str">
            <v>M/OBRA - INST. Tuberia Sanitaria DE 4" EN PVC</v>
          </cell>
        </row>
        <row r="967">
          <cell r="B967" t="str">
            <v>M/OBRA -  INST. Tuberia Sanitaria DE 3" EN PVC</v>
          </cell>
        </row>
        <row r="968">
          <cell r="B968" t="str">
            <v>Tuberia DE A.LL. 4" EN PVC</v>
          </cell>
        </row>
        <row r="969">
          <cell r="B969" t="str">
            <v>Regatas</v>
          </cell>
        </row>
        <row r="970">
          <cell r="B970" t="str">
            <v xml:space="preserve">Medicion corte y empalmes </v>
          </cell>
        </row>
        <row r="971">
          <cell r="B971" t="str">
            <v>Ubicación e instalación</v>
          </cell>
        </row>
        <row r="972">
          <cell r="B972" t="str">
            <v>Digitalización e impresión</v>
          </cell>
        </row>
        <row r="973">
          <cell r="B973" t="str">
            <v>Pistola de fijación Cal 22</v>
          </cell>
        </row>
        <row r="974">
          <cell r="B974" t="str">
            <v>Cuadrilla A.A.</v>
          </cell>
        </row>
        <row r="975">
          <cell r="B975" t="str">
            <v>Cuadrilla O.A.</v>
          </cell>
        </row>
        <row r="976">
          <cell r="B976" t="str">
            <v>Cuadrilla M.O.A.</v>
          </cell>
        </row>
        <row r="977">
          <cell r="B977" t="str">
            <v>APARATOS SANITARIOS</v>
          </cell>
        </row>
        <row r="978">
          <cell r="B978" t="str">
            <v>M/OBRA -  INST.JUEGO Sanitario ACUACER</v>
          </cell>
        </row>
        <row r="979">
          <cell r="B979" t="str">
            <v>M/OBRA - INST. LAVAPLATOS EN ACERO INOXIDABLE CON GRIFERIA</v>
          </cell>
        </row>
        <row r="980">
          <cell r="B980" t="str">
            <v>M/OBRA INST. LAVADERO COMPLETO</v>
          </cell>
        </row>
        <row r="981">
          <cell r="B981" t="str">
            <v>MATERIAL DE CANTERA</v>
          </cell>
        </row>
        <row r="982">
          <cell r="B982" t="str">
            <v>Recebo fino b-200 suelto</v>
          </cell>
        </row>
        <row r="983">
          <cell r="B983" t="str">
            <v>Arena de peña</v>
          </cell>
        </row>
        <row r="984">
          <cell r="B984" t="str">
            <v>Tierra negra</v>
          </cell>
        </row>
        <row r="985">
          <cell r="B985" t="str">
            <v>Cespedon</v>
          </cell>
        </row>
        <row r="986">
          <cell r="B986" t="str">
            <v>Cemento blanco</v>
          </cell>
        </row>
        <row r="987">
          <cell r="B987" t="str">
            <v>Cemento gris</v>
          </cell>
        </row>
        <row r="988">
          <cell r="B988" t="str">
            <v xml:space="preserve">Acero  refuerzo figurado de ø 3/8" a  ø1" </v>
          </cell>
        </row>
        <row r="989">
          <cell r="B989" t="str">
            <v>Alambre negro</v>
          </cell>
        </row>
        <row r="990">
          <cell r="B990" t="str">
            <v>Arena lavada de peña</v>
          </cell>
        </row>
        <row r="991">
          <cell r="B991" t="str">
            <v>Arena lavada de rio</v>
          </cell>
        </row>
        <row r="992">
          <cell r="B992" t="str">
            <v>Cemento Paz del Rio</v>
          </cell>
        </row>
        <row r="993">
          <cell r="B993" t="str">
            <v>Gravilla de rio</v>
          </cell>
        </row>
        <row r="994">
          <cell r="B994" t="str">
            <v>Ladrillo recocido</v>
          </cell>
        </row>
        <row r="995">
          <cell r="B995" t="str">
            <v>Recebo B-200</v>
          </cell>
        </row>
        <row r="996">
          <cell r="B996" t="str">
            <v>HERRAMIENTAS</v>
          </cell>
        </row>
        <row r="997">
          <cell r="B997" t="str">
            <v>Herramienta menor</v>
          </cell>
        </row>
        <row r="998">
          <cell r="B998" t="str">
            <v>Herramienta menor plomero</v>
          </cell>
        </row>
        <row r="999">
          <cell r="B999" t="str">
            <v>Formaleta</v>
          </cell>
        </row>
        <row r="1000">
          <cell r="B1000" t="str">
            <v>EQUIPOS ESPECIALES</v>
          </cell>
        </row>
        <row r="1001">
          <cell r="B1001" t="str">
            <v>PTAR BT 100-750</v>
          </cell>
        </row>
        <row r="1002">
          <cell r="B1002" t="str">
            <v>Transporte</v>
          </cell>
        </row>
        <row r="1003">
          <cell r="B1003" t="str">
            <v>Transporte y puesta en obra</v>
          </cell>
        </row>
        <row r="1004">
          <cell r="B1004" t="str">
            <v>Grua</v>
          </cell>
        </row>
        <row r="1005">
          <cell r="B1005" t="str">
            <v>Equipo preensamblado para red agua potable, conformado por 3 bombas de trabajo alternado y 1 hidroacumulador de membrana que trabajan al 100% del caudal de diseño total. Incluye tablero, protecciones de las bombas, variador de velocidad, dispositivos de a</v>
          </cell>
        </row>
        <row r="1006">
          <cell r="B1006" t="str">
            <v>Equipo de presión 55 psi 3 bombas 1 tanque H.A.</v>
          </cell>
        </row>
        <row r="1007">
          <cell r="B1007" t="str">
            <v>Tanque hidroacumulador de 200 litros</v>
          </cell>
        </row>
        <row r="1008">
          <cell r="B1008" t="str">
            <v xml:space="preserve">SIAMESA 4x2,1/2x2,1/2  </v>
          </cell>
        </row>
        <row r="1009">
          <cell r="B1009" t="str">
            <v>SIAMESA 2,1/2x1,1/2x1,1/2</v>
          </cell>
        </row>
        <row r="1010">
          <cell r="B1010" t="str">
            <v>HIDRANTE LONDRES 4 E LISO PVC</v>
          </cell>
        </row>
        <row r="1011">
          <cell r="B1011" t="str">
            <v>HIDRANTE LONDRES 6 E LISO PVC</v>
          </cell>
        </row>
        <row r="1012">
          <cell r="B1012" t="str">
            <v>Platina Aluminio P-019 (1"x1/8")x6ml</v>
          </cell>
        </row>
        <row r="1013">
          <cell r="B1013" t="str">
            <v>Fijación con tiro a placa</v>
          </cell>
        </row>
        <row r="1014">
          <cell r="B1014" t="str">
            <v>Válvula 6" de Vástago Ascendente compuerta elastica</v>
          </cell>
        </row>
        <row r="1015">
          <cell r="B1015" t="str">
            <v>Válvula 4" de Vástago Ascendente compuerta elastica</v>
          </cell>
        </row>
        <row r="1016">
          <cell r="B1016" t="str">
            <v>Válvula 2-1/2" de Vástago Ascendente compuerta elastica</v>
          </cell>
        </row>
        <row r="1017">
          <cell r="B1017" t="str">
            <v>Válvula 2" de Vástago Ascendente compuerta elastica</v>
          </cell>
        </row>
        <row r="1018">
          <cell r="B1018" t="str">
            <v>Válvula 1-1/2" de Vástago Ascendente compuerta elastica</v>
          </cell>
        </row>
        <row r="1019">
          <cell r="B1019" t="str">
            <v>Compactador canguro</v>
          </cell>
        </row>
        <row r="1020">
          <cell r="B1020" t="str">
            <v>Viaje volqueta</v>
          </cell>
        </row>
        <row r="1021">
          <cell r="B1021" t="str">
            <v>Tablero de control de equipo de bombeo</v>
          </cell>
        </row>
        <row r="1022">
          <cell r="B1022" t="str">
            <v>Bomba sumergible 3 HP, 220 v, T</v>
          </cell>
        </row>
        <row r="1023">
          <cell r="B1023" t="str">
            <v>Bomba sumergible 5 HP, 220 v, T</v>
          </cell>
        </row>
        <row r="1024">
          <cell r="B1024" t="str">
            <v>Cadena para izarla</v>
          </cell>
        </row>
        <row r="1025">
          <cell r="B1025" t="str">
            <v>Equipo para ranurado circular</v>
          </cell>
        </row>
        <row r="1026">
          <cell r="B1026" t="str">
            <v>Tragante 6x4"</v>
          </cell>
        </row>
        <row r="1027">
          <cell r="B1027" t="str">
            <v>Cajilla para medidor lamina cal 18</v>
          </cell>
        </row>
        <row r="1028">
          <cell r="B1028" t="str">
            <v>Medidor volumetrico de caudal 1/2"</v>
          </cell>
        </row>
        <row r="1029">
          <cell r="B1029" t="str">
            <v>Medidor volumetrico de caudal 1"</v>
          </cell>
        </row>
        <row r="1030">
          <cell r="B1030" t="str">
            <v>Bomba electrica 1/2 HP</v>
          </cell>
        </row>
        <row r="1031">
          <cell r="B1031" t="str">
            <v>Bomba centrifuga motor electrico vol. 50 GPM</v>
          </cell>
        </row>
        <row r="1032">
          <cell r="B1032" t="str">
            <v>Equipo preensamblado para red contraincendio conformado por bomba centrífuga eléctrica, tablero de control, accesorios, válvulas y montaje de todo el sistema, conexión y puesta en marcha</v>
          </cell>
        </row>
        <row r="1033">
          <cell r="B1033" t="str">
            <v>Banco de prueba 6"</v>
          </cell>
        </row>
        <row r="1034">
          <cell r="B1034" t="str">
            <v>Aspersor tipo regadera 1/2"</v>
          </cell>
        </row>
        <row r="1035">
          <cell r="B1035" t="str">
            <v>Aspersor tipo regadera 3/4"</v>
          </cell>
        </row>
        <row r="1036">
          <cell r="B1036" t="str">
            <v>Sensor de flujo 2 a 4"</v>
          </cell>
        </row>
        <row r="1037">
          <cell r="B1037" t="str">
            <v>Tapa en lamina alfajor</v>
          </cell>
        </row>
        <row r="1038">
          <cell r="B1038" t="str">
            <v>Marco y tapa en platina</v>
          </cell>
        </row>
        <row r="1039">
          <cell r="B1039" t="str">
            <v>Marco y tapa en hierro colado</v>
          </cell>
        </row>
        <row r="1040">
          <cell r="B1040" t="str">
            <v>Rejilla en varilla 1/2" con bisagra</v>
          </cell>
        </row>
        <row r="1041">
          <cell r="B1041" t="str">
            <v>Aspesor plastico 12m con base metalica</v>
          </cell>
        </row>
        <row r="1042">
          <cell r="B1042" t="str">
            <v>Manguera jardin</v>
          </cell>
        </row>
        <row r="1043">
          <cell r="B1043" t="str">
            <v>Tapa registro acero inoxidable cal 18 20x20</v>
          </cell>
        </row>
        <row r="1044">
          <cell r="B1044" t="str">
            <v>Supresor golpe de ariete sioux chief 652-A 1/2"</v>
          </cell>
        </row>
        <row r="1045">
          <cell r="B1045" t="str">
            <v>Supresor golpe de ariete sioux chief 653-B 3/4"</v>
          </cell>
        </row>
        <row r="1046">
          <cell r="B1046" t="str">
            <v>Supresor golpe de ariete sioux chief 654-C 1"</v>
          </cell>
        </row>
        <row r="1047">
          <cell r="B1047" t="str">
            <v>Calentador de acumulacion a gas 20Lt</v>
          </cell>
        </row>
        <row r="1048">
          <cell r="B1048" t="str">
            <v>Soporte tipo pera acabado galvanizado 4"</v>
          </cell>
        </row>
        <row r="1049">
          <cell r="B1049" t="str">
            <v>Soporte tipo pera acabado galvanizado 3"</v>
          </cell>
        </row>
        <row r="1050">
          <cell r="B1050" t="str">
            <v>Soporte tipo pera acabado galvanizado 2-1/2"</v>
          </cell>
        </row>
        <row r="1051">
          <cell r="B1051" t="str">
            <v>Soporte tipo pera acabado galvanizado 2"</v>
          </cell>
        </row>
        <row r="1052">
          <cell r="B1052" t="str">
            <v>Soporte tipo pera acabado galvanizado 1-1/2"</v>
          </cell>
        </row>
        <row r="1053">
          <cell r="B1053" t="str">
            <v>Soporte tipo pera acabado galvanizado 1"</v>
          </cell>
        </row>
        <row r="1054">
          <cell r="B1054" t="str">
            <v>Soporte tipo pera acabado galvanizado 3/4"</v>
          </cell>
        </row>
        <row r="1055">
          <cell r="B1055" t="str">
            <v>Soporte tipo pera acabado galvanizado 1/2"</v>
          </cell>
        </row>
        <row r="1056">
          <cell r="B1056" t="str">
            <v>Módulo de control zonal del elevador firelock con válvula de alivio de presión incluida 2"</v>
          </cell>
        </row>
        <row r="1057">
          <cell r="B1057" t="str">
            <v>Módulo de control zonal del elevador firelock con válvula de alivio de presión incluida 3"</v>
          </cell>
        </row>
        <row r="1058">
          <cell r="B1058" t="str">
            <v>Módulo de control zonal del elevador firelock con válvula de alivio de presión incluida 4"</v>
          </cell>
        </row>
        <row r="1059">
          <cell r="B1059" t="str">
            <v>Válvula de mariposa 2"</v>
          </cell>
        </row>
        <row r="1060">
          <cell r="B1060" t="str">
            <v>Válvula de mariposa 3"</v>
          </cell>
        </row>
        <row r="1061">
          <cell r="B1061" t="str">
            <v>Válvula de mariposa 4"</v>
          </cell>
        </row>
        <row r="1062">
          <cell r="B1062" t="str">
            <v>Soportes para red contra incendio listados por UL y aprobados por FM (bajo capitulo 9 de nfpa-13) 4"</v>
          </cell>
        </row>
        <row r="1063">
          <cell r="B1063" t="str">
            <v>Soportes para red contra incendio listados por UL y aprobados por FM (bajo capitulo 9 de nfpa-13) 3"</v>
          </cell>
        </row>
        <row r="1064">
          <cell r="B1064" t="str">
            <v>Soportes para red contra incendio listados por UL y aprobados por FM (bajo capitulo 9 de nfpa-13) 2-1/2"</v>
          </cell>
        </row>
        <row r="1065">
          <cell r="B1065" t="str">
            <v>Soportes para red contra incendio listados por UL y aprobados por FM (bajo capitulo 9 de nfpa-13) 2"</v>
          </cell>
        </row>
        <row r="1066">
          <cell r="B1066" t="str">
            <v>Soportes para red contra incendio listados por UL y aprobados por FM (bajo capitulo 9 de nfpa-13) 1-1/2"</v>
          </cell>
        </row>
        <row r="1067">
          <cell r="B1067" t="str">
            <v>Soportes para red contra incendio listados por UL y aprobados por FM (bajo capitulo 9 de nfpa-13) 1"</v>
          </cell>
        </row>
        <row r="1068">
          <cell r="B1068" t="str">
            <v>Soportes para red contra incendio listados por UL y aprobados por FM (bajo capitulo 9 de nfpa-13) 3/4"</v>
          </cell>
        </row>
        <row r="1069">
          <cell r="B1069" t="str">
            <v>Soportes para red contra incendio listados por UL y aprobados por FM (bajo capitulo 9 de nfpa-13) 1/4"</v>
          </cell>
        </row>
        <row r="1070">
          <cell r="B1070" t="str">
            <v>GAS MEDICINAL</v>
          </cell>
        </row>
        <row r="1071">
          <cell r="B1071" t="str">
            <v>Toma de pared conexión chemetron</v>
          </cell>
        </row>
        <row r="1072">
          <cell r="B1072" t="str">
            <v>Manifold de cilindros 2 x 4 con doble regulación, asegurados por medio de cadenas, galvanizados soldadas a una estructura de ángulo de acero anclado a la pared. Incluye válvulas corte de banco, una válvula de corte por cilindro dos colectores en tubería d</v>
          </cell>
        </row>
        <row r="1073">
          <cell r="B1073" t="str">
            <v>Caja de corte sencilla de O2 con válvula en acero inoxidable 4 tornillos</v>
          </cell>
        </row>
        <row r="1074">
          <cell r="B1074" t="str">
            <v>Alarma de área. Conformada por caja de acrílico, color blanco, pulsadores y leds color rojo y verde, fusible, bornera, microcontrolador, buzer, visualización en pantalla de cristal liquido y presóstato</v>
          </cell>
        </row>
        <row r="1075">
          <cell r="B1075" t="str">
            <v xml:space="preserve">Compresor odontológico Kaeser con caudal de 2.30 a 18.5 cfm y presión de hasta 116 psi, con filtro antiséptico y unidad de evacuación de condensado. Consta de Filtro de admisión, Cabezote (bloque compresor), Posenfriador, Preseparador, Secador desecante, </v>
          </cell>
        </row>
        <row r="1076">
          <cell r="B1076" t="str">
            <v>Pintura y señalización tubería</v>
          </cell>
        </row>
        <row r="1077">
          <cell r="B1077" t="str">
            <v>Soporte para red de gases medicinales (incluye elementos de fijación)</v>
          </cell>
        </row>
        <row r="1078">
          <cell r="B1078" t="str">
            <v>Válvula de bola en bronce cromado 3/4"</v>
          </cell>
        </row>
        <row r="1079">
          <cell r="B1079" t="str">
            <v>Válvula de bola en bronce cromado 1/2"</v>
          </cell>
        </row>
        <row r="1080">
          <cell r="B1080" t="str">
            <v>PISCINA</v>
          </cell>
        </row>
        <row r="1081">
          <cell r="B1081" t="str">
            <v>Filtro de 21"con válvula y manómetro marca AQUALITY. Arena incluida</v>
          </cell>
        </row>
        <row r="1082">
          <cell r="B1082" t="str">
            <v>Motobomba de 1 hp marca AQUAFLOW. Tablero y conexión eléctrica incluido</v>
          </cell>
        </row>
        <row r="1083">
          <cell r="B1083" t="str">
            <v>Trampa de cabellos de 1-1/2" marca CUSTOM</v>
          </cell>
        </row>
        <row r="1084">
          <cell r="B1084" t="str">
            <v>Guardamotor marca KRIPAL</v>
          </cell>
        </row>
        <row r="1085">
          <cell r="B1085" t="str">
            <v>Desnatador de 18"x18"marca ASTRAL</v>
          </cell>
        </row>
        <row r="1086">
          <cell r="B1086" t="str">
            <v>Toma de aspiradora marca HAYWARD</v>
          </cell>
        </row>
        <row r="1087">
          <cell r="B1087" t="str">
            <v>Boquilla de inyección marca HAYWARD</v>
          </cell>
        </row>
        <row r="1088">
          <cell r="B1088" t="str">
            <v>Rejilla de fondo antiatrapamiento</v>
          </cell>
        </row>
        <row r="1089">
          <cell r="B1089" t="str">
            <v>Accesorio sanitario PVC ø 4"</v>
          </cell>
        </row>
        <row r="1090">
          <cell r="B1090" t="str">
            <v>Accesorio sanitario PVC ø 3"</v>
          </cell>
        </row>
        <row r="1091">
          <cell r="B1091" t="str">
            <v>Accesorio sanitario PVC ø 2"</v>
          </cell>
        </row>
        <row r="1092">
          <cell r="B1092">
            <v>0</v>
          </cell>
        </row>
        <row r="1093">
          <cell r="B1093">
            <v>0</v>
          </cell>
        </row>
        <row r="1094">
          <cell r="B1094">
            <v>0</v>
          </cell>
        </row>
        <row r="1095">
          <cell r="B1095">
            <v>0</v>
          </cell>
        </row>
        <row r="1096">
          <cell r="B1096">
            <v>0</v>
          </cell>
        </row>
        <row r="1097">
          <cell r="B1097">
            <v>0</v>
          </cell>
        </row>
        <row r="1098">
          <cell r="B1098">
            <v>0</v>
          </cell>
        </row>
        <row r="1099">
          <cell r="B1099">
            <v>0</v>
          </cell>
        </row>
        <row r="1100">
          <cell r="B1100">
            <v>0</v>
          </cell>
        </row>
        <row r="1101">
          <cell r="B1101">
            <v>0</v>
          </cell>
        </row>
        <row r="1102">
          <cell r="B1102">
            <v>0</v>
          </cell>
        </row>
      </sheetData>
      <sheetData sheetId="26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SALARIOS"/>
      <sheetName val="INSUMOS"/>
      <sheetName val="PRESUPUESTO "/>
      <sheetName val="INSUMOS ESPECIFICOS"/>
      <sheetName val="CANTIDADES A CONTRATAR"/>
      <sheetName val="(A.I.U.) "/>
      <sheetName val="ACTIVIDADES"/>
      <sheetName val="2 PRELIMINARES"/>
      <sheetName val="3 MOVIMIENTO DE TIERRAS"/>
      <sheetName val="4 CIMENTACION"/>
      <sheetName val="5 ESTRUCTURA"/>
      <sheetName val="6 MAMPOSTERIA"/>
      <sheetName val="7 HIDROSANITARIAS"/>
      <sheetName val="8.2 E. DUCTERIA"/>
      <sheetName val="8.3 E. TABLEROS"/>
      <sheetName val="8.4 E. ACOMETIDA"/>
      <sheetName val="8.5 E. SALIDAS"/>
      <sheetName val="8.6 E. SPT Y APANTAL"/>
      <sheetName val="8.8 E. COMUNICACIONES Y TV"/>
      <sheetName val="9 PAÑETES"/>
      <sheetName val="10 CIELORASO Y MUROS FALSOS"/>
      <sheetName val="11 ACABADOS "/>
      <sheetName val="12 PINTURA"/>
      <sheetName val="13 CARP. MADERA"/>
      <sheetName val="14 CARP. METALICA"/>
      <sheetName val="15 CARP. ALUMINIO"/>
      <sheetName val="16 CARP. INOX"/>
      <sheetName val="17 CUBIERTAS"/>
      <sheetName val="18 APARATOS Y ACCESORIOS"/>
      <sheetName val="19 VIDRIOS Y ESPEJOS"/>
      <sheetName val="20 CERRADURAS"/>
      <sheetName val="23 ASEO GENERAL"/>
    </sheetNames>
    <sheetDataSet>
      <sheetData sheetId="0"/>
      <sheetData sheetId="1"/>
      <sheetData sheetId="2">
        <row r="5">
          <cell r="T5" t="str">
            <v>COMANDO FUERZA AEREA COLOMBIANA</v>
          </cell>
        </row>
        <row r="6">
          <cell r="T6" t="str">
            <v>COMANDO AÉREO DE COMBATE No. 1</v>
          </cell>
        </row>
        <row r="7">
          <cell r="T7" t="str">
            <v>COMANDO AÉREO DE COMBATE No. 2</v>
          </cell>
        </row>
        <row r="8">
          <cell r="T8" t="str">
            <v>COMANDO AÉREO DE COMBATE No. 3</v>
          </cell>
        </row>
        <row r="9">
          <cell r="T9" t="str">
            <v>COMANDO AÉREO DE COMBATE No. 4</v>
          </cell>
        </row>
        <row r="10">
          <cell r="T10" t="str">
            <v>COMANDO AÉREO DE COMBATE No. 5</v>
          </cell>
        </row>
        <row r="11">
          <cell r="T11" t="str">
            <v>COMANDO AÉREO DE COMBATE No. 6</v>
          </cell>
        </row>
        <row r="12">
          <cell r="T12" t="str">
            <v>COMANDO AÉREO DE COMBATE No. 7</v>
          </cell>
        </row>
        <row r="13">
          <cell r="T13" t="str">
            <v>COMANDO AÉREO DE TRANSPORTE MILITAR</v>
          </cell>
        </row>
        <row r="14">
          <cell r="T14" t="str">
            <v>COMANDO AÉREO DE MANTENIMIENTO</v>
          </cell>
        </row>
        <row r="15">
          <cell r="T15" t="str">
            <v>GRUPO AÉREO DEL ORIENTE</v>
          </cell>
        </row>
        <row r="16">
          <cell r="T16" t="str">
            <v>GRUPO AÉREO DEL CARIBE</v>
          </cell>
        </row>
        <row r="17">
          <cell r="T17" t="str">
            <v>GRUPO AÉREO DEL CASANARE</v>
          </cell>
        </row>
        <row r="18">
          <cell r="T18" t="str">
            <v>GRUPO AÉREO DEL AMAZONAS</v>
          </cell>
        </row>
        <row r="19">
          <cell r="T19" t="str">
            <v>ESCUELA MILITAR DE AVIACION</v>
          </cell>
        </row>
        <row r="20">
          <cell r="T20" t="str">
            <v>ESCUELA DE SUBOFICIALES FAC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V504"/>
  <sheetViews>
    <sheetView tabSelected="1" topLeftCell="A484" zoomScale="60" zoomScaleNormal="60" zoomScaleSheetLayoutView="80" workbookViewId="0">
      <selection activeCell="B508" sqref="B508"/>
    </sheetView>
  </sheetViews>
  <sheetFormatPr baseColWidth="10" defaultRowHeight="15"/>
  <cols>
    <col min="1" max="1" width="7.7109375" style="37" customWidth="1"/>
    <col min="2" max="2" width="75.7109375" style="38" customWidth="1"/>
    <col min="3" max="3" width="7.7109375" style="39" customWidth="1"/>
    <col min="4" max="4" width="12.28515625" style="40" customWidth="1"/>
    <col min="5" max="5" width="20.28515625" style="41" customWidth="1"/>
    <col min="6" max="6" width="20.85546875" style="41" customWidth="1"/>
    <col min="7" max="7" width="22" style="41" customWidth="1"/>
    <col min="8" max="8" width="6.7109375" style="28" hidden="1" customWidth="1"/>
    <col min="9" max="9" width="20.7109375" style="29" hidden="1" customWidth="1"/>
    <col min="10" max="10" width="3.85546875" style="29" customWidth="1"/>
    <col min="11" max="11" width="9.140625" style="29" customWidth="1"/>
    <col min="12" max="12" width="15.28515625" style="29" customWidth="1"/>
    <col min="13" max="13" width="18.85546875" style="29" bestFit="1" customWidth="1"/>
    <col min="14" max="14" width="5.85546875" style="29" customWidth="1"/>
    <col min="15" max="15" width="3.85546875" style="29" customWidth="1"/>
    <col min="16" max="16" width="8.42578125" style="29" customWidth="1"/>
    <col min="17" max="17" width="14.5703125" style="29" bestFit="1" customWidth="1"/>
    <col min="18" max="18" width="18.28515625" style="29" bestFit="1" customWidth="1"/>
    <col min="19" max="19" width="3.85546875" style="29" customWidth="1"/>
    <col min="20" max="20" width="7.5703125" style="29" customWidth="1"/>
    <col min="21" max="21" width="14.5703125" style="29" bestFit="1" customWidth="1"/>
    <col min="22" max="22" width="18.28515625" style="29" bestFit="1" customWidth="1"/>
    <col min="23" max="16384" width="11.42578125" style="29"/>
  </cols>
  <sheetData>
    <row r="2" spans="1:12">
      <c r="A2" s="27"/>
      <c r="B2" s="27"/>
      <c r="C2" s="27"/>
      <c r="D2" s="27"/>
      <c r="E2" s="27"/>
      <c r="F2" s="27"/>
      <c r="G2" s="27"/>
    </row>
    <row r="3" spans="1:12">
      <c r="A3" s="27"/>
      <c r="B3" s="27"/>
      <c r="C3" s="27"/>
      <c r="D3" s="27"/>
      <c r="E3" s="27"/>
      <c r="F3" s="27"/>
      <c r="G3" s="27"/>
    </row>
    <row r="4" spans="1:12" ht="18">
      <c r="A4" s="27"/>
      <c r="B4" s="96" t="s">
        <v>0</v>
      </c>
      <c r="C4" s="96"/>
      <c r="D4" s="96"/>
      <c r="E4" s="96"/>
      <c r="F4" s="96"/>
      <c r="G4" s="96"/>
    </row>
    <row r="5" spans="1:12">
      <c r="A5" s="27"/>
      <c r="B5" s="27"/>
      <c r="C5" s="27"/>
      <c r="D5" s="27"/>
      <c r="E5" s="27"/>
      <c r="F5" s="27"/>
      <c r="G5" s="27"/>
    </row>
    <row r="6" spans="1:12">
      <c r="A6" s="30"/>
      <c r="B6" s="31"/>
      <c r="C6" s="32"/>
      <c r="D6" s="33"/>
      <c r="E6" s="34"/>
      <c r="F6" s="34"/>
      <c r="G6" s="34"/>
    </row>
    <row r="7" spans="1:12" ht="12.75" customHeight="1">
      <c r="A7" s="1" t="s">
        <v>1</v>
      </c>
      <c r="B7" s="97" t="s">
        <v>2</v>
      </c>
      <c r="C7" s="97"/>
      <c r="D7" s="97"/>
      <c r="E7" s="97"/>
      <c r="F7" s="97"/>
      <c r="G7" s="97"/>
    </row>
    <row r="8" spans="1:12" ht="19.5" customHeight="1">
      <c r="A8" s="1"/>
      <c r="B8" s="97"/>
      <c r="C8" s="97"/>
      <c r="D8" s="97"/>
      <c r="E8" s="97"/>
      <c r="F8" s="97"/>
      <c r="G8" s="97"/>
    </row>
    <row r="9" spans="1:12">
      <c r="A9" s="2"/>
      <c r="B9" s="3"/>
      <c r="C9" s="4"/>
      <c r="D9" s="5"/>
      <c r="E9" s="6"/>
      <c r="F9" s="6"/>
      <c r="G9" s="34"/>
    </row>
    <row r="10" spans="1:12" s="36" customFormat="1">
      <c r="A10" s="95" t="s">
        <v>3</v>
      </c>
      <c r="B10" s="95"/>
      <c r="C10" s="7"/>
      <c r="D10" s="8"/>
      <c r="E10" s="9"/>
      <c r="F10" s="10"/>
      <c r="G10" s="11"/>
      <c r="H10" s="35"/>
    </row>
    <row r="11" spans="1:12">
      <c r="A11" s="12" t="s">
        <v>4</v>
      </c>
      <c r="B11" s="12"/>
      <c r="C11" s="12"/>
      <c r="D11" s="12"/>
      <c r="E11" s="12"/>
      <c r="F11" s="12"/>
      <c r="G11" s="12"/>
    </row>
    <row r="12" spans="1:12">
      <c r="A12" s="12" t="s">
        <v>5</v>
      </c>
      <c r="B12" s="12"/>
      <c r="C12" s="12"/>
      <c r="D12" s="12"/>
      <c r="E12" s="12"/>
      <c r="F12" s="12"/>
      <c r="G12" s="12"/>
    </row>
    <row r="13" spans="1:12">
      <c r="A13" s="12" t="s">
        <v>6</v>
      </c>
      <c r="B13" s="12"/>
      <c r="C13" s="12"/>
      <c r="D13" s="12"/>
      <c r="E13" s="12"/>
      <c r="F13" s="12"/>
      <c r="G13" s="12"/>
    </row>
    <row r="14" spans="1:12" ht="24.75" customHeight="1">
      <c r="A14" s="98" t="s">
        <v>7</v>
      </c>
      <c r="B14" s="98"/>
      <c r="C14" s="13"/>
      <c r="D14" s="13"/>
      <c r="E14" s="13"/>
      <c r="F14" s="13"/>
      <c r="G14" s="13"/>
      <c r="I14" s="29">
        <v>0.98199999999999998</v>
      </c>
    </row>
    <row r="15" spans="1:12">
      <c r="A15" s="30"/>
      <c r="B15" s="31"/>
      <c r="C15" s="32"/>
      <c r="D15" s="33"/>
      <c r="E15" s="34"/>
      <c r="F15" s="34"/>
      <c r="G15" s="34"/>
    </row>
    <row r="16" spans="1:12">
      <c r="L16" s="42"/>
    </row>
    <row r="17" spans="1:22" s="36" customFormat="1">
      <c r="A17" s="14" t="s">
        <v>8</v>
      </c>
      <c r="B17" s="15" t="s">
        <v>9</v>
      </c>
      <c r="C17" s="15" t="s">
        <v>10</v>
      </c>
      <c r="D17" s="16" t="s">
        <v>11</v>
      </c>
      <c r="E17" s="17" t="s">
        <v>12</v>
      </c>
      <c r="F17" s="17" t="s">
        <v>13</v>
      </c>
      <c r="G17" s="43" t="s">
        <v>14</v>
      </c>
      <c r="H17" s="35"/>
    </row>
    <row r="18" spans="1:22" s="36" customFormat="1" ht="12.75">
      <c r="A18" s="93" t="s">
        <v>15</v>
      </c>
      <c r="B18" s="94"/>
      <c r="C18" s="18"/>
      <c r="D18" s="18"/>
      <c r="E18" s="18"/>
      <c r="F18" s="18"/>
      <c r="G18" s="19">
        <f>SUM(F19:F47)</f>
        <v>325219</v>
      </c>
      <c r="H18" s="91">
        <f>SUM(H19:H47)</f>
        <v>331180</v>
      </c>
      <c r="I18" s="90"/>
    </row>
    <row r="19" spans="1:22" ht="38.25">
      <c r="A19" s="44" t="s">
        <v>16</v>
      </c>
      <c r="B19" s="45" t="s">
        <v>17</v>
      </c>
      <c r="C19" s="46" t="s">
        <v>18</v>
      </c>
      <c r="D19" s="47">
        <v>1</v>
      </c>
      <c r="E19" s="48">
        <f>ROUND(H19*$I$14,0)</f>
        <v>10906</v>
      </c>
      <c r="F19" s="48">
        <f>E19</f>
        <v>10906</v>
      </c>
      <c r="G19" s="48"/>
      <c r="H19" s="28">
        <v>11106</v>
      </c>
      <c r="I19" s="49"/>
      <c r="L19" s="50"/>
      <c r="M19" s="51"/>
      <c r="N19" s="52"/>
      <c r="Q19" s="50"/>
      <c r="R19" s="51"/>
      <c r="U19" s="50"/>
      <c r="V19" s="51"/>
    </row>
    <row r="20" spans="1:22" ht="25.5">
      <c r="A20" s="44" t="s">
        <v>19</v>
      </c>
      <c r="B20" s="45" t="s">
        <v>20</v>
      </c>
      <c r="C20" s="46" t="s">
        <v>18</v>
      </c>
      <c r="D20" s="47">
        <v>1</v>
      </c>
      <c r="E20" s="48">
        <f t="shared" ref="E20:E83" si="0">ROUND(H20*$I$14,0)</f>
        <v>11238</v>
      </c>
      <c r="F20" s="48">
        <f t="shared" ref="F20:F83" si="1">E20</f>
        <v>11238</v>
      </c>
      <c r="G20" s="48"/>
      <c r="H20" s="28">
        <v>11444</v>
      </c>
      <c r="I20" s="49"/>
      <c r="L20" s="50"/>
      <c r="M20" s="51"/>
      <c r="N20" s="52"/>
      <c r="Q20" s="50"/>
      <c r="R20" s="51"/>
      <c r="U20" s="50"/>
      <c r="V20" s="51"/>
    </row>
    <row r="21" spans="1:22" ht="38.25">
      <c r="A21" s="44" t="s">
        <v>21</v>
      </c>
      <c r="B21" s="53" t="s">
        <v>22</v>
      </c>
      <c r="C21" s="46" t="s">
        <v>23</v>
      </c>
      <c r="D21" s="47">
        <v>1</v>
      </c>
      <c r="E21" s="48">
        <f t="shared" si="0"/>
        <v>41963</v>
      </c>
      <c r="F21" s="48">
        <f t="shared" si="1"/>
        <v>41963</v>
      </c>
      <c r="G21" s="48"/>
      <c r="H21" s="28">
        <v>42732</v>
      </c>
      <c r="I21" s="49"/>
      <c r="L21" s="50"/>
      <c r="M21" s="51"/>
      <c r="N21" s="52"/>
      <c r="Q21" s="50"/>
      <c r="R21" s="51"/>
      <c r="U21" s="50"/>
      <c r="V21" s="51"/>
    </row>
    <row r="22" spans="1:22" ht="38.25">
      <c r="A22" s="44" t="s">
        <v>24</v>
      </c>
      <c r="B22" s="53" t="s">
        <v>25</v>
      </c>
      <c r="C22" s="46" t="s">
        <v>18</v>
      </c>
      <c r="D22" s="47">
        <v>1</v>
      </c>
      <c r="E22" s="48">
        <f t="shared" si="0"/>
        <v>13617</v>
      </c>
      <c r="F22" s="48">
        <f t="shared" si="1"/>
        <v>13617</v>
      </c>
      <c r="G22" s="48"/>
      <c r="H22" s="28">
        <v>13867</v>
      </c>
      <c r="I22" s="49"/>
      <c r="L22" s="50"/>
      <c r="M22" s="51"/>
      <c r="N22" s="52"/>
      <c r="Q22" s="50"/>
      <c r="R22" s="51"/>
      <c r="U22" s="50"/>
      <c r="V22" s="51"/>
    </row>
    <row r="23" spans="1:22" ht="25.5">
      <c r="A23" s="44" t="s">
        <v>26</v>
      </c>
      <c r="B23" s="45" t="s">
        <v>27</v>
      </c>
      <c r="C23" s="46" t="s">
        <v>18</v>
      </c>
      <c r="D23" s="47">
        <v>1</v>
      </c>
      <c r="E23" s="48">
        <f t="shared" si="0"/>
        <v>15573</v>
      </c>
      <c r="F23" s="48">
        <f t="shared" si="1"/>
        <v>15573</v>
      </c>
      <c r="G23" s="48"/>
      <c r="H23" s="28">
        <v>15858</v>
      </c>
      <c r="I23" s="49"/>
      <c r="L23" s="50"/>
      <c r="M23" s="51"/>
      <c r="N23" s="52"/>
      <c r="Q23" s="50"/>
      <c r="R23" s="51"/>
      <c r="U23" s="50"/>
      <c r="V23" s="51"/>
    </row>
    <row r="24" spans="1:22" ht="25.5">
      <c r="A24" s="44" t="s">
        <v>28</v>
      </c>
      <c r="B24" s="45" t="s">
        <v>29</v>
      </c>
      <c r="C24" s="46" t="s">
        <v>18</v>
      </c>
      <c r="D24" s="47">
        <v>1</v>
      </c>
      <c r="E24" s="48">
        <f t="shared" si="0"/>
        <v>24827</v>
      </c>
      <c r="F24" s="48">
        <f t="shared" si="1"/>
        <v>24827</v>
      </c>
      <c r="G24" s="48"/>
      <c r="H24" s="28">
        <v>25282</v>
      </c>
      <c r="I24" s="49"/>
      <c r="L24" s="50"/>
      <c r="M24" s="51"/>
      <c r="N24" s="52"/>
      <c r="Q24" s="50"/>
      <c r="R24" s="51"/>
      <c r="U24" s="50"/>
      <c r="V24" s="51"/>
    </row>
    <row r="25" spans="1:22">
      <c r="A25" s="44" t="s">
        <v>30</v>
      </c>
      <c r="B25" s="45" t="s">
        <v>31</v>
      </c>
      <c r="C25" s="46" t="s">
        <v>18</v>
      </c>
      <c r="D25" s="47">
        <v>1</v>
      </c>
      <c r="E25" s="48">
        <f t="shared" si="0"/>
        <v>28912</v>
      </c>
      <c r="F25" s="48">
        <f t="shared" si="1"/>
        <v>28912</v>
      </c>
      <c r="G25" s="48"/>
      <c r="H25" s="28">
        <v>29442</v>
      </c>
      <c r="I25" s="49"/>
      <c r="L25" s="50"/>
      <c r="M25" s="51"/>
      <c r="N25" s="52"/>
      <c r="Q25" s="50"/>
      <c r="R25" s="51"/>
      <c r="U25" s="50"/>
      <c r="V25" s="51"/>
    </row>
    <row r="26" spans="1:22">
      <c r="A26" s="44" t="s">
        <v>32</v>
      </c>
      <c r="B26" s="45" t="s">
        <v>33</v>
      </c>
      <c r="C26" s="46" t="s">
        <v>18</v>
      </c>
      <c r="D26" s="47">
        <v>1</v>
      </c>
      <c r="E26" s="48">
        <f t="shared" si="0"/>
        <v>4822</v>
      </c>
      <c r="F26" s="48">
        <f t="shared" si="1"/>
        <v>4822</v>
      </c>
      <c r="G26" s="48"/>
      <c r="H26" s="28">
        <v>4910</v>
      </c>
      <c r="I26" s="49"/>
      <c r="L26" s="50"/>
      <c r="M26" s="51"/>
      <c r="N26" s="52"/>
      <c r="Q26" s="50"/>
      <c r="R26" s="51"/>
      <c r="U26" s="50"/>
      <c r="V26" s="51"/>
    </row>
    <row r="27" spans="1:22" ht="25.5">
      <c r="A27" s="44" t="s">
        <v>34</v>
      </c>
      <c r="B27" s="45" t="s">
        <v>35</v>
      </c>
      <c r="C27" s="46" t="s">
        <v>18</v>
      </c>
      <c r="D27" s="47">
        <v>1</v>
      </c>
      <c r="E27" s="48">
        <f t="shared" si="0"/>
        <v>4312</v>
      </c>
      <c r="F27" s="48">
        <f t="shared" si="1"/>
        <v>4312</v>
      </c>
      <c r="G27" s="48"/>
      <c r="H27" s="28">
        <v>4391</v>
      </c>
      <c r="I27" s="49"/>
      <c r="L27" s="50"/>
      <c r="M27" s="51"/>
      <c r="N27" s="52"/>
      <c r="Q27" s="50"/>
      <c r="R27" s="51"/>
      <c r="U27" s="50"/>
      <c r="V27" s="51"/>
    </row>
    <row r="28" spans="1:22" ht="25.5">
      <c r="A28" s="44" t="s">
        <v>36</v>
      </c>
      <c r="B28" s="45" t="s">
        <v>37</v>
      </c>
      <c r="C28" s="46" t="s">
        <v>18</v>
      </c>
      <c r="D28" s="47">
        <v>1</v>
      </c>
      <c r="E28" s="48">
        <f t="shared" si="0"/>
        <v>11573</v>
      </c>
      <c r="F28" s="48">
        <f t="shared" si="1"/>
        <v>11573</v>
      </c>
      <c r="G28" s="48"/>
      <c r="H28" s="28">
        <v>11785</v>
      </c>
      <c r="I28" s="49"/>
      <c r="L28" s="50"/>
      <c r="M28" s="51"/>
      <c r="N28" s="52"/>
      <c r="Q28" s="50"/>
      <c r="R28" s="51"/>
      <c r="U28" s="50"/>
      <c r="V28" s="51"/>
    </row>
    <row r="29" spans="1:22">
      <c r="A29" s="44" t="s">
        <v>38</v>
      </c>
      <c r="B29" s="53" t="s">
        <v>39</v>
      </c>
      <c r="C29" s="46" t="s">
        <v>18</v>
      </c>
      <c r="D29" s="47">
        <v>1</v>
      </c>
      <c r="E29" s="48">
        <f t="shared" si="0"/>
        <v>13914</v>
      </c>
      <c r="F29" s="48">
        <f t="shared" si="1"/>
        <v>13914</v>
      </c>
      <c r="G29" s="48"/>
      <c r="H29" s="28">
        <v>14169</v>
      </c>
      <c r="I29" s="49"/>
      <c r="L29" s="50"/>
      <c r="M29" s="51"/>
      <c r="N29" s="52"/>
      <c r="Q29" s="50"/>
      <c r="R29" s="51"/>
      <c r="U29" s="50"/>
      <c r="V29" s="51"/>
    </row>
    <row r="30" spans="1:22">
      <c r="A30" s="44" t="s">
        <v>40</v>
      </c>
      <c r="B30" s="53" t="s">
        <v>41</v>
      </c>
      <c r="C30" s="46" t="s">
        <v>18</v>
      </c>
      <c r="D30" s="47">
        <v>1</v>
      </c>
      <c r="E30" s="48">
        <f t="shared" si="0"/>
        <v>15177</v>
      </c>
      <c r="F30" s="48">
        <f t="shared" si="1"/>
        <v>15177</v>
      </c>
      <c r="G30" s="48"/>
      <c r="H30" s="28">
        <v>15455</v>
      </c>
      <c r="I30" s="49"/>
      <c r="L30" s="50"/>
      <c r="M30" s="51"/>
      <c r="N30" s="52"/>
      <c r="Q30" s="50"/>
      <c r="R30" s="51"/>
      <c r="U30" s="50"/>
      <c r="V30" s="51"/>
    </row>
    <row r="31" spans="1:22">
      <c r="A31" s="44" t="s">
        <v>42</v>
      </c>
      <c r="B31" s="53" t="s">
        <v>43</v>
      </c>
      <c r="C31" s="46" t="s">
        <v>18</v>
      </c>
      <c r="D31" s="47">
        <v>1</v>
      </c>
      <c r="E31" s="48">
        <f t="shared" si="0"/>
        <v>16650</v>
      </c>
      <c r="F31" s="48">
        <f t="shared" si="1"/>
        <v>16650</v>
      </c>
      <c r="G31" s="48"/>
      <c r="H31" s="28">
        <v>16955</v>
      </c>
      <c r="I31" s="49"/>
      <c r="L31" s="50"/>
      <c r="M31" s="51"/>
      <c r="N31" s="52"/>
      <c r="Q31" s="50"/>
      <c r="R31" s="51"/>
      <c r="U31" s="50"/>
      <c r="V31" s="51"/>
    </row>
    <row r="32" spans="1:22" ht="25.5">
      <c r="A32" s="44" t="s">
        <v>44</v>
      </c>
      <c r="B32" s="45" t="s">
        <v>45</v>
      </c>
      <c r="C32" s="46" t="s">
        <v>46</v>
      </c>
      <c r="D32" s="47">
        <v>1</v>
      </c>
      <c r="E32" s="48">
        <f t="shared" si="0"/>
        <v>6550</v>
      </c>
      <c r="F32" s="48">
        <f t="shared" si="1"/>
        <v>6550</v>
      </c>
      <c r="G32" s="48"/>
      <c r="H32" s="28">
        <v>6670</v>
      </c>
      <c r="I32" s="49"/>
      <c r="L32" s="50"/>
      <c r="M32" s="51"/>
      <c r="N32" s="52"/>
      <c r="Q32" s="50"/>
      <c r="R32" s="51"/>
      <c r="U32" s="50"/>
      <c r="V32" s="51"/>
    </row>
    <row r="33" spans="1:22" ht="38.25">
      <c r="A33" s="44" t="s">
        <v>47</v>
      </c>
      <c r="B33" s="53" t="s">
        <v>48</v>
      </c>
      <c r="C33" s="46" t="s">
        <v>18</v>
      </c>
      <c r="D33" s="47">
        <v>1</v>
      </c>
      <c r="E33" s="48">
        <f t="shared" si="0"/>
        <v>5454</v>
      </c>
      <c r="F33" s="48">
        <f t="shared" si="1"/>
        <v>5454</v>
      </c>
      <c r="G33" s="48"/>
      <c r="H33" s="28">
        <v>5554</v>
      </c>
      <c r="I33" s="49"/>
      <c r="L33" s="50"/>
      <c r="M33" s="51"/>
      <c r="N33" s="52"/>
      <c r="Q33" s="50"/>
      <c r="R33" s="51"/>
      <c r="U33" s="50"/>
      <c r="V33" s="51"/>
    </row>
    <row r="34" spans="1:22" ht="38.25">
      <c r="A34" s="44" t="s">
        <v>49</v>
      </c>
      <c r="B34" s="45" t="s">
        <v>50</v>
      </c>
      <c r="C34" s="46" t="s">
        <v>51</v>
      </c>
      <c r="D34" s="47">
        <v>1</v>
      </c>
      <c r="E34" s="48">
        <f t="shared" si="0"/>
        <v>57388</v>
      </c>
      <c r="F34" s="48">
        <f t="shared" si="1"/>
        <v>57388</v>
      </c>
      <c r="G34" s="48"/>
      <c r="H34" s="28">
        <v>58440</v>
      </c>
      <c r="I34" s="49"/>
      <c r="L34" s="50"/>
      <c r="M34" s="51"/>
      <c r="N34" s="52"/>
      <c r="Q34" s="50"/>
      <c r="R34" s="51"/>
      <c r="U34" s="50"/>
      <c r="V34" s="51"/>
    </row>
    <row r="35" spans="1:22">
      <c r="A35" s="44" t="s">
        <v>52</v>
      </c>
      <c r="B35" s="45" t="s">
        <v>53</v>
      </c>
      <c r="C35" s="46" t="s">
        <v>18</v>
      </c>
      <c r="D35" s="47">
        <v>1</v>
      </c>
      <c r="E35" s="48">
        <f t="shared" si="0"/>
        <v>4740</v>
      </c>
      <c r="F35" s="48">
        <f t="shared" si="1"/>
        <v>4740</v>
      </c>
      <c r="G35" s="48"/>
      <c r="H35" s="28">
        <v>4827</v>
      </c>
      <c r="I35" s="49"/>
      <c r="L35" s="50"/>
      <c r="M35" s="51"/>
      <c r="N35" s="52"/>
      <c r="Q35" s="50"/>
      <c r="R35" s="51"/>
      <c r="U35" s="50"/>
      <c r="V35" s="51"/>
    </row>
    <row r="36" spans="1:22">
      <c r="A36" s="44" t="s">
        <v>54</v>
      </c>
      <c r="B36" s="45" t="s">
        <v>55</v>
      </c>
      <c r="C36" s="46" t="s">
        <v>56</v>
      </c>
      <c r="D36" s="47">
        <v>1</v>
      </c>
      <c r="E36" s="48">
        <f t="shared" si="0"/>
        <v>1814</v>
      </c>
      <c r="F36" s="48">
        <f t="shared" si="1"/>
        <v>1814</v>
      </c>
      <c r="G36" s="48"/>
      <c r="H36" s="28">
        <v>1847</v>
      </c>
      <c r="I36" s="49"/>
      <c r="L36" s="50"/>
      <c r="M36" s="51"/>
      <c r="N36" s="52"/>
      <c r="Q36" s="50"/>
      <c r="R36" s="51"/>
      <c r="U36" s="50"/>
      <c r="V36" s="51"/>
    </row>
    <row r="37" spans="1:22">
      <c r="A37" s="44" t="s">
        <v>57</v>
      </c>
      <c r="B37" s="45" t="s">
        <v>58</v>
      </c>
      <c r="C37" s="46" t="s">
        <v>18</v>
      </c>
      <c r="D37" s="47">
        <v>1</v>
      </c>
      <c r="E37" s="48">
        <f t="shared" si="0"/>
        <v>3517</v>
      </c>
      <c r="F37" s="48">
        <f t="shared" si="1"/>
        <v>3517</v>
      </c>
      <c r="G37" s="48"/>
      <c r="H37" s="28">
        <v>3581</v>
      </c>
      <c r="I37" s="49"/>
      <c r="L37" s="50"/>
      <c r="M37" s="51"/>
      <c r="N37" s="52"/>
      <c r="Q37" s="50"/>
      <c r="R37" s="51"/>
      <c r="U37" s="50"/>
      <c r="V37" s="51"/>
    </row>
    <row r="38" spans="1:22">
      <c r="A38" s="44" t="s">
        <v>59</v>
      </c>
      <c r="B38" s="45" t="s">
        <v>60</v>
      </c>
      <c r="C38" s="46" t="s">
        <v>18</v>
      </c>
      <c r="D38" s="47">
        <v>1</v>
      </c>
      <c r="E38" s="48">
        <f t="shared" si="0"/>
        <v>1637</v>
      </c>
      <c r="F38" s="48">
        <f t="shared" si="1"/>
        <v>1637</v>
      </c>
      <c r="G38" s="48"/>
      <c r="H38" s="28">
        <v>1667</v>
      </c>
      <c r="I38" s="49"/>
      <c r="L38" s="50"/>
      <c r="M38" s="51"/>
      <c r="N38" s="52"/>
      <c r="Q38" s="50"/>
      <c r="R38" s="51"/>
      <c r="U38" s="50"/>
      <c r="V38" s="51"/>
    </row>
    <row r="39" spans="1:22" ht="38.25">
      <c r="A39" s="44" t="s">
        <v>61</v>
      </c>
      <c r="B39" s="45" t="s">
        <v>62</v>
      </c>
      <c r="C39" s="46" t="s">
        <v>18</v>
      </c>
      <c r="D39" s="47">
        <v>1</v>
      </c>
      <c r="E39" s="48">
        <f t="shared" si="0"/>
        <v>4718</v>
      </c>
      <c r="F39" s="48">
        <f t="shared" si="1"/>
        <v>4718</v>
      </c>
      <c r="G39" s="48"/>
      <c r="H39" s="28">
        <v>4804</v>
      </c>
      <c r="I39" s="49"/>
      <c r="L39" s="50"/>
      <c r="M39" s="51"/>
      <c r="N39" s="52"/>
      <c r="Q39" s="50"/>
      <c r="R39" s="51"/>
      <c r="U39" s="50"/>
      <c r="V39" s="51"/>
    </row>
    <row r="40" spans="1:22" ht="25.5">
      <c r="A40" s="44" t="s">
        <v>63</v>
      </c>
      <c r="B40" s="45" t="s">
        <v>64</v>
      </c>
      <c r="C40" s="46" t="s">
        <v>56</v>
      </c>
      <c r="D40" s="47">
        <v>1</v>
      </c>
      <c r="E40" s="48">
        <f t="shared" si="0"/>
        <v>4075</v>
      </c>
      <c r="F40" s="48">
        <f t="shared" si="1"/>
        <v>4075</v>
      </c>
      <c r="G40" s="48"/>
      <c r="H40" s="28">
        <v>4150</v>
      </c>
      <c r="I40" s="49"/>
      <c r="L40" s="50"/>
      <c r="M40" s="51"/>
      <c r="N40" s="52"/>
      <c r="Q40" s="50"/>
      <c r="R40" s="51"/>
      <c r="U40" s="50"/>
      <c r="V40" s="51"/>
    </row>
    <row r="41" spans="1:22" ht="25.5">
      <c r="A41" s="44" t="s">
        <v>65</v>
      </c>
      <c r="B41" s="45" t="s">
        <v>66</v>
      </c>
      <c r="C41" s="46" t="s">
        <v>56</v>
      </c>
      <c r="D41" s="47">
        <v>1</v>
      </c>
      <c r="E41" s="48">
        <f t="shared" si="0"/>
        <v>4075</v>
      </c>
      <c r="F41" s="48">
        <f t="shared" si="1"/>
        <v>4075</v>
      </c>
      <c r="G41" s="48"/>
      <c r="H41" s="28">
        <v>4150</v>
      </c>
      <c r="I41" s="49"/>
      <c r="L41" s="50"/>
      <c r="M41" s="51"/>
      <c r="N41" s="52"/>
      <c r="Q41" s="50"/>
      <c r="R41" s="51"/>
      <c r="U41" s="50"/>
      <c r="V41" s="51"/>
    </row>
    <row r="42" spans="1:22" ht="25.5">
      <c r="A42" s="44" t="s">
        <v>67</v>
      </c>
      <c r="B42" s="45" t="s">
        <v>68</v>
      </c>
      <c r="C42" s="46" t="s">
        <v>56</v>
      </c>
      <c r="D42" s="47">
        <v>1</v>
      </c>
      <c r="E42" s="48">
        <f t="shared" si="0"/>
        <v>4075</v>
      </c>
      <c r="F42" s="48">
        <f t="shared" si="1"/>
        <v>4075</v>
      </c>
      <c r="G42" s="48"/>
      <c r="H42" s="28">
        <v>4150</v>
      </c>
      <c r="I42" s="49"/>
      <c r="L42" s="50"/>
      <c r="M42" s="51"/>
      <c r="N42" s="52"/>
      <c r="Q42" s="50"/>
      <c r="R42" s="51"/>
      <c r="U42" s="50"/>
      <c r="V42" s="51"/>
    </row>
    <row r="43" spans="1:22" ht="25.5">
      <c r="A43" s="44" t="s">
        <v>69</v>
      </c>
      <c r="B43" s="45" t="s">
        <v>70</v>
      </c>
      <c r="C43" s="46" t="s">
        <v>56</v>
      </c>
      <c r="D43" s="47">
        <v>1</v>
      </c>
      <c r="E43" s="48">
        <f t="shared" si="0"/>
        <v>4075</v>
      </c>
      <c r="F43" s="48">
        <f t="shared" si="1"/>
        <v>4075</v>
      </c>
      <c r="G43" s="48"/>
      <c r="H43" s="28">
        <v>4150</v>
      </c>
      <c r="I43" s="49"/>
      <c r="L43" s="50"/>
      <c r="M43" s="51"/>
      <c r="N43" s="52"/>
      <c r="Q43" s="50"/>
      <c r="R43" s="51"/>
      <c r="U43" s="50"/>
      <c r="V43" s="51"/>
    </row>
    <row r="44" spans="1:22" ht="38.25">
      <c r="A44" s="44" t="s">
        <v>71</v>
      </c>
      <c r="B44" s="45" t="s">
        <v>72</v>
      </c>
      <c r="C44" s="46" t="s">
        <v>56</v>
      </c>
      <c r="D44" s="47">
        <v>1</v>
      </c>
      <c r="E44" s="48">
        <f t="shared" si="0"/>
        <v>4075</v>
      </c>
      <c r="F44" s="48">
        <f t="shared" si="1"/>
        <v>4075</v>
      </c>
      <c r="G44" s="48"/>
      <c r="H44" s="28">
        <v>4150</v>
      </c>
      <c r="I44" s="49"/>
      <c r="L44" s="50"/>
      <c r="M44" s="51"/>
      <c r="N44" s="52"/>
      <c r="Q44" s="50"/>
      <c r="R44" s="51"/>
      <c r="U44" s="50"/>
      <c r="V44" s="51"/>
    </row>
    <row r="45" spans="1:22">
      <c r="A45" s="44" t="s">
        <v>73</v>
      </c>
      <c r="B45" s="45" t="s">
        <v>74</v>
      </c>
      <c r="C45" s="46" t="s">
        <v>18</v>
      </c>
      <c r="D45" s="47">
        <v>1</v>
      </c>
      <c r="E45" s="48">
        <f t="shared" si="0"/>
        <v>642</v>
      </c>
      <c r="F45" s="48">
        <f t="shared" si="1"/>
        <v>642</v>
      </c>
      <c r="G45" s="48"/>
      <c r="H45" s="28">
        <v>654</v>
      </c>
      <c r="I45" s="49"/>
      <c r="L45" s="50"/>
      <c r="M45" s="51"/>
      <c r="N45" s="52"/>
      <c r="Q45" s="50"/>
      <c r="R45" s="51"/>
      <c r="U45" s="50"/>
      <c r="V45" s="51"/>
    </row>
    <row r="46" spans="1:22">
      <c r="A46" s="44" t="s">
        <v>75</v>
      </c>
      <c r="B46" s="45" t="s">
        <v>76</v>
      </c>
      <c r="C46" s="46" t="s">
        <v>18</v>
      </c>
      <c r="D46" s="47">
        <v>1</v>
      </c>
      <c r="E46" s="48">
        <f t="shared" si="0"/>
        <v>1780</v>
      </c>
      <c r="F46" s="48">
        <f t="shared" si="1"/>
        <v>1780</v>
      </c>
      <c r="G46" s="48"/>
      <c r="H46" s="28">
        <v>1813</v>
      </c>
      <c r="I46" s="49"/>
      <c r="L46" s="50"/>
      <c r="M46" s="51"/>
      <c r="N46" s="52"/>
      <c r="Q46" s="50"/>
      <c r="R46" s="51"/>
      <c r="U46" s="50"/>
      <c r="V46" s="51"/>
    </row>
    <row r="47" spans="1:22">
      <c r="A47" s="44" t="s">
        <v>77</v>
      </c>
      <c r="B47" s="45" t="s">
        <v>78</v>
      </c>
      <c r="C47" s="46" t="s">
        <v>18</v>
      </c>
      <c r="D47" s="47">
        <v>1</v>
      </c>
      <c r="E47" s="48">
        <f t="shared" si="0"/>
        <v>3120</v>
      </c>
      <c r="F47" s="48">
        <f t="shared" si="1"/>
        <v>3120</v>
      </c>
      <c r="G47" s="48"/>
      <c r="H47" s="28">
        <v>3177</v>
      </c>
      <c r="I47" s="49"/>
      <c r="L47" s="50"/>
      <c r="M47" s="51"/>
      <c r="N47" s="52"/>
      <c r="Q47" s="50"/>
      <c r="R47" s="51"/>
      <c r="U47" s="50"/>
      <c r="V47" s="51"/>
    </row>
    <row r="48" spans="1:22" ht="18.75" customHeight="1">
      <c r="A48" s="93" t="s">
        <v>79</v>
      </c>
      <c r="B48" s="94"/>
      <c r="C48" s="18"/>
      <c r="D48" s="18"/>
      <c r="E48" s="18"/>
      <c r="F48" s="18"/>
      <c r="G48" s="19">
        <f>SUM(F49:F51)</f>
        <v>223102</v>
      </c>
      <c r="H48" s="54">
        <f>SUM(H49:H51)</f>
        <v>227191</v>
      </c>
      <c r="I48" s="49"/>
      <c r="L48" s="50"/>
      <c r="M48" s="51"/>
      <c r="N48" s="52"/>
      <c r="Q48" s="50"/>
      <c r="R48" s="51"/>
      <c r="U48" s="50"/>
      <c r="V48" s="51"/>
    </row>
    <row r="49" spans="1:22">
      <c r="A49" s="44" t="s">
        <v>80</v>
      </c>
      <c r="B49" s="45" t="s">
        <v>81</v>
      </c>
      <c r="C49" s="46" t="s">
        <v>51</v>
      </c>
      <c r="D49" s="47">
        <v>1</v>
      </c>
      <c r="E49" s="48">
        <f t="shared" si="0"/>
        <v>79314</v>
      </c>
      <c r="F49" s="48">
        <f t="shared" si="1"/>
        <v>79314</v>
      </c>
      <c r="G49" s="48"/>
      <c r="H49" s="28">
        <v>80768</v>
      </c>
      <c r="I49" s="49"/>
      <c r="L49" s="50"/>
      <c r="M49" s="51"/>
      <c r="N49" s="52"/>
      <c r="Q49" s="50"/>
      <c r="R49" s="51"/>
      <c r="U49" s="50"/>
      <c r="V49" s="51"/>
    </row>
    <row r="50" spans="1:22">
      <c r="A50" s="44" t="s">
        <v>82</v>
      </c>
      <c r="B50" s="45" t="s">
        <v>83</v>
      </c>
      <c r="C50" s="46" t="s">
        <v>51</v>
      </c>
      <c r="D50" s="47">
        <v>1</v>
      </c>
      <c r="E50" s="48">
        <f t="shared" si="0"/>
        <v>80258</v>
      </c>
      <c r="F50" s="48">
        <f t="shared" si="1"/>
        <v>80258</v>
      </c>
      <c r="G50" s="48"/>
      <c r="H50" s="28">
        <v>81729</v>
      </c>
      <c r="I50" s="49"/>
      <c r="L50" s="50"/>
      <c r="M50" s="51"/>
      <c r="N50" s="52"/>
      <c r="Q50" s="50"/>
      <c r="R50" s="51"/>
      <c r="U50" s="50"/>
      <c r="V50" s="51"/>
    </row>
    <row r="51" spans="1:22" ht="25.5">
      <c r="A51" s="44" t="s">
        <v>84</v>
      </c>
      <c r="B51" s="45" t="s">
        <v>85</v>
      </c>
      <c r="C51" s="46" t="s">
        <v>51</v>
      </c>
      <c r="D51" s="47">
        <v>1</v>
      </c>
      <c r="E51" s="48">
        <f t="shared" si="0"/>
        <v>63530</v>
      </c>
      <c r="F51" s="48">
        <f t="shared" si="1"/>
        <v>63530</v>
      </c>
      <c r="G51" s="48"/>
      <c r="H51" s="28">
        <v>64694</v>
      </c>
      <c r="I51" s="49"/>
      <c r="L51" s="50"/>
      <c r="M51" s="51"/>
      <c r="N51" s="52"/>
      <c r="Q51" s="50"/>
      <c r="R51" s="51"/>
      <c r="U51" s="50"/>
      <c r="V51" s="51"/>
    </row>
    <row r="52" spans="1:22">
      <c r="A52" s="93" t="s">
        <v>86</v>
      </c>
      <c r="B52" s="94"/>
      <c r="C52" s="18"/>
      <c r="D52" s="18"/>
      <c r="E52" s="18"/>
      <c r="F52" s="18"/>
      <c r="G52" s="19">
        <f>SUM(F53:F60)</f>
        <v>539408</v>
      </c>
      <c r="H52" s="54">
        <f>SUM(H53:H60)</f>
        <v>549295</v>
      </c>
      <c r="I52" s="49"/>
      <c r="L52" s="50"/>
      <c r="M52" s="51"/>
      <c r="N52" s="52"/>
      <c r="Q52" s="50"/>
      <c r="R52" s="51"/>
      <c r="U52" s="50"/>
      <c r="V52" s="51"/>
    </row>
    <row r="53" spans="1:22" ht="25.5">
      <c r="A53" s="44" t="s">
        <v>87</v>
      </c>
      <c r="B53" s="45" t="s">
        <v>88</v>
      </c>
      <c r="C53" s="46" t="s">
        <v>51</v>
      </c>
      <c r="D53" s="47">
        <v>1</v>
      </c>
      <c r="E53" s="48">
        <f t="shared" si="0"/>
        <v>16675</v>
      </c>
      <c r="F53" s="48">
        <f t="shared" si="1"/>
        <v>16675</v>
      </c>
      <c r="G53" s="48"/>
      <c r="H53" s="28">
        <v>16981</v>
      </c>
      <c r="I53" s="49"/>
      <c r="L53" s="50"/>
      <c r="M53" s="51"/>
      <c r="N53" s="52"/>
      <c r="Q53" s="50"/>
      <c r="R53" s="51"/>
      <c r="U53" s="50"/>
      <c r="V53" s="51"/>
    </row>
    <row r="54" spans="1:22">
      <c r="A54" s="44" t="s">
        <v>89</v>
      </c>
      <c r="B54" s="45" t="s">
        <v>90</v>
      </c>
      <c r="C54" s="46" t="s">
        <v>51</v>
      </c>
      <c r="D54" s="47">
        <v>1</v>
      </c>
      <c r="E54" s="48">
        <f t="shared" si="0"/>
        <v>56900</v>
      </c>
      <c r="F54" s="48">
        <f t="shared" si="1"/>
        <v>56900</v>
      </c>
      <c r="G54" s="48"/>
      <c r="H54" s="28">
        <v>57943</v>
      </c>
      <c r="I54" s="49"/>
      <c r="L54" s="50"/>
      <c r="M54" s="51"/>
      <c r="N54" s="52"/>
      <c r="Q54" s="50"/>
      <c r="R54" s="51"/>
      <c r="U54" s="50"/>
      <c r="V54" s="51"/>
    </row>
    <row r="55" spans="1:22" ht="25.5">
      <c r="A55" s="44" t="s">
        <v>91</v>
      </c>
      <c r="B55" s="45" t="s">
        <v>92</v>
      </c>
      <c r="C55" s="46" t="s">
        <v>51</v>
      </c>
      <c r="D55" s="47">
        <v>1</v>
      </c>
      <c r="E55" s="48">
        <f t="shared" si="0"/>
        <v>87348</v>
      </c>
      <c r="F55" s="48">
        <f t="shared" si="1"/>
        <v>87348</v>
      </c>
      <c r="G55" s="48"/>
      <c r="H55" s="28">
        <v>88949</v>
      </c>
      <c r="I55" s="49"/>
      <c r="L55" s="50"/>
      <c r="M55" s="51"/>
      <c r="N55" s="52"/>
      <c r="Q55" s="50"/>
      <c r="R55" s="51"/>
      <c r="U55" s="50"/>
      <c r="V55" s="51"/>
    </row>
    <row r="56" spans="1:22" ht="25.5">
      <c r="A56" s="44" t="s">
        <v>93</v>
      </c>
      <c r="B56" s="45" t="s">
        <v>94</v>
      </c>
      <c r="C56" s="46" t="s">
        <v>51</v>
      </c>
      <c r="D56" s="47">
        <v>1</v>
      </c>
      <c r="E56" s="48">
        <f t="shared" si="0"/>
        <v>147147</v>
      </c>
      <c r="F56" s="48">
        <f t="shared" si="1"/>
        <v>147147</v>
      </c>
      <c r="G56" s="48"/>
      <c r="H56" s="28">
        <v>149844</v>
      </c>
      <c r="I56" s="49"/>
      <c r="L56" s="50"/>
      <c r="M56" s="51"/>
      <c r="N56" s="52"/>
      <c r="Q56" s="50"/>
      <c r="R56" s="51"/>
      <c r="U56" s="50"/>
      <c r="V56" s="51"/>
    </row>
    <row r="57" spans="1:22" ht="25.5">
      <c r="A57" s="44" t="s">
        <v>95</v>
      </c>
      <c r="B57" s="45" t="s">
        <v>96</v>
      </c>
      <c r="C57" s="46" t="s">
        <v>51</v>
      </c>
      <c r="D57" s="47">
        <v>1</v>
      </c>
      <c r="E57" s="48">
        <f t="shared" si="0"/>
        <v>67061</v>
      </c>
      <c r="F57" s="48">
        <f t="shared" si="1"/>
        <v>67061</v>
      </c>
      <c r="G57" s="48"/>
      <c r="H57" s="28">
        <v>68290</v>
      </c>
      <c r="I57" s="49"/>
      <c r="L57" s="50"/>
      <c r="M57" s="51"/>
      <c r="N57" s="52"/>
      <c r="Q57" s="50"/>
      <c r="R57" s="51"/>
      <c r="U57" s="50"/>
      <c r="V57" s="51"/>
    </row>
    <row r="58" spans="1:22" ht="25.5">
      <c r="A58" s="44" t="s">
        <v>97</v>
      </c>
      <c r="B58" s="45" t="s">
        <v>98</v>
      </c>
      <c r="C58" s="46" t="s">
        <v>51</v>
      </c>
      <c r="D58" s="47">
        <v>1</v>
      </c>
      <c r="E58" s="48">
        <f t="shared" si="0"/>
        <v>68580</v>
      </c>
      <c r="F58" s="48">
        <f t="shared" si="1"/>
        <v>68580</v>
      </c>
      <c r="G58" s="48"/>
      <c r="H58" s="28">
        <v>69837</v>
      </c>
      <c r="I58" s="49"/>
      <c r="L58" s="50"/>
      <c r="M58" s="51"/>
      <c r="N58" s="52"/>
      <c r="Q58" s="50"/>
      <c r="R58" s="51"/>
      <c r="U58" s="50"/>
      <c r="V58" s="51"/>
    </row>
    <row r="59" spans="1:22" ht="25.5">
      <c r="A59" s="44" t="s">
        <v>99</v>
      </c>
      <c r="B59" s="45" t="s">
        <v>100</v>
      </c>
      <c r="C59" s="46" t="s">
        <v>51</v>
      </c>
      <c r="D59" s="47">
        <v>1</v>
      </c>
      <c r="E59" s="48">
        <f t="shared" si="0"/>
        <v>91367</v>
      </c>
      <c r="F59" s="48">
        <f t="shared" si="1"/>
        <v>91367</v>
      </c>
      <c r="G59" s="48"/>
      <c r="H59" s="28">
        <v>93042</v>
      </c>
      <c r="I59" s="49"/>
      <c r="L59" s="50"/>
      <c r="M59" s="51"/>
      <c r="N59" s="52"/>
      <c r="Q59" s="50"/>
      <c r="R59" s="51"/>
      <c r="U59" s="50"/>
      <c r="V59" s="51"/>
    </row>
    <row r="60" spans="1:22">
      <c r="A60" s="44" t="s">
        <v>101</v>
      </c>
      <c r="B60" s="45" t="s">
        <v>102</v>
      </c>
      <c r="C60" s="46" t="s">
        <v>18</v>
      </c>
      <c r="D60" s="47">
        <v>1</v>
      </c>
      <c r="E60" s="48">
        <f t="shared" si="0"/>
        <v>4330</v>
      </c>
      <c r="F60" s="48">
        <f t="shared" si="1"/>
        <v>4330</v>
      </c>
      <c r="G60" s="48"/>
      <c r="H60" s="28">
        <v>4409</v>
      </c>
      <c r="I60" s="49"/>
      <c r="L60" s="50"/>
      <c r="M60" s="51"/>
      <c r="N60" s="52"/>
      <c r="Q60" s="50"/>
      <c r="R60" s="51"/>
      <c r="U60" s="50"/>
      <c r="V60" s="51"/>
    </row>
    <row r="61" spans="1:22">
      <c r="A61" s="93" t="s">
        <v>103</v>
      </c>
      <c r="B61" s="94"/>
      <c r="C61" s="18"/>
      <c r="D61" s="18"/>
      <c r="E61" s="18"/>
      <c r="F61" s="18"/>
      <c r="G61" s="19">
        <f>SUM(F62:F70)</f>
        <v>4290777</v>
      </c>
      <c r="H61" s="54">
        <f>SUM(H62:H70)</f>
        <v>4369427</v>
      </c>
      <c r="I61" s="49"/>
      <c r="L61" s="50"/>
      <c r="M61" s="51"/>
      <c r="N61" s="52"/>
      <c r="Q61" s="50"/>
      <c r="R61" s="51"/>
      <c r="U61" s="50"/>
      <c r="V61" s="51"/>
    </row>
    <row r="62" spans="1:22" ht="25.5">
      <c r="A62" s="44" t="s">
        <v>104</v>
      </c>
      <c r="B62" s="45" t="s">
        <v>105</v>
      </c>
      <c r="C62" s="46" t="s">
        <v>51</v>
      </c>
      <c r="D62" s="47">
        <v>1</v>
      </c>
      <c r="E62" s="48">
        <f t="shared" si="0"/>
        <v>790183</v>
      </c>
      <c r="F62" s="48">
        <f t="shared" si="1"/>
        <v>790183</v>
      </c>
      <c r="G62" s="48"/>
      <c r="H62" s="28">
        <v>804667</v>
      </c>
      <c r="L62" s="50"/>
      <c r="M62" s="51"/>
      <c r="N62" s="52"/>
      <c r="Q62" s="50"/>
      <c r="R62" s="51"/>
      <c r="U62" s="50"/>
      <c r="V62" s="51"/>
    </row>
    <row r="63" spans="1:22" ht="25.5">
      <c r="A63" s="44" t="s">
        <v>106</v>
      </c>
      <c r="B63" s="45" t="s">
        <v>107</v>
      </c>
      <c r="C63" s="46" t="s">
        <v>51</v>
      </c>
      <c r="D63" s="47">
        <v>1</v>
      </c>
      <c r="E63" s="48">
        <f t="shared" si="0"/>
        <v>635581</v>
      </c>
      <c r="F63" s="48">
        <f t="shared" si="1"/>
        <v>635581</v>
      </c>
      <c r="G63" s="48"/>
      <c r="H63" s="28">
        <v>647231</v>
      </c>
      <c r="I63" s="49"/>
      <c r="L63" s="50"/>
      <c r="M63" s="51"/>
      <c r="N63" s="52"/>
      <c r="Q63" s="50"/>
      <c r="R63" s="51"/>
      <c r="U63" s="50"/>
      <c r="V63" s="51"/>
    </row>
    <row r="64" spans="1:22" ht="38.25">
      <c r="A64" s="44" t="s">
        <v>108</v>
      </c>
      <c r="B64" s="45" t="s">
        <v>109</v>
      </c>
      <c r="C64" s="46" t="s">
        <v>51</v>
      </c>
      <c r="D64" s="47">
        <v>1</v>
      </c>
      <c r="E64" s="48">
        <f t="shared" si="0"/>
        <v>549803</v>
      </c>
      <c r="F64" s="48">
        <f t="shared" si="1"/>
        <v>549803</v>
      </c>
      <c r="G64" s="48"/>
      <c r="H64" s="28">
        <v>559881</v>
      </c>
      <c r="I64" s="49"/>
      <c r="L64" s="50"/>
      <c r="M64" s="51"/>
      <c r="N64" s="52"/>
      <c r="Q64" s="50"/>
      <c r="R64" s="51"/>
      <c r="U64" s="50"/>
      <c r="V64" s="51"/>
    </row>
    <row r="65" spans="1:22" ht="38.25">
      <c r="A65" s="44" t="s">
        <v>110</v>
      </c>
      <c r="B65" s="45" t="s">
        <v>111</v>
      </c>
      <c r="C65" s="46" t="s">
        <v>51</v>
      </c>
      <c r="D65" s="47">
        <v>1</v>
      </c>
      <c r="E65" s="48">
        <f t="shared" si="0"/>
        <v>743506</v>
      </c>
      <c r="F65" s="48">
        <f t="shared" si="1"/>
        <v>743506</v>
      </c>
      <c r="G65" s="48"/>
      <c r="H65" s="28">
        <v>757134</v>
      </c>
      <c r="I65" s="49"/>
      <c r="L65" s="50"/>
      <c r="M65" s="51"/>
      <c r="N65" s="52"/>
      <c r="Q65" s="50"/>
      <c r="R65" s="51"/>
      <c r="U65" s="50"/>
      <c r="V65" s="51"/>
    </row>
    <row r="66" spans="1:22" ht="38.25">
      <c r="A66" s="44" t="s">
        <v>112</v>
      </c>
      <c r="B66" s="45" t="s">
        <v>113</v>
      </c>
      <c r="C66" s="46" t="s">
        <v>18</v>
      </c>
      <c r="D66" s="47">
        <v>1</v>
      </c>
      <c r="E66" s="48">
        <f t="shared" si="0"/>
        <v>906880</v>
      </c>
      <c r="F66" s="48">
        <f t="shared" si="1"/>
        <v>906880</v>
      </c>
      <c r="G66" s="48"/>
      <c r="H66" s="28">
        <v>923503</v>
      </c>
      <c r="I66" s="49"/>
      <c r="L66" s="50"/>
      <c r="M66" s="51"/>
      <c r="N66" s="52"/>
      <c r="Q66" s="50"/>
      <c r="R66" s="51"/>
      <c r="U66" s="50"/>
      <c r="V66" s="51"/>
    </row>
    <row r="67" spans="1:22" ht="25.5">
      <c r="A67" s="44" t="s">
        <v>114</v>
      </c>
      <c r="B67" s="45" t="s">
        <v>115</v>
      </c>
      <c r="C67" s="46" t="s">
        <v>18</v>
      </c>
      <c r="D67" s="47">
        <v>1</v>
      </c>
      <c r="E67" s="48">
        <f t="shared" si="0"/>
        <v>162405</v>
      </c>
      <c r="F67" s="48">
        <f t="shared" si="1"/>
        <v>162405</v>
      </c>
      <c r="G67" s="48"/>
      <c r="H67" s="28">
        <v>165382</v>
      </c>
      <c r="I67" s="49"/>
      <c r="L67" s="50"/>
      <c r="M67" s="51"/>
      <c r="N67" s="52"/>
      <c r="Q67" s="50"/>
      <c r="R67" s="51"/>
      <c r="U67" s="50"/>
      <c r="V67" s="51"/>
    </row>
    <row r="68" spans="1:22" ht="25.5">
      <c r="A68" s="44" t="s">
        <v>116</v>
      </c>
      <c r="B68" s="45" t="s">
        <v>117</v>
      </c>
      <c r="C68" s="46" t="s">
        <v>51</v>
      </c>
      <c r="D68" s="47">
        <v>1</v>
      </c>
      <c r="E68" s="48">
        <f t="shared" si="0"/>
        <v>489898</v>
      </c>
      <c r="F68" s="48">
        <f t="shared" si="1"/>
        <v>489898</v>
      </c>
      <c r="G68" s="48"/>
      <c r="H68" s="28">
        <v>498878</v>
      </c>
      <c r="I68" s="49"/>
      <c r="L68" s="50"/>
      <c r="M68" s="51"/>
      <c r="N68" s="52"/>
      <c r="Q68" s="50"/>
      <c r="R68" s="51"/>
      <c r="U68" s="50"/>
      <c r="V68" s="51"/>
    </row>
    <row r="69" spans="1:22" ht="25.5">
      <c r="A69" s="44" t="s">
        <v>118</v>
      </c>
      <c r="B69" s="45" t="s">
        <v>119</v>
      </c>
      <c r="C69" s="46" t="s">
        <v>120</v>
      </c>
      <c r="D69" s="47">
        <v>1</v>
      </c>
      <c r="E69" s="48">
        <f t="shared" si="0"/>
        <v>3160</v>
      </c>
      <c r="F69" s="48">
        <f t="shared" si="1"/>
        <v>3160</v>
      </c>
      <c r="G69" s="48"/>
      <c r="H69" s="28">
        <v>3218</v>
      </c>
      <c r="I69" s="49"/>
      <c r="L69" s="50"/>
      <c r="M69" s="51"/>
      <c r="N69" s="52"/>
      <c r="Q69" s="50"/>
      <c r="R69" s="51"/>
      <c r="U69" s="50"/>
      <c r="V69" s="51"/>
    </row>
    <row r="70" spans="1:22" ht="51">
      <c r="A70" s="44" t="s">
        <v>121</v>
      </c>
      <c r="B70" s="45" t="s">
        <v>122</v>
      </c>
      <c r="C70" s="46" t="s">
        <v>120</v>
      </c>
      <c r="D70" s="47">
        <v>1</v>
      </c>
      <c r="E70" s="48">
        <f t="shared" si="0"/>
        <v>9361</v>
      </c>
      <c r="F70" s="48">
        <f t="shared" si="1"/>
        <v>9361</v>
      </c>
      <c r="G70" s="48"/>
      <c r="H70" s="28">
        <v>9533</v>
      </c>
      <c r="I70" s="49"/>
      <c r="L70" s="50"/>
      <c r="M70" s="51"/>
      <c r="N70" s="52"/>
      <c r="Q70" s="50"/>
      <c r="R70" s="51"/>
      <c r="U70" s="50"/>
      <c r="V70" s="51"/>
    </row>
    <row r="71" spans="1:22">
      <c r="A71" s="93" t="s">
        <v>123</v>
      </c>
      <c r="B71" s="94"/>
      <c r="C71" s="18"/>
      <c r="D71" s="18"/>
      <c r="E71" s="18"/>
      <c r="F71" s="18"/>
      <c r="G71" s="19">
        <f>SUM(F72:F77)</f>
        <v>545885</v>
      </c>
      <c r="H71" s="54">
        <f>SUM(H72:H77)</f>
        <v>555889</v>
      </c>
      <c r="I71" s="49"/>
      <c r="L71" s="50"/>
      <c r="M71" s="51"/>
      <c r="N71" s="52"/>
      <c r="Q71" s="50"/>
      <c r="R71" s="51"/>
      <c r="U71" s="50"/>
      <c r="V71" s="51"/>
    </row>
    <row r="72" spans="1:22">
      <c r="A72" s="44" t="s">
        <v>124</v>
      </c>
      <c r="B72" s="53" t="s">
        <v>125</v>
      </c>
      <c r="C72" s="46" t="s">
        <v>18</v>
      </c>
      <c r="D72" s="47">
        <v>1</v>
      </c>
      <c r="E72" s="48">
        <f t="shared" si="0"/>
        <v>27358</v>
      </c>
      <c r="F72" s="48">
        <f t="shared" si="1"/>
        <v>27358</v>
      </c>
      <c r="G72" s="48"/>
      <c r="H72" s="28">
        <v>27859</v>
      </c>
      <c r="I72" s="49"/>
      <c r="L72" s="50"/>
      <c r="M72" s="51"/>
      <c r="N72" s="52"/>
      <c r="Q72" s="50"/>
      <c r="R72" s="51"/>
      <c r="U72" s="50"/>
      <c r="V72" s="51"/>
    </row>
    <row r="73" spans="1:22">
      <c r="A73" s="44" t="s">
        <v>126</v>
      </c>
      <c r="B73" s="53" t="s">
        <v>127</v>
      </c>
      <c r="C73" s="46" t="s">
        <v>18</v>
      </c>
      <c r="D73" s="47">
        <v>1</v>
      </c>
      <c r="E73" s="48">
        <f t="shared" si="0"/>
        <v>314087</v>
      </c>
      <c r="F73" s="48">
        <f t="shared" si="1"/>
        <v>314087</v>
      </c>
      <c r="G73" s="48"/>
      <c r="H73" s="28">
        <v>319844</v>
      </c>
      <c r="I73" s="49"/>
      <c r="L73" s="50"/>
      <c r="M73" s="51"/>
      <c r="N73" s="52"/>
      <c r="Q73" s="50"/>
      <c r="R73" s="51"/>
      <c r="U73" s="50"/>
      <c r="V73" s="51"/>
    </row>
    <row r="74" spans="1:22" ht="25.5">
      <c r="A74" s="44" t="s">
        <v>128</v>
      </c>
      <c r="B74" s="45" t="s">
        <v>129</v>
      </c>
      <c r="C74" s="46" t="s">
        <v>18</v>
      </c>
      <c r="D74" s="47">
        <v>1</v>
      </c>
      <c r="E74" s="48">
        <f t="shared" si="0"/>
        <v>63672</v>
      </c>
      <c r="F74" s="48">
        <f t="shared" si="1"/>
        <v>63672</v>
      </c>
      <c r="G74" s="48"/>
      <c r="H74" s="28">
        <v>64839</v>
      </c>
      <c r="I74" s="49"/>
      <c r="L74" s="50"/>
      <c r="M74" s="51"/>
      <c r="N74" s="52"/>
      <c r="Q74" s="50"/>
      <c r="R74" s="51"/>
      <c r="U74" s="50"/>
      <c r="V74" s="51"/>
    </row>
    <row r="75" spans="1:22" ht="51">
      <c r="A75" s="44" t="s">
        <v>130</v>
      </c>
      <c r="B75" s="45" t="s">
        <v>131</v>
      </c>
      <c r="C75" s="46" t="s">
        <v>18</v>
      </c>
      <c r="D75" s="47">
        <v>1</v>
      </c>
      <c r="E75" s="48">
        <f t="shared" si="0"/>
        <v>21302</v>
      </c>
      <c r="F75" s="48">
        <f t="shared" si="1"/>
        <v>21302</v>
      </c>
      <c r="G75" s="48"/>
      <c r="H75" s="28">
        <v>21692</v>
      </c>
      <c r="I75" s="49"/>
      <c r="L75" s="50"/>
      <c r="M75" s="51"/>
      <c r="N75" s="52"/>
      <c r="Q75" s="50"/>
      <c r="R75" s="51"/>
      <c r="U75" s="50"/>
      <c r="V75" s="51"/>
    </row>
    <row r="76" spans="1:22" ht="25.5">
      <c r="A76" s="44" t="s">
        <v>132</v>
      </c>
      <c r="B76" s="45" t="s">
        <v>133</v>
      </c>
      <c r="C76" s="46" t="s">
        <v>18</v>
      </c>
      <c r="D76" s="47">
        <v>1</v>
      </c>
      <c r="E76" s="48">
        <f t="shared" si="0"/>
        <v>6352</v>
      </c>
      <c r="F76" s="48">
        <f t="shared" si="1"/>
        <v>6352</v>
      </c>
      <c r="G76" s="48"/>
      <c r="H76" s="28">
        <v>6468</v>
      </c>
      <c r="I76" s="49"/>
      <c r="L76" s="50"/>
      <c r="M76" s="51"/>
      <c r="N76" s="52"/>
      <c r="Q76" s="50"/>
      <c r="R76" s="51"/>
      <c r="U76" s="50"/>
      <c r="V76" s="51"/>
    </row>
    <row r="77" spans="1:22" ht="38.25">
      <c r="A77" s="44" t="s">
        <v>134</v>
      </c>
      <c r="B77" s="45" t="s">
        <v>135</v>
      </c>
      <c r="C77" s="46" t="s">
        <v>18</v>
      </c>
      <c r="D77" s="47">
        <v>1</v>
      </c>
      <c r="E77" s="48">
        <f t="shared" si="0"/>
        <v>113114</v>
      </c>
      <c r="F77" s="48">
        <f t="shared" si="1"/>
        <v>113114</v>
      </c>
      <c r="G77" s="48"/>
      <c r="H77" s="28">
        <v>115187</v>
      </c>
      <c r="I77" s="49"/>
      <c r="L77" s="50"/>
      <c r="M77" s="51"/>
      <c r="N77" s="52"/>
      <c r="Q77" s="50"/>
      <c r="R77" s="51"/>
      <c r="U77" s="50"/>
      <c r="V77" s="51"/>
    </row>
    <row r="78" spans="1:22">
      <c r="A78" s="93" t="s">
        <v>136</v>
      </c>
      <c r="B78" s="94"/>
      <c r="C78" s="18"/>
      <c r="D78" s="18"/>
      <c r="E78" s="18"/>
      <c r="F78" s="18"/>
      <c r="G78" s="19">
        <f>SUM(F79:F126)</f>
        <v>3342954</v>
      </c>
      <c r="H78" s="54">
        <f>SUM(H79:H126)</f>
        <v>3404230</v>
      </c>
      <c r="I78" s="49"/>
      <c r="L78" s="50"/>
      <c r="M78" s="51"/>
      <c r="N78" s="52"/>
      <c r="Q78" s="50"/>
      <c r="R78" s="51"/>
      <c r="U78" s="50"/>
      <c r="V78" s="51"/>
    </row>
    <row r="79" spans="1:22" ht="25.5">
      <c r="A79" s="44" t="s">
        <v>137</v>
      </c>
      <c r="B79" s="53" t="s">
        <v>138</v>
      </c>
      <c r="C79" s="46" t="s">
        <v>56</v>
      </c>
      <c r="D79" s="47">
        <v>1</v>
      </c>
      <c r="E79" s="48">
        <f t="shared" si="0"/>
        <v>21785</v>
      </c>
      <c r="F79" s="48">
        <f t="shared" si="1"/>
        <v>21785</v>
      </c>
      <c r="G79" s="48"/>
      <c r="H79" s="28">
        <v>22184</v>
      </c>
      <c r="I79" s="49"/>
      <c r="L79" s="50"/>
      <c r="M79" s="51"/>
      <c r="N79" s="52"/>
      <c r="Q79" s="50"/>
      <c r="R79" s="51"/>
      <c r="U79" s="50"/>
      <c r="V79" s="51"/>
    </row>
    <row r="80" spans="1:22" ht="25.5">
      <c r="A80" s="44" t="s">
        <v>139</v>
      </c>
      <c r="B80" s="53" t="s">
        <v>140</v>
      </c>
      <c r="C80" s="46" t="s">
        <v>46</v>
      </c>
      <c r="D80" s="47">
        <v>1</v>
      </c>
      <c r="E80" s="48">
        <f t="shared" si="0"/>
        <v>9591</v>
      </c>
      <c r="F80" s="48">
        <f t="shared" si="1"/>
        <v>9591</v>
      </c>
      <c r="G80" s="48"/>
      <c r="H80" s="28">
        <v>9767</v>
      </c>
      <c r="I80" s="49"/>
      <c r="L80" s="50"/>
      <c r="M80" s="51"/>
      <c r="N80" s="52"/>
      <c r="Q80" s="50"/>
      <c r="R80" s="51"/>
      <c r="U80" s="50"/>
      <c r="V80" s="51"/>
    </row>
    <row r="81" spans="1:22" ht="25.5">
      <c r="A81" s="44" t="s">
        <v>141</v>
      </c>
      <c r="B81" s="45" t="s">
        <v>142</v>
      </c>
      <c r="C81" s="46" t="s">
        <v>56</v>
      </c>
      <c r="D81" s="47">
        <v>1</v>
      </c>
      <c r="E81" s="48">
        <f t="shared" si="0"/>
        <v>27300</v>
      </c>
      <c r="F81" s="48">
        <f t="shared" si="1"/>
        <v>27300</v>
      </c>
      <c r="G81" s="48"/>
      <c r="H81" s="28">
        <v>27800</v>
      </c>
      <c r="I81" s="49"/>
      <c r="L81" s="50"/>
      <c r="M81" s="51"/>
      <c r="N81" s="52"/>
      <c r="Q81" s="50"/>
      <c r="R81" s="51"/>
      <c r="U81" s="50"/>
      <c r="V81" s="51"/>
    </row>
    <row r="82" spans="1:22" ht="25.5">
      <c r="A82" s="44" t="s">
        <v>143</v>
      </c>
      <c r="B82" s="45" t="s">
        <v>144</v>
      </c>
      <c r="C82" s="46" t="s">
        <v>46</v>
      </c>
      <c r="D82" s="47">
        <v>1</v>
      </c>
      <c r="E82" s="48">
        <f t="shared" si="0"/>
        <v>10938</v>
      </c>
      <c r="F82" s="48">
        <f t="shared" si="1"/>
        <v>10938</v>
      </c>
      <c r="G82" s="48"/>
      <c r="H82" s="28">
        <v>11138</v>
      </c>
      <c r="I82" s="49"/>
      <c r="L82" s="50"/>
      <c r="M82" s="51"/>
      <c r="N82" s="52"/>
      <c r="Q82" s="50"/>
      <c r="R82" s="51"/>
      <c r="U82" s="50"/>
      <c r="V82" s="51"/>
    </row>
    <row r="83" spans="1:22" ht="25.5">
      <c r="A83" s="44" t="s">
        <v>145</v>
      </c>
      <c r="B83" s="45" t="s">
        <v>146</v>
      </c>
      <c r="C83" s="46" t="s">
        <v>56</v>
      </c>
      <c r="D83" s="47">
        <v>1</v>
      </c>
      <c r="E83" s="48">
        <f t="shared" si="0"/>
        <v>31598</v>
      </c>
      <c r="F83" s="48">
        <f t="shared" si="1"/>
        <v>31598</v>
      </c>
      <c r="G83" s="48"/>
      <c r="H83" s="28">
        <v>32177</v>
      </c>
      <c r="I83" s="49"/>
      <c r="L83" s="50"/>
      <c r="M83" s="51"/>
      <c r="N83" s="52"/>
      <c r="Q83" s="50"/>
      <c r="R83" s="51"/>
      <c r="U83" s="50"/>
      <c r="V83" s="51"/>
    </row>
    <row r="84" spans="1:22" ht="25.5">
      <c r="A84" s="44" t="s">
        <v>147</v>
      </c>
      <c r="B84" s="45" t="s">
        <v>148</v>
      </c>
      <c r="C84" s="46" t="s">
        <v>46</v>
      </c>
      <c r="D84" s="47">
        <v>1</v>
      </c>
      <c r="E84" s="48">
        <f t="shared" ref="E84:E126" si="2">ROUND(H84*$I$14,0)</f>
        <v>13823</v>
      </c>
      <c r="F84" s="48">
        <f t="shared" ref="F84:F126" si="3">E84</f>
        <v>13823</v>
      </c>
      <c r="G84" s="48"/>
      <c r="H84" s="28">
        <v>14076</v>
      </c>
      <c r="I84" s="49"/>
      <c r="L84" s="50"/>
      <c r="M84" s="51"/>
      <c r="N84" s="52"/>
      <c r="Q84" s="50"/>
      <c r="R84" s="51"/>
      <c r="U84" s="50"/>
      <c r="V84" s="51"/>
    </row>
    <row r="85" spans="1:22" ht="25.5">
      <c r="A85" s="44" t="s">
        <v>149</v>
      </c>
      <c r="B85" s="45" t="s">
        <v>150</v>
      </c>
      <c r="C85" s="46" t="s">
        <v>56</v>
      </c>
      <c r="D85" s="47">
        <v>1</v>
      </c>
      <c r="E85" s="48">
        <f t="shared" si="2"/>
        <v>56675</v>
      </c>
      <c r="F85" s="48">
        <f t="shared" si="3"/>
        <v>56675</v>
      </c>
      <c r="G85" s="48"/>
      <c r="H85" s="28">
        <v>57714</v>
      </c>
      <c r="I85" s="49"/>
      <c r="L85" s="50"/>
      <c r="M85" s="51"/>
      <c r="N85" s="52"/>
      <c r="Q85" s="50"/>
      <c r="R85" s="51"/>
      <c r="U85" s="50"/>
      <c r="V85" s="51"/>
    </row>
    <row r="86" spans="1:22" ht="25.5">
      <c r="A86" s="44" t="s">
        <v>151</v>
      </c>
      <c r="B86" s="45" t="s">
        <v>152</v>
      </c>
      <c r="C86" s="46" t="s">
        <v>46</v>
      </c>
      <c r="D86" s="47">
        <v>1</v>
      </c>
      <c r="E86" s="48">
        <f t="shared" si="2"/>
        <v>24347</v>
      </c>
      <c r="F86" s="48">
        <f t="shared" si="3"/>
        <v>24347</v>
      </c>
      <c r="G86" s="48"/>
      <c r="H86" s="28">
        <v>24793</v>
      </c>
      <c r="I86" s="49"/>
      <c r="L86" s="50"/>
      <c r="M86" s="51"/>
      <c r="N86" s="52"/>
      <c r="Q86" s="50"/>
      <c r="R86" s="51"/>
      <c r="U86" s="50"/>
      <c r="V86" s="51"/>
    </row>
    <row r="87" spans="1:22" ht="25.5">
      <c r="A87" s="44" t="s">
        <v>153</v>
      </c>
      <c r="B87" s="45" t="s">
        <v>154</v>
      </c>
      <c r="C87" s="46" t="s">
        <v>56</v>
      </c>
      <c r="D87" s="47">
        <v>1</v>
      </c>
      <c r="E87" s="48">
        <f t="shared" si="2"/>
        <v>34110</v>
      </c>
      <c r="F87" s="48">
        <f t="shared" si="3"/>
        <v>34110</v>
      </c>
      <c r="G87" s="48"/>
      <c r="H87" s="28">
        <v>34735</v>
      </c>
      <c r="I87" s="49"/>
      <c r="L87" s="50"/>
      <c r="M87" s="51"/>
      <c r="N87" s="52"/>
      <c r="Q87" s="50"/>
      <c r="R87" s="51"/>
      <c r="U87" s="50"/>
      <c r="V87" s="51"/>
    </row>
    <row r="88" spans="1:22" ht="25.5">
      <c r="A88" s="44" t="s">
        <v>155</v>
      </c>
      <c r="B88" s="45" t="s">
        <v>156</v>
      </c>
      <c r="C88" s="46" t="s">
        <v>46</v>
      </c>
      <c r="D88" s="47">
        <v>1</v>
      </c>
      <c r="E88" s="48">
        <f t="shared" si="2"/>
        <v>12203</v>
      </c>
      <c r="F88" s="48">
        <f t="shared" si="3"/>
        <v>12203</v>
      </c>
      <c r="G88" s="48"/>
      <c r="H88" s="28">
        <v>12427</v>
      </c>
      <c r="I88" s="49"/>
      <c r="L88" s="50"/>
      <c r="M88" s="51"/>
      <c r="N88" s="52"/>
      <c r="Q88" s="50"/>
      <c r="R88" s="51"/>
      <c r="U88" s="50"/>
      <c r="V88" s="51"/>
    </row>
    <row r="89" spans="1:22" ht="25.5">
      <c r="A89" s="44" t="s">
        <v>157</v>
      </c>
      <c r="B89" s="45" t="s">
        <v>158</v>
      </c>
      <c r="C89" s="46" t="s">
        <v>56</v>
      </c>
      <c r="D89" s="47">
        <v>1</v>
      </c>
      <c r="E89" s="48">
        <f t="shared" si="2"/>
        <v>52348</v>
      </c>
      <c r="F89" s="48">
        <f t="shared" si="3"/>
        <v>52348</v>
      </c>
      <c r="G89" s="48"/>
      <c r="H89" s="28">
        <v>53308</v>
      </c>
      <c r="I89" s="49"/>
      <c r="L89" s="50"/>
      <c r="M89" s="51"/>
      <c r="N89" s="52"/>
      <c r="Q89" s="50"/>
      <c r="R89" s="51"/>
      <c r="U89" s="50"/>
      <c r="V89" s="51"/>
    </row>
    <row r="90" spans="1:22" ht="25.5">
      <c r="A90" s="44" t="s">
        <v>159</v>
      </c>
      <c r="B90" s="45" t="s">
        <v>160</v>
      </c>
      <c r="C90" s="46" t="s">
        <v>46</v>
      </c>
      <c r="D90" s="47">
        <v>1</v>
      </c>
      <c r="E90" s="48">
        <f t="shared" si="2"/>
        <v>20043</v>
      </c>
      <c r="F90" s="48">
        <f t="shared" si="3"/>
        <v>20043</v>
      </c>
      <c r="G90" s="48"/>
      <c r="H90" s="28">
        <v>20410</v>
      </c>
      <c r="I90" s="49"/>
      <c r="L90" s="50"/>
      <c r="M90" s="51"/>
      <c r="N90" s="52"/>
      <c r="Q90" s="50"/>
      <c r="R90" s="51"/>
      <c r="U90" s="50"/>
      <c r="V90" s="51"/>
    </row>
    <row r="91" spans="1:22" ht="38.25">
      <c r="A91" s="44" t="s">
        <v>161</v>
      </c>
      <c r="B91" s="45" t="s">
        <v>162</v>
      </c>
      <c r="C91" s="46" t="s">
        <v>56</v>
      </c>
      <c r="D91" s="47">
        <v>1</v>
      </c>
      <c r="E91" s="48">
        <f t="shared" si="2"/>
        <v>55133</v>
      </c>
      <c r="F91" s="48">
        <f t="shared" si="3"/>
        <v>55133</v>
      </c>
      <c r="G91" s="48"/>
      <c r="H91" s="28">
        <v>56144</v>
      </c>
      <c r="I91" s="49"/>
      <c r="L91" s="50"/>
      <c r="M91" s="51"/>
      <c r="N91" s="52"/>
      <c r="Q91" s="50"/>
      <c r="R91" s="51"/>
      <c r="U91" s="50"/>
      <c r="V91" s="51"/>
    </row>
    <row r="92" spans="1:22" ht="38.25">
      <c r="A92" s="44" t="s">
        <v>163</v>
      </c>
      <c r="B92" s="45" t="s">
        <v>164</v>
      </c>
      <c r="C92" s="46" t="s">
        <v>56</v>
      </c>
      <c r="D92" s="47">
        <v>1</v>
      </c>
      <c r="E92" s="48">
        <f t="shared" si="2"/>
        <v>68313</v>
      </c>
      <c r="F92" s="48">
        <f t="shared" si="3"/>
        <v>68313</v>
      </c>
      <c r="G92" s="48"/>
      <c r="H92" s="28">
        <v>69565</v>
      </c>
      <c r="I92" s="49"/>
      <c r="L92" s="50"/>
      <c r="M92" s="51"/>
      <c r="N92" s="52"/>
      <c r="Q92" s="50"/>
      <c r="R92" s="51"/>
      <c r="U92" s="50"/>
      <c r="V92" s="51"/>
    </row>
    <row r="93" spans="1:22" ht="25.5">
      <c r="A93" s="44" t="s">
        <v>165</v>
      </c>
      <c r="B93" s="45" t="s">
        <v>166</v>
      </c>
      <c r="C93" s="46" t="s">
        <v>56</v>
      </c>
      <c r="D93" s="47">
        <v>1</v>
      </c>
      <c r="E93" s="48">
        <f t="shared" si="2"/>
        <v>114298</v>
      </c>
      <c r="F93" s="48">
        <f t="shared" si="3"/>
        <v>114298</v>
      </c>
      <c r="G93" s="48"/>
      <c r="H93" s="28">
        <v>116393</v>
      </c>
      <c r="I93" s="49"/>
      <c r="L93" s="50"/>
      <c r="M93" s="51"/>
      <c r="N93" s="52"/>
      <c r="Q93" s="50"/>
      <c r="R93" s="51"/>
      <c r="U93" s="50"/>
      <c r="V93" s="51"/>
    </row>
    <row r="94" spans="1:22" ht="38.25">
      <c r="A94" s="44" t="s">
        <v>167</v>
      </c>
      <c r="B94" s="45" t="s">
        <v>168</v>
      </c>
      <c r="C94" s="46" t="s">
        <v>56</v>
      </c>
      <c r="D94" s="47">
        <v>1</v>
      </c>
      <c r="E94" s="48">
        <f t="shared" si="2"/>
        <v>216397</v>
      </c>
      <c r="F94" s="48">
        <f t="shared" si="3"/>
        <v>216397</v>
      </c>
      <c r="G94" s="48"/>
      <c r="H94" s="28">
        <v>220364</v>
      </c>
      <c r="I94" s="49"/>
      <c r="L94" s="50"/>
      <c r="M94" s="51"/>
      <c r="N94" s="52"/>
      <c r="Q94" s="50"/>
      <c r="R94" s="51"/>
      <c r="U94" s="50"/>
      <c r="V94" s="51"/>
    </row>
    <row r="95" spans="1:22" ht="25.5">
      <c r="A95" s="44" t="s">
        <v>169</v>
      </c>
      <c r="B95" s="45" t="s">
        <v>170</v>
      </c>
      <c r="C95" s="46" t="s">
        <v>56</v>
      </c>
      <c r="D95" s="47">
        <v>1</v>
      </c>
      <c r="E95" s="48">
        <f t="shared" si="2"/>
        <v>14683</v>
      </c>
      <c r="F95" s="48">
        <f t="shared" si="3"/>
        <v>14683</v>
      </c>
      <c r="G95" s="48"/>
      <c r="H95" s="28">
        <v>14952</v>
      </c>
      <c r="I95" s="49"/>
      <c r="L95" s="50"/>
      <c r="M95" s="51"/>
      <c r="N95" s="52"/>
      <c r="Q95" s="50"/>
      <c r="R95" s="51"/>
      <c r="U95" s="50"/>
      <c r="V95" s="51"/>
    </row>
    <row r="96" spans="1:22" ht="25.5">
      <c r="A96" s="44" t="s">
        <v>171</v>
      </c>
      <c r="B96" s="45" t="s">
        <v>172</v>
      </c>
      <c r="C96" s="46" t="s">
        <v>56</v>
      </c>
      <c r="D96" s="47">
        <v>1</v>
      </c>
      <c r="E96" s="48">
        <f t="shared" si="2"/>
        <v>19232</v>
      </c>
      <c r="F96" s="48">
        <f t="shared" si="3"/>
        <v>19232</v>
      </c>
      <c r="G96" s="48"/>
      <c r="H96" s="28">
        <v>19585</v>
      </c>
      <c r="I96" s="49"/>
      <c r="L96" s="50"/>
      <c r="M96" s="51"/>
      <c r="N96" s="52"/>
      <c r="Q96" s="50"/>
      <c r="R96" s="51"/>
      <c r="U96" s="50"/>
      <c r="V96" s="51"/>
    </row>
    <row r="97" spans="1:22">
      <c r="A97" s="44" t="s">
        <v>173</v>
      </c>
      <c r="B97" s="45" t="s">
        <v>174</v>
      </c>
      <c r="C97" s="46" t="s">
        <v>56</v>
      </c>
      <c r="D97" s="47">
        <v>1</v>
      </c>
      <c r="E97" s="48">
        <f t="shared" si="2"/>
        <v>11378</v>
      </c>
      <c r="F97" s="48">
        <f t="shared" si="3"/>
        <v>11378</v>
      </c>
      <c r="G97" s="48"/>
      <c r="H97" s="28">
        <v>11587</v>
      </c>
      <c r="I97" s="49"/>
      <c r="L97" s="50"/>
      <c r="M97" s="51"/>
      <c r="N97" s="52"/>
      <c r="Q97" s="50"/>
      <c r="R97" s="51"/>
      <c r="U97" s="50"/>
      <c r="V97" s="51"/>
    </row>
    <row r="98" spans="1:22" ht="51">
      <c r="A98" s="44" t="s">
        <v>175</v>
      </c>
      <c r="B98" s="53" t="s">
        <v>176</v>
      </c>
      <c r="C98" s="46" t="s">
        <v>56</v>
      </c>
      <c r="D98" s="47">
        <v>1</v>
      </c>
      <c r="E98" s="48">
        <f t="shared" si="2"/>
        <v>237366</v>
      </c>
      <c r="F98" s="48">
        <f t="shared" si="3"/>
        <v>237366</v>
      </c>
      <c r="G98" s="48"/>
      <c r="H98" s="28">
        <v>241717</v>
      </c>
      <c r="I98" s="49"/>
      <c r="L98" s="50"/>
      <c r="M98" s="51"/>
      <c r="N98" s="52"/>
      <c r="Q98" s="50"/>
      <c r="R98" s="51"/>
      <c r="U98" s="50"/>
      <c r="V98" s="51"/>
    </row>
    <row r="99" spans="1:22" ht="51">
      <c r="A99" s="44" t="s">
        <v>177</v>
      </c>
      <c r="B99" s="53" t="s">
        <v>178</v>
      </c>
      <c r="C99" s="46" t="s">
        <v>56</v>
      </c>
      <c r="D99" s="47">
        <v>1</v>
      </c>
      <c r="E99" s="48">
        <f t="shared" si="2"/>
        <v>236384</v>
      </c>
      <c r="F99" s="48">
        <f t="shared" si="3"/>
        <v>236384</v>
      </c>
      <c r="G99" s="48"/>
      <c r="H99" s="28">
        <v>240717</v>
      </c>
      <c r="I99" s="49"/>
      <c r="L99" s="50"/>
      <c r="M99" s="51"/>
      <c r="N99" s="52"/>
      <c r="Q99" s="50"/>
      <c r="R99" s="51"/>
      <c r="U99" s="50"/>
      <c r="V99" s="51"/>
    </row>
    <row r="100" spans="1:22" ht="25.5">
      <c r="A100" s="44" t="s">
        <v>179</v>
      </c>
      <c r="B100" s="45" t="s">
        <v>180</v>
      </c>
      <c r="C100" s="46" t="s">
        <v>56</v>
      </c>
      <c r="D100" s="47">
        <v>1</v>
      </c>
      <c r="E100" s="48">
        <f t="shared" si="2"/>
        <v>638860</v>
      </c>
      <c r="F100" s="48">
        <f t="shared" si="3"/>
        <v>638860</v>
      </c>
      <c r="G100" s="48"/>
      <c r="H100" s="28">
        <v>650570</v>
      </c>
      <c r="I100" s="49"/>
      <c r="L100" s="50"/>
      <c r="M100" s="51"/>
      <c r="N100" s="52"/>
      <c r="Q100" s="50"/>
      <c r="R100" s="51"/>
      <c r="U100" s="50"/>
      <c r="V100" s="51"/>
    </row>
    <row r="101" spans="1:22" ht="25.5">
      <c r="A101" s="44" t="s">
        <v>181</v>
      </c>
      <c r="B101" s="45" t="s">
        <v>182</v>
      </c>
      <c r="C101" s="46" t="s">
        <v>56</v>
      </c>
      <c r="D101" s="47">
        <v>1</v>
      </c>
      <c r="E101" s="48">
        <f t="shared" si="2"/>
        <v>23943</v>
      </c>
      <c r="F101" s="48">
        <f t="shared" si="3"/>
        <v>23943</v>
      </c>
      <c r="G101" s="48"/>
      <c r="H101" s="28">
        <v>24382</v>
      </c>
      <c r="I101" s="49"/>
      <c r="L101" s="50"/>
      <c r="M101" s="51"/>
      <c r="N101" s="52"/>
      <c r="Q101" s="50"/>
      <c r="R101" s="51"/>
      <c r="U101" s="50"/>
      <c r="V101" s="51"/>
    </row>
    <row r="102" spans="1:22" ht="25.5">
      <c r="A102" s="44" t="s">
        <v>183</v>
      </c>
      <c r="B102" s="45" t="s">
        <v>184</v>
      </c>
      <c r="C102" s="46" t="s">
        <v>56</v>
      </c>
      <c r="D102" s="47">
        <v>1</v>
      </c>
      <c r="E102" s="48">
        <f t="shared" si="2"/>
        <v>386355</v>
      </c>
      <c r="F102" s="48">
        <f t="shared" si="3"/>
        <v>386355</v>
      </c>
      <c r="G102" s="48"/>
      <c r="H102" s="28">
        <v>393437</v>
      </c>
      <c r="I102" s="49"/>
      <c r="L102" s="50"/>
      <c r="M102" s="51"/>
      <c r="N102" s="52"/>
      <c r="Q102" s="50"/>
      <c r="R102" s="51"/>
      <c r="U102" s="50"/>
      <c r="V102" s="51"/>
    </row>
    <row r="103" spans="1:22">
      <c r="A103" s="44" t="s">
        <v>185</v>
      </c>
      <c r="B103" s="45" t="s">
        <v>186</v>
      </c>
      <c r="C103" s="46" t="s">
        <v>46</v>
      </c>
      <c r="D103" s="47">
        <v>1</v>
      </c>
      <c r="E103" s="48">
        <f t="shared" si="2"/>
        <v>29297</v>
      </c>
      <c r="F103" s="48">
        <f t="shared" si="3"/>
        <v>29297</v>
      </c>
      <c r="G103" s="48"/>
      <c r="H103" s="28">
        <v>29834</v>
      </c>
      <c r="I103" s="49"/>
      <c r="L103" s="50"/>
      <c r="M103" s="51"/>
      <c r="N103" s="52"/>
      <c r="Q103" s="50"/>
      <c r="R103" s="51"/>
      <c r="U103" s="50"/>
      <c r="V103" s="51"/>
    </row>
    <row r="104" spans="1:22">
      <c r="A104" s="44" t="s">
        <v>187</v>
      </c>
      <c r="B104" s="45" t="s">
        <v>188</v>
      </c>
      <c r="C104" s="46" t="s">
        <v>46</v>
      </c>
      <c r="D104" s="47">
        <v>1</v>
      </c>
      <c r="E104" s="48">
        <f t="shared" si="2"/>
        <v>5576</v>
      </c>
      <c r="F104" s="48">
        <f t="shared" si="3"/>
        <v>5576</v>
      </c>
      <c r="G104" s="48"/>
      <c r="H104" s="28">
        <v>5678</v>
      </c>
      <c r="I104" s="49"/>
      <c r="L104" s="50"/>
      <c r="M104" s="51"/>
      <c r="N104" s="52"/>
      <c r="Q104" s="50"/>
      <c r="R104" s="51"/>
      <c r="U104" s="50"/>
      <c r="V104" s="51"/>
    </row>
    <row r="105" spans="1:22" ht="38.25">
      <c r="A105" s="44" t="s">
        <v>189</v>
      </c>
      <c r="B105" s="45" t="s">
        <v>190</v>
      </c>
      <c r="C105" s="46" t="s">
        <v>46</v>
      </c>
      <c r="D105" s="47">
        <v>1</v>
      </c>
      <c r="E105" s="48">
        <f t="shared" si="2"/>
        <v>69769</v>
      </c>
      <c r="F105" s="48">
        <f t="shared" si="3"/>
        <v>69769</v>
      </c>
      <c r="G105" s="48"/>
      <c r="H105" s="28">
        <v>71048</v>
      </c>
      <c r="I105" s="49"/>
      <c r="L105" s="50"/>
      <c r="M105" s="51"/>
      <c r="N105" s="52"/>
      <c r="Q105" s="50"/>
      <c r="R105" s="51"/>
      <c r="U105" s="50"/>
      <c r="V105" s="51"/>
    </row>
    <row r="106" spans="1:22" ht="38.25">
      <c r="A106" s="44" t="s">
        <v>191</v>
      </c>
      <c r="B106" s="45" t="s">
        <v>192</v>
      </c>
      <c r="C106" s="46" t="s">
        <v>46</v>
      </c>
      <c r="D106" s="47">
        <v>1</v>
      </c>
      <c r="E106" s="48">
        <f t="shared" si="2"/>
        <v>45083</v>
      </c>
      <c r="F106" s="48">
        <f t="shared" si="3"/>
        <v>45083</v>
      </c>
      <c r="G106" s="48"/>
      <c r="H106" s="28">
        <v>45909</v>
      </c>
      <c r="I106" s="49"/>
      <c r="L106" s="50"/>
      <c r="M106" s="51"/>
      <c r="N106" s="52"/>
      <c r="Q106" s="50"/>
      <c r="R106" s="51"/>
      <c r="U106" s="50"/>
      <c r="V106" s="51"/>
    </row>
    <row r="107" spans="1:22" ht="25.5">
      <c r="A107" s="44" t="s">
        <v>193</v>
      </c>
      <c r="B107" s="45" t="s">
        <v>194</v>
      </c>
      <c r="C107" s="46" t="s">
        <v>56</v>
      </c>
      <c r="D107" s="47">
        <v>1</v>
      </c>
      <c r="E107" s="48">
        <f t="shared" si="2"/>
        <v>8621</v>
      </c>
      <c r="F107" s="48">
        <f t="shared" si="3"/>
        <v>8621</v>
      </c>
      <c r="G107" s="48"/>
      <c r="H107" s="28">
        <v>8779</v>
      </c>
      <c r="I107" s="49"/>
      <c r="L107" s="50"/>
      <c r="M107" s="51"/>
      <c r="N107" s="52"/>
      <c r="Q107" s="50"/>
      <c r="R107" s="51"/>
      <c r="U107" s="50"/>
      <c r="V107" s="51"/>
    </row>
    <row r="108" spans="1:22" ht="51">
      <c r="A108" s="44" t="s">
        <v>195</v>
      </c>
      <c r="B108" s="45" t="s">
        <v>196</v>
      </c>
      <c r="C108" s="46" t="s">
        <v>197</v>
      </c>
      <c r="D108" s="47">
        <v>1</v>
      </c>
      <c r="E108" s="48">
        <f t="shared" si="2"/>
        <v>274960</v>
      </c>
      <c r="F108" s="48">
        <f t="shared" si="3"/>
        <v>274960</v>
      </c>
      <c r="G108" s="48"/>
      <c r="H108" s="28">
        <v>280000</v>
      </c>
      <c r="I108" s="49"/>
      <c r="L108" s="50"/>
      <c r="M108" s="51"/>
      <c r="N108" s="52"/>
      <c r="Q108" s="50"/>
      <c r="R108" s="51"/>
      <c r="U108" s="50"/>
      <c r="V108" s="51"/>
    </row>
    <row r="109" spans="1:22" ht="51">
      <c r="A109" s="44" t="s">
        <v>198</v>
      </c>
      <c r="B109" s="45" t="s">
        <v>199</v>
      </c>
      <c r="C109" s="46" t="s">
        <v>197</v>
      </c>
      <c r="D109" s="47">
        <v>1</v>
      </c>
      <c r="E109" s="48">
        <f t="shared" si="2"/>
        <v>176760</v>
      </c>
      <c r="F109" s="48">
        <f t="shared" si="3"/>
        <v>176760</v>
      </c>
      <c r="G109" s="48"/>
      <c r="H109" s="28">
        <v>180000</v>
      </c>
      <c r="I109" s="49"/>
      <c r="L109" s="50"/>
      <c r="M109" s="51"/>
      <c r="N109" s="52"/>
      <c r="Q109" s="50"/>
      <c r="R109" s="51"/>
      <c r="U109" s="50"/>
      <c r="V109" s="51"/>
    </row>
    <row r="110" spans="1:22" ht="25.5">
      <c r="A110" s="44" t="s">
        <v>200</v>
      </c>
      <c r="B110" s="45" t="s">
        <v>201</v>
      </c>
      <c r="C110" s="46" t="s">
        <v>56</v>
      </c>
      <c r="D110" s="47">
        <v>1</v>
      </c>
      <c r="E110" s="48">
        <f t="shared" si="2"/>
        <v>3686</v>
      </c>
      <c r="F110" s="48">
        <f t="shared" si="3"/>
        <v>3686</v>
      </c>
      <c r="G110" s="48"/>
      <c r="H110" s="28">
        <v>3754</v>
      </c>
      <c r="I110" s="49"/>
      <c r="L110" s="50"/>
      <c r="M110" s="51"/>
      <c r="N110" s="52"/>
      <c r="Q110" s="50"/>
      <c r="R110" s="51"/>
      <c r="U110" s="50"/>
      <c r="V110" s="51"/>
    </row>
    <row r="111" spans="1:22" ht="38.25">
      <c r="A111" s="44" t="s">
        <v>202</v>
      </c>
      <c r="B111" s="45" t="s">
        <v>203</v>
      </c>
      <c r="C111" s="46" t="s">
        <v>56</v>
      </c>
      <c r="D111" s="47">
        <v>1</v>
      </c>
      <c r="E111" s="48">
        <f t="shared" si="2"/>
        <v>10903</v>
      </c>
      <c r="F111" s="48">
        <f t="shared" si="3"/>
        <v>10903</v>
      </c>
      <c r="G111" s="48"/>
      <c r="H111" s="28">
        <v>11103</v>
      </c>
      <c r="I111" s="49"/>
      <c r="L111" s="50"/>
      <c r="M111" s="51"/>
      <c r="N111" s="52"/>
      <c r="Q111" s="50"/>
      <c r="R111" s="51"/>
      <c r="U111" s="50"/>
      <c r="V111" s="51"/>
    </row>
    <row r="112" spans="1:22" ht="38.25">
      <c r="A112" s="44" t="s">
        <v>204</v>
      </c>
      <c r="B112" s="45" t="s">
        <v>205</v>
      </c>
      <c r="C112" s="46" t="s">
        <v>56</v>
      </c>
      <c r="D112" s="47">
        <v>1</v>
      </c>
      <c r="E112" s="48">
        <f t="shared" si="2"/>
        <v>8448</v>
      </c>
      <c r="F112" s="48">
        <f t="shared" si="3"/>
        <v>8448</v>
      </c>
      <c r="G112" s="48"/>
      <c r="H112" s="28">
        <v>8603</v>
      </c>
      <c r="I112" s="49"/>
      <c r="L112" s="50"/>
      <c r="M112" s="51"/>
      <c r="N112" s="52"/>
      <c r="Q112" s="50"/>
      <c r="R112" s="51"/>
      <c r="U112" s="50"/>
      <c r="V112" s="51"/>
    </row>
    <row r="113" spans="1:22" ht="25.5">
      <c r="A113" s="44" t="s">
        <v>206</v>
      </c>
      <c r="B113" s="45" t="s">
        <v>207</v>
      </c>
      <c r="C113" s="46" t="s">
        <v>56</v>
      </c>
      <c r="D113" s="47">
        <v>1</v>
      </c>
      <c r="E113" s="48">
        <f t="shared" si="2"/>
        <v>7998</v>
      </c>
      <c r="F113" s="48">
        <f t="shared" si="3"/>
        <v>7998</v>
      </c>
      <c r="G113" s="48"/>
      <c r="H113" s="28">
        <v>8145</v>
      </c>
      <c r="I113" s="49"/>
      <c r="L113" s="50"/>
      <c r="M113" s="51"/>
      <c r="N113" s="52"/>
      <c r="Q113" s="50"/>
      <c r="R113" s="51"/>
      <c r="U113" s="50"/>
      <c r="V113" s="51"/>
    </row>
    <row r="114" spans="1:22" ht="25.5">
      <c r="A114" s="44" t="s">
        <v>208</v>
      </c>
      <c r="B114" s="45" t="s">
        <v>209</v>
      </c>
      <c r="C114" s="46" t="s">
        <v>46</v>
      </c>
      <c r="D114" s="47">
        <v>1</v>
      </c>
      <c r="E114" s="48">
        <f t="shared" si="2"/>
        <v>12295</v>
      </c>
      <c r="F114" s="48">
        <f t="shared" si="3"/>
        <v>12295</v>
      </c>
      <c r="G114" s="48"/>
      <c r="H114" s="28">
        <v>12520</v>
      </c>
      <c r="I114" s="49"/>
      <c r="L114" s="50"/>
      <c r="M114" s="51"/>
      <c r="N114" s="52"/>
      <c r="Q114" s="50"/>
      <c r="R114" s="51"/>
      <c r="U114" s="50"/>
      <c r="V114" s="51"/>
    </row>
    <row r="115" spans="1:22" ht="38.25">
      <c r="A115" s="44" t="s">
        <v>210</v>
      </c>
      <c r="B115" s="45" t="s">
        <v>211</v>
      </c>
      <c r="C115" s="46" t="s">
        <v>56</v>
      </c>
      <c r="D115" s="47">
        <v>1</v>
      </c>
      <c r="E115" s="48">
        <f t="shared" si="2"/>
        <v>3291</v>
      </c>
      <c r="F115" s="48">
        <f t="shared" si="3"/>
        <v>3291</v>
      </c>
      <c r="G115" s="48"/>
      <c r="H115" s="28">
        <v>3351</v>
      </c>
      <c r="I115" s="49"/>
      <c r="L115" s="50"/>
      <c r="M115" s="51"/>
      <c r="N115" s="52"/>
      <c r="Q115" s="50"/>
      <c r="R115" s="51"/>
      <c r="U115" s="50"/>
      <c r="V115" s="51"/>
    </row>
    <row r="116" spans="1:22" ht="38.25">
      <c r="A116" s="44" t="s">
        <v>212</v>
      </c>
      <c r="B116" s="45" t="s">
        <v>213</v>
      </c>
      <c r="C116" s="46" t="s">
        <v>56</v>
      </c>
      <c r="D116" s="47">
        <v>1</v>
      </c>
      <c r="E116" s="48">
        <f t="shared" si="2"/>
        <v>17983</v>
      </c>
      <c r="F116" s="48">
        <f t="shared" si="3"/>
        <v>17983</v>
      </c>
      <c r="G116" s="48"/>
      <c r="H116" s="28">
        <v>18313</v>
      </c>
      <c r="I116" s="49"/>
      <c r="L116" s="50"/>
      <c r="M116" s="51"/>
      <c r="N116" s="52"/>
      <c r="Q116" s="50"/>
      <c r="R116" s="51"/>
      <c r="U116" s="50"/>
      <c r="V116" s="51"/>
    </row>
    <row r="117" spans="1:22" ht="25.5">
      <c r="A117" s="44" t="s">
        <v>214</v>
      </c>
      <c r="B117" s="45" t="s">
        <v>215</v>
      </c>
      <c r="C117" s="46" t="s">
        <v>46</v>
      </c>
      <c r="D117" s="47">
        <v>1</v>
      </c>
      <c r="E117" s="48">
        <f t="shared" si="2"/>
        <v>27337</v>
      </c>
      <c r="F117" s="48">
        <f t="shared" si="3"/>
        <v>27337</v>
      </c>
      <c r="G117" s="48"/>
      <c r="H117" s="28">
        <v>27838</v>
      </c>
      <c r="I117" s="49"/>
      <c r="L117" s="50"/>
      <c r="M117" s="51"/>
      <c r="N117" s="52"/>
      <c r="Q117" s="50"/>
      <c r="R117" s="51"/>
      <c r="U117" s="50"/>
      <c r="V117" s="51"/>
    </row>
    <row r="118" spans="1:22" ht="25.5">
      <c r="A118" s="44" t="s">
        <v>216</v>
      </c>
      <c r="B118" s="53" t="s">
        <v>217</v>
      </c>
      <c r="C118" s="46" t="s">
        <v>56</v>
      </c>
      <c r="D118" s="47">
        <v>1</v>
      </c>
      <c r="E118" s="48">
        <f t="shared" si="2"/>
        <v>79678</v>
      </c>
      <c r="F118" s="48">
        <f t="shared" si="3"/>
        <v>79678</v>
      </c>
      <c r="G118" s="48"/>
      <c r="H118" s="28">
        <v>81139</v>
      </c>
      <c r="I118" s="49"/>
      <c r="L118" s="50"/>
      <c r="M118" s="51"/>
      <c r="N118" s="52"/>
      <c r="Q118" s="50"/>
      <c r="R118" s="51"/>
      <c r="U118" s="50"/>
      <c r="V118" s="51"/>
    </row>
    <row r="119" spans="1:22" ht="25.5">
      <c r="A119" s="44" t="s">
        <v>218</v>
      </c>
      <c r="B119" s="53" t="s">
        <v>219</v>
      </c>
      <c r="C119" s="46" t="s">
        <v>46</v>
      </c>
      <c r="D119" s="47">
        <v>1</v>
      </c>
      <c r="E119" s="48">
        <f t="shared" si="2"/>
        <v>5936</v>
      </c>
      <c r="F119" s="48">
        <f t="shared" si="3"/>
        <v>5936</v>
      </c>
      <c r="G119" s="48"/>
      <c r="H119" s="28">
        <v>6045</v>
      </c>
      <c r="I119" s="49"/>
      <c r="L119" s="50"/>
      <c r="M119" s="51"/>
      <c r="N119" s="52"/>
      <c r="Q119" s="50"/>
      <c r="R119" s="51"/>
      <c r="U119" s="50"/>
      <c r="V119" s="51"/>
    </row>
    <row r="120" spans="1:22" ht="38.25">
      <c r="A120" s="55" t="s">
        <v>220</v>
      </c>
      <c r="B120" s="53" t="s">
        <v>221</v>
      </c>
      <c r="C120" s="46" t="s">
        <v>56</v>
      </c>
      <c r="D120" s="47">
        <v>1</v>
      </c>
      <c r="E120" s="48">
        <f t="shared" si="2"/>
        <v>36228</v>
      </c>
      <c r="F120" s="48">
        <f t="shared" si="3"/>
        <v>36228</v>
      </c>
      <c r="G120" s="48"/>
      <c r="H120" s="28">
        <v>36892</v>
      </c>
      <c r="I120" s="49"/>
      <c r="L120" s="50"/>
      <c r="M120" s="51"/>
      <c r="N120" s="52"/>
      <c r="Q120" s="50"/>
      <c r="R120" s="51"/>
      <c r="U120" s="50"/>
      <c r="V120" s="51"/>
    </row>
    <row r="121" spans="1:22" ht="25.5">
      <c r="A121" s="44" t="s">
        <v>222</v>
      </c>
      <c r="B121" s="53" t="s">
        <v>223</v>
      </c>
      <c r="C121" s="46" t="s">
        <v>46</v>
      </c>
      <c r="D121" s="47">
        <v>1</v>
      </c>
      <c r="E121" s="48">
        <f t="shared" si="2"/>
        <v>11797</v>
      </c>
      <c r="F121" s="48">
        <f t="shared" si="3"/>
        <v>11797</v>
      </c>
      <c r="G121" s="48"/>
      <c r="H121" s="28">
        <v>12013</v>
      </c>
      <c r="I121" s="49"/>
      <c r="L121" s="50"/>
      <c r="M121" s="51"/>
      <c r="N121" s="52"/>
      <c r="Q121" s="50"/>
      <c r="R121" s="51"/>
      <c r="U121" s="50"/>
      <c r="V121" s="51"/>
    </row>
    <row r="122" spans="1:22" ht="51">
      <c r="A122" s="44" t="s">
        <v>224</v>
      </c>
      <c r="B122" s="53" t="s">
        <v>225</v>
      </c>
      <c r="C122" s="46" t="s">
        <v>56</v>
      </c>
      <c r="D122" s="47">
        <v>1</v>
      </c>
      <c r="E122" s="48">
        <f t="shared" si="2"/>
        <v>62813</v>
      </c>
      <c r="F122" s="48">
        <f t="shared" si="3"/>
        <v>62813</v>
      </c>
      <c r="G122" s="48"/>
      <c r="H122" s="28">
        <v>63964</v>
      </c>
      <c r="I122" s="49"/>
      <c r="L122" s="50"/>
      <c r="M122" s="51"/>
      <c r="N122" s="52"/>
      <c r="Q122" s="50"/>
      <c r="R122" s="51"/>
      <c r="U122" s="50"/>
      <c r="V122" s="51"/>
    </row>
    <row r="123" spans="1:22" ht="76.5">
      <c r="A123" s="44" t="s">
        <v>226</v>
      </c>
      <c r="B123" s="53" t="s">
        <v>227</v>
      </c>
      <c r="C123" s="46" t="s">
        <v>46</v>
      </c>
      <c r="D123" s="47">
        <v>1</v>
      </c>
      <c r="E123" s="48">
        <f t="shared" si="2"/>
        <v>23852</v>
      </c>
      <c r="F123" s="48">
        <f t="shared" si="3"/>
        <v>23852</v>
      </c>
      <c r="G123" s="48"/>
      <c r="H123" s="28">
        <v>24289</v>
      </c>
      <c r="I123" s="49"/>
      <c r="L123" s="50"/>
      <c r="M123" s="51"/>
      <c r="N123" s="52"/>
      <c r="Q123" s="50"/>
      <c r="R123" s="51"/>
      <c r="U123" s="50"/>
      <c r="V123" s="51"/>
    </row>
    <row r="124" spans="1:22" ht="38.25">
      <c r="A124" s="44" t="s">
        <v>228</v>
      </c>
      <c r="B124" s="53" t="s">
        <v>229</v>
      </c>
      <c r="C124" s="46" t="s">
        <v>56</v>
      </c>
      <c r="D124" s="47">
        <v>1</v>
      </c>
      <c r="E124" s="48">
        <f t="shared" si="2"/>
        <v>19985</v>
      </c>
      <c r="F124" s="48">
        <f t="shared" si="3"/>
        <v>19985</v>
      </c>
      <c r="G124" s="48"/>
      <c r="H124" s="28">
        <v>20351</v>
      </c>
      <c r="I124" s="49"/>
      <c r="L124" s="50"/>
      <c r="M124" s="51"/>
      <c r="N124" s="52"/>
      <c r="Q124" s="50"/>
      <c r="R124" s="51"/>
      <c r="U124" s="50"/>
      <c r="V124" s="51"/>
    </row>
    <row r="125" spans="1:22" ht="51">
      <c r="A125" s="44" t="s">
        <v>230</v>
      </c>
      <c r="B125" s="45" t="s">
        <v>231</v>
      </c>
      <c r="C125" s="46" t="s">
        <v>56</v>
      </c>
      <c r="D125" s="47">
        <v>1</v>
      </c>
      <c r="E125" s="48">
        <f t="shared" si="2"/>
        <v>45301</v>
      </c>
      <c r="F125" s="48">
        <f t="shared" si="3"/>
        <v>45301</v>
      </c>
      <c r="G125" s="48"/>
      <c r="H125" s="28">
        <v>46131</v>
      </c>
      <c r="I125" s="49"/>
      <c r="L125" s="50"/>
      <c r="M125" s="51"/>
      <c r="N125" s="52"/>
      <c r="Q125" s="50"/>
      <c r="R125" s="51"/>
      <c r="U125" s="50"/>
      <c r="V125" s="51"/>
    </row>
    <row r="126" spans="1:22" ht="51">
      <c r="A126" s="44" t="s">
        <v>232</v>
      </c>
      <c r="B126" s="45" t="s">
        <v>231</v>
      </c>
      <c r="C126" s="46" t="s">
        <v>46</v>
      </c>
      <c r="D126" s="47">
        <v>1</v>
      </c>
      <c r="E126" s="48">
        <f t="shared" si="2"/>
        <v>18254</v>
      </c>
      <c r="F126" s="48">
        <f t="shared" si="3"/>
        <v>18254</v>
      </c>
      <c r="G126" s="48"/>
      <c r="H126" s="28">
        <v>18589</v>
      </c>
      <c r="I126" s="49"/>
      <c r="L126" s="50"/>
      <c r="M126" s="51"/>
      <c r="N126" s="52"/>
      <c r="Q126" s="50"/>
      <c r="R126" s="51"/>
      <c r="U126" s="50"/>
      <c r="V126" s="51"/>
    </row>
    <row r="127" spans="1:22">
      <c r="A127" s="93" t="s">
        <v>233</v>
      </c>
      <c r="B127" s="94"/>
      <c r="C127" s="18"/>
      <c r="D127" s="18"/>
      <c r="E127" s="18"/>
      <c r="F127" s="18"/>
      <c r="G127" s="19">
        <f>SUM(F128:F236)</f>
        <v>19207235</v>
      </c>
      <c r="H127" s="54">
        <f>SUM(H128:H236)</f>
        <v>19559301</v>
      </c>
      <c r="I127" s="49"/>
      <c r="L127" s="50"/>
      <c r="M127" s="51"/>
      <c r="N127" s="52"/>
      <c r="Q127" s="50"/>
      <c r="R127" s="51"/>
      <c r="U127" s="50"/>
      <c r="V127" s="51"/>
    </row>
    <row r="128" spans="1:22" ht="38.25">
      <c r="A128" s="55" t="s">
        <v>234</v>
      </c>
      <c r="B128" s="45" t="s">
        <v>235</v>
      </c>
      <c r="C128" s="46" t="s">
        <v>56</v>
      </c>
      <c r="D128" s="47">
        <v>1</v>
      </c>
      <c r="E128" s="48">
        <f t="shared" ref="E128:E191" si="4">ROUND(H128*$I$14,0)</f>
        <v>6590</v>
      </c>
      <c r="F128" s="48">
        <f t="shared" ref="F128:F191" si="5">E128</f>
        <v>6590</v>
      </c>
      <c r="G128" s="48"/>
      <c r="H128" s="28">
        <v>6711</v>
      </c>
      <c r="I128" s="49"/>
      <c r="L128" s="50"/>
      <c r="M128" s="51"/>
      <c r="N128" s="52"/>
      <c r="Q128" s="50"/>
      <c r="R128" s="51"/>
      <c r="U128" s="50"/>
      <c r="V128" s="51"/>
    </row>
    <row r="129" spans="1:22" ht="51">
      <c r="A129" s="44" t="s">
        <v>236</v>
      </c>
      <c r="B129" s="45" t="s">
        <v>237</v>
      </c>
      <c r="C129" s="46" t="s">
        <v>46</v>
      </c>
      <c r="D129" s="47">
        <v>1</v>
      </c>
      <c r="E129" s="48">
        <f t="shared" si="4"/>
        <v>6980</v>
      </c>
      <c r="F129" s="48">
        <f t="shared" si="5"/>
        <v>6980</v>
      </c>
      <c r="G129" s="48"/>
      <c r="H129" s="28">
        <v>7108</v>
      </c>
      <c r="I129" s="49"/>
      <c r="L129" s="50"/>
      <c r="M129" s="51"/>
      <c r="N129" s="52"/>
      <c r="Q129" s="50"/>
      <c r="R129" s="51"/>
      <c r="U129" s="50"/>
      <c r="V129" s="51"/>
    </row>
    <row r="130" spans="1:22" ht="51">
      <c r="A130" s="44" t="s">
        <v>238</v>
      </c>
      <c r="B130" s="45" t="s">
        <v>239</v>
      </c>
      <c r="C130" s="46" t="s">
        <v>56</v>
      </c>
      <c r="D130" s="47">
        <v>1</v>
      </c>
      <c r="E130" s="48">
        <f t="shared" si="4"/>
        <v>8684</v>
      </c>
      <c r="F130" s="48">
        <f t="shared" si="5"/>
        <v>8684</v>
      </c>
      <c r="G130" s="48"/>
      <c r="H130" s="28">
        <v>8843</v>
      </c>
      <c r="I130" s="49"/>
      <c r="L130" s="50"/>
      <c r="M130" s="51"/>
      <c r="N130" s="52"/>
      <c r="Q130" s="50"/>
      <c r="R130" s="51"/>
      <c r="U130" s="50"/>
      <c r="V130" s="51"/>
    </row>
    <row r="131" spans="1:22" ht="51">
      <c r="A131" s="44" t="s">
        <v>240</v>
      </c>
      <c r="B131" s="45" t="s">
        <v>241</v>
      </c>
      <c r="C131" s="46" t="s">
        <v>46</v>
      </c>
      <c r="D131" s="47">
        <v>1</v>
      </c>
      <c r="E131" s="48">
        <f t="shared" si="4"/>
        <v>8300</v>
      </c>
      <c r="F131" s="48">
        <f t="shared" si="5"/>
        <v>8300</v>
      </c>
      <c r="G131" s="48"/>
      <c r="H131" s="28">
        <v>8452</v>
      </c>
      <c r="I131" s="49"/>
      <c r="L131" s="50"/>
      <c r="M131" s="51"/>
      <c r="N131" s="52"/>
      <c r="Q131" s="50"/>
      <c r="R131" s="51"/>
      <c r="U131" s="50"/>
      <c r="V131" s="51"/>
    </row>
    <row r="132" spans="1:22" ht="38.25">
      <c r="A132" s="44" t="s">
        <v>242</v>
      </c>
      <c r="B132" s="45" t="s">
        <v>243</v>
      </c>
      <c r="C132" s="46" t="s">
        <v>56</v>
      </c>
      <c r="D132" s="47">
        <v>1</v>
      </c>
      <c r="E132" s="48">
        <f t="shared" si="4"/>
        <v>13540</v>
      </c>
      <c r="F132" s="48">
        <f t="shared" si="5"/>
        <v>13540</v>
      </c>
      <c r="G132" s="48"/>
      <c r="H132" s="28">
        <v>13788</v>
      </c>
      <c r="I132" s="49"/>
      <c r="L132" s="50"/>
      <c r="M132" s="51"/>
      <c r="N132" s="52"/>
      <c r="Q132" s="50"/>
      <c r="R132" s="51"/>
      <c r="U132" s="50"/>
      <c r="V132" s="51"/>
    </row>
    <row r="133" spans="1:22" ht="51">
      <c r="A133" s="44" t="s">
        <v>244</v>
      </c>
      <c r="B133" s="45" t="s">
        <v>245</v>
      </c>
      <c r="C133" s="46" t="s">
        <v>46</v>
      </c>
      <c r="D133" s="47">
        <v>1</v>
      </c>
      <c r="E133" s="48">
        <f t="shared" si="4"/>
        <v>12880</v>
      </c>
      <c r="F133" s="48">
        <f t="shared" si="5"/>
        <v>12880</v>
      </c>
      <c r="G133" s="48"/>
      <c r="H133" s="28">
        <v>13116</v>
      </c>
      <c r="I133" s="49"/>
      <c r="L133" s="50"/>
      <c r="M133" s="51"/>
      <c r="N133" s="52"/>
      <c r="Q133" s="50"/>
      <c r="R133" s="51"/>
      <c r="U133" s="50"/>
      <c r="V133" s="51"/>
    </row>
    <row r="134" spans="1:22" ht="25.5">
      <c r="A134" s="44" t="s">
        <v>246</v>
      </c>
      <c r="B134" s="45" t="s">
        <v>247</v>
      </c>
      <c r="C134" s="46" t="s">
        <v>56</v>
      </c>
      <c r="D134" s="47">
        <v>1</v>
      </c>
      <c r="E134" s="48">
        <f t="shared" si="4"/>
        <v>6614</v>
      </c>
      <c r="F134" s="48">
        <f t="shared" si="5"/>
        <v>6614</v>
      </c>
      <c r="G134" s="48"/>
      <c r="H134" s="28">
        <v>6735</v>
      </c>
      <c r="I134" s="49"/>
      <c r="L134" s="50"/>
      <c r="M134" s="51"/>
      <c r="N134" s="52"/>
      <c r="Q134" s="50"/>
      <c r="R134" s="51"/>
      <c r="U134" s="50"/>
      <c r="V134" s="51"/>
    </row>
    <row r="135" spans="1:22" ht="25.5">
      <c r="A135" s="44" t="s">
        <v>248</v>
      </c>
      <c r="B135" s="45" t="s">
        <v>249</v>
      </c>
      <c r="C135" s="46" t="s">
        <v>46</v>
      </c>
      <c r="D135" s="47">
        <v>1</v>
      </c>
      <c r="E135" s="48">
        <f t="shared" si="4"/>
        <v>6780</v>
      </c>
      <c r="F135" s="48">
        <f t="shared" si="5"/>
        <v>6780</v>
      </c>
      <c r="G135" s="48"/>
      <c r="H135" s="28">
        <v>6904</v>
      </c>
      <c r="I135" s="49"/>
      <c r="L135" s="50"/>
      <c r="M135" s="51"/>
      <c r="N135" s="52"/>
      <c r="Q135" s="50"/>
      <c r="R135" s="51"/>
      <c r="U135" s="50"/>
      <c r="V135" s="51"/>
    </row>
    <row r="136" spans="1:22" ht="51">
      <c r="A136" s="44" t="s">
        <v>250</v>
      </c>
      <c r="B136" s="45" t="s">
        <v>251</v>
      </c>
      <c r="C136" s="46" t="s">
        <v>46</v>
      </c>
      <c r="D136" s="47">
        <v>1</v>
      </c>
      <c r="E136" s="48">
        <f t="shared" si="4"/>
        <v>33543</v>
      </c>
      <c r="F136" s="48">
        <f t="shared" si="5"/>
        <v>33543</v>
      </c>
      <c r="G136" s="48"/>
      <c r="H136" s="28">
        <v>34158</v>
      </c>
      <c r="I136" s="49"/>
      <c r="L136" s="50"/>
      <c r="M136" s="51"/>
      <c r="N136" s="52"/>
      <c r="Q136" s="50"/>
      <c r="R136" s="51"/>
      <c r="U136" s="50"/>
      <c r="V136" s="51"/>
    </row>
    <row r="137" spans="1:22" ht="25.5">
      <c r="A137" s="44" t="s">
        <v>252</v>
      </c>
      <c r="B137" s="45" t="s">
        <v>253</v>
      </c>
      <c r="C137" s="46" t="s">
        <v>56</v>
      </c>
      <c r="D137" s="47">
        <v>1</v>
      </c>
      <c r="E137" s="48">
        <f t="shared" si="4"/>
        <v>10502</v>
      </c>
      <c r="F137" s="48">
        <f t="shared" si="5"/>
        <v>10502</v>
      </c>
      <c r="G137" s="48"/>
      <c r="H137" s="28">
        <v>10695</v>
      </c>
      <c r="I137" s="49"/>
      <c r="L137" s="50"/>
      <c r="M137" s="51"/>
      <c r="N137" s="52"/>
      <c r="Q137" s="50"/>
      <c r="R137" s="51"/>
      <c r="U137" s="50"/>
      <c r="V137" s="51"/>
    </row>
    <row r="138" spans="1:22" ht="38.25">
      <c r="A138" s="44" t="s">
        <v>254</v>
      </c>
      <c r="B138" s="45" t="s">
        <v>255</v>
      </c>
      <c r="C138" s="46" t="s">
        <v>56</v>
      </c>
      <c r="D138" s="47">
        <v>1</v>
      </c>
      <c r="E138" s="48">
        <f t="shared" si="4"/>
        <v>540313</v>
      </c>
      <c r="F138" s="48">
        <f t="shared" si="5"/>
        <v>540313</v>
      </c>
      <c r="G138" s="48"/>
      <c r="H138" s="28">
        <v>550217</v>
      </c>
      <c r="I138" s="49"/>
      <c r="L138" s="50"/>
      <c r="M138" s="51"/>
      <c r="N138" s="52"/>
      <c r="Q138" s="50"/>
      <c r="R138" s="51"/>
      <c r="U138" s="50"/>
      <c r="V138" s="51"/>
    </row>
    <row r="139" spans="1:22" ht="25.5">
      <c r="A139" s="44" t="s">
        <v>256</v>
      </c>
      <c r="B139" s="45" t="s">
        <v>257</v>
      </c>
      <c r="C139" s="46" t="s">
        <v>56</v>
      </c>
      <c r="D139" s="47">
        <v>1</v>
      </c>
      <c r="E139" s="48">
        <f t="shared" si="4"/>
        <v>27495</v>
      </c>
      <c r="F139" s="48">
        <f t="shared" si="5"/>
        <v>27495</v>
      </c>
      <c r="G139" s="48"/>
      <c r="H139" s="28">
        <v>27999</v>
      </c>
      <c r="I139" s="49"/>
      <c r="L139" s="50"/>
      <c r="M139" s="51"/>
      <c r="N139" s="52"/>
      <c r="Q139" s="50"/>
      <c r="R139" s="51"/>
      <c r="U139" s="50"/>
      <c r="V139" s="51"/>
    </row>
    <row r="140" spans="1:22" ht="25.5">
      <c r="A140" s="44" t="s">
        <v>258</v>
      </c>
      <c r="B140" s="45" t="s">
        <v>257</v>
      </c>
      <c r="C140" s="46" t="s">
        <v>46</v>
      </c>
      <c r="D140" s="47">
        <v>1</v>
      </c>
      <c r="E140" s="48">
        <f t="shared" si="4"/>
        <v>15523</v>
      </c>
      <c r="F140" s="48">
        <f t="shared" si="5"/>
        <v>15523</v>
      </c>
      <c r="G140" s="48"/>
      <c r="H140" s="28">
        <v>15808</v>
      </c>
      <c r="I140" s="49"/>
      <c r="L140" s="50"/>
      <c r="M140" s="51"/>
      <c r="N140" s="52"/>
      <c r="Q140" s="50"/>
      <c r="R140" s="51"/>
      <c r="U140" s="50"/>
      <c r="V140" s="51"/>
    </row>
    <row r="141" spans="1:22" ht="25.5">
      <c r="A141" s="44" t="s">
        <v>259</v>
      </c>
      <c r="B141" s="45" t="s">
        <v>260</v>
      </c>
      <c r="C141" s="46" t="s">
        <v>56</v>
      </c>
      <c r="D141" s="47">
        <v>1</v>
      </c>
      <c r="E141" s="48">
        <f t="shared" si="4"/>
        <v>30624</v>
      </c>
      <c r="F141" s="48">
        <f t="shared" si="5"/>
        <v>30624</v>
      </c>
      <c r="G141" s="48"/>
      <c r="H141" s="28">
        <v>31185</v>
      </c>
      <c r="I141" s="49"/>
      <c r="L141" s="50"/>
      <c r="M141" s="51"/>
      <c r="N141" s="52"/>
      <c r="Q141" s="50"/>
      <c r="R141" s="51"/>
      <c r="U141" s="50"/>
      <c r="V141" s="51"/>
    </row>
    <row r="142" spans="1:22" ht="25.5">
      <c r="A142" s="44" t="s">
        <v>261</v>
      </c>
      <c r="B142" s="45" t="s">
        <v>260</v>
      </c>
      <c r="C142" s="46" t="s">
        <v>46</v>
      </c>
      <c r="D142" s="47">
        <v>1</v>
      </c>
      <c r="E142" s="48">
        <f t="shared" si="4"/>
        <v>19576</v>
      </c>
      <c r="F142" s="48">
        <f t="shared" si="5"/>
        <v>19576</v>
      </c>
      <c r="G142" s="48"/>
      <c r="H142" s="28">
        <v>19935</v>
      </c>
      <c r="I142" s="49"/>
      <c r="L142" s="50"/>
      <c r="M142" s="51"/>
      <c r="N142" s="52"/>
      <c r="Q142" s="50"/>
      <c r="R142" s="51"/>
      <c r="U142" s="50"/>
      <c r="V142" s="51"/>
    </row>
    <row r="143" spans="1:22" ht="25.5">
      <c r="A143" s="44" t="s">
        <v>262</v>
      </c>
      <c r="B143" s="45" t="s">
        <v>263</v>
      </c>
      <c r="C143" s="46" t="s">
        <v>56</v>
      </c>
      <c r="D143" s="47">
        <v>1</v>
      </c>
      <c r="E143" s="48">
        <f t="shared" si="4"/>
        <v>34362</v>
      </c>
      <c r="F143" s="48">
        <f t="shared" si="5"/>
        <v>34362</v>
      </c>
      <c r="G143" s="48"/>
      <c r="H143" s="28">
        <v>34992</v>
      </c>
      <c r="I143" s="49"/>
      <c r="L143" s="50"/>
      <c r="M143" s="51"/>
      <c r="N143" s="52"/>
      <c r="Q143" s="50"/>
      <c r="R143" s="51"/>
      <c r="U143" s="50"/>
      <c r="V143" s="51"/>
    </row>
    <row r="144" spans="1:22" ht="25.5">
      <c r="A144" s="44" t="s">
        <v>264</v>
      </c>
      <c r="B144" s="45" t="s">
        <v>263</v>
      </c>
      <c r="C144" s="46" t="s">
        <v>46</v>
      </c>
      <c r="D144" s="47">
        <v>1</v>
      </c>
      <c r="E144" s="48">
        <f t="shared" si="4"/>
        <v>25217</v>
      </c>
      <c r="F144" s="48">
        <f t="shared" si="5"/>
        <v>25217</v>
      </c>
      <c r="G144" s="48"/>
      <c r="H144" s="28">
        <v>25679</v>
      </c>
      <c r="I144" s="49"/>
      <c r="L144" s="50"/>
      <c r="M144" s="51"/>
      <c r="N144" s="52"/>
      <c r="Q144" s="50"/>
      <c r="R144" s="51"/>
      <c r="U144" s="50"/>
      <c r="V144" s="51"/>
    </row>
    <row r="145" spans="1:22" ht="25.5">
      <c r="A145" s="44" t="s">
        <v>265</v>
      </c>
      <c r="B145" s="45" t="s">
        <v>266</v>
      </c>
      <c r="C145" s="46" t="s">
        <v>56</v>
      </c>
      <c r="D145" s="47">
        <v>1</v>
      </c>
      <c r="E145" s="48">
        <f t="shared" si="4"/>
        <v>36421</v>
      </c>
      <c r="F145" s="48">
        <f t="shared" si="5"/>
        <v>36421</v>
      </c>
      <c r="G145" s="48"/>
      <c r="H145" s="28">
        <v>37089</v>
      </c>
      <c r="I145" s="49"/>
      <c r="L145" s="50"/>
      <c r="M145" s="51"/>
      <c r="N145" s="52"/>
      <c r="Q145" s="50"/>
      <c r="R145" s="51"/>
      <c r="U145" s="50"/>
      <c r="V145" s="51"/>
    </row>
    <row r="146" spans="1:22" ht="25.5">
      <c r="A146" s="44" t="s">
        <v>267</v>
      </c>
      <c r="B146" s="45" t="s">
        <v>266</v>
      </c>
      <c r="C146" s="46" t="s">
        <v>46</v>
      </c>
      <c r="D146" s="47">
        <v>1</v>
      </c>
      <c r="E146" s="48">
        <f t="shared" si="4"/>
        <v>31637</v>
      </c>
      <c r="F146" s="48">
        <f t="shared" si="5"/>
        <v>31637</v>
      </c>
      <c r="G146" s="48"/>
      <c r="H146" s="28">
        <v>32217</v>
      </c>
      <c r="I146" s="49"/>
      <c r="L146" s="50"/>
      <c r="M146" s="51"/>
      <c r="N146" s="52"/>
      <c r="Q146" s="50"/>
      <c r="R146" s="51"/>
      <c r="U146" s="50"/>
      <c r="V146" s="51"/>
    </row>
    <row r="147" spans="1:22" ht="25.5">
      <c r="A147" s="44" t="s">
        <v>268</v>
      </c>
      <c r="B147" s="45" t="s">
        <v>269</v>
      </c>
      <c r="C147" s="46" t="s">
        <v>56</v>
      </c>
      <c r="D147" s="47">
        <v>1</v>
      </c>
      <c r="E147" s="48">
        <f t="shared" si="4"/>
        <v>47136</v>
      </c>
      <c r="F147" s="48">
        <f t="shared" si="5"/>
        <v>47136</v>
      </c>
      <c r="G147" s="48"/>
      <c r="H147" s="28">
        <v>48000</v>
      </c>
      <c r="I147" s="49"/>
      <c r="L147" s="50"/>
      <c r="M147" s="51"/>
      <c r="N147" s="52"/>
      <c r="Q147" s="50"/>
      <c r="R147" s="51"/>
      <c r="U147" s="50"/>
      <c r="V147" s="51"/>
    </row>
    <row r="148" spans="1:22" ht="25.5">
      <c r="A148" s="44" t="s">
        <v>270</v>
      </c>
      <c r="B148" s="45" t="s">
        <v>269</v>
      </c>
      <c r="C148" s="46" t="s">
        <v>46</v>
      </c>
      <c r="D148" s="47">
        <v>1</v>
      </c>
      <c r="E148" s="48">
        <f t="shared" si="4"/>
        <v>31418</v>
      </c>
      <c r="F148" s="48">
        <f t="shared" si="5"/>
        <v>31418</v>
      </c>
      <c r="G148" s="48"/>
      <c r="H148" s="28">
        <v>31994</v>
      </c>
      <c r="I148" s="49"/>
      <c r="L148" s="50"/>
      <c r="M148" s="51"/>
      <c r="N148" s="52"/>
      <c r="Q148" s="50"/>
      <c r="R148" s="51"/>
      <c r="U148" s="50"/>
      <c r="V148" s="51"/>
    </row>
    <row r="149" spans="1:22" ht="76.5">
      <c r="A149" s="55" t="s">
        <v>271</v>
      </c>
      <c r="B149" s="45" t="s">
        <v>272</v>
      </c>
      <c r="C149" s="46" t="s">
        <v>56</v>
      </c>
      <c r="D149" s="47">
        <v>1</v>
      </c>
      <c r="E149" s="48">
        <f t="shared" si="4"/>
        <v>543221</v>
      </c>
      <c r="F149" s="48">
        <f t="shared" si="5"/>
        <v>543221</v>
      </c>
      <c r="G149" s="48"/>
      <c r="H149" s="28">
        <v>553178</v>
      </c>
      <c r="I149" s="49"/>
      <c r="L149" s="50"/>
      <c r="M149" s="51"/>
      <c r="N149" s="52"/>
      <c r="Q149" s="50"/>
      <c r="R149" s="51"/>
      <c r="U149" s="50"/>
      <c r="V149" s="51"/>
    </row>
    <row r="150" spans="1:22" ht="76.5">
      <c r="A150" s="44" t="s">
        <v>273</v>
      </c>
      <c r="B150" s="45" t="s">
        <v>274</v>
      </c>
      <c r="C150" s="46" t="s">
        <v>56</v>
      </c>
      <c r="D150" s="47">
        <v>1</v>
      </c>
      <c r="E150" s="48">
        <f t="shared" si="4"/>
        <v>651290</v>
      </c>
      <c r="F150" s="48">
        <f t="shared" si="5"/>
        <v>651290</v>
      </c>
      <c r="G150" s="48"/>
      <c r="H150" s="28">
        <v>663228</v>
      </c>
      <c r="I150" s="49"/>
      <c r="L150" s="50"/>
      <c r="M150" s="51"/>
      <c r="N150" s="52"/>
      <c r="Q150" s="50"/>
      <c r="R150" s="51"/>
      <c r="U150" s="50"/>
      <c r="V150" s="51"/>
    </row>
    <row r="151" spans="1:22" ht="76.5">
      <c r="A151" s="44" t="s">
        <v>275</v>
      </c>
      <c r="B151" s="45" t="s">
        <v>276</v>
      </c>
      <c r="C151" s="46" t="s">
        <v>56</v>
      </c>
      <c r="D151" s="47">
        <v>1</v>
      </c>
      <c r="E151" s="48">
        <f t="shared" si="4"/>
        <v>709931</v>
      </c>
      <c r="F151" s="48">
        <f t="shared" si="5"/>
        <v>709931</v>
      </c>
      <c r="G151" s="48"/>
      <c r="H151" s="28">
        <v>722944</v>
      </c>
      <c r="I151" s="49"/>
      <c r="L151" s="50"/>
      <c r="M151" s="51"/>
      <c r="N151" s="52"/>
      <c r="Q151" s="50"/>
      <c r="R151" s="51"/>
      <c r="U151" s="50"/>
      <c r="V151" s="51"/>
    </row>
    <row r="152" spans="1:22" ht="76.5">
      <c r="A152" s="44" t="s">
        <v>277</v>
      </c>
      <c r="B152" s="45" t="s">
        <v>278</v>
      </c>
      <c r="C152" s="46" t="s">
        <v>56</v>
      </c>
      <c r="D152" s="47">
        <v>1</v>
      </c>
      <c r="E152" s="48">
        <f t="shared" si="4"/>
        <v>844730</v>
      </c>
      <c r="F152" s="48">
        <f t="shared" si="5"/>
        <v>844730</v>
      </c>
      <c r="G152" s="48"/>
      <c r="H152" s="28">
        <v>860214</v>
      </c>
      <c r="I152" s="49"/>
      <c r="L152" s="50"/>
      <c r="M152" s="51"/>
      <c r="N152" s="52"/>
      <c r="Q152" s="50"/>
      <c r="R152" s="51"/>
      <c r="U152" s="50"/>
      <c r="V152" s="51"/>
    </row>
    <row r="153" spans="1:22" ht="76.5">
      <c r="A153" s="44" t="s">
        <v>279</v>
      </c>
      <c r="B153" s="45" t="s">
        <v>280</v>
      </c>
      <c r="C153" s="46" t="s">
        <v>56</v>
      </c>
      <c r="D153" s="47">
        <v>1</v>
      </c>
      <c r="E153" s="48">
        <f t="shared" si="4"/>
        <v>913715</v>
      </c>
      <c r="F153" s="48">
        <f t="shared" si="5"/>
        <v>913715</v>
      </c>
      <c r="G153" s="48"/>
      <c r="H153" s="28">
        <v>930463</v>
      </c>
      <c r="I153" s="49"/>
      <c r="L153" s="50"/>
      <c r="M153" s="51"/>
      <c r="N153" s="52"/>
      <c r="Q153" s="50"/>
      <c r="R153" s="51"/>
      <c r="U153" s="50"/>
      <c r="V153" s="51"/>
    </row>
    <row r="154" spans="1:22" ht="76.5">
      <c r="A154" s="44" t="s">
        <v>281</v>
      </c>
      <c r="B154" s="45" t="s">
        <v>282</v>
      </c>
      <c r="C154" s="46" t="s">
        <v>56</v>
      </c>
      <c r="D154" s="47">
        <v>1</v>
      </c>
      <c r="E154" s="48">
        <f t="shared" si="4"/>
        <v>384883</v>
      </c>
      <c r="F154" s="48">
        <f t="shared" si="5"/>
        <v>384883</v>
      </c>
      <c r="G154" s="48"/>
      <c r="H154" s="28">
        <v>391938</v>
      </c>
      <c r="I154" s="49"/>
      <c r="L154" s="50"/>
      <c r="M154" s="51"/>
      <c r="N154" s="52"/>
      <c r="Q154" s="50"/>
      <c r="R154" s="51"/>
      <c r="U154" s="50"/>
      <c r="V154" s="51"/>
    </row>
    <row r="155" spans="1:22" ht="76.5">
      <c r="A155" s="44" t="s">
        <v>283</v>
      </c>
      <c r="B155" s="45" t="s">
        <v>284</v>
      </c>
      <c r="C155" s="46" t="s">
        <v>56</v>
      </c>
      <c r="D155" s="47">
        <v>1</v>
      </c>
      <c r="E155" s="48">
        <f t="shared" si="4"/>
        <v>433102</v>
      </c>
      <c r="F155" s="48">
        <f t="shared" si="5"/>
        <v>433102</v>
      </c>
      <c r="G155" s="48"/>
      <c r="H155" s="28">
        <v>441041</v>
      </c>
      <c r="I155" s="49"/>
      <c r="L155" s="50"/>
      <c r="M155" s="51"/>
      <c r="N155" s="52"/>
      <c r="Q155" s="50"/>
      <c r="R155" s="51"/>
      <c r="U155" s="50"/>
      <c r="V155" s="51"/>
    </row>
    <row r="156" spans="1:22" ht="76.5">
      <c r="A156" s="44" t="s">
        <v>285</v>
      </c>
      <c r="B156" s="45" t="s">
        <v>286</v>
      </c>
      <c r="C156" s="46" t="s">
        <v>56</v>
      </c>
      <c r="D156" s="47">
        <v>1</v>
      </c>
      <c r="E156" s="48">
        <f t="shared" si="4"/>
        <v>486877</v>
      </c>
      <c r="F156" s="48">
        <f t="shared" si="5"/>
        <v>486877</v>
      </c>
      <c r="G156" s="48"/>
      <c r="H156" s="28">
        <v>495801</v>
      </c>
      <c r="I156" s="49"/>
      <c r="L156" s="50"/>
      <c r="M156" s="51"/>
      <c r="N156" s="52"/>
      <c r="Q156" s="50"/>
      <c r="R156" s="51"/>
      <c r="U156" s="50"/>
      <c r="V156" s="51"/>
    </row>
    <row r="157" spans="1:22" ht="76.5">
      <c r="A157" s="44" t="s">
        <v>287</v>
      </c>
      <c r="B157" s="45" t="s">
        <v>288</v>
      </c>
      <c r="C157" s="46" t="s">
        <v>56</v>
      </c>
      <c r="D157" s="47">
        <v>1</v>
      </c>
      <c r="E157" s="48">
        <f t="shared" si="4"/>
        <v>628137</v>
      </c>
      <c r="F157" s="48">
        <f t="shared" si="5"/>
        <v>628137</v>
      </c>
      <c r="G157" s="48"/>
      <c r="H157" s="28">
        <v>639651</v>
      </c>
      <c r="I157" s="49"/>
      <c r="L157" s="50"/>
      <c r="M157" s="51"/>
      <c r="N157" s="52"/>
      <c r="Q157" s="50"/>
      <c r="R157" s="51"/>
      <c r="U157" s="50"/>
      <c r="V157" s="51"/>
    </row>
    <row r="158" spans="1:22" ht="51">
      <c r="A158" s="44" t="s">
        <v>289</v>
      </c>
      <c r="B158" s="45" t="s">
        <v>290</v>
      </c>
      <c r="C158" s="46" t="s">
        <v>56</v>
      </c>
      <c r="D158" s="47">
        <v>1</v>
      </c>
      <c r="E158" s="48">
        <f t="shared" si="4"/>
        <v>554020</v>
      </c>
      <c r="F158" s="48">
        <f t="shared" si="5"/>
        <v>554020</v>
      </c>
      <c r="G158" s="48"/>
      <c r="H158" s="28">
        <v>564175</v>
      </c>
      <c r="I158" s="49"/>
      <c r="L158" s="50"/>
      <c r="M158" s="51"/>
      <c r="N158" s="52"/>
      <c r="Q158" s="50"/>
      <c r="R158" s="51"/>
      <c r="U158" s="50"/>
      <c r="V158" s="51"/>
    </row>
    <row r="159" spans="1:22" ht="51">
      <c r="A159" s="44" t="s">
        <v>291</v>
      </c>
      <c r="B159" s="45" t="s">
        <v>292</v>
      </c>
      <c r="C159" s="46" t="s">
        <v>56</v>
      </c>
      <c r="D159" s="47">
        <v>1</v>
      </c>
      <c r="E159" s="48">
        <f t="shared" si="4"/>
        <v>554020</v>
      </c>
      <c r="F159" s="48">
        <f t="shared" si="5"/>
        <v>554020</v>
      </c>
      <c r="G159" s="48"/>
      <c r="H159" s="28">
        <v>564175</v>
      </c>
      <c r="I159" s="49"/>
      <c r="L159" s="50"/>
      <c r="M159" s="51"/>
      <c r="N159" s="52"/>
      <c r="Q159" s="50"/>
      <c r="R159" s="51"/>
      <c r="U159" s="50"/>
      <c r="V159" s="51"/>
    </row>
    <row r="160" spans="1:22" ht="51">
      <c r="A160" s="44" t="s">
        <v>293</v>
      </c>
      <c r="B160" s="45" t="s">
        <v>294</v>
      </c>
      <c r="C160" s="46" t="s">
        <v>56</v>
      </c>
      <c r="D160" s="47">
        <v>1</v>
      </c>
      <c r="E160" s="48">
        <f t="shared" si="4"/>
        <v>554020</v>
      </c>
      <c r="F160" s="48">
        <f t="shared" si="5"/>
        <v>554020</v>
      </c>
      <c r="G160" s="48"/>
      <c r="H160" s="28">
        <v>564175</v>
      </c>
      <c r="I160" s="49"/>
      <c r="L160" s="50"/>
      <c r="M160" s="51"/>
      <c r="N160" s="52"/>
      <c r="Q160" s="50"/>
      <c r="R160" s="51"/>
      <c r="U160" s="50"/>
      <c r="V160" s="51"/>
    </row>
    <row r="161" spans="1:22" ht="51">
      <c r="A161" s="44" t="s">
        <v>295</v>
      </c>
      <c r="B161" s="45" t="s">
        <v>296</v>
      </c>
      <c r="C161" s="46" t="s">
        <v>56</v>
      </c>
      <c r="D161" s="47">
        <v>1</v>
      </c>
      <c r="E161" s="48">
        <f t="shared" si="4"/>
        <v>617272</v>
      </c>
      <c r="F161" s="48">
        <f t="shared" si="5"/>
        <v>617272</v>
      </c>
      <c r="G161" s="48"/>
      <c r="H161" s="28">
        <v>628587</v>
      </c>
      <c r="I161" s="49"/>
      <c r="L161" s="50"/>
      <c r="M161" s="51"/>
      <c r="N161" s="52"/>
      <c r="Q161" s="50"/>
      <c r="R161" s="51"/>
      <c r="U161" s="50"/>
      <c r="V161" s="51"/>
    </row>
    <row r="162" spans="1:22" ht="51">
      <c r="A162" s="44" t="s">
        <v>297</v>
      </c>
      <c r="B162" s="45" t="s">
        <v>298</v>
      </c>
      <c r="C162" s="46" t="s">
        <v>56</v>
      </c>
      <c r="D162" s="47">
        <v>1</v>
      </c>
      <c r="E162" s="48">
        <f t="shared" si="4"/>
        <v>617272</v>
      </c>
      <c r="F162" s="48">
        <f t="shared" si="5"/>
        <v>617272</v>
      </c>
      <c r="G162" s="48"/>
      <c r="H162" s="28">
        <v>628587</v>
      </c>
      <c r="I162" s="49"/>
      <c r="L162" s="50"/>
      <c r="M162" s="51"/>
      <c r="N162" s="52"/>
      <c r="Q162" s="50"/>
      <c r="R162" s="51"/>
      <c r="U162" s="50"/>
      <c r="V162" s="51"/>
    </row>
    <row r="163" spans="1:22" ht="51">
      <c r="A163" s="44" t="s">
        <v>299</v>
      </c>
      <c r="B163" s="45" t="s">
        <v>300</v>
      </c>
      <c r="C163" s="46" t="s">
        <v>56</v>
      </c>
      <c r="D163" s="47">
        <v>1</v>
      </c>
      <c r="E163" s="48">
        <f t="shared" si="4"/>
        <v>745227</v>
      </c>
      <c r="F163" s="48">
        <f t="shared" si="5"/>
        <v>745227</v>
      </c>
      <c r="G163" s="48"/>
      <c r="H163" s="28">
        <v>758887</v>
      </c>
      <c r="I163" s="49"/>
      <c r="L163" s="50"/>
      <c r="M163" s="51"/>
      <c r="N163" s="52"/>
      <c r="Q163" s="50"/>
      <c r="R163" s="51"/>
      <c r="U163" s="50"/>
      <c r="V163" s="51"/>
    </row>
    <row r="164" spans="1:22" ht="51">
      <c r="A164" s="44" t="s">
        <v>301</v>
      </c>
      <c r="B164" s="45" t="s">
        <v>302</v>
      </c>
      <c r="C164" s="46" t="s">
        <v>56</v>
      </c>
      <c r="D164" s="47">
        <v>1</v>
      </c>
      <c r="E164" s="48">
        <f t="shared" si="4"/>
        <v>93756</v>
      </c>
      <c r="F164" s="48">
        <f t="shared" si="5"/>
        <v>93756</v>
      </c>
      <c r="G164" s="48"/>
      <c r="H164" s="28">
        <v>95475</v>
      </c>
      <c r="I164" s="49"/>
      <c r="L164" s="50"/>
      <c r="M164" s="51"/>
      <c r="N164" s="52"/>
      <c r="Q164" s="50"/>
      <c r="R164" s="51"/>
      <c r="U164" s="50"/>
      <c r="V164" s="51"/>
    </row>
    <row r="165" spans="1:22" ht="51">
      <c r="A165" s="44" t="s">
        <v>303</v>
      </c>
      <c r="B165" s="45" t="s">
        <v>304</v>
      </c>
      <c r="C165" s="46" t="s">
        <v>56</v>
      </c>
      <c r="D165" s="47">
        <v>1</v>
      </c>
      <c r="E165" s="48">
        <f t="shared" si="4"/>
        <v>683447</v>
      </c>
      <c r="F165" s="48">
        <f t="shared" si="5"/>
        <v>683447</v>
      </c>
      <c r="G165" s="48"/>
      <c r="H165" s="28">
        <v>695975</v>
      </c>
      <c r="I165" s="49"/>
      <c r="L165" s="50"/>
      <c r="M165" s="51"/>
      <c r="N165" s="52"/>
      <c r="Q165" s="50"/>
      <c r="R165" s="51"/>
      <c r="U165" s="50"/>
      <c r="V165" s="51"/>
    </row>
    <row r="166" spans="1:22" ht="51">
      <c r="A166" s="44" t="s">
        <v>305</v>
      </c>
      <c r="B166" s="45" t="s">
        <v>306</v>
      </c>
      <c r="C166" s="46" t="s">
        <v>56</v>
      </c>
      <c r="D166" s="47">
        <v>1</v>
      </c>
      <c r="E166" s="48">
        <f t="shared" si="4"/>
        <v>698877</v>
      </c>
      <c r="F166" s="48">
        <f t="shared" si="5"/>
        <v>698877</v>
      </c>
      <c r="G166" s="48"/>
      <c r="H166" s="28">
        <v>711687</v>
      </c>
      <c r="I166" s="49"/>
      <c r="L166" s="50"/>
      <c r="M166" s="51"/>
      <c r="N166" s="52"/>
      <c r="Q166" s="50"/>
      <c r="R166" s="51"/>
      <c r="U166" s="50"/>
      <c r="V166" s="51"/>
    </row>
    <row r="167" spans="1:22" ht="51">
      <c r="A167" s="44" t="s">
        <v>307</v>
      </c>
      <c r="B167" s="45" t="s">
        <v>308</v>
      </c>
      <c r="C167" s="46" t="s">
        <v>56</v>
      </c>
      <c r="D167" s="47">
        <v>1</v>
      </c>
      <c r="E167" s="48">
        <f t="shared" si="4"/>
        <v>807093</v>
      </c>
      <c r="F167" s="48">
        <f t="shared" si="5"/>
        <v>807093</v>
      </c>
      <c r="G167" s="48"/>
      <c r="H167" s="28">
        <v>821887</v>
      </c>
      <c r="I167" s="49"/>
      <c r="L167" s="50"/>
      <c r="M167" s="51"/>
      <c r="N167" s="52"/>
      <c r="Q167" s="50"/>
      <c r="R167" s="51"/>
      <c r="U167" s="50"/>
      <c r="V167" s="51"/>
    </row>
    <row r="168" spans="1:22" ht="51">
      <c r="A168" s="44" t="s">
        <v>309</v>
      </c>
      <c r="B168" s="45" t="s">
        <v>310</v>
      </c>
      <c r="C168" s="46" t="s">
        <v>56</v>
      </c>
      <c r="D168" s="47">
        <v>1</v>
      </c>
      <c r="E168" s="48">
        <f t="shared" si="4"/>
        <v>853542</v>
      </c>
      <c r="F168" s="48">
        <f t="shared" si="5"/>
        <v>853542</v>
      </c>
      <c r="G168" s="48"/>
      <c r="H168" s="28">
        <v>869187</v>
      </c>
      <c r="I168" s="49"/>
      <c r="L168" s="50"/>
      <c r="M168" s="51"/>
      <c r="N168" s="52"/>
      <c r="Q168" s="50"/>
      <c r="R168" s="51"/>
      <c r="U168" s="50"/>
      <c r="V168" s="51"/>
    </row>
    <row r="169" spans="1:22" ht="51">
      <c r="A169" s="44" t="s">
        <v>311</v>
      </c>
      <c r="B169" s="45" t="s">
        <v>312</v>
      </c>
      <c r="C169" s="46" t="s">
        <v>56</v>
      </c>
      <c r="D169" s="47">
        <v>1</v>
      </c>
      <c r="E169" s="48">
        <f t="shared" si="4"/>
        <v>20067</v>
      </c>
      <c r="F169" s="48">
        <f t="shared" si="5"/>
        <v>20067</v>
      </c>
      <c r="G169" s="48"/>
      <c r="H169" s="28">
        <v>20435</v>
      </c>
      <c r="I169" s="49"/>
      <c r="L169" s="50"/>
      <c r="M169" s="51"/>
      <c r="N169" s="52"/>
      <c r="Q169" s="50"/>
      <c r="R169" s="51"/>
      <c r="U169" s="50"/>
      <c r="V169" s="51"/>
    </row>
    <row r="170" spans="1:22" ht="51">
      <c r="A170" s="44" t="s">
        <v>313</v>
      </c>
      <c r="B170" s="45" t="s">
        <v>314</v>
      </c>
      <c r="C170" s="46" t="s">
        <v>56</v>
      </c>
      <c r="D170" s="47">
        <v>1</v>
      </c>
      <c r="E170" s="48">
        <f t="shared" si="4"/>
        <v>20813</v>
      </c>
      <c r="F170" s="48">
        <f t="shared" si="5"/>
        <v>20813</v>
      </c>
      <c r="G170" s="48"/>
      <c r="H170" s="28">
        <v>21195</v>
      </c>
      <c r="I170" s="49"/>
      <c r="L170" s="50"/>
      <c r="M170" s="51"/>
      <c r="N170" s="52"/>
      <c r="Q170" s="50"/>
      <c r="R170" s="51"/>
      <c r="U170" s="50"/>
      <c r="V170" s="51"/>
    </row>
    <row r="171" spans="1:22" ht="51">
      <c r="A171" s="44" t="s">
        <v>315</v>
      </c>
      <c r="B171" s="45" t="s">
        <v>316</v>
      </c>
      <c r="C171" s="46" t="s">
        <v>56</v>
      </c>
      <c r="D171" s="47">
        <v>1</v>
      </c>
      <c r="E171" s="48">
        <f t="shared" si="4"/>
        <v>50696</v>
      </c>
      <c r="F171" s="48">
        <f t="shared" si="5"/>
        <v>50696</v>
      </c>
      <c r="G171" s="48"/>
      <c r="H171" s="28">
        <v>51625</v>
      </c>
      <c r="I171" s="49"/>
      <c r="L171" s="50"/>
      <c r="M171" s="51"/>
      <c r="N171" s="52"/>
      <c r="Q171" s="50"/>
      <c r="R171" s="51"/>
      <c r="U171" s="50"/>
      <c r="V171" s="51"/>
    </row>
    <row r="172" spans="1:22" ht="38.25">
      <c r="A172" s="55" t="s">
        <v>317</v>
      </c>
      <c r="B172" s="45" t="s">
        <v>318</v>
      </c>
      <c r="C172" s="46" t="s">
        <v>46</v>
      </c>
      <c r="D172" s="47">
        <v>1</v>
      </c>
      <c r="E172" s="48">
        <f t="shared" si="4"/>
        <v>6524</v>
      </c>
      <c r="F172" s="48">
        <f t="shared" si="5"/>
        <v>6524</v>
      </c>
      <c r="G172" s="48"/>
      <c r="H172" s="28">
        <v>6644</v>
      </c>
      <c r="I172" s="49"/>
      <c r="L172" s="50"/>
      <c r="M172" s="51"/>
      <c r="N172" s="52"/>
      <c r="Q172" s="50"/>
      <c r="R172" s="51"/>
      <c r="U172" s="50"/>
      <c r="V172" s="51"/>
    </row>
    <row r="173" spans="1:22" ht="38.25">
      <c r="A173" s="44" t="s">
        <v>319</v>
      </c>
      <c r="B173" s="45" t="s">
        <v>320</v>
      </c>
      <c r="C173" s="46" t="s">
        <v>46</v>
      </c>
      <c r="D173" s="47">
        <v>1</v>
      </c>
      <c r="E173" s="48">
        <f t="shared" si="4"/>
        <v>7843</v>
      </c>
      <c r="F173" s="48">
        <f t="shared" si="5"/>
        <v>7843</v>
      </c>
      <c r="G173" s="48"/>
      <c r="H173" s="28">
        <v>7987</v>
      </c>
      <c r="I173" s="49"/>
      <c r="L173" s="50"/>
      <c r="M173" s="51"/>
      <c r="N173" s="52"/>
      <c r="Q173" s="50"/>
      <c r="R173" s="51"/>
      <c r="U173" s="50"/>
      <c r="V173" s="51"/>
    </row>
    <row r="174" spans="1:22" ht="38.25">
      <c r="A174" s="44" t="s">
        <v>321</v>
      </c>
      <c r="B174" s="45" t="s">
        <v>322</v>
      </c>
      <c r="C174" s="46" t="s">
        <v>46</v>
      </c>
      <c r="D174" s="47">
        <v>1</v>
      </c>
      <c r="E174" s="48">
        <f t="shared" si="4"/>
        <v>9163</v>
      </c>
      <c r="F174" s="48">
        <f t="shared" si="5"/>
        <v>9163</v>
      </c>
      <c r="G174" s="48"/>
      <c r="H174" s="28">
        <v>9331</v>
      </c>
      <c r="I174" s="49"/>
      <c r="L174" s="50"/>
      <c r="M174" s="51"/>
      <c r="N174" s="52"/>
      <c r="Q174" s="50"/>
      <c r="R174" s="51"/>
      <c r="U174" s="50"/>
      <c r="V174" s="51"/>
    </row>
    <row r="175" spans="1:22" ht="38.25">
      <c r="A175" s="44" t="s">
        <v>323</v>
      </c>
      <c r="B175" s="45" t="s">
        <v>324</v>
      </c>
      <c r="C175" s="46" t="s">
        <v>46</v>
      </c>
      <c r="D175" s="47">
        <v>1</v>
      </c>
      <c r="E175" s="48">
        <f t="shared" si="4"/>
        <v>8102</v>
      </c>
      <c r="F175" s="48">
        <f t="shared" si="5"/>
        <v>8102</v>
      </c>
      <c r="G175" s="48"/>
      <c r="H175" s="28">
        <v>8250</v>
      </c>
      <c r="I175" s="49"/>
      <c r="L175" s="50"/>
      <c r="M175" s="51"/>
      <c r="N175" s="52"/>
      <c r="Q175" s="50"/>
      <c r="R175" s="51"/>
      <c r="U175" s="50"/>
      <c r="V175" s="51"/>
    </row>
    <row r="176" spans="1:22" ht="38.25">
      <c r="A176" s="44" t="s">
        <v>325</v>
      </c>
      <c r="B176" s="45" t="s">
        <v>326</v>
      </c>
      <c r="C176" s="46" t="s">
        <v>46</v>
      </c>
      <c r="D176" s="47">
        <v>1</v>
      </c>
      <c r="E176" s="48">
        <f t="shared" si="4"/>
        <v>10006</v>
      </c>
      <c r="F176" s="48">
        <f t="shared" si="5"/>
        <v>10006</v>
      </c>
      <c r="G176" s="48"/>
      <c r="H176" s="28">
        <v>10189</v>
      </c>
      <c r="I176" s="49"/>
      <c r="L176" s="50"/>
      <c r="M176" s="51"/>
      <c r="N176" s="52"/>
      <c r="Q176" s="50"/>
      <c r="R176" s="51"/>
      <c r="U176" s="50"/>
      <c r="V176" s="51"/>
    </row>
    <row r="177" spans="1:22" ht="38.25">
      <c r="A177" s="44" t="s">
        <v>327</v>
      </c>
      <c r="B177" s="45" t="s">
        <v>328</v>
      </c>
      <c r="C177" s="46" t="s">
        <v>46</v>
      </c>
      <c r="D177" s="47">
        <v>1</v>
      </c>
      <c r="E177" s="48">
        <f t="shared" si="4"/>
        <v>11910</v>
      </c>
      <c r="F177" s="48">
        <f t="shared" si="5"/>
        <v>11910</v>
      </c>
      <c r="G177" s="48"/>
      <c r="H177" s="28">
        <v>12128</v>
      </c>
      <c r="I177" s="49"/>
      <c r="L177" s="50"/>
      <c r="M177" s="51"/>
      <c r="N177" s="52"/>
      <c r="Q177" s="50"/>
      <c r="R177" s="51"/>
      <c r="U177" s="50"/>
      <c r="V177" s="51"/>
    </row>
    <row r="178" spans="1:22" ht="38.25">
      <c r="A178" s="44" t="s">
        <v>329</v>
      </c>
      <c r="B178" s="45" t="s">
        <v>330</v>
      </c>
      <c r="C178" s="46" t="s">
        <v>46</v>
      </c>
      <c r="D178" s="47">
        <v>1</v>
      </c>
      <c r="E178" s="48">
        <f t="shared" si="4"/>
        <v>13507</v>
      </c>
      <c r="F178" s="48">
        <f t="shared" si="5"/>
        <v>13507</v>
      </c>
      <c r="G178" s="48"/>
      <c r="H178" s="28">
        <v>13755</v>
      </c>
      <c r="I178" s="49"/>
      <c r="L178" s="50"/>
      <c r="M178" s="51"/>
      <c r="N178" s="52"/>
      <c r="Q178" s="50"/>
      <c r="R178" s="51"/>
      <c r="U178" s="50"/>
      <c r="V178" s="51"/>
    </row>
    <row r="179" spans="1:22" ht="38.25">
      <c r="A179" s="44" t="s">
        <v>331</v>
      </c>
      <c r="B179" s="45" t="s">
        <v>332</v>
      </c>
      <c r="C179" s="46" t="s">
        <v>46</v>
      </c>
      <c r="D179" s="47">
        <v>1</v>
      </c>
      <c r="E179" s="48">
        <f t="shared" si="4"/>
        <v>16384</v>
      </c>
      <c r="F179" s="48">
        <f t="shared" si="5"/>
        <v>16384</v>
      </c>
      <c r="G179" s="48"/>
      <c r="H179" s="28">
        <v>16684</v>
      </c>
      <c r="I179" s="49"/>
      <c r="L179" s="50"/>
      <c r="M179" s="51"/>
      <c r="N179" s="52"/>
      <c r="Q179" s="50"/>
      <c r="R179" s="51"/>
      <c r="U179" s="50"/>
      <c r="V179" s="51"/>
    </row>
    <row r="180" spans="1:22" ht="25.5">
      <c r="A180" s="44" t="s">
        <v>333</v>
      </c>
      <c r="B180" s="45" t="s">
        <v>334</v>
      </c>
      <c r="C180" s="46" t="s">
        <v>46</v>
      </c>
      <c r="D180" s="47">
        <v>1</v>
      </c>
      <c r="E180" s="48">
        <f t="shared" si="4"/>
        <v>26765</v>
      </c>
      <c r="F180" s="48">
        <f t="shared" si="5"/>
        <v>26765</v>
      </c>
      <c r="G180" s="48"/>
      <c r="H180" s="28">
        <v>27256</v>
      </c>
      <c r="I180" s="49"/>
      <c r="L180" s="50"/>
      <c r="M180" s="51"/>
      <c r="N180" s="52"/>
      <c r="Q180" s="50"/>
      <c r="R180" s="51"/>
      <c r="U180" s="50"/>
      <c r="V180" s="51"/>
    </row>
    <row r="181" spans="1:22" ht="38.25">
      <c r="A181" s="55" t="s">
        <v>335</v>
      </c>
      <c r="B181" s="45" t="s">
        <v>336</v>
      </c>
      <c r="C181" s="46" t="s">
        <v>56</v>
      </c>
      <c r="D181" s="47">
        <v>1</v>
      </c>
      <c r="E181" s="48">
        <f t="shared" si="4"/>
        <v>17990</v>
      </c>
      <c r="F181" s="48">
        <f t="shared" si="5"/>
        <v>17990</v>
      </c>
      <c r="G181" s="48"/>
      <c r="H181" s="28">
        <v>18320</v>
      </c>
      <c r="I181" s="49"/>
      <c r="L181" s="50"/>
      <c r="M181" s="51"/>
      <c r="N181" s="52"/>
      <c r="Q181" s="50"/>
      <c r="R181" s="51"/>
      <c r="U181" s="50"/>
      <c r="V181" s="51"/>
    </row>
    <row r="182" spans="1:22" ht="38.25">
      <c r="A182" s="44" t="s">
        <v>337</v>
      </c>
      <c r="B182" s="45" t="s">
        <v>338</v>
      </c>
      <c r="C182" s="46" t="s">
        <v>56</v>
      </c>
      <c r="D182" s="47">
        <v>1</v>
      </c>
      <c r="E182" s="48">
        <f t="shared" si="4"/>
        <v>27889</v>
      </c>
      <c r="F182" s="48">
        <f t="shared" si="5"/>
        <v>27889</v>
      </c>
      <c r="G182" s="48"/>
      <c r="H182" s="28">
        <v>28400</v>
      </c>
      <c r="I182" s="49"/>
      <c r="L182" s="50"/>
      <c r="M182" s="51"/>
      <c r="N182" s="52"/>
      <c r="Q182" s="50"/>
      <c r="R182" s="51"/>
      <c r="U182" s="50"/>
      <c r="V182" s="51"/>
    </row>
    <row r="183" spans="1:22" ht="38.25">
      <c r="A183" s="44" t="s">
        <v>339</v>
      </c>
      <c r="B183" s="45" t="s">
        <v>340</v>
      </c>
      <c r="C183" s="46" t="s">
        <v>56</v>
      </c>
      <c r="D183" s="47">
        <v>1</v>
      </c>
      <c r="E183" s="48">
        <f t="shared" si="4"/>
        <v>22645</v>
      </c>
      <c r="F183" s="48">
        <f t="shared" si="5"/>
        <v>22645</v>
      </c>
      <c r="G183" s="48"/>
      <c r="H183" s="28">
        <v>23060</v>
      </c>
      <c r="I183" s="49"/>
      <c r="L183" s="50"/>
      <c r="M183" s="51"/>
      <c r="N183" s="52"/>
      <c r="Q183" s="50"/>
      <c r="R183" s="51"/>
      <c r="U183" s="50"/>
      <c r="V183" s="51"/>
    </row>
    <row r="184" spans="1:22" ht="38.25">
      <c r="A184" s="44" t="s">
        <v>341</v>
      </c>
      <c r="B184" s="45" t="s">
        <v>342</v>
      </c>
      <c r="C184" s="46" t="s">
        <v>56</v>
      </c>
      <c r="D184" s="47">
        <v>1</v>
      </c>
      <c r="E184" s="48">
        <f t="shared" si="4"/>
        <v>41568</v>
      </c>
      <c r="F184" s="48">
        <f t="shared" si="5"/>
        <v>41568</v>
      </c>
      <c r="G184" s="48"/>
      <c r="H184" s="28">
        <v>42330</v>
      </c>
      <c r="I184" s="49"/>
      <c r="L184" s="50"/>
      <c r="M184" s="51"/>
      <c r="N184" s="52"/>
      <c r="Q184" s="50"/>
      <c r="R184" s="51"/>
      <c r="U184" s="50"/>
      <c r="V184" s="51"/>
    </row>
    <row r="185" spans="1:22" ht="38.25">
      <c r="A185" s="44" t="s">
        <v>343</v>
      </c>
      <c r="B185" s="45" t="s">
        <v>344</v>
      </c>
      <c r="C185" s="46" t="s">
        <v>56</v>
      </c>
      <c r="D185" s="47">
        <v>1</v>
      </c>
      <c r="E185" s="48">
        <f t="shared" si="4"/>
        <v>30216</v>
      </c>
      <c r="F185" s="48">
        <f t="shared" si="5"/>
        <v>30216</v>
      </c>
      <c r="G185" s="48"/>
      <c r="H185" s="28">
        <v>30770</v>
      </c>
      <c r="I185" s="49"/>
      <c r="L185" s="50"/>
      <c r="M185" s="51"/>
      <c r="N185" s="52"/>
      <c r="Q185" s="50"/>
      <c r="R185" s="51"/>
      <c r="U185" s="50"/>
      <c r="V185" s="51"/>
    </row>
    <row r="186" spans="1:22" ht="38.25">
      <c r="A186" s="44" t="s">
        <v>345</v>
      </c>
      <c r="B186" s="45" t="s">
        <v>346</v>
      </c>
      <c r="C186" s="46" t="s">
        <v>56</v>
      </c>
      <c r="D186" s="47">
        <v>1</v>
      </c>
      <c r="E186" s="48">
        <f t="shared" si="4"/>
        <v>55542</v>
      </c>
      <c r="F186" s="48">
        <f t="shared" si="5"/>
        <v>55542</v>
      </c>
      <c r="G186" s="48"/>
      <c r="H186" s="28">
        <v>56560</v>
      </c>
      <c r="I186" s="49"/>
      <c r="L186" s="50"/>
      <c r="M186" s="51"/>
      <c r="N186" s="52"/>
      <c r="Q186" s="50"/>
      <c r="R186" s="51"/>
      <c r="U186" s="50"/>
      <c r="V186" s="51"/>
    </row>
    <row r="187" spans="1:22" ht="38.25">
      <c r="A187" s="44" t="s">
        <v>347</v>
      </c>
      <c r="B187" s="45" t="s">
        <v>348</v>
      </c>
      <c r="C187" s="46" t="s">
        <v>56</v>
      </c>
      <c r="D187" s="47">
        <v>1</v>
      </c>
      <c r="E187" s="48">
        <f t="shared" si="4"/>
        <v>19002</v>
      </c>
      <c r="F187" s="48">
        <f t="shared" si="5"/>
        <v>19002</v>
      </c>
      <c r="G187" s="48"/>
      <c r="H187" s="28">
        <v>19350</v>
      </c>
      <c r="I187" s="49"/>
      <c r="L187" s="50"/>
      <c r="M187" s="51"/>
      <c r="N187" s="52"/>
      <c r="Q187" s="50"/>
      <c r="R187" s="51"/>
      <c r="U187" s="50"/>
      <c r="V187" s="51"/>
    </row>
    <row r="188" spans="1:22" ht="51">
      <c r="A188" s="44" t="s">
        <v>349</v>
      </c>
      <c r="B188" s="45" t="s">
        <v>350</v>
      </c>
      <c r="C188" s="46" t="s">
        <v>56</v>
      </c>
      <c r="D188" s="47">
        <v>1</v>
      </c>
      <c r="E188" s="48">
        <f t="shared" si="4"/>
        <v>30216</v>
      </c>
      <c r="F188" s="48">
        <f t="shared" si="5"/>
        <v>30216</v>
      </c>
      <c r="G188" s="48"/>
      <c r="H188" s="28">
        <v>30770</v>
      </c>
      <c r="I188" s="49"/>
      <c r="L188" s="50"/>
      <c r="M188" s="51"/>
      <c r="N188" s="52"/>
      <c r="Q188" s="50"/>
      <c r="R188" s="51"/>
      <c r="U188" s="50"/>
      <c r="V188" s="51"/>
    </row>
    <row r="189" spans="1:22" ht="38.25">
      <c r="A189" s="44" t="s">
        <v>351</v>
      </c>
      <c r="B189" s="45" t="s">
        <v>352</v>
      </c>
      <c r="C189" s="46" t="s">
        <v>56</v>
      </c>
      <c r="D189" s="47">
        <v>1</v>
      </c>
      <c r="E189" s="48">
        <f t="shared" si="4"/>
        <v>25935</v>
      </c>
      <c r="F189" s="48">
        <f t="shared" si="5"/>
        <v>25935</v>
      </c>
      <c r="G189" s="48"/>
      <c r="H189" s="28">
        <v>26410</v>
      </c>
      <c r="I189" s="49"/>
      <c r="L189" s="50"/>
      <c r="M189" s="51"/>
      <c r="N189" s="52"/>
      <c r="Q189" s="50"/>
      <c r="R189" s="51"/>
      <c r="U189" s="50"/>
      <c r="V189" s="51"/>
    </row>
    <row r="190" spans="1:22" ht="38.25" customHeight="1">
      <c r="A190" s="44" t="s">
        <v>353</v>
      </c>
      <c r="B190" s="45" t="s">
        <v>354</v>
      </c>
      <c r="C190" s="46" t="s">
        <v>56</v>
      </c>
      <c r="D190" s="47">
        <v>1</v>
      </c>
      <c r="E190" s="48">
        <f t="shared" si="4"/>
        <v>45506</v>
      </c>
      <c r="F190" s="48">
        <f t="shared" si="5"/>
        <v>45506</v>
      </c>
      <c r="G190" s="48"/>
      <c r="H190" s="28">
        <v>46340</v>
      </c>
      <c r="I190" s="49"/>
      <c r="L190" s="50"/>
      <c r="M190" s="51"/>
      <c r="N190" s="52"/>
      <c r="Q190" s="50"/>
      <c r="R190" s="51"/>
      <c r="U190" s="50"/>
      <c r="V190" s="51"/>
    </row>
    <row r="191" spans="1:22" ht="38.25">
      <c r="A191" s="44" t="s">
        <v>355</v>
      </c>
      <c r="B191" s="45" t="s">
        <v>356</v>
      </c>
      <c r="C191" s="46" t="s">
        <v>56</v>
      </c>
      <c r="D191" s="47">
        <v>1</v>
      </c>
      <c r="E191" s="48">
        <f t="shared" si="4"/>
        <v>33123</v>
      </c>
      <c r="F191" s="48">
        <f t="shared" si="5"/>
        <v>33123</v>
      </c>
      <c r="G191" s="48"/>
      <c r="H191" s="28">
        <v>33730</v>
      </c>
      <c r="I191" s="49"/>
      <c r="L191" s="50"/>
      <c r="M191" s="51"/>
      <c r="N191" s="52"/>
      <c r="Q191" s="50"/>
      <c r="R191" s="51"/>
      <c r="U191" s="50"/>
      <c r="V191" s="51"/>
    </row>
    <row r="192" spans="1:22" ht="38.25" customHeight="1">
      <c r="A192" s="44" t="s">
        <v>357</v>
      </c>
      <c r="B192" s="45" t="s">
        <v>358</v>
      </c>
      <c r="C192" s="46" t="s">
        <v>56</v>
      </c>
      <c r="D192" s="47">
        <v>1</v>
      </c>
      <c r="E192" s="48">
        <f t="shared" ref="E192:E236" si="6">ROUND(H192*$I$14,0)</f>
        <v>61228</v>
      </c>
      <c r="F192" s="48">
        <f t="shared" ref="F192:F236" si="7">E192</f>
        <v>61228</v>
      </c>
      <c r="G192" s="48"/>
      <c r="H192" s="28">
        <v>62350</v>
      </c>
      <c r="I192" s="49"/>
      <c r="L192" s="50"/>
      <c r="M192" s="51"/>
      <c r="N192" s="52"/>
      <c r="Q192" s="50"/>
      <c r="R192" s="51"/>
      <c r="U192" s="50"/>
      <c r="V192" s="51"/>
    </row>
    <row r="193" spans="1:22" ht="51">
      <c r="A193" s="44" t="s">
        <v>359</v>
      </c>
      <c r="B193" s="45" t="s">
        <v>360</v>
      </c>
      <c r="C193" s="46" t="s">
        <v>56</v>
      </c>
      <c r="D193" s="47">
        <v>1</v>
      </c>
      <c r="E193" s="48">
        <f t="shared" si="6"/>
        <v>19915</v>
      </c>
      <c r="F193" s="48">
        <f t="shared" si="7"/>
        <v>19915</v>
      </c>
      <c r="G193" s="48"/>
      <c r="H193" s="28">
        <v>20280</v>
      </c>
      <c r="I193" s="49"/>
      <c r="L193" s="50"/>
      <c r="M193" s="51"/>
      <c r="N193" s="52"/>
      <c r="Q193" s="50"/>
      <c r="R193" s="51"/>
      <c r="U193" s="50"/>
      <c r="V193" s="51"/>
    </row>
    <row r="194" spans="1:22" ht="51">
      <c r="A194" s="44" t="s">
        <v>361</v>
      </c>
      <c r="B194" s="45" t="s">
        <v>362</v>
      </c>
      <c r="C194" s="46" t="s">
        <v>56</v>
      </c>
      <c r="D194" s="47">
        <v>1</v>
      </c>
      <c r="E194" s="48">
        <f t="shared" si="6"/>
        <v>77234</v>
      </c>
      <c r="F194" s="48">
        <f t="shared" si="7"/>
        <v>77234</v>
      </c>
      <c r="G194" s="48"/>
      <c r="H194" s="28">
        <v>78650</v>
      </c>
      <c r="I194" s="49"/>
      <c r="L194" s="50"/>
      <c r="M194" s="51"/>
      <c r="N194" s="52"/>
      <c r="Q194" s="50"/>
      <c r="R194" s="51"/>
      <c r="U194" s="50"/>
      <c r="V194" s="51"/>
    </row>
    <row r="195" spans="1:22" ht="38.25">
      <c r="A195" s="44" t="s">
        <v>363</v>
      </c>
      <c r="B195" s="45" t="s">
        <v>364</v>
      </c>
      <c r="C195" s="46" t="s">
        <v>56</v>
      </c>
      <c r="D195" s="47">
        <v>1</v>
      </c>
      <c r="E195" s="48">
        <f t="shared" si="6"/>
        <v>36039</v>
      </c>
      <c r="F195" s="48">
        <f t="shared" si="7"/>
        <v>36039</v>
      </c>
      <c r="G195" s="48"/>
      <c r="H195" s="28">
        <v>36700</v>
      </c>
      <c r="I195" s="49"/>
      <c r="L195" s="50"/>
      <c r="M195" s="51"/>
      <c r="N195" s="52"/>
      <c r="Q195" s="50"/>
      <c r="R195" s="51"/>
      <c r="U195" s="50"/>
      <c r="V195" s="51"/>
    </row>
    <row r="196" spans="1:22" ht="51">
      <c r="A196" s="44" t="s">
        <v>365</v>
      </c>
      <c r="B196" s="45" t="s">
        <v>366</v>
      </c>
      <c r="C196" s="46" t="s">
        <v>56</v>
      </c>
      <c r="D196" s="47">
        <v>1</v>
      </c>
      <c r="E196" s="48">
        <f t="shared" si="6"/>
        <v>27889</v>
      </c>
      <c r="F196" s="48">
        <f t="shared" si="7"/>
        <v>27889</v>
      </c>
      <c r="G196" s="48"/>
      <c r="H196" s="28">
        <v>28400</v>
      </c>
      <c r="I196" s="49"/>
      <c r="L196" s="50"/>
      <c r="M196" s="51"/>
      <c r="N196" s="52"/>
      <c r="Q196" s="50"/>
      <c r="R196" s="51"/>
      <c r="U196" s="50"/>
      <c r="V196" s="51"/>
    </row>
    <row r="197" spans="1:22" ht="51">
      <c r="A197" s="44" t="s">
        <v>367</v>
      </c>
      <c r="B197" s="45" t="s">
        <v>368</v>
      </c>
      <c r="C197" s="46" t="s">
        <v>56</v>
      </c>
      <c r="D197" s="47">
        <v>1</v>
      </c>
      <c r="E197" s="48">
        <f t="shared" si="6"/>
        <v>40989</v>
      </c>
      <c r="F197" s="48">
        <f t="shared" si="7"/>
        <v>40989</v>
      </c>
      <c r="G197" s="48"/>
      <c r="H197" s="28">
        <v>41740</v>
      </c>
      <c r="I197" s="49"/>
      <c r="L197" s="50"/>
      <c r="M197" s="51"/>
      <c r="N197" s="52"/>
      <c r="Q197" s="50"/>
      <c r="R197" s="51"/>
      <c r="U197" s="50"/>
      <c r="V197" s="51"/>
    </row>
    <row r="198" spans="1:22" ht="51">
      <c r="A198" s="44" t="s">
        <v>369</v>
      </c>
      <c r="B198" s="45" t="s">
        <v>370</v>
      </c>
      <c r="C198" s="46" t="s">
        <v>56</v>
      </c>
      <c r="D198" s="47">
        <v>1</v>
      </c>
      <c r="E198" s="48">
        <f t="shared" si="6"/>
        <v>19002</v>
      </c>
      <c r="F198" s="48">
        <f t="shared" si="7"/>
        <v>19002</v>
      </c>
      <c r="G198" s="48"/>
      <c r="H198" s="28">
        <v>19350</v>
      </c>
      <c r="I198" s="49"/>
      <c r="L198" s="50"/>
      <c r="M198" s="51"/>
      <c r="N198" s="52"/>
      <c r="Q198" s="50"/>
      <c r="R198" s="51"/>
      <c r="U198" s="50"/>
      <c r="V198" s="51"/>
    </row>
    <row r="199" spans="1:22" ht="51">
      <c r="A199" s="44" t="s">
        <v>371</v>
      </c>
      <c r="B199" s="45" t="s">
        <v>372</v>
      </c>
      <c r="C199" s="46" t="s">
        <v>56</v>
      </c>
      <c r="D199" s="47">
        <v>1</v>
      </c>
      <c r="E199" s="48">
        <f t="shared" si="6"/>
        <v>30648</v>
      </c>
      <c r="F199" s="48">
        <f t="shared" si="7"/>
        <v>30648</v>
      </c>
      <c r="G199" s="48"/>
      <c r="H199" s="28">
        <v>31210</v>
      </c>
      <c r="I199" s="49"/>
      <c r="L199" s="50"/>
      <c r="M199" s="51"/>
      <c r="N199" s="52"/>
      <c r="Q199" s="50"/>
      <c r="R199" s="51"/>
      <c r="U199" s="50"/>
      <c r="V199" s="51"/>
    </row>
    <row r="200" spans="1:22" ht="51">
      <c r="A200" s="44" t="s">
        <v>373</v>
      </c>
      <c r="B200" s="45" t="s">
        <v>374</v>
      </c>
      <c r="C200" s="46" t="s">
        <v>56</v>
      </c>
      <c r="D200" s="47">
        <v>1</v>
      </c>
      <c r="E200" s="48">
        <f t="shared" si="6"/>
        <v>28940</v>
      </c>
      <c r="F200" s="48">
        <f t="shared" si="7"/>
        <v>28940</v>
      </c>
      <c r="G200" s="48"/>
      <c r="H200" s="28">
        <v>29470</v>
      </c>
      <c r="I200" s="49"/>
      <c r="L200" s="50"/>
      <c r="M200" s="51"/>
      <c r="N200" s="52"/>
      <c r="Q200" s="50"/>
      <c r="R200" s="51"/>
      <c r="U200" s="50"/>
      <c r="V200" s="51"/>
    </row>
    <row r="201" spans="1:22" ht="51">
      <c r="A201" s="44" t="s">
        <v>375</v>
      </c>
      <c r="B201" s="45" t="s">
        <v>376</v>
      </c>
      <c r="C201" s="46" t="s">
        <v>56</v>
      </c>
      <c r="D201" s="47">
        <v>1</v>
      </c>
      <c r="E201" s="48">
        <f t="shared" si="6"/>
        <v>32985</v>
      </c>
      <c r="F201" s="48">
        <f t="shared" si="7"/>
        <v>32985</v>
      </c>
      <c r="G201" s="48"/>
      <c r="H201" s="28">
        <v>33590</v>
      </c>
      <c r="I201" s="49"/>
      <c r="L201" s="50"/>
      <c r="M201" s="51"/>
      <c r="N201" s="52"/>
      <c r="Q201" s="50"/>
      <c r="R201" s="51"/>
      <c r="U201" s="50"/>
      <c r="V201" s="51"/>
    </row>
    <row r="202" spans="1:22" ht="51">
      <c r="A202" s="44" t="s">
        <v>377</v>
      </c>
      <c r="B202" s="45" t="s">
        <v>378</v>
      </c>
      <c r="C202" s="46" t="s">
        <v>56</v>
      </c>
      <c r="D202" s="47">
        <v>1</v>
      </c>
      <c r="E202" s="48">
        <f t="shared" si="6"/>
        <v>16822</v>
      </c>
      <c r="F202" s="48">
        <f t="shared" si="7"/>
        <v>16822</v>
      </c>
      <c r="G202" s="48"/>
      <c r="H202" s="28">
        <v>17130</v>
      </c>
      <c r="I202" s="49"/>
      <c r="L202" s="50"/>
      <c r="M202" s="51"/>
      <c r="N202" s="52"/>
      <c r="Q202" s="50"/>
      <c r="R202" s="51"/>
      <c r="U202" s="50"/>
      <c r="V202" s="51"/>
    </row>
    <row r="203" spans="1:22" ht="38.25">
      <c r="A203" s="44" t="s">
        <v>379</v>
      </c>
      <c r="B203" s="45" t="s">
        <v>380</v>
      </c>
      <c r="C203" s="46" t="s">
        <v>56</v>
      </c>
      <c r="D203" s="47">
        <v>1</v>
      </c>
      <c r="E203" s="48">
        <f t="shared" si="6"/>
        <v>93693</v>
      </c>
      <c r="F203" s="48">
        <f t="shared" si="7"/>
        <v>93693</v>
      </c>
      <c r="G203" s="48"/>
      <c r="H203" s="28">
        <v>95410</v>
      </c>
      <c r="I203" s="49"/>
      <c r="L203" s="50"/>
      <c r="M203" s="51"/>
      <c r="N203" s="52"/>
      <c r="Q203" s="50"/>
      <c r="R203" s="51"/>
      <c r="U203" s="50"/>
      <c r="V203" s="51"/>
    </row>
    <row r="204" spans="1:22" ht="38.25">
      <c r="A204" s="44" t="s">
        <v>381</v>
      </c>
      <c r="B204" s="45" t="s">
        <v>382</v>
      </c>
      <c r="C204" s="46" t="s">
        <v>56</v>
      </c>
      <c r="D204" s="47">
        <v>1</v>
      </c>
      <c r="E204" s="48">
        <f t="shared" si="6"/>
        <v>10867</v>
      </c>
      <c r="F204" s="48">
        <f t="shared" si="7"/>
        <v>10867</v>
      </c>
      <c r="G204" s="48"/>
      <c r="H204" s="28">
        <v>11066</v>
      </c>
      <c r="I204" s="49"/>
      <c r="L204" s="50"/>
      <c r="M204" s="51"/>
      <c r="N204" s="52"/>
      <c r="Q204" s="50"/>
      <c r="R204" s="51"/>
      <c r="U204" s="50"/>
      <c r="V204" s="51"/>
    </row>
    <row r="205" spans="1:22" ht="51">
      <c r="A205" s="44" t="s">
        <v>383</v>
      </c>
      <c r="B205" s="45" t="s">
        <v>384</v>
      </c>
      <c r="C205" s="46" t="s">
        <v>56</v>
      </c>
      <c r="D205" s="47">
        <v>1</v>
      </c>
      <c r="E205" s="48">
        <f t="shared" si="6"/>
        <v>984037</v>
      </c>
      <c r="F205" s="48">
        <f t="shared" si="7"/>
        <v>984037</v>
      </c>
      <c r="G205" s="48"/>
      <c r="H205" s="28">
        <v>1002074</v>
      </c>
      <c r="I205" s="49"/>
      <c r="L205" s="50"/>
      <c r="M205" s="51"/>
      <c r="N205" s="52"/>
      <c r="Q205" s="50"/>
      <c r="R205" s="51"/>
      <c r="U205" s="50"/>
      <c r="V205" s="51"/>
    </row>
    <row r="206" spans="1:22" ht="51">
      <c r="A206" s="44" t="s">
        <v>385</v>
      </c>
      <c r="B206" s="45" t="s">
        <v>386</v>
      </c>
      <c r="C206" s="46" t="s">
        <v>56</v>
      </c>
      <c r="D206" s="47">
        <v>1</v>
      </c>
      <c r="E206" s="48">
        <f t="shared" si="6"/>
        <v>119613</v>
      </c>
      <c r="F206" s="48">
        <f t="shared" si="7"/>
        <v>119613</v>
      </c>
      <c r="G206" s="48"/>
      <c r="H206" s="28">
        <v>121805</v>
      </c>
      <c r="I206" s="49"/>
      <c r="L206" s="50"/>
      <c r="M206" s="51"/>
      <c r="N206" s="52"/>
      <c r="Q206" s="50"/>
      <c r="R206" s="51"/>
      <c r="U206" s="50"/>
      <c r="V206" s="51"/>
    </row>
    <row r="207" spans="1:22" ht="38.25">
      <c r="A207" s="44" t="s">
        <v>387</v>
      </c>
      <c r="B207" s="45" t="s">
        <v>388</v>
      </c>
      <c r="C207" s="46" t="s">
        <v>56</v>
      </c>
      <c r="D207" s="47">
        <v>1</v>
      </c>
      <c r="E207" s="48">
        <f t="shared" si="6"/>
        <v>50898</v>
      </c>
      <c r="F207" s="48">
        <f t="shared" si="7"/>
        <v>50898</v>
      </c>
      <c r="G207" s="48"/>
      <c r="H207" s="28">
        <v>51831</v>
      </c>
      <c r="I207" s="49"/>
      <c r="L207" s="50"/>
      <c r="M207" s="51"/>
      <c r="N207" s="52"/>
      <c r="Q207" s="50"/>
      <c r="R207" s="51"/>
      <c r="U207" s="50"/>
      <c r="V207" s="51"/>
    </row>
    <row r="208" spans="1:22" ht="38.25">
      <c r="A208" s="44" t="s">
        <v>389</v>
      </c>
      <c r="B208" s="45" t="s">
        <v>390</v>
      </c>
      <c r="C208" s="46" t="s">
        <v>56</v>
      </c>
      <c r="D208" s="47">
        <v>1</v>
      </c>
      <c r="E208" s="48">
        <f t="shared" si="6"/>
        <v>33222</v>
      </c>
      <c r="F208" s="48">
        <f t="shared" si="7"/>
        <v>33222</v>
      </c>
      <c r="G208" s="48"/>
      <c r="H208" s="28">
        <v>33831</v>
      </c>
      <c r="I208" s="49"/>
      <c r="L208" s="50"/>
      <c r="M208" s="51"/>
      <c r="N208" s="52"/>
      <c r="Q208" s="50"/>
      <c r="R208" s="51"/>
      <c r="U208" s="50"/>
      <c r="V208" s="51"/>
    </row>
    <row r="209" spans="1:22" ht="38.25">
      <c r="A209" s="44" t="s">
        <v>391</v>
      </c>
      <c r="B209" s="45" t="s">
        <v>392</v>
      </c>
      <c r="C209" s="46" t="s">
        <v>56</v>
      </c>
      <c r="D209" s="47">
        <v>1</v>
      </c>
      <c r="E209" s="48">
        <f t="shared" si="6"/>
        <v>63360</v>
      </c>
      <c r="F209" s="48">
        <f t="shared" si="7"/>
        <v>63360</v>
      </c>
      <c r="G209" s="48"/>
      <c r="H209" s="28">
        <v>64521</v>
      </c>
      <c r="I209" s="49"/>
      <c r="L209" s="50"/>
      <c r="M209" s="51"/>
      <c r="N209" s="52"/>
      <c r="Q209" s="50"/>
      <c r="R209" s="51"/>
      <c r="U209" s="50"/>
      <c r="V209" s="51"/>
    </row>
    <row r="210" spans="1:22" ht="38.25">
      <c r="A210" s="44" t="s">
        <v>393</v>
      </c>
      <c r="B210" s="45" t="s">
        <v>394</v>
      </c>
      <c r="C210" s="46" t="s">
        <v>56</v>
      </c>
      <c r="D210" s="47">
        <v>1</v>
      </c>
      <c r="E210" s="48">
        <f t="shared" si="6"/>
        <v>154686</v>
      </c>
      <c r="F210" s="48">
        <f t="shared" si="7"/>
        <v>154686</v>
      </c>
      <c r="G210" s="48"/>
      <c r="H210" s="28">
        <v>157521</v>
      </c>
      <c r="I210" s="49"/>
      <c r="L210" s="50"/>
      <c r="M210" s="51"/>
      <c r="N210" s="52"/>
      <c r="Q210" s="50"/>
      <c r="R210" s="51"/>
      <c r="U210" s="50"/>
      <c r="V210" s="51"/>
    </row>
    <row r="211" spans="1:22" ht="38.25">
      <c r="A211" s="44" t="s">
        <v>395</v>
      </c>
      <c r="B211" s="45" t="s">
        <v>396</v>
      </c>
      <c r="C211" s="46" t="s">
        <v>56</v>
      </c>
      <c r="D211" s="47">
        <v>1</v>
      </c>
      <c r="E211" s="48">
        <f t="shared" si="6"/>
        <v>17046</v>
      </c>
      <c r="F211" s="48">
        <f t="shared" si="7"/>
        <v>17046</v>
      </c>
      <c r="G211" s="48"/>
      <c r="H211" s="28">
        <v>17358</v>
      </c>
      <c r="I211" s="49"/>
      <c r="L211" s="50"/>
      <c r="M211" s="51"/>
      <c r="N211" s="52"/>
      <c r="Q211" s="50"/>
      <c r="R211" s="51"/>
      <c r="U211" s="50"/>
      <c r="V211" s="51"/>
    </row>
    <row r="212" spans="1:22" ht="38.25">
      <c r="A212" s="44" t="s">
        <v>397</v>
      </c>
      <c r="B212" s="45" t="s">
        <v>398</v>
      </c>
      <c r="C212" s="46" t="s">
        <v>56</v>
      </c>
      <c r="D212" s="47">
        <v>1</v>
      </c>
      <c r="E212" s="48">
        <f t="shared" si="6"/>
        <v>41262</v>
      </c>
      <c r="F212" s="48">
        <f t="shared" si="7"/>
        <v>41262</v>
      </c>
      <c r="G212" s="48"/>
      <c r="H212" s="28">
        <v>42018</v>
      </c>
      <c r="I212" s="49"/>
      <c r="L212" s="50"/>
      <c r="M212" s="51"/>
      <c r="N212" s="52"/>
      <c r="Q212" s="50"/>
      <c r="R212" s="51"/>
      <c r="U212" s="50"/>
      <c r="V212" s="51"/>
    </row>
    <row r="213" spans="1:22" ht="38.25">
      <c r="A213" s="44" t="s">
        <v>399</v>
      </c>
      <c r="B213" s="45" t="s">
        <v>400</v>
      </c>
      <c r="C213" s="46" t="s">
        <v>56</v>
      </c>
      <c r="D213" s="47">
        <v>1</v>
      </c>
      <c r="E213" s="48">
        <f t="shared" si="6"/>
        <v>32498</v>
      </c>
      <c r="F213" s="48">
        <f t="shared" si="7"/>
        <v>32498</v>
      </c>
      <c r="G213" s="48"/>
      <c r="H213" s="28">
        <v>33094</v>
      </c>
      <c r="I213" s="49"/>
      <c r="L213" s="50"/>
      <c r="M213" s="51"/>
      <c r="N213" s="52"/>
      <c r="Q213" s="50"/>
      <c r="R213" s="51"/>
      <c r="U213" s="50"/>
      <c r="V213" s="51"/>
    </row>
    <row r="214" spans="1:22" ht="51">
      <c r="A214" s="44" t="s">
        <v>401</v>
      </c>
      <c r="B214" s="45" t="s">
        <v>402</v>
      </c>
      <c r="C214" s="46" t="s">
        <v>56</v>
      </c>
      <c r="D214" s="47">
        <v>1</v>
      </c>
      <c r="E214" s="48">
        <f t="shared" si="6"/>
        <v>59994</v>
      </c>
      <c r="F214" s="48">
        <f t="shared" si="7"/>
        <v>59994</v>
      </c>
      <c r="G214" s="48"/>
      <c r="H214" s="28">
        <v>61094</v>
      </c>
      <c r="I214" s="49"/>
      <c r="L214" s="50"/>
      <c r="M214" s="51"/>
      <c r="N214" s="52"/>
      <c r="Q214" s="50"/>
      <c r="R214" s="51"/>
      <c r="U214" s="50"/>
      <c r="V214" s="51"/>
    </row>
    <row r="215" spans="1:22" ht="51">
      <c r="A215" s="44" t="s">
        <v>403</v>
      </c>
      <c r="B215" s="45" t="s">
        <v>404</v>
      </c>
      <c r="C215" s="46" t="s">
        <v>56</v>
      </c>
      <c r="D215" s="47">
        <v>1</v>
      </c>
      <c r="E215" s="48">
        <f t="shared" si="6"/>
        <v>29552</v>
      </c>
      <c r="F215" s="48">
        <f t="shared" si="7"/>
        <v>29552</v>
      </c>
      <c r="G215" s="48"/>
      <c r="H215" s="28">
        <v>30094</v>
      </c>
      <c r="I215" s="49"/>
      <c r="L215" s="50"/>
      <c r="M215" s="51"/>
      <c r="N215" s="52"/>
      <c r="Q215" s="50"/>
      <c r="R215" s="51"/>
      <c r="U215" s="50"/>
      <c r="V215" s="51"/>
    </row>
    <row r="216" spans="1:22" ht="38.25">
      <c r="A216" s="44" t="s">
        <v>405</v>
      </c>
      <c r="B216" s="45" t="s">
        <v>406</v>
      </c>
      <c r="C216" s="46" t="s">
        <v>56</v>
      </c>
      <c r="D216" s="47">
        <v>1</v>
      </c>
      <c r="E216" s="48">
        <f t="shared" si="6"/>
        <v>26139</v>
      </c>
      <c r="F216" s="48">
        <f t="shared" si="7"/>
        <v>26139</v>
      </c>
      <c r="G216" s="48"/>
      <c r="H216" s="28">
        <v>26618</v>
      </c>
      <c r="I216" s="49"/>
      <c r="L216" s="50"/>
      <c r="M216" s="51"/>
      <c r="N216" s="52"/>
      <c r="Q216" s="50"/>
      <c r="R216" s="51"/>
      <c r="U216" s="50"/>
      <c r="V216" s="51"/>
    </row>
    <row r="217" spans="1:22" ht="51">
      <c r="A217" s="44" t="s">
        <v>407</v>
      </c>
      <c r="B217" s="45" t="s">
        <v>408</v>
      </c>
      <c r="C217" s="46" t="s">
        <v>56</v>
      </c>
      <c r="D217" s="47">
        <v>1</v>
      </c>
      <c r="E217" s="48">
        <f t="shared" si="6"/>
        <v>46345</v>
      </c>
      <c r="F217" s="48">
        <f t="shared" si="7"/>
        <v>46345</v>
      </c>
      <c r="G217" s="48"/>
      <c r="H217" s="28">
        <v>47194</v>
      </c>
      <c r="I217" s="49"/>
      <c r="L217" s="50"/>
      <c r="M217" s="51"/>
      <c r="N217" s="52"/>
      <c r="Q217" s="50"/>
      <c r="R217" s="51"/>
      <c r="U217" s="50"/>
      <c r="V217" s="51"/>
    </row>
    <row r="218" spans="1:22" ht="38.25">
      <c r="A218" s="44" t="s">
        <v>409</v>
      </c>
      <c r="B218" s="45" t="s">
        <v>410</v>
      </c>
      <c r="C218" s="46" t="s">
        <v>56</v>
      </c>
      <c r="D218" s="47">
        <v>1</v>
      </c>
      <c r="E218" s="48">
        <f t="shared" si="6"/>
        <v>50174</v>
      </c>
      <c r="F218" s="48">
        <f t="shared" si="7"/>
        <v>50174</v>
      </c>
      <c r="G218" s="48"/>
      <c r="H218" s="28">
        <v>51094</v>
      </c>
      <c r="I218" s="49"/>
      <c r="L218" s="50"/>
      <c r="M218" s="51"/>
      <c r="N218" s="52"/>
      <c r="Q218" s="50"/>
      <c r="R218" s="51"/>
      <c r="U218" s="50"/>
      <c r="V218" s="51"/>
    </row>
    <row r="219" spans="1:22" ht="51">
      <c r="A219" s="44" t="s">
        <v>411</v>
      </c>
      <c r="B219" s="45" t="s">
        <v>412</v>
      </c>
      <c r="C219" s="46" t="s">
        <v>56</v>
      </c>
      <c r="D219" s="47">
        <v>1</v>
      </c>
      <c r="E219" s="48">
        <f t="shared" si="6"/>
        <v>50174</v>
      </c>
      <c r="F219" s="48">
        <f t="shared" si="7"/>
        <v>50174</v>
      </c>
      <c r="G219" s="48"/>
      <c r="H219" s="28">
        <v>51094</v>
      </c>
      <c r="I219" s="49"/>
      <c r="L219" s="50"/>
      <c r="M219" s="51"/>
      <c r="N219" s="52"/>
      <c r="Q219" s="50"/>
      <c r="R219" s="51"/>
      <c r="U219" s="50"/>
      <c r="V219" s="51"/>
    </row>
    <row r="220" spans="1:22" ht="38.25">
      <c r="A220" s="44" t="s">
        <v>413</v>
      </c>
      <c r="B220" s="45" t="s">
        <v>414</v>
      </c>
      <c r="C220" s="46" t="s">
        <v>56</v>
      </c>
      <c r="D220" s="47">
        <v>1</v>
      </c>
      <c r="E220" s="48">
        <f t="shared" si="6"/>
        <v>24283</v>
      </c>
      <c r="F220" s="48">
        <f t="shared" si="7"/>
        <v>24283</v>
      </c>
      <c r="G220" s="48"/>
      <c r="H220" s="28">
        <v>24728</v>
      </c>
      <c r="I220" s="49"/>
      <c r="L220" s="50"/>
      <c r="M220" s="51"/>
      <c r="N220" s="52"/>
      <c r="Q220" s="50"/>
      <c r="R220" s="51"/>
      <c r="U220" s="50"/>
      <c r="V220" s="51"/>
    </row>
    <row r="221" spans="1:22" ht="38.25">
      <c r="A221" s="44" t="s">
        <v>415</v>
      </c>
      <c r="B221" s="45" t="s">
        <v>416</v>
      </c>
      <c r="C221" s="46" t="s">
        <v>56</v>
      </c>
      <c r="D221" s="47">
        <v>1</v>
      </c>
      <c r="E221" s="48">
        <f t="shared" si="6"/>
        <v>91351</v>
      </c>
      <c r="F221" s="48">
        <f t="shared" si="7"/>
        <v>91351</v>
      </c>
      <c r="G221" s="48"/>
      <c r="H221" s="28">
        <v>93025</v>
      </c>
      <c r="I221" s="49"/>
      <c r="L221" s="50"/>
      <c r="M221" s="51"/>
      <c r="N221" s="52"/>
      <c r="Q221" s="50"/>
      <c r="R221" s="51"/>
      <c r="U221" s="50"/>
      <c r="V221" s="51"/>
    </row>
    <row r="222" spans="1:22" ht="38.25">
      <c r="A222" s="44" t="s">
        <v>417</v>
      </c>
      <c r="B222" s="45" t="s">
        <v>418</v>
      </c>
      <c r="C222" s="46" t="s">
        <v>56</v>
      </c>
      <c r="D222" s="47">
        <v>1</v>
      </c>
      <c r="E222" s="48">
        <f t="shared" si="6"/>
        <v>52639</v>
      </c>
      <c r="F222" s="48">
        <f t="shared" si="7"/>
        <v>52639</v>
      </c>
      <c r="G222" s="48"/>
      <c r="H222" s="28">
        <v>53604</v>
      </c>
      <c r="I222" s="49"/>
      <c r="L222" s="50"/>
      <c r="M222" s="51"/>
      <c r="N222" s="52"/>
      <c r="Q222" s="50"/>
      <c r="R222" s="51"/>
      <c r="U222" s="50"/>
      <c r="V222" s="51"/>
    </row>
    <row r="223" spans="1:22" ht="63.75">
      <c r="A223" s="55" t="s">
        <v>419</v>
      </c>
      <c r="B223" s="45" t="s">
        <v>420</v>
      </c>
      <c r="C223" s="46" t="s">
        <v>56</v>
      </c>
      <c r="D223" s="47">
        <v>1</v>
      </c>
      <c r="E223" s="48">
        <f t="shared" si="6"/>
        <v>923169</v>
      </c>
      <c r="F223" s="48">
        <f t="shared" si="7"/>
        <v>923169</v>
      </c>
      <c r="G223" s="48"/>
      <c r="H223" s="28">
        <v>940091</v>
      </c>
      <c r="I223" s="49"/>
      <c r="L223" s="50"/>
      <c r="M223" s="51"/>
      <c r="N223" s="52"/>
      <c r="Q223" s="50"/>
      <c r="R223" s="51"/>
      <c r="U223" s="50"/>
      <c r="V223" s="51"/>
    </row>
    <row r="224" spans="1:22" ht="25.5">
      <c r="A224" s="44" t="s">
        <v>421</v>
      </c>
      <c r="B224" s="45" t="s">
        <v>422</v>
      </c>
      <c r="C224" s="46" t="s">
        <v>46</v>
      </c>
      <c r="D224" s="47">
        <v>1</v>
      </c>
      <c r="E224" s="48">
        <f t="shared" si="6"/>
        <v>36389</v>
      </c>
      <c r="F224" s="48">
        <f t="shared" si="7"/>
        <v>36389</v>
      </c>
      <c r="G224" s="48"/>
      <c r="H224" s="28">
        <v>37056</v>
      </c>
      <c r="I224" s="49"/>
      <c r="L224" s="50"/>
      <c r="M224" s="51"/>
      <c r="N224" s="52"/>
      <c r="Q224" s="50"/>
      <c r="R224" s="51"/>
      <c r="U224" s="50"/>
      <c r="V224" s="51"/>
    </row>
    <row r="225" spans="1:22" ht="25.5">
      <c r="A225" s="44" t="s">
        <v>423</v>
      </c>
      <c r="B225" s="45" t="s">
        <v>424</v>
      </c>
      <c r="C225" s="46" t="s">
        <v>56</v>
      </c>
      <c r="D225" s="47">
        <v>1</v>
      </c>
      <c r="E225" s="48">
        <f t="shared" si="6"/>
        <v>1208367</v>
      </c>
      <c r="F225" s="48">
        <f t="shared" si="7"/>
        <v>1208367</v>
      </c>
      <c r="G225" s="48"/>
      <c r="H225" s="28">
        <v>1230516</v>
      </c>
      <c r="I225" s="49"/>
      <c r="L225" s="50"/>
      <c r="M225" s="51"/>
      <c r="N225" s="52"/>
      <c r="Q225" s="50"/>
      <c r="R225" s="51"/>
      <c r="U225" s="50"/>
      <c r="V225" s="51"/>
    </row>
    <row r="226" spans="1:22">
      <c r="A226" s="56" t="s">
        <v>425</v>
      </c>
      <c r="B226" s="45" t="s">
        <v>426</v>
      </c>
      <c r="C226" s="57" t="s">
        <v>56</v>
      </c>
      <c r="D226" s="47">
        <v>1</v>
      </c>
      <c r="E226" s="48">
        <f t="shared" si="6"/>
        <v>35582</v>
      </c>
      <c r="F226" s="48">
        <f t="shared" si="7"/>
        <v>35582</v>
      </c>
      <c r="G226" s="48"/>
      <c r="H226" s="28">
        <v>36234</v>
      </c>
      <c r="I226" s="49"/>
      <c r="L226" s="50"/>
      <c r="M226" s="51"/>
      <c r="N226" s="52"/>
      <c r="Q226" s="50"/>
      <c r="R226" s="51"/>
      <c r="U226" s="50"/>
      <c r="V226" s="51"/>
    </row>
    <row r="227" spans="1:22">
      <c r="A227" s="56" t="s">
        <v>427</v>
      </c>
      <c r="B227" s="45" t="s">
        <v>428</v>
      </c>
      <c r="C227" s="57" t="s">
        <v>46</v>
      </c>
      <c r="D227" s="47">
        <v>1</v>
      </c>
      <c r="E227" s="48">
        <f t="shared" si="6"/>
        <v>1403</v>
      </c>
      <c r="F227" s="48">
        <f t="shared" si="7"/>
        <v>1403</v>
      </c>
      <c r="G227" s="48"/>
      <c r="H227" s="28">
        <v>1429</v>
      </c>
      <c r="I227" s="49"/>
      <c r="L227" s="50"/>
      <c r="M227" s="51"/>
      <c r="N227" s="52"/>
      <c r="Q227" s="50"/>
      <c r="R227" s="51"/>
      <c r="U227" s="50"/>
      <c r="V227" s="51"/>
    </row>
    <row r="228" spans="1:22" ht="38.25">
      <c r="A228" s="44" t="s">
        <v>429</v>
      </c>
      <c r="B228" s="53" t="s">
        <v>430</v>
      </c>
      <c r="C228" s="46" t="s">
        <v>46</v>
      </c>
      <c r="D228" s="47">
        <v>1</v>
      </c>
      <c r="E228" s="48">
        <f t="shared" si="6"/>
        <v>23350</v>
      </c>
      <c r="F228" s="48">
        <f t="shared" si="7"/>
        <v>23350</v>
      </c>
      <c r="G228" s="48"/>
      <c r="H228" s="28">
        <v>23778</v>
      </c>
      <c r="I228" s="49"/>
      <c r="L228" s="50"/>
      <c r="M228" s="51"/>
      <c r="N228" s="52"/>
      <c r="Q228" s="50"/>
      <c r="R228" s="51"/>
      <c r="U228" s="50"/>
      <c r="V228" s="51"/>
    </row>
    <row r="229" spans="1:22" ht="38.25">
      <c r="A229" s="44" t="s">
        <v>431</v>
      </c>
      <c r="B229" s="53" t="s">
        <v>432</v>
      </c>
      <c r="C229" s="46" t="s">
        <v>56</v>
      </c>
      <c r="D229" s="47">
        <v>1</v>
      </c>
      <c r="E229" s="48">
        <f t="shared" si="6"/>
        <v>54159</v>
      </c>
      <c r="F229" s="48">
        <f t="shared" si="7"/>
        <v>54159</v>
      </c>
      <c r="G229" s="48"/>
      <c r="H229" s="28">
        <v>55152</v>
      </c>
      <c r="I229" s="49"/>
      <c r="L229" s="50"/>
      <c r="M229" s="51"/>
      <c r="N229" s="52"/>
      <c r="Q229" s="50"/>
      <c r="R229" s="51"/>
      <c r="U229" s="50"/>
      <c r="V229" s="51"/>
    </row>
    <row r="230" spans="1:22" ht="38.25">
      <c r="A230" s="44" t="s">
        <v>433</v>
      </c>
      <c r="B230" s="53" t="s">
        <v>434</v>
      </c>
      <c r="C230" s="46" t="s">
        <v>56</v>
      </c>
      <c r="D230" s="47">
        <v>1</v>
      </c>
      <c r="E230" s="48">
        <f t="shared" si="6"/>
        <v>42375</v>
      </c>
      <c r="F230" s="48">
        <f t="shared" si="7"/>
        <v>42375</v>
      </c>
      <c r="G230" s="48"/>
      <c r="H230" s="28">
        <v>43152</v>
      </c>
      <c r="I230" s="49"/>
      <c r="L230" s="50"/>
      <c r="M230" s="51"/>
      <c r="N230" s="52"/>
      <c r="Q230" s="50"/>
      <c r="R230" s="51"/>
      <c r="U230" s="50"/>
      <c r="V230" s="51"/>
    </row>
    <row r="231" spans="1:22" ht="38.25">
      <c r="A231" s="44" t="s">
        <v>435</v>
      </c>
      <c r="B231" s="53" t="s">
        <v>436</v>
      </c>
      <c r="C231" s="46" t="s">
        <v>56</v>
      </c>
      <c r="D231" s="47">
        <v>1</v>
      </c>
      <c r="E231" s="48">
        <f t="shared" si="6"/>
        <v>56123</v>
      </c>
      <c r="F231" s="48">
        <f t="shared" si="7"/>
        <v>56123</v>
      </c>
      <c r="G231" s="48"/>
      <c r="H231" s="28">
        <v>57152</v>
      </c>
      <c r="I231" s="49"/>
      <c r="L231" s="50"/>
      <c r="M231" s="51"/>
      <c r="N231" s="52"/>
      <c r="Q231" s="50"/>
      <c r="R231" s="51"/>
      <c r="U231" s="50"/>
      <c r="V231" s="51"/>
    </row>
    <row r="232" spans="1:22" ht="38.25">
      <c r="A232" s="44" t="s">
        <v>437</v>
      </c>
      <c r="B232" s="53" t="s">
        <v>438</v>
      </c>
      <c r="C232" s="46" t="s">
        <v>56</v>
      </c>
      <c r="D232" s="47">
        <v>1</v>
      </c>
      <c r="E232" s="48">
        <f t="shared" si="6"/>
        <v>18060</v>
      </c>
      <c r="F232" s="48">
        <f t="shared" si="7"/>
        <v>18060</v>
      </c>
      <c r="G232" s="48"/>
      <c r="H232" s="28">
        <v>18391</v>
      </c>
      <c r="I232" s="49"/>
      <c r="L232" s="50"/>
      <c r="M232" s="51"/>
      <c r="N232" s="52"/>
      <c r="Q232" s="50"/>
      <c r="R232" s="51"/>
      <c r="U232" s="50"/>
      <c r="V232" s="51"/>
    </row>
    <row r="233" spans="1:22" ht="38.25">
      <c r="A233" s="44" t="s">
        <v>439</v>
      </c>
      <c r="B233" s="53" t="s">
        <v>440</v>
      </c>
      <c r="C233" s="46" t="s">
        <v>56</v>
      </c>
      <c r="D233" s="47">
        <v>1</v>
      </c>
      <c r="E233" s="48">
        <f t="shared" si="6"/>
        <v>21222</v>
      </c>
      <c r="F233" s="48">
        <f t="shared" si="7"/>
        <v>21222</v>
      </c>
      <c r="G233" s="48"/>
      <c r="H233" s="28">
        <v>21611</v>
      </c>
      <c r="I233" s="49"/>
      <c r="L233" s="50"/>
      <c r="M233" s="51"/>
      <c r="N233" s="52"/>
      <c r="Q233" s="50"/>
      <c r="R233" s="51"/>
      <c r="U233" s="50"/>
      <c r="V233" s="51"/>
    </row>
    <row r="234" spans="1:22" ht="51">
      <c r="A234" s="44" t="s">
        <v>441</v>
      </c>
      <c r="B234" s="53" t="s">
        <v>442</v>
      </c>
      <c r="C234" s="46" t="s">
        <v>56</v>
      </c>
      <c r="D234" s="47">
        <v>1</v>
      </c>
      <c r="E234" s="48">
        <f t="shared" si="6"/>
        <v>3640</v>
      </c>
      <c r="F234" s="48">
        <f t="shared" si="7"/>
        <v>3640</v>
      </c>
      <c r="G234" s="48"/>
      <c r="H234" s="28">
        <v>3707</v>
      </c>
      <c r="I234" s="49"/>
      <c r="L234" s="50"/>
      <c r="M234" s="51"/>
      <c r="N234" s="52"/>
      <c r="Q234" s="50"/>
      <c r="R234" s="51"/>
      <c r="U234" s="50"/>
      <c r="V234" s="51"/>
    </row>
    <row r="235" spans="1:22" ht="51">
      <c r="A235" s="44" t="s">
        <v>443</v>
      </c>
      <c r="B235" s="53" t="s">
        <v>444</v>
      </c>
      <c r="C235" s="46" t="s">
        <v>56</v>
      </c>
      <c r="D235" s="47">
        <v>1</v>
      </c>
      <c r="E235" s="48">
        <f t="shared" si="6"/>
        <v>9518</v>
      </c>
      <c r="F235" s="48">
        <f t="shared" si="7"/>
        <v>9518</v>
      </c>
      <c r="G235" s="48"/>
      <c r="H235" s="28">
        <v>9692</v>
      </c>
      <c r="I235" s="49"/>
      <c r="L235" s="50"/>
      <c r="M235" s="51"/>
      <c r="N235" s="52"/>
      <c r="Q235" s="50"/>
      <c r="R235" s="51"/>
      <c r="U235" s="50"/>
      <c r="V235" s="51"/>
    </row>
    <row r="236" spans="1:22" ht="51">
      <c r="A236" s="44" t="s">
        <v>445</v>
      </c>
      <c r="B236" s="53" t="s">
        <v>446</v>
      </c>
      <c r="C236" s="46" t="s">
        <v>56</v>
      </c>
      <c r="D236" s="47">
        <v>1</v>
      </c>
      <c r="E236" s="48">
        <f t="shared" si="6"/>
        <v>470375</v>
      </c>
      <c r="F236" s="48">
        <f t="shared" si="7"/>
        <v>470375</v>
      </c>
      <c r="G236" s="48"/>
      <c r="H236" s="28">
        <v>478997</v>
      </c>
      <c r="I236" s="49"/>
      <c r="L236" s="50"/>
      <c r="M236" s="51"/>
      <c r="N236" s="52"/>
      <c r="Q236" s="50"/>
      <c r="R236" s="51"/>
      <c r="U236" s="50"/>
      <c r="V236" s="51"/>
    </row>
    <row r="237" spans="1:22">
      <c r="A237" s="93" t="s">
        <v>447</v>
      </c>
      <c r="B237" s="94"/>
      <c r="C237" s="18"/>
      <c r="D237" s="18"/>
      <c r="E237" s="18"/>
      <c r="F237" s="18"/>
      <c r="G237" s="19">
        <f>SUM(F238:F242)</f>
        <v>96120</v>
      </c>
      <c r="H237" s="54">
        <f>SUM(H238:H242)</f>
        <v>97882</v>
      </c>
      <c r="I237" s="49"/>
      <c r="L237" s="50"/>
      <c r="M237" s="51"/>
      <c r="N237" s="52"/>
      <c r="Q237" s="50"/>
      <c r="R237" s="51"/>
      <c r="U237" s="50"/>
      <c r="V237" s="51"/>
    </row>
    <row r="238" spans="1:22" ht="25.5">
      <c r="A238" s="44" t="s">
        <v>448</v>
      </c>
      <c r="B238" s="45" t="s">
        <v>449</v>
      </c>
      <c r="C238" s="46" t="s">
        <v>18</v>
      </c>
      <c r="D238" s="47">
        <v>1</v>
      </c>
      <c r="E238" s="48">
        <f t="shared" ref="E238:E242" si="8">ROUND(H238*$I$14,0)</f>
        <v>22358</v>
      </c>
      <c r="F238" s="48">
        <f t="shared" ref="F238:F242" si="9">E238</f>
        <v>22358</v>
      </c>
      <c r="G238" s="48"/>
      <c r="H238" s="28">
        <v>22768</v>
      </c>
      <c r="I238" s="49"/>
      <c r="L238" s="50"/>
      <c r="M238" s="51"/>
      <c r="N238" s="52"/>
      <c r="Q238" s="50"/>
      <c r="R238" s="51"/>
      <c r="U238" s="50"/>
      <c r="V238" s="51"/>
    </row>
    <row r="239" spans="1:22" ht="25.5">
      <c r="A239" s="44" t="s">
        <v>450</v>
      </c>
      <c r="B239" s="45" t="s">
        <v>451</v>
      </c>
      <c r="C239" s="46" t="s">
        <v>18</v>
      </c>
      <c r="D239" s="47">
        <v>1</v>
      </c>
      <c r="E239" s="48">
        <f t="shared" si="8"/>
        <v>18258</v>
      </c>
      <c r="F239" s="48">
        <f t="shared" si="9"/>
        <v>18258</v>
      </c>
      <c r="G239" s="48"/>
      <c r="H239" s="28">
        <v>18593</v>
      </c>
      <c r="I239" s="49"/>
      <c r="L239" s="50"/>
      <c r="M239" s="51"/>
      <c r="N239" s="52"/>
      <c r="Q239" s="50"/>
      <c r="R239" s="51"/>
      <c r="U239" s="50"/>
      <c r="V239" s="51"/>
    </row>
    <row r="240" spans="1:22" ht="25.5">
      <c r="A240" s="44" t="s">
        <v>452</v>
      </c>
      <c r="B240" s="45" t="s">
        <v>453</v>
      </c>
      <c r="C240" s="46" t="s">
        <v>18</v>
      </c>
      <c r="D240" s="47">
        <v>1</v>
      </c>
      <c r="E240" s="48">
        <f t="shared" si="8"/>
        <v>30305</v>
      </c>
      <c r="F240" s="48">
        <f t="shared" si="9"/>
        <v>30305</v>
      </c>
      <c r="G240" s="48"/>
      <c r="H240" s="28">
        <v>30860</v>
      </c>
      <c r="I240" s="49"/>
      <c r="L240" s="50"/>
      <c r="M240" s="51"/>
      <c r="N240" s="52"/>
      <c r="Q240" s="50"/>
      <c r="R240" s="51"/>
      <c r="U240" s="50"/>
      <c r="V240" s="51"/>
    </row>
    <row r="241" spans="1:22">
      <c r="A241" s="44" t="s">
        <v>454</v>
      </c>
      <c r="B241" s="45" t="s">
        <v>455</v>
      </c>
      <c r="C241" s="46" t="s">
        <v>18</v>
      </c>
      <c r="D241" s="47">
        <v>1</v>
      </c>
      <c r="E241" s="48">
        <f t="shared" si="8"/>
        <v>19278</v>
      </c>
      <c r="F241" s="48">
        <f t="shared" si="9"/>
        <v>19278</v>
      </c>
      <c r="G241" s="48"/>
      <c r="H241" s="28">
        <v>19631</v>
      </c>
      <c r="I241" s="49"/>
      <c r="L241" s="50"/>
      <c r="M241" s="51"/>
      <c r="N241" s="52"/>
      <c r="Q241" s="50"/>
      <c r="R241" s="51"/>
      <c r="U241" s="50"/>
      <c r="V241" s="51"/>
    </row>
    <row r="242" spans="1:22" ht="25.5">
      <c r="A242" s="44" t="s">
        <v>456</v>
      </c>
      <c r="B242" s="45" t="s">
        <v>457</v>
      </c>
      <c r="C242" s="46" t="s">
        <v>46</v>
      </c>
      <c r="D242" s="47">
        <v>1</v>
      </c>
      <c r="E242" s="48">
        <f t="shared" si="8"/>
        <v>5921</v>
      </c>
      <c r="F242" s="48">
        <f t="shared" si="9"/>
        <v>5921</v>
      </c>
      <c r="G242" s="48"/>
      <c r="H242" s="28">
        <v>6030</v>
      </c>
      <c r="I242" s="49"/>
      <c r="L242" s="50"/>
      <c r="M242" s="51"/>
      <c r="N242" s="52"/>
      <c r="Q242" s="50"/>
      <c r="R242" s="51"/>
      <c r="U242" s="50"/>
      <c r="V242" s="51"/>
    </row>
    <row r="243" spans="1:22">
      <c r="A243" s="93" t="s">
        <v>458</v>
      </c>
      <c r="B243" s="94"/>
      <c r="C243" s="18"/>
      <c r="D243" s="18"/>
      <c r="E243" s="18"/>
      <c r="F243" s="18"/>
      <c r="G243" s="19">
        <f>SUM(F244:F256)</f>
        <v>813450</v>
      </c>
      <c r="H243" s="54">
        <f>SUM(H244:H256)</f>
        <v>828361</v>
      </c>
      <c r="I243" s="49"/>
      <c r="L243" s="50"/>
      <c r="M243" s="51"/>
      <c r="N243" s="52"/>
      <c r="Q243" s="50"/>
      <c r="R243" s="51"/>
      <c r="U243" s="50"/>
      <c r="V243" s="51"/>
    </row>
    <row r="244" spans="1:22" ht="76.5">
      <c r="A244" s="44" t="s">
        <v>459</v>
      </c>
      <c r="B244" s="45" t="s">
        <v>460</v>
      </c>
      <c r="C244" s="46" t="s">
        <v>18</v>
      </c>
      <c r="D244" s="47">
        <v>1</v>
      </c>
      <c r="E244" s="48">
        <f t="shared" ref="E244:E256" si="10">ROUND(H244*$I$14,0)</f>
        <v>75154</v>
      </c>
      <c r="F244" s="48">
        <f t="shared" ref="F244:F256" si="11">E244</f>
        <v>75154</v>
      </c>
      <c r="G244" s="48"/>
      <c r="H244" s="28">
        <v>76532</v>
      </c>
      <c r="I244" s="49"/>
      <c r="L244" s="50"/>
      <c r="M244" s="51"/>
      <c r="N244" s="52"/>
      <c r="Q244" s="50"/>
      <c r="R244" s="51"/>
      <c r="U244" s="50"/>
      <c r="V244" s="51"/>
    </row>
    <row r="245" spans="1:22" ht="63.75">
      <c r="A245" s="44" t="s">
        <v>461</v>
      </c>
      <c r="B245" s="45" t="s">
        <v>462</v>
      </c>
      <c r="C245" s="46" t="s">
        <v>18</v>
      </c>
      <c r="D245" s="47">
        <v>1</v>
      </c>
      <c r="E245" s="48">
        <f t="shared" si="10"/>
        <v>59691</v>
      </c>
      <c r="F245" s="48">
        <f t="shared" si="11"/>
        <v>59691</v>
      </c>
      <c r="G245" s="48"/>
      <c r="H245" s="28">
        <v>60785</v>
      </c>
      <c r="I245" s="49"/>
      <c r="L245" s="50"/>
      <c r="M245" s="51"/>
      <c r="N245" s="52"/>
      <c r="Q245" s="50"/>
      <c r="R245" s="51"/>
      <c r="U245" s="50"/>
      <c r="V245" s="51"/>
    </row>
    <row r="246" spans="1:22" ht="63.75">
      <c r="A246" s="44" t="s">
        <v>463</v>
      </c>
      <c r="B246" s="53" t="s">
        <v>464</v>
      </c>
      <c r="C246" s="46" t="s">
        <v>18</v>
      </c>
      <c r="D246" s="47">
        <v>1</v>
      </c>
      <c r="E246" s="48">
        <f t="shared" si="10"/>
        <v>50226</v>
      </c>
      <c r="F246" s="48">
        <f t="shared" si="11"/>
        <v>50226</v>
      </c>
      <c r="G246" s="48"/>
      <c r="H246" s="28">
        <v>51147</v>
      </c>
      <c r="I246" s="49"/>
      <c r="L246" s="50"/>
      <c r="M246" s="51"/>
      <c r="N246" s="52"/>
      <c r="Q246" s="50"/>
      <c r="R246" s="51"/>
      <c r="U246" s="50"/>
      <c r="V246" s="51"/>
    </row>
    <row r="247" spans="1:22" ht="76.5">
      <c r="A247" s="44" t="s">
        <v>465</v>
      </c>
      <c r="B247" s="45" t="s">
        <v>466</v>
      </c>
      <c r="C247" s="46" t="s">
        <v>18</v>
      </c>
      <c r="D247" s="47">
        <v>1</v>
      </c>
      <c r="E247" s="48">
        <f t="shared" si="10"/>
        <v>66231</v>
      </c>
      <c r="F247" s="48">
        <f t="shared" si="11"/>
        <v>66231</v>
      </c>
      <c r="G247" s="48"/>
      <c r="H247" s="28">
        <v>67445</v>
      </c>
      <c r="I247" s="49"/>
      <c r="L247" s="50"/>
      <c r="M247" s="51"/>
      <c r="N247" s="52"/>
      <c r="Q247" s="50"/>
      <c r="R247" s="51"/>
      <c r="U247" s="50"/>
      <c r="V247" s="51"/>
    </row>
    <row r="248" spans="1:22" ht="76.5">
      <c r="A248" s="44" t="s">
        <v>467</v>
      </c>
      <c r="B248" s="45" t="s">
        <v>468</v>
      </c>
      <c r="C248" s="46" t="s">
        <v>18</v>
      </c>
      <c r="D248" s="47">
        <v>1</v>
      </c>
      <c r="E248" s="48">
        <f t="shared" si="10"/>
        <v>47178</v>
      </c>
      <c r="F248" s="48">
        <f t="shared" si="11"/>
        <v>47178</v>
      </c>
      <c r="G248" s="48"/>
      <c r="H248" s="28">
        <v>48043</v>
      </c>
      <c r="I248" s="49"/>
      <c r="L248" s="50"/>
      <c r="M248" s="51"/>
      <c r="N248" s="52"/>
      <c r="Q248" s="50"/>
      <c r="R248" s="51"/>
      <c r="U248" s="50"/>
      <c r="V248" s="51"/>
    </row>
    <row r="249" spans="1:22" ht="76.5">
      <c r="A249" s="44" t="s">
        <v>469</v>
      </c>
      <c r="B249" s="45" t="s">
        <v>470</v>
      </c>
      <c r="C249" s="46" t="s">
        <v>18</v>
      </c>
      <c r="D249" s="47">
        <v>1</v>
      </c>
      <c r="E249" s="48">
        <f t="shared" si="10"/>
        <v>99854</v>
      </c>
      <c r="F249" s="48">
        <f t="shared" si="11"/>
        <v>99854</v>
      </c>
      <c r="G249" s="48"/>
      <c r="H249" s="28">
        <v>101684</v>
      </c>
      <c r="I249" s="49"/>
      <c r="L249" s="50"/>
      <c r="M249" s="51"/>
      <c r="N249" s="52"/>
      <c r="Q249" s="50"/>
      <c r="R249" s="51"/>
      <c r="U249" s="50"/>
      <c r="V249" s="51"/>
    </row>
    <row r="250" spans="1:22" ht="76.5">
      <c r="A250" s="44" t="s">
        <v>471</v>
      </c>
      <c r="B250" s="45" t="s">
        <v>472</v>
      </c>
      <c r="C250" s="46" t="s">
        <v>18</v>
      </c>
      <c r="D250" s="47">
        <v>1</v>
      </c>
      <c r="E250" s="48">
        <f t="shared" si="10"/>
        <v>63989</v>
      </c>
      <c r="F250" s="48">
        <f t="shared" si="11"/>
        <v>63989</v>
      </c>
      <c r="G250" s="48"/>
      <c r="H250" s="28">
        <v>65162</v>
      </c>
      <c r="I250" s="49"/>
      <c r="L250" s="50"/>
      <c r="M250" s="51"/>
      <c r="N250" s="52"/>
      <c r="Q250" s="50"/>
      <c r="R250" s="51"/>
      <c r="U250" s="50"/>
      <c r="V250" s="51"/>
    </row>
    <row r="251" spans="1:22" ht="76.5">
      <c r="A251" s="44" t="s">
        <v>473</v>
      </c>
      <c r="B251" s="45" t="s">
        <v>474</v>
      </c>
      <c r="C251" s="46" t="s">
        <v>18</v>
      </c>
      <c r="D251" s="47">
        <v>1</v>
      </c>
      <c r="E251" s="48">
        <f t="shared" si="10"/>
        <v>70244</v>
      </c>
      <c r="F251" s="48">
        <f t="shared" si="11"/>
        <v>70244</v>
      </c>
      <c r="G251" s="48"/>
      <c r="H251" s="28">
        <v>71532</v>
      </c>
      <c r="I251" s="49"/>
      <c r="L251" s="50"/>
      <c r="M251" s="51"/>
      <c r="N251" s="52"/>
      <c r="Q251" s="50"/>
      <c r="R251" s="51"/>
      <c r="U251" s="50"/>
      <c r="V251" s="51"/>
    </row>
    <row r="252" spans="1:22" ht="76.5">
      <c r="A252" s="44" t="s">
        <v>475</v>
      </c>
      <c r="B252" s="45" t="s">
        <v>476</v>
      </c>
      <c r="C252" s="46" t="s">
        <v>18</v>
      </c>
      <c r="D252" s="47">
        <v>1</v>
      </c>
      <c r="E252" s="48">
        <f t="shared" si="10"/>
        <v>51192</v>
      </c>
      <c r="F252" s="48">
        <f t="shared" si="11"/>
        <v>51192</v>
      </c>
      <c r="G252" s="48"/>
      <c r="H252" s="28">
        <v>52130</v>
      </c>
      <c r="I252" s="49"/>
      <c r="L252" s="50"/>
      <c r="M252" s="51"/>
      <c r="N252" s="52"/>
      <c r="Q252" s="50"/>
      <c r="R252" s="51"/>
      <c r="U252" s="50"/>
      <c r="V252" s="51"/>
    </row>
    <row r="253" spans="1:22" ht="76.5">
      <c r="A253" s="44" t="s">
        <v>477</v>
      </c>
      <c r="B253" s="45" t="s">
        <v>478</v>
      </c>
      <c r="C253" s="46" t="s">
        <v>18</v>
      </c>
      <c r="D253" s="47">
        <v>1</v>
      </c>
      <c r="E253" s="48">
        <f t="shared" si="10"/>
        <v>103867</v>
      </c>
      <c r="F253" s="48">
        <f t="shared" si="11"/>
        <v>103867</v>
      </c>
      <c r="G253" s="48"/>
      <c r="H253" s="28">
        <v>105771</v>
      </c>
      <c r="I253" s="49"/>
      <c r="L253" s="50"/>
      <c r="M253" s="51"/>
      <c r="N253" s="52"/>
      <c r="Q253" s="50"/>
      <c r="R253" s="51"/>
      <c r="U253" s="50"/>
      <c r="V253" s="51"/>
    </row>
    <row r="254" spans="1:22" ht="76.5">
      <c r="A254" s="44" t="s">
        <v>479</v>
      </c>
      <c r="B254" s="45" t="s">
        <v>480</v>
      </c>
      <c r="C254" s="46" t="s">
        <v>18</v>
      </c>
      <c r="D254" s="47">
        <v>1</v>
      </c>
      <c r="E254" s="48">
        <f t="shared" si="10"/>
        <v>68003</v>
      </c>
      <c r="F254" s="48">
        <f t="shared" si="11"/>
        <v>68003</v>
      </c>
      <c r="G254" s="48"/>
      <c r="H254" s="28">
        <v>69249</v>
      </c>
      <c r="I254" s="49"/>
      <c r="L254" s="50"/>
      <c r="M254" s="51"/>
      <c r="N254" s="52"/>
      <c r="Q254" s="50"/>
      <c r="R254" s="51"/>
      <c r="U254" s="50"/>
      <c r="V254" s="51"/>
    </row>
    <row r="255" spans="1:22" ht="76.5">
      <c r="A255" s="44" t="s">
        <v>481</v>
      </c>
      <c r="B255" s="45" t="s">
        <v>482</v>
      </c>
      <c r="C255" s="46" t="s">
        <v>46</v>
      </c>
      <c r="D255" s="47">
        <v>1</v>
      </c>
      <c r="E255" s="48">
        <f t="shared" si="10"/>
        <v>27772</v>
      </c>
      <c r="F255" s="48">
        <f t="shared" si="11"/>
        <v>27772</v>
      </c>
      <c r="G255" s="48"/>
      <c r="H255" s="28">
        <v>28281</v>
      </c>
      <c r="I255" s="49"/>
      <c r="L255" s="50"/>
      <c r="M255" s="51"/>
      <c r="N255" s="52"/>
      <c r="Q255" s="50"/>
      <c r="R255" s="51"/>
      <c r="U255" s="50"/>
      <c r="V255" s="51"/>
    </row>
    <row r="256" spans="1:22" ht="89.25">
      <c r="A256" s="44" t="s">
        <v>483</v>
      </c>
      <c r="B256" s="45" t="s">
        <v>484</v>
      </c>
      <c r="C256" s="46" t="s">
        <v>46</v>
      </c>
      <c r="D256" s="47">
        <v>1</v>
      </c>
      <c r="E256" s="48">
        <f t="shared" si="10"/>
        <v>30049</v>
      </c>
      <c r="F256" s="48">
        <f t="shared" si="11"/>
        <v>30049</v>
      </c>
      <c r="G256" s="48"/>
      <c r="H256" s="28">
        <v>30600</v>
      </c>
      <c r="I256" s="49"/>
      <c r="L256" s="50"/>
      <c r="M256" s="51"/>
      <c r="N256" s="52"/>
      <c r="Q256" s="50"/>
      <c r="R256" s="51"/>
      <c r="U256" s="50"/>
      <c r="V256" s="51"/>
    </row>
    <row r="257" spans="1:22">
      <c r="A257" s="93" t="s">
        <v>485</v>
      </c>
      <c r="B257" s="94"/>
      <c r="C257" s="18"/>
      <c r="D257" s="18"/>
      <c r="E257" s="18"/>
      <c r="F257" s="18"/>
      <c r="G257" s="19">
        <f>SUM(F258:F293)</f>
        <v>1968097</v>
      </c>
      <c r="H257" s="54">
        <f>SUM(H258:H293)</f>
        <v>2004172</v>
      </c>
      <c r="I257" s="49"/>
      <c r="L257" s="50"/>
      <c r="M257" s="51"/>
      <c r="N257" s="52"/>
      <c r="Q257" s="50"/>
      <c r="R257" s="51"/>
      <c r="U257" s="50"/>
      <c r="V257" s="51"/>
    </row>
    <row r="258" spans="1:22" ht="25.5">
      <c r="A258" s="44" t="s">
        <v>486</v>
      </c>
      <c r="B258" s="45" t="s">
        <v>487</v>
      </c>
      <c r="C258" s="46" t="s">
        <v>18</v>
      </c>
      <c r="D258" s="47">
        <v>1</v>
      </c>
      <c r="E258" s="48">
        <f t="shared" ref="E258:E293" si="12">ROUND(H258*$I$14,0)</f>
        <v>13098</v>
      </c>
      <c r="F258" s="48">
        <f t="shared" ref="F258:F293" si="13">E258</f>
        <v>13098</v>
      </c>
      <c r="G258" s="48"/>
      <c r="H258" s="28">
        <v>13338</v>
      </c>
      <c r="I258" s="49"/>
      <c r="L258" s="50"/>
      <c r="M258" s="51"/>
      <c r="N258" s="52"/>
      <c r="Q258" s="50"/>
      <c r="R258" s="51"/>
      <c r="U258" s="50"/>
      <c r="V258" s="51"/>
    </row>
    <row r="259" spans="1:22" ht="25.5">
      <c r="A259" s="44" t="s">
        <v>488</v>
      </c>
      <c r="B259" s="45" t="s">
        <v>489</v>
      </c>
      <c r="C259" s="46" t="s">
        <v>18</v>
      </c>
      <c r="D259" s="47">
        <v>1</v>
      </c>
      <c r="E259" s="48">
        <f t="shared" si="12"/>
        <v>25141</v>
      </c>
      <c r="F259" s="48">
        <f t="shared" si="13"/>
        <v>25141</v>
      </c>
      <c r="G259" s="48"/>
      <c r="H259" s="28">
        <v>25602</v>
      </c>
      <c r="I259" s="49"/>
      <c r="L259" s="50"/>
      <c r="M259" s="51"/>
      <c r="N259" s="52"/>
      <c r="Q259" s="50"/>
      <c r="R259" s="51"/>
      <c r="U259" s="50"/>
      <c r="V259" s="51"/>
    </row>
    <row r="260" spans="1:22" ht="25.5">
      <c r="A260" s="44" t="s">
        <v>490</v>
      </c>
      <c r="B260" s="45" t="s">
        <v>491</v>
      </c>
      <c r="C260" s="46" t="s">
        <v>18</v>
      </c>
      <c r="D260" s="47">
        <v>1</v>
      </c>
      <c r="E260" s="48">
        <f t="shared" si="12"/>
        <v>35399</v>
      </c>
      <c r="F260" s="48">
        <f t="shared" si="13"/>
        <v>35399</v>
      </c>
      <c r="G260" s="48"/>
      <c r="H260" s="28">
        <v>36048</v>
      </c>
      <c r="I260" s="49"/>
      <c r="L260" s="50"/>
      <c r="M260" s="51"/>
      <c r="N260" s="52"/>
      <c r="Q260" s="50"/>
      <c r="R260" s="51"/>
      <c r="U260" s="50"/>
      <c r="V260" s="51"/>
    </row>
    <row r="261" spans="1:22" ht="25.5">
      <c r="A261" s="44" t="s">
        <v>492</v>
      </c>
      <c r="B261" s="45" t="s">
        <v>493</v>
      </c>
      <c r="C261" s="46" t="s">
        <v>18</v>
      </c>
      <c r="D261" s="47">
        <v>1</v>
      </c>
      <c r="E261" s="48">
        <f t="shared" si="12"/>
        <v>8997</v>
      </c>
      <c r="F261" s="48">
        <f t="shared" si="13"/>
        <v>8997</v>
      </c>
      <c r="G261" s="48"/>
      <c r="H261" s="28">
        <v>9162</v>
      </c>
      <c r="I261" s="49"/>
      <c r="L261" s="50"/>
      <c r="M261" s="51"/>
      <c r="N261" s="52"/>
      <c r="Q261" s="50"/>
      <c r="R261" s="51"/>
      <c r="U261" s="50"/>
      <c r="V261" s="51"/>
    </row>
    <row r="262" spans="1:22" ht="25.5">
      <c r="A262" s="44" t="s">
        <v>494</v>
      </c>
      <c r="B262" s="45" t="s">
        <v>495</v>
      </c>
      <c r="C262" s="46" t="s">
        <v>18</v>
      </c>
      <c r="D262" s="47">
        <v>1</v>
      </c>
      <c r="E262" s="48">
        <f t="shared" si="12"/>
        <v>16940</v>
      </c>
      <c r="F262" s="48">
        <f t="shared" si="13"/>
        <v>16940</v>
      </c>
      <c r="G262" s="48"/>
      <c r="H262" s="28">
        <v>17251</v>
      </c>
      <c r="I262" s="49"/>
      <c r="L262" s="50"/>
      <c r="M262" s="51"/>
      <c r="N262" s="52"/>
      <c r="Q262" s="50"/>
      <c r="R262" s="51"/>
      <c r="U262" s="50"/>
      <c r="V262" s="51"/>
    </row>
    <row r="263" spans="1:22" ht="25.5">
      <c r="A263" s="44" t="s">
        <v>496</v>
      </c>
      <c r="B263" s="45" t="s">
        <v>497</v>
      </c>
      <c r="C263" s="46" t="s">
        <v>18</v>
      </c>
      <c r="D263" s="47">
        <v>1</v>
      </c>
      <c r="E263" s="48">
        <f t="shared" si="12"/>
        <v>25903</v>
      </c>
      <c r="F263" s="48">
        <f t="shared" si="13"/>
        <v>25903</v>
      </c>
      <c r="G263" s="48"/>
      <c r="H263" s="28">
        <v>26378</v>
      </c>
      <c r="I263" s="49"/>
      <c r="L263" s="50"/>
      <c r="M263" s="51"/>
      <c r="N263" s="52"/>
      <c r="Q263" s="50"/>
      <c r="R263" s="51"/>
      <c r="U263" s="50"/>
      <c r="V263" s="51"/>
    </row>
    <row r="264" spans="1:22" ht="25.5">
      <c r="A264" s="44" t="s">
        <v>498</v>
      </c>
      <c r="B264" s="45" t="s">
        <v>499</v>
      </c>
      <c r="C264" s="46" t="s">
        <v>18</v>
      </c>
      <c r="D264" s="47">
        <v>1</v>
      </c>
      <c r="E264" s="48">
        <f t="shared" si="12"/>
        <v>35131</v>
      </c>
      <c r="F264" s="48">
        <f t="shared" si="13"/>
        <v>35131</v>
      </c>
      <c r="G264" s="48"/>
      <c r="H264" s="28">
        <v>35775</v>
      </c>
      <c r="I264" s="49"/>
      <c r="L264" s="50"/>
      <c r="M264" s="51"/>
      <c r="N264" s="52"/>
      <c r="Q264" s="50"/>
      <c r="R264" s="51"/>
      <c r="U264" s="50"/>
      <c r="V264" s="51"/>
    </row>
    <row r="265" spans="1:22" ht="38.25">
      <c r="A265" s="44" t="s">
        <v>500</v>
      </c>
      <c r="B265" s="45" t="s">
        <v>501</v>
      </c>
      <c r="C265" s="46" t="s">
        <v>18</v>
      </c>
      <c r="D265" s="47">
        <v>1</v>
      </c>
      <c r="E265" s="48">
        <f t="shared" si="12"/>
        <v>42041</v>
      </c>
      <c r="F265" s="48">
        <f t="shared" si="13"/>
        <v>42041</v>
      </c>
      <c r="G265" s="48"/>
      <c r="H265" s="28">
        <v>42812</v>
      </c>
      <c r="I265" s="49"/>
      <c r="L265" s="50"/>
      <c r="M265" s="51"/>
      <c r="N265" s="52"/>
      <c r="Q265" s="50"/>
      <c r="R265" s="51"/>
      <c r="U265" s="50"/>
      <c r="V265" s="51"/>
    </row>
    <row r="266" spans="1:22" ht="38.25">
      <c r="A266" s="44" t="s">
        <v>502</v>
      </c>
      <c r="B266" s="45" t="s">
        <v>503</v>
      </c>
      <c r="C266" s="46" t="s">
        <v>46</v>
      </c>
      <c r="D266" s="47">
        <v>1</v>
      </c>
      <c r="E266" s="48">
        <f t="shared" si="12"/>
        <v>6131</v>
      </c>
      <c r="F266" s="48">
        <f t="shared" si="13"/>
        <v>6131</v>
      </c>
      <c r="G266" s="48"/>
      <c r="H266" s="28">
        <v>6243</v>
      </c>
      <c r="I266" s="49"/>
      <c r="L266" s="50"/>
      <c r="M266" s="51"/>
      <c r="N266" s="52"/>
      <c r="Q266" s="50"/>
      <c r="R266" s="51"/>
      <c r="U266" s="50"/>
      <c r="V266" s="51"/>
    </row>
    <row r="267" spans="1:22" ht="51">
      <c r="A267" s="44" t="s">
        <v>504</v>
      </c>
      <c r="B267" s="45" t="s">
        <v>505</v>
      </c>
      <c r="C267" s="46" t="s">
        <v>18</v>
      </c>
      <c r="D267" s="47">
        <v>1</v>
      </c>
      <c r="E267" s="48">
        <f t="shared" si="12"/>
        <v>43208</v>
      </c>
      <c r="F267" s="48">
        <f t="shared" si="13"/>
        <v>43208</v>
      </c>
      <c r="G267" s="48"/>
      <c r="H267" s="28">
        <v>44000</v>
      </c>
      <c r="I267" s="49"/>
      <c r="L267" s="50"/>
      <c r="M267" s="51"/>
      <c r="N267" s="52"/>
      <c r="Q267" s="50"/>
      <c r="R267" s="51"/>
      <c r="U267" s="50"/>
      <c r="V267" s="51"/>
    </row>
    <row r="268" spans="1:22" ht="51">
      <c r="A268" s="44" t="s">
        <v>506</v>
      </c>
      <c r="B268" s="45" t="s">
        <v>507</v>
      </c>
      <c r="C268" s="46" t="s">
        <v>18</v>
      </c>
      <c r="D268" s="47">
        <v>1</v>
      </c>
      <c r="E268" s="48">
        <f t="shared" si="12"/>
        <v>34959</v>
      </c>
      <c r="F268" s="48">
        <f t="shared" si="13"/>
        <v>34959</v>
      </c>
      <c r="G268" s="48"/>
      <c r="H268" s="28">
        <v>35600</v>
      </c>
      <c r="I268" s="49"/>
      <c r="L268" s="50"/>
      <c r="M268" s="51"/>
      <c r="N268" s="52"/>
      <c r="Q268" s="50"/>
      <c r="R268" s="51"/>
      <c r="U268" s="50"/>
      <c r="V268" s="51"/>
    </row>
    <row r="269" spans="1:22" ht="51">
      <c r="A269" s="44" t="s">
        <v>508</v>
      </c>
      <c r="B269" s="45" t="s">
        <v>509</v>
      </c>
      <c r="C269" s="46" t="s">
        <v>18</v>
      </c>
      <c r="D269" s="47">
        <v>1</v>
      </c>
      <c r="E269" s="48">
        <f t="shared" si="12"/>
        <v>45776</v>
      </c>
      <c r="F269" s="48">
        <f t="shared" si="13"/>
        <v>45776</v>
      </c>
      <c r="G269" s="48"/>
      <c r="H269" s="28">
        <v>46615</v>
      </c>
      <c r="I269" s="49"/>
      <c r="L269" s="50"/>
      <c r="M269" s="51"/>
      <c r="N269" s="52"/>
      <c r="Q269" s="50"/>
      <c r="R269" s="51"/>
      <c r="U269" s="50"/>
      <c r="V269" s="51"/>
    </row>
    <row r="270" spans="1:22" ht="38.25">
      <c r="A270" s="44" t="s">
        <v>510</v>
      </c>
      <c r="B270" s="45" t="s">
        <v>511</v>
      </c>
      <c r="C270" s="46" t="s">
        <v>46</v>
      </c>
      <c r="D270" s="47">
        <v>1</v>
      </c>
      <c r="E270" s="48">
        <f t="shared" si="12"/>
        <v>6485</v>
      </c>
      <c r="F270" s="48">
        <f t="shared" si="13"/>
        <v>6485</v>
      </c>
      <c r="G270" s="48"/>
      <c r="H270" s="28">
        <v>6604</v>
      </c>
      <c r="I270" s="49"/>
      <c r="L270" s="50"/>
      <c r="M270" s="51"/>
      <c r="N270" s="52"/>
      <c r="Q270" s="50"/>
      <c r="R270" s="51"/>
      <c r="U270" s="50"/>
      <c r="V270" s="51"/>
    </row>
    <row r="271" spans="1:22" ht="51">
      <c r="A271" s="44" t="s">
        <v>512</v>
      </c>
      <c r="B271" s="45" t="s">
        <v>513</v>
      </c>
      <c r="C271" s="46" t="s">
        <v>46</v>
      </c>
      <c r="D271" s="47">
        <v>1</v>
      </c>
      <c r="E271" s="48">
        <f t="shared" si="12"/>
        <v>21123</v>
      </c>
      <c r="F271" s="48">
        <f t="shared" si="13"/>
        <v>21123</v>
      </c>
      <c r="G271" s="48"/>
      <c r="H271" s="28">
        <v>21510</v>
      </c>
      <c r="I271" s="49"/>
      <c r="L271" s="50"/>
      <c r="M271" s="51"/>
      <c r="N271" s="52"/>
      <c r="Q271" s="50"/>
      <c r="R271" s="51"/>
      <c r="U271" s="50"/>
      <c r="V271" s="51"/>
    </row>
    <row r="272" spans="1:22" ht="38.25">
      <c r="A272" s="44" t="s">
        <v>514</v>
      </c>
      <c r="B272" s="45" t="s">
        <v>515</v>
      </c>
      <c r="C272" s="46" t="s">
        <v>46</v>
      </c>
      <c r="D272" s="47">
        <v>1</v>
      </c>
      <c r="E272" s="48">
        <f t="shared" si="12"/>
        <v>47581</v>
      </c>
      <c r="F272" s="48">
        <f t="shared" si="13"/>
        <v>47581</v>
      </c>
      <c r="G272" s="48"/>
      <c r="H272" s="28">
        <v>48453</v>
      </c>
      <c r="I272" s="49"/>
      <c r="L272" s="50"/>
      <c r="M272" s="51"/>
      <c r="N272" s="52"/>
      <c r="Q272" s="50"/>
      <c r="R272" s="51"/>
      <c r="U272" s="50"/>
      <c r="V272" s="51"/>
    </row>
    <row r="273" spans="1:22" ht="25.5">
      <c r="A273" s="44" t="s">
        <v>516</v>
      </c>
      <c r="B273" s="45" t="s">
        <v>517</v>
      </c>
      <c r="C273" s="46" t="s">
        <v>46</v>
      </c>
      <c r="D273" s="47">
        <v>1</v>
      </c>
      <c r="E273" s="48">
        <f t="shared" si="12"/>
        <v>11453</v>
      </c>
      <c r="F273" s="48">
        <f t="shared" si="13"/>
        <v>11453</v>
      </c>
      <c r="G273" s="48"/>
      <c r="H273" s="28">
        <v>11663</v>
      </c>
      <c r="I273" s="49"/>
      <c r="L273" s="50"/>
      <c r="M273" s="51"/>
      <c r="N273" s="52"/>
      <c r="Q273" s="50"/>
      <c r="R273" s="51"/>
      <c r="U273" s="50"/>
      <c r="V273" s="51"/>
    </row>
    <row r="274" spans="1:22" ht="51">
      <c r="A274" s="44" t="s">
        <v>518</v>
      </c>
      <c r="B274" s="45" t="s">
        <v>519</v>
      </c>
      <c r="C274" s="46" t="s">
        <v>18</v>
      </c>
      <c r="D274" s="47">
        <v>1</v>
      </c>
      <c r="E274" s="48">
        <f t="shared" si="12"/>
        <v>43291</v>
      </c>
      <c r="F274" s="48">
        <f t="shared" si="13"/>
        <v>43291</v>
      </c>
      <c r="G274" s="48"/>
      <c r="H274" s="28">
        <v>44085</v>
      </c>
      <c r="I274" s="49"/>
      <c r="L274" s="50"/>
      <c r="M274" s="51"/>
      <c r="N274" s="52"/>
      <c r="Q274" s="50"/>
      <c r="R274" s="51"/>
      <c r="U274" s="50"/>
      <c r="V274" s="51"/>
    </row>
    <row r="275" spans="1:22" ht="38.25">
      <c r="A275" s="44" t="s">
        <v>520</v>
      </c>
      <c r="B275" s="45" t="s">
        <v>521</v>
      </c>
      <c r="C275" s="46" t="s">
        <v>46</v>
      </c>
      <c r="D275" s="47">
        <v>1</v>
      </c>
      <c r="E275" s="48">
        <f t="shared" si="12"/>
        <v>11514</v>
      </c>
      <c r="F275" s="48">
        <f t="shared" si="13"/>
        <v>11514</v>
      </c>
      <c r="G275" s="48"/>
      <c r="H275" s="28">
        <v>11725</v>
      </c>
      <c r="I275" s="49"/>
      <c r="L275" s="50"/>
      <c r="M275" s="51"/>
      <c r="N275" s="52"/>
      <c r="Q275" s="50"/>
      <c r="R275" s="51"/>
      <c r="U275" s="50"/>
      <c r="V275" s="51"/>
    </row>
    <row r="276" spans="1:22" ht="63.75">
      <c r="A276" s="44" t="s">
        <v>522</v>
      </c>
      <c r="B276" s="45" t="s">
        <v>523</v>
      </c>
      <c r="C276" s="46" t="s">
        <v>56</v>
      </c>
      <c r="D276" s="47">
        <v>1</v>
      </c>
      <c r="E276" s="48">
        <f t="shared" si="12"/>
        <v>741486</v>
      </c>
      <c r="F276" s="48">
        <f t="shared" si="13"/>
        <v>741486</v>
      </c>
      <c r="G276" s="48"/>
      <c r="H276" s="28">
        <v>755077</v>
      </c>
      <c r="I276" s="49"/>
      <c r="L276" s="50"/>
      <c r="M276" s="51"/>
      <c r="N276" s="52"/>
      <c r="Q276" s="50"/>
      <c r="R276" s="51"/>
      <c r="U276" s="50"/>
      <c r="V276" s="51"/>
    </row>
    <row r="277" spans="1:22" ht="25.5">
      <c r="A277" s="44" t="s">
        <v>524</v>
      </c>
      <c r="B277" s="45" t="s">
        <v>525</v>
      </c>
      <c r="C277" s="46" t="s">
        <v>18</v>
      </c>
      <c r="D277" s="47">
        <v>1</v>
      </c>
      <c r="E277" s="48">
        <f t="shared" si="12"/>
        <v>6297</v>
      </c>
      <c r="F277" s="48">
        <f t="shared" si="13"/>
        <v>6297</v>
      </c>
      <c r="G277" s="48"/>
      <c r="H277" s="28">
        <v>6412</v>
      </c>
      <c r="I277" s="49"/>
      <c r="L277" s="50"/>
      <c r="M277" s="51"/>
      <c r="N277" s="52"/>
      <c r="Q277" s="50"/>
      <c r="R277" s="51"/>
      <c r="U277" s="50"/>
      <c r="V277" s="51"/>
    </row>
    <row r="278" spans="1:22" ht="25.5">
      <c r="A278" s="44" t="s">
        <v>526</v>
      </c>
      <c r="B278" s="45" t="s">
        <v>527</v>
      </c>
      <c r="C278" s="46" t="s">
        <v>46</v>
      </c>
      <c r="D278" s="47">
        <v>1</v>
      </c>
      <c r="E278" s="48">
        <f t="shared" si="12"/>
        <v>10714</v>
      </c>
      <c r="F278" s="48">
        <f t="shared" si="13"/>
        <v>10714</v>
      </c>
      <c r="G278" s="48"/>
      <c r="H278" s="28">
        <v>10910</v>
      </c>
      <c r="I278" s="49"/>
      <c r="L278" s="50"/>
      <c r="M278" s="51"/>
      <c r="N278" s="52"/>
      <c r="Q278" s="50"/>
      <c r="R278" s="51"/>
      <c r="U278" s="50"/>
      <c r="V278" s="51"/>
    </row>
    <row r="279" spans="1:22" ht="51">
      <c r="A279" s="44" t="s">
        <v>528</v>
      </c>
      <c r="B279" s="45" t="s">
        <v>529</v>
      </c>
      <c r="C279" s="46" t="s">
        <v>18</v>
      </c>
      <c r="D279" s="47">
        <v>1</v>
      </c>
      <c r="E279" s="48">
        <f t="shared" si="12"/>
        <v>58206</v>
      </c>
      <c r="F279" s="48">
        <f t="shared" si="13"/>
        <v>58206</v>
      </c>
      <c r="G279" s="48"/>
      <c r="H279" s="28">
        <v>59273</v>
      </c>
      <c r="I279" s="49"/>
      <c r="L279" s="50"/>
      <c r="M279" s="51"/>
      <c r="N279" s="52"/>
      <c r="Q279" s="50"/>
      <c r="R279" s="51"/>
      <c r="U279" s="50"/>
      <c r="V279" s="51"/>
    </row>
    <row r="280" spans="1:22" ht="38.25">
      <c r="A280" s="44" t="s">
        <v>530</v>
      </c>
      <c r="B280" s="45" t="s">
        <v>531</v>
      </c>
      <c r="C280" s="46" t="s">
        <v>46</v>
      </c>
      <c r="D280" s="47">
        <v>1</v>
      </c>
      <c r="E280" s="48">
        <f t="shared" si="12"/>
        <v>7728</v>
      </c>
      <c r="F280" s="48">
        <f t="shared" si="13"/>
        <v>7728</v>
      </c>
      <c r="G280" s="48"/>
      <c r="H280" s="28">
        <v>7870</v>
      </c>
      <c r="I280" s="49"/>
      <c r="L280" s="50"/>
      <c r="M280" s="51"/>
      <c r="N280" s="52"/>
      <c r="Q280" s="50"/>
      <c r="R280" s="51"/>
      <c r="U280" s="50"/>
      <c r="V280" s="51"/>
    </row>
    <row r="281" spans="1:22" ht="51">
      <c r="A281" s="44" t="s">
        <v>532</v>
      </c>
      <c r="B281" s="45" t="s">
        <v>533</v>
      </c>
      <c r="C281" s="46" t="s">
        <v>18</v>
      </c>
      <c r="D281" s="47">
        <v>1</v>
      </c>
      <c r="E281" s="48">
        <f t="shared" si="12"/>
        <v>80599</v>
      </c>
      <c r="F281" s="48">
        <f t="shared" si="13"/>
        <v>80599</v>
      </c>
      <c r="G281" s="48"/>
      <c r="H281" s="28">
        <v>82076</v>
      </c>
      <c r="I281" s="49"/>
      <c r="L281" s="50"/>
      <c r="M281" s="51"/>
      <c r="N281" s="52"/>
      <c r="Q281" s="50"/>
      <c r="R281" s="51"/>
      <c r="U281" s="50"/>
      <c r="V281" s="51"/>
    </row>
    <row r="282" spans="1:22" ht="25.5">
      <c r="A282" s="44" t="s">
        <v>534</v>
      </c>
      <c r="B282" s="45" t="s">
        <v>535</v>
      </c>
      <c r="C282" s="46" t="s">
        <v>46</v>
      </c>
      <c r="D282" s="47">
        <v>1</v>
      </c>
      <c r="E282" s="48">
        <f t="shared" si="12"/>
        <v>10896</v>
      </c>
      <c r="F282" s="48">
        <f t="shared" si="13"/>
        <v>10896</v>
      </c>
      <c r="G282" s="48"/>
      <c r="H282" s="28">
        <v>11096</v>
      </c>
      <c r="I282" s="49"/>
      <c r="L282" s="50"/>
      <c r="M282" s="51"/>
      <c r="N282" s="52"/>
      <c r="Q282" s="50"/>
      <c r="R282" s="51"/>
      <c r="U282" s="50"/>
      <c r="V282" s="51"/>
    </row>
    <row r="283" spans="1:22" ht="38.25">
      <c r="A283" s="44" t="s">
        <v>536</v>
      </c>
      <c r="B283" s="45" t="s">
        <v>537</v>
      </c>
      <c r="C283" s="46" t="s">
        <v>46</v>
      </c>
      <c r="D283" s="47">
        <v>1</v>
      </c>
      <c r="E283" s="48">
        <f t="shared" si="12"/>
        <v>39281</v>
      </c>
      <c r="F283" s="48">
        <f t="shared" si="13"/>
        <v>39281</v>
      </c>
      <c r="G283" s="48"/>
      <c r="H283" s="28">
        <v>40001</v>
      </c>
      <c r="I283" s="49"/>
      <c r="L283" s="50"/>
      <c r="M283" s="51"/>
      <c r="N283" s="52"/>
      <c r="Q283" s="50"/>
      <c r="R283" s="51"/>
      <c r="U283" s="50"/>
      <c r="V283" s="51"/>
    </row>
    <row r="284" spans="1:22" ht="38.25">
      <c r="A284" s="44" t="s">
        <v>538</v>
      </c>
      <c r="B284" s="45" t="s">
        <v>539</v>
      </c>
      <c r="C284" s="46" t="s">
        <v>18</v>
      </c>
      <c r="D284" s="47">
        <v>1</v>
      </c>
      <c r="E284" s="48">
        <f t="shared" si="12"/>
        <v>77404</v>
      </c>
      <c r="F284" s="48">
        <f t="shared" si="13"/>
        <v>77404</v>
      </c>
      <c r="G284" s="48"/>
      <c r="H284" s="28">
        <v>78823</v>
      </c>
      <c r="I284" s="49"/>
      <c r="L284" s="50"/>
      <c r="M284" s="51"/>
      <c r="N284" s="52"/>
      <c r="Q284" s="50"/>
      <c r="R284" s="51"/>
      <c r="U284" s="50"/>
      <c r="V284" s="51"/>
    </row>
    <row r="285" spans="1:22" ht="38.25">
      <c r="A285" s="44" t="s">
        <v>540</v>
      </c>
      <c r="B285" s="45" t="s">
        <v>541</v>
      </c>
      <c r="C285" s="46" t="s">
        <v>18</v>
      </c>
      <c r="D285" s="47">
        <v>1</v>
      </c>
      <c r="E285" s="48">
        <f t="shared" si="12"/>
        <v>73335</v>
      </c>
      <c r="F285" s="48">
        <f t="shared" si="13"/>
        <v>73335</v>
      </c>
      <c r="G285" s="48"/>
      <c r="H285" s="28">
        <v>74679</v>
      </c>
      <c r="I285" s="49"/>
      <c r="L285" s="50"/>
      <c r="M285" s="51"/>
      <c r="N285" s="52"/>
      <c r="Q285" s="50"/>
      <c r="R285" s="51"/>
      <c r="U285" s="50"/>
      <c r="V285" s="51"/>
    </row>
    <row r="286" spans="1:22" ht="38.25">
      <c r="A286" s="44" t="s">
        <v>542</v>
      </c>
      <c r="B286" s="53" t="s">
        <v>543</v>
      </c>
      <c r="C286" s="46" t="s">
        <v>46</v>
      </c>
      <c r="D286" s="47">
        <v>1</v>
      </c>
      <c r="E286" s="48">
        <f t="shared" si="12"/>
        <v>21948</v>
      </c>
      <c r="F286" s="48">
        <f t="shared" si="13"/>
        <v>21948</v>
      </c>
      <c r="G286" s="48"/>
      <c r="H286" s="28">
        <v>22350</v>
      </c>
      <c r="I286" s="49"/>
      <c r="L286" s="50"/>
      <c r="M286" s="51"/>
      <c r="N286" s="52"/>
      <c r="Q286" s="50"/>
      <c r="R286" s="51"/>
      <c r="U286" s="50"/>
      <c r="V286" s="51"/>
    </row>
    <row r="287" spans="1:22" ht="38.25">
      <c r="A287" s="44" t="s">
        <v>544</v>
      </c>
      <c r="B287" s="45" t="s">
        <v>545</v>
      </c>
      <c r="C287" s="46" t="s">
        <v>18</v>
      </c>
      <c r="D287" s="47">
        <v>1</v>
      </c>
      <c r="E287" s="48">
        <f t="shared" si="12"/>
        <v>66661</v>
      </c>
      <c r="F287" s="48">
        <f t="shared" si="13"/>
        <v>66661</v>
      </c>
      <c r="G287" s="48"/>
      <c r="H287" s="28">
        <v>67883</v>
      </c>
      <c r="I287" s="49"/>
      <c r="L287" s="50"/>
      <c r="M287" s="51"/>
      <c r="N287" s="52"/>
      <c r="Q287" s="50"/>
      <c r="R287" s="51"/>
      <c r="U287" s="50"/>
      <c r="V287" s="51"/>
    </row>
    <row r="288" spans="1:22" ht="51">
      <c r="A288" s="44" t="s">
        <v>546</v>
      </c>
      <c r="B288" s="45" t="s">
        <v>547</v>
      </c>
      <c r="C288" s="46" t="s">
        <v>18</v>
      </c>
      <c r="D288" s="47">
        <v>1</v>
      </c>
      <c r="E288" s="48">
        <f t="shared" si="12"/>
        <v>167451</v>
      </c>
      <c r="F288" s="48">
        <f t="shared" si="13"/>
        <v>167451</v>
      </c>
      <c r="G288" s="48"/>
      <c r="H288" s="28">
        <v>170520</v>
      </c>
      <c r="I288" s="49"/>
      <c r="L288" s="50"/>
      <c r="M288" s="51"/>
      <c r="N288" s="52"/>
      <c r="Q288" s="50"/>
      <c r="R288" s="51"/>
      <c r="U288" s="50"/>
      <c r="V288" s="51"/>
    </row>
    <row r="289" spans="1:22">
      <c r="A289" s="44" t="s">
        <v>548</v>
      </c>
      <c r="B289" s="45" t="s">
        <v>549</v>
      </c>
      <c r="C289" s="46" t="s">
        <v>56</v>
      </c>
      <c r="D289" s="47">
        <v>1</v>
      </c>
      <c r="E289" s="48">
        <f t="shared" si="12"/>
        <v>25317</v>
      </c>
      <c r="F289" s="48">
        <f t="shared" si="13"/>
        <v>25317</v>
      </c>
      <c r="G289" s="48"/>
      <c r="H289" s="28">
        <v>25781</v>
      </c>
      <c r="I289" s="49"/>
      <c r="L289" s="50"/>
      <c r="M289" s="51"/>
      <c r="N289" s="52"/>
      <c r="Q289" s="50"/>
      <c r="R289" s="51"/>
      <c r="U289" s="50"/>
      <c r="V289" s="51"/>
    </row>
    <row r="290" spans="1:22" ht="38.25">
      <c r="A290" s="44" t="s">
        <v>550</v>
      </c>
      <c r="B290" s="45" t="s">
        <v>551</v>
      </c>
      <c r="C290" s="46" t="s">
        <v>18</v>
      </c>
      <c r="D290" s="47">
        <v>1</v>
      </c>
      <c r="E290" s="48">
        <f t="shared" si="12"/>
        <v>40464</v>
      </c>
      <c r="F290" s="48">
        <f t="shared" si="13"/>
        <v>40464</v>
      </c>
      <c r="G290" s="48"/>
      <c r="H290" s="28">
        <v>41206</v>
      </c>
      <c r="I290" s="49"/>
      <c r="L290" s="50"/>
      <c r="M290" s="51"/>
      <c r="N290" s="52"/>
      <c r="Q290" s="50"/>
      <c r="R290" s="51"/>
      <c r="U290" s="50"/>
      <c r="V290" s="51"/>
    </row>
    <row r="291" spans="1:22" ht="38.25">
      <c r="A291" s="44" t="s">
        <v>552</v>
      </c>
      <c r="B291" s="45" t="s">
        <v>553</v>
      </c>
      <c r="C291" s="46" t="s">
        <v>46</v>
      </c>
      <c r="D291" s="47">
        <v>1</v>
      </c>
      <c r="E291" s="48">
        <f t="shared" si="12"/>
        <v>5683</v>
      </c>
      <c r="F291" s="48">
        <f t="shared" si="13"/>
        <v>5683</v>
      </c>
      <c r="G291" s="48"/>
      <c r="H291" s="28">
        <v>5787</v>
      </c>
      <c r="I291" s="49"/>
      <c r="L291" s="50"/>
      <c r="M291" s="51"/>
      <c r="N291" s="52"/>
      <c r="Q291" s="50"/>
      <c r="R291" s="51"/>
      <c r="U291" s="50"/>
      <c r="V291" s="51"/>
    </row>
    <row r="292" spans="1:22" ht="38.25">
      <c r="A292" s="55" t="s">
        <v>554</v>
      </c>
      <c r="B292" s="53" t="s">
        <v>555</v>
      </c>
      <c r="C292" s="58" t="s">
        <v>18</v>
      </c>
      <c r="D292" s="59">
        <v>1</v>
      </c>
      <c r="E292" s="48">
        <f t="shared" si="12"/>
        <v>41649</v>
      </c>
      <c r="F292" s="48">
        <f t="shared" si="13"/>
        <v>41649</v>
      </c>
      <c r="G292" s="48"/>
      <c r="H292" s="28">
        <v>42412</v>
      </c>
      <c r="I292" s="49"/>
      <c r="L292" s="50"/>
      <c r="M292" s="51"/>
      <c r="N292" s="52"/>
      <c r="Q292" s="50"/>
      <c r="R292" s="51"/>
      <c r="U292" s="50"/>
      <c r="V292" s="51"/>
    </row>
    <row r="293" spans="1:22" ht="57" customHeight="1">
      <c r="A293" s="55" t="s">
        <v>556</v>
      </c>
      <c r="B293" s="53" t="s">
        <v>557</v>
      </c>
      <c r="C293" s="58" t="s">
        <v>46</v>
      </c>
      <c r="D293" s="59">
        <v>1</v>
      </c>
      <c r="E293" s="48">
        <f t="shared" si="12"/>
        <v>18807</v>
      </c>
      <c r="F293" s="48">
        <f t="shared" si="13"/>
        <v>18807</v>
      </c>
      <c r="G293" s="48"/>
      <c r="H293" s="28">
        <v>19152</v>
      </c>
      <c r="I293" s="49"/>
      <c r="L293" s="50"/>
      <c r="M293" s="51"/>
      <c r="N293" s="52"/>
      <c r="Q293" s="50"/>
      <c r="R293" s="51"/>
      <c r="U293" s="50"/>
      <c r="V293" s="51"/>
    </row>
    <row r="294" spans="1:22">
      <c r="A294" s="93" t="s">
        <v>558</v>
      </c>
      <c r="B294" s="94"/>
      <c r="C294" s="18"/>
      <c r="D294" s="18"/>
      <c r="E294" s="18"/>
      <c r="F294" s="18"/>
      <c r="G294" s="19">
        <f>SUM(F295:F316)</f>
        <v>251787</v>
      </c>
      <c r="H294" s="54">
        <f>SUM(H295:H316)</f>
        <v>256402</v>
      </c>
      <c r="I294" s="49"/>
      <c r="L294" s="50"/>
      <c r="M294" s="51"/>
      <c r="N294" s="52"/>
      <c r="Q294" s="50"/>
      <c r="R294" s="51"/>
      <c r="U294" s="50"/>
      <c r="V294" s="51"/>
    </row>
    <row r="295" spans="1:22" ht="25.5">
      <c r="A295" s="44" t="s">
        <v>559</v>
      </c>
      <c r="B295" s="45" t="s">
        <v>560</v>
      </c>
      <c r="C295" s="46" t="s">
        <v>18</v>
      </c>
      <c r="D295" s="47">
        <v>1</v>
      </c>
      <c r="E295" s="48">
        <f t="shared" ref="E295:E316" si="14">ROUND(H295*$I$14,0)</f>
        <v>8569</v>
      </c>
      <c r="F295" s="48">
        <f t="shared" ref="F295:F316" si="15">E295</f>
        <v>8569</v>
      </c>
      <c r="G295" s="48"/>
      <c r="H295" s="28">
        <v>8726</v>
      </c>
      <c r="I295" s="49"/>
      <c r="L295" s="50"/>
      <c r="M295" s="51"/>
      <c r="N295" s="52"/>
      <c r="Q295" s="50"/>
      <c r="R295" s="51"/>
      <c r="U295" s="50"/>
      <c r="V295" s="51"/>
    </row>
    <row r="296" spans="1:22" ht="25.5">
      <c r="A296" s="44" t="s">
        <v>561</v>
      </c>
      <c r="B296" s="45" t="s">
        <v>562</v>
      </c>
      <c r="C296" s="46" t="s">
        <v>18</v>
      </c>
      <c r="D296" s="47">
        <v>1</v>
      </c>
      <c r="E296" s="48">
        <f t="shared" si="14"/>
        <v>8138</v>
      </c>
      <c r="F296" s="48">
        <f t="shared" si="15"/>
        <v>8138</v>
      </c>
      <c r="G296" s="48"/>
      <c r="H296" s="28">
        <v>8287</v>
      </c>
      <c r="I296" s="49"/>
      <c r="L296" s="50"/>
      <c r="M296" s="51"/>
      <c r="N296" s="52"/>
      <c r="Q296" s="50"/>
      <c r="R296" s="51"/>
      <c r="U296" s="50"/>
      <c r="V296" s="51"/>
    </row>
    <row r="297" spans="1:22" ht="25.5">
      <c r="A297" s="44" t="s">
        <v>563</v>
      </c>
      <c r="B297" s="45" t="s">
        <v>564</v>
      </c>
      <c r="C297" s="46" t="s">
        <v>18</v>
      </c>
      <c r="D297" s="47">
        <v>1</v>
      </c>
      <c r="E297" s="48">
        <f t="shared" si="14"/>
        <v>7748</v>
      </c>
      <c r="F297" s="48">
        <f t="shared" si="15"/>
        <v>7748</v>
      </c>
      <c r="G297" s="48"/>
      <c r="H297" s="28">
        <v>7890</v>
      </c>
      <c r="I297" s="49"/>
      <c r="L297" s="50"/>
      <c r="M297" s="51"/>
      <c r="N297" s="52"/>
      <c r="Q297" s="50"/>
      <c r="R297" s="51"/>
      <c r="U297" s="50"/>
      <c r="V297" s="51"/>
    </row>
    <row r="298" spans="1:22" ht="25.5">
      <c r="A298" s="44" t="s">
        <v>565</v>
      </c>
      <c r="B298" s="45" t="s">
        <v>566</v>
      </c>
      <c r="C298" s="46" t="s">
        <v>18</v>
      </c>
      <c r="D298" s="47">
        <v>1</v>
      </c>
      <c r="E298" s="48">
        <f t="shared" si="14"/>
        <v>7826</v>
      </c>
      <c r="F298" s="48">
        <f t="shared" si="15"/>
        <v>7826</v>
      </c>
      <c r="G298" s="48"/>
      <c r="H298" s="28">
        <v>7969</v>
      </c>
      <c r="I298" s="49"/>
      <c r="L298" s="50"/>
      <c r="M298" s="51"/>
      <c r="N298" s="52"/>
      <c r="Q298" s="50"/>
      <c r="R298" s="51"/>
      <c r="U298" s="50"/>
      <c r="V298" s="51"/>
    </row>
    <row r="299" spans="1:22" ht="38.25">
      <c r="A299" s="44" t="s">
        <v>567</v>
      </c>
      <c r="B299" s="45" t="s">
        <v>568</v>
      </c>
      <c r="C299" s="46" t="s">
        <v>18</v>
      </c>
      <c r="D299" s="47">
        <v>1</v>
      </c>
      <c r="E299" s="48">
        <f t="shared" si="14"/>
        <v>10052</v>
      </c>
      <c r="F299" s="48">
        <f t="shared" si="15"/>
        <v>10052</v>
      </c>
      <c r="G299" s="48"/>
      <c r="H299" s="28">
        <v>10236</v>
      </c>
      <c r="I299" s="49"/>
      <c r="L299" s="50"/>
      <c r="M299" s="51"/>
      <c r="N299" s="52"/>
      <c r="Q299" s="50"/>
      <c r="R299" s="51"/>
      <c r="U299" s="50"/>
      <c r="V299" s="51"/>
    </row>
    <row r="300" spans="1:22" ht="51">
      <c r="A300" s="44" t="s">
        <v>569</v>
      </c>
      <c r="B300" s="45" t="s">
        <v>570</v>
      </c>
      <c r="C300" s="46" t="s">
        <v>18</v>
      </c>
      <c r="D300" s="47">
        <v>1</v>
      </c>
      <c r="E300" s="48">
        <f t="shared" si="14"/>
        <v>19294</v>
      </c>
      <c r="F300" s="48">
        <f t="shared" si="15"/>
        <v>19294</v>
      </c>
      <c r="G300" s="48"/>
      <c r="H300" s="28">
        <v>19648</v>
      </c>
      <c r="I300" s="49"/>
      <c r="L300" s="50"/>
      <c r="M300" s="51"/>
      <c r="N300" s="52"/>
      <c r="Q300" s="50"/>
      <c r="R300" s="51"/>
      <c r="U300" s="50"/>
      <c r="V300" s="51"/>
    </row>
    <row r="301" spans="1:22" ht="51">
      <c r="A301" s="44" t="s">
        <v>571</v>
      </c>
      <c r="B301" s="45" t="s">
        <v>572</v>
      </c>
      <c r="C301" s="46" t="s">
        <v>18</v>
      </c>
      <c r="D301" s="47">
        <v>1</v>
      </c>
      <c r="E301" s="48">
        <f t="shared" si="14"/>
        <v>30660</v>
      </c>
      <c r="F301" s="48">
        <f t="shared" si="15"/>
        <v>30660</v>
      </c>
      <c r="G301" s="48"/>
      <c r="H301" s="28">
        <v>31222</v>
      </c>
      <c r="I301" s="49"/>
      <c r="L301" s="50"/>
      <c r="M301" s="51"/>
      <c r="N301" s="52"/>
      <c r="Q301" s="50"/>
      <c r="R301" s="51"/>
      <c r="U301" s="50"/>
      <c r="V301" s="51"/>
    </row>
    <row r="302" spans="1:22" ht="38.25">
      <c r="A302" s="44" t="s">
        <v>573</v>
      </c>
      <c r="B302" s="45" t="s">
        <v>574</v>
      </c>
      <c r="C302" s="46" t="s">
        <v>18</v>
      </c>
      <c r="D302" s="47">
        <v>1</v>
      </c>
      <c r="E302" s="48">
        <f t="shared" si="14"/>
        <v>13974</v>
      </c>
      <c r="F302" s="48">
        <f t="shared" si="15"/>
        <v>13974</v>
      </c>
      <c r="G302" s="48"/>
      <c r="H302" s="28">
        <v>14230</v>
      </c>
      <c r="I302" s="49"/>
      <c r="L302" s="50"/>
      <c r="M302" s="51"/>
      <c r="N302" s="52"/>
      <c r="Q302" s="50"/>
      <c r="R302" s="51"/>
      <c r="U302" s="50"/>
      <c r="V302" s="51"/>
    </row>
    <row r="303" spans="1:22" ht="38.25">
      <c r="A303" s="44" t="s">
        <v>575</v>
      </c>
      <c r="B303" s="45" t="s">
        <v>576</v>
      </c>
      <c r="C303" s="46" t="s">
        <v>46</v>
      </c>
      <c r="D303" s="47">
        <v>1</v>
      </c>
      <c r="E303" s="48">
        <f t="shared" si="14"/>
        <v>3143</v>
      </c>
      <c r="F303" s="48">
        <f t="shared" si="15"/>
        <v>3143</v>
      </c>
      <c r="G303" s="48"/>
      <c r="H303" s="28">
        <v>3201</v>
      </c>
      <c r="I303" s="49"/>
      <c r="L303" s="50"/>
      <c r="M303" s="51"/>
      <c r="N303" s="52"/>
      <c r="Q303" s="50"/>
      <c r="R303" s="51"/>
      <c r="U303" s="50"/>
      <c r="V303" s="51"/>
    </row>
    <row r="304" spans="1:22" ht="51">
      <c r="A304" s="44" t="s">
        <v>577</v>
      </c>
      <c r="B304" s="45" t="s">
        <v>578</v>
      </c>
      <c r="C304" s="46" t="s">
        <v>18</v>
      </c>
      <c r="D304" s="47">
        <v>1</v>
      </c>
      <c r="E304" s="48">
        <f t="shared" si="14"/>
        <v>26676</v>
      </c>
      <c r="F304" s="48">
        <f t="shared" si="15"/>
        <v>26676</v>
      </c>
      <c r="G304" s="48"/>
      <c r="H304" s="28">
        <v>27165</v>
      </c>
      <c r="I304" s="49"/>
      <c r="L304" s="50"/>
      <c r="M304" s="51"/>
      <c r="N304" s="52"/>
      <c r="Q304" s="50"/>
      <c r="R304" s="51"/>
      <c r="U304" s="50"/>
      <c r="V304" s="51"/>
    </row>
    <row r="305" spans="1:22" ht="38.25">
      <c r="A305" s="44" t="s">
        <v>579</v>
      </c>
      <c r="B305" s="45" t="s">
        <v>580</v>
      </c>
      <c r="C305" s="46" t="s">
        <v>18</v>
      </c>
      <c r="D305" s="47">
        <v>1</v>
      </c>
      <c r="E305" s="48">
        <f t="shared" si="14"/>
        <v>13482</v>
      </c>
      <c r="F305" s="48">
        <f t="shared" si="15"/>
        <v>13482</v>
      </c>
      <c r="G305" s="48"/>
      <c r="H305" s="28">
        <v>13729</v>
      </c>
      <c r="I305" s="49"/>
      <c r="L305" s="50"/>
      <c r="M305" s="51"/>
      <c r="N305" s="52"/>
      <c r="Q305" s="50"/>
      <c r="R305" s="51"/>
      <c r="U305" s="50"/>
      <c r="V305" s="51"/>
    </row>
    <row r="306" spans="1:22" ht="25.5">
      <c r="A306" s="44" t="s">
        <v>581</v>
      </c>
      <c r="B306" s="45" t="s">
        <v>582</v>
      </c>
      <c r="C306" s="46" t="s">
        <v>18</v>
      </c>
      <c r="D306" s="47">
        <v>1</v>
      </c>
      <c r="E306" s="48">
        <f t="shared" si="14"/>
        <v>13570</v>
      </c>
      <c r="F306" s="48">
        <f t="shared" si="15"/>
        <v>13570</v>
      </c>
      <c r="G306" s="48"/>
      <c r="H306" s="28">
        <v>13819</v>
      </c>
      <c r="I306" s="49"/>
      <c r="L306" s="50"/>
      <c r="M306" s="51"/>
      <c r="N306" s="52"/>
      <c r="Q306" s="50"/>
      <c r="R306" s="51"/>
      <c r="U306" s="50"/>
      <c r="V306" s="51"/>
    </row>
    <row r="307" spans="1:22" ht="25.5">
      <c r="A307" s="44" t="s">
        <v>583</v>
      </c>
      <c r="B307" s="45" t="s">
        <v>584</v>
      </c>
      <c r="C307" s="46" t="s">
        <v>46</v>
      </c>
      <c r="D307" s="47">
        <v>1</v>
      </c>
      <c r="E307" s="48">
        <f t="shared" si="14"/>
        <v>3229</v>
      </c>
      <c r="F307" s="48">
        <f t="shared" si="15"/>
        <v>3229</v>
      </c>
      <c r="G307" s="48"/>
      <c r="H307" s="28">
        <v>3288</v>
      </c>
      <c r="I307" s="49"/>
      <c r="L307" s="50"/>
      <c r="M307" s="51"/>
      <c r="N307" s="52"/>
      <c r="Q307" s="50"/>
      <c r="R307" s="51"/>
      <c r="U307" s="50"/>
      <c r="V307" s="51"/>
    </row>
    <row r="308" spans="1:22" ht="25.5">
      <c r="A308" s="44" t="s">
        <v>585</v>
      </c>
      <c r="B308" s="45" t="s">
        <v>586</v>
      </c>
      <c r="C308" s="46" t="s">
        <v>46</v>
      </c>
      <c r="D308" s="47">
        <v>1</v>
      </c>
      <c r="E308" s="48">
        <f t="shared" si="14"/>
        <v>3717</v>
      </c>
      <c r="F308" s="48">
        <f t="shared" si="15"/>
        <v>3717</v>
      </c>
      <c r="G308" s="48"/>
      <c r="H308" s="28">
        <v>3785</v>
      </c>
      <c r="I308" s="49"/>
      <c r="L308" s="50"/>
      <c r="M308" s="51"/>
      <c r="N308" s="52"/>
      <c r="Q308" s="50"/>
      <c r="R308" s="51"/>
      <c r="U308" s="50"/>
      <c r="V308" s="51"/>
    </row>
    <row r="309" spans="1:22" ht="25.5">
      <c r="A309" s="44" t="s">
        <v>587</v>
      </c>
      <c r="B309" s="45" t="s">
        <v>588</v>
      </c>
      <c r="C309" s="46" t="s">
        <v>46</v>
      </c>
      <c r="D309" s="47">
        <v>1</v>
      </c>
      <c r="E309" s="48">
        <f t="shared" si="14"/>
        <v>6876</v>
      </c>
      <c r="F309" s="48">
        <f t="shared" si="15"/>
        <v>6876</v>
      </c>
      <c r="G309" s="48"/>
      <c r="H309" s="28">
        <v>7002</v>
      </c>
      <c r="I309" s="49"/>
      <c r="L309" s="50"/>
      <c r="M309" s="51"/>
      <c r="N309" s="52"/>
      <c r="Q309" s="50"/>
      <c r="R309" s="51"/>
      <c r="U309" s="50"/>
      <c r="V309" s="51"/>
    </row>
    <row r="310" spans="1:22" ht="38.25">
      <c r="A310" s="44" t="s">
        <v>589</v>
      </c>
      <c r="B310" s="45" t="s">
        <v>590</v>
      </c>
      <c r="C310" s="46" t="s">
        <v>46</v>
      </c>
      <c r="D310" s="47">
        <v>1</v>
      </c>
      <c r="E310" s="48">
        <f t="shared" si="14"/>
        <v>5459</v>
      </c>
      <c r="F310" s="48">
        <f t="shared" si="15"/>
        <v>5459</v>
      </c>
      <c r="G310" s="48"/>
      <c r="H310" s="28">
        <v>5559</v>
      </c>
      <c r="I310" s="49"/>
      <c r="L310" s="50"/>
      <c r="M310" s="51"/>
      <c r="N310" s="52"/>
      <c r="Q310" s="50"/>
      <c r="R310" s="51"/>
      <c r="U310" s="50"/>
      <c r="V310" s="51"/>
    </row>
    <row r="311" spans="1:22" ht="25.5">
      <c r="A311" s="44" t="s">
        <v>591</v>
      </c>
      <c r="B311" s="45" t="s">
        <v>592</v>
      </c>
      <c r="C311" s="46" t="s">
        <v>56</v>
      </c>
      <c r="D311" s="47">
        <v>1</v>
      </c>
      <c r="E311" s="48">
        <f t="shared" si="14"/>
        <v>9095</v>
      </c>
      <c r="F311" s="48">
        <f t="shared" si="15"/>
        <v>9095</v>
      </c>
      <c r="G311" s="48"/>
      <c r="H311" s="28">
        <v>9262</v>
      </c>
      <c r="I311" s="49"/>
      <c r="L311" s="50"/>
      <c r="M311" s="51"/>
      <c r="N311" s="52"/>
      <c r="Q311" s="50"/>
      <c r="R311" s="51"/>
      <c r="U311" s="50"/>
      <c r="V311" s="51"/>
    </row>
    <row r="312" spans="1:22" ht="38.25">
      <c r="A312" s="44" t="s">
        <v>593</v>
      </c>
      <c r="B312" s="45" t="s">
        <v>594</v>
      </c>
      <c r="C312" s="46" t="s">
        <v>46</v>
      </c>
      <c r="D312" s="47">
        <v>1</v>
      </c>
      <c r="E312" s="48">
        <f t="shared" si="14"/>
        <v>2545</v>
      </c>
      <c r="F312" s="48">
        <f t="shared" si="15"/>
        <v>2545</v>
      </c>
      <c r="G312" s="48"/>
      <c r="H312" s="28">
        <v>2592</v>
      </c>
      <c r="I312" s="49"/>
      <c r="L312" s="50"/>
      <c r="M312" s="51"/>
      <c r="N312" s="52"/>
      <c r="Q312" s="50"/>
      <c r="R312" s="51"/>
      <c r="U312" s="50"/>
      <c r="V312" s="51"/>
    </row>
    <row r="313" spans="1:22" ht="38.25">
      <c r="A313" s="44" t="s">
        <v>595</v>
      </c>
      <c r="B313" s="45" t="s">
        <v>596</v>
      </c>
      <c r="C313" s="46" t="s">
        <v>18</v>
      </c>
      <c r="D313" s="47">
        <v>1</v>
      </c>
      <c r="E313" s="48">
        <f t="shared" si="14"/>
        <v>10636</v>
      </c>
      <c r="F313" s="48">
        <f t="shared" si="15"/>
        <v>10636</v>
      </c>
      <c r="G313" s="48"/>
      <c r="H313" s="28">
        <v>10831</v>
      </c>
      <c r="I313" s="49"/>
      <c r="L313" s="50"/>
      <c r="M313" s="51"/>
      <c r="N313" s="52"/>
      <c r="Q313" s="50"/>
      <c r="R313" s="51"/>
      <c r="U313" s="50"/>
      <c r="V313" s="51"/>
    </row>
    <row r="314" spans="1:22" ht="38.25">
      <c r="A314" s="44" t="s">
        <v>597</v>
      </c>
      <c r="B314" s="45" t="s">
        <v>598</v>
      </c>
      <c r="C314" s="46" t="s">
        <v>18</v>
      </c>
      <c r="D314" s="47">
        <v>1</v>
      </c>
      <c r="E314" s="48">
        <f t="shared" si="14"/>
        <v>10057</v>
      </c>
      <c r="F314" s="48">
        <f t="shared" si="15"/>
        <v>10057</v>
      </c>
      <c r="G314" s="48"/>
      <c r="H314" s="28">
        <v>10241</v>
      </c>
      <c r="I314" s="49"/>
      <c r="L314" s="50"/>
      <c r="M314" s="51"/>
      <c r="N314" s="52"/>
      <c r="Q314" s="50"/>
      <c r="R314" s="51"/>
      <c r="U314" s="50"/>
      <c r="V314" s="51"/>
    </row>
    <row r="315" spans="1:22" ht="38.25">
      <c r="A315" s="44" t="s">
        <v>599</v>
      </c>
      <c r="B315" s="45" t="s">
        <v>600</v>
      </c>
      <c r="C315" s="46" t="s">
        <v>18</v>
      </c>
      <c r="D315" s="47">
        <v>1</v>
      </c>
      <c r="E315" s="48">
        <f t="shared" si="14"/>
        <v>15429</v>
      </c>
      <c r="F315" s="48">
        <f t="shared" si="15"/>
        <v>15429</v>
      </c>
      <c r="G315" s="48"/>
      <c r="H315" s="28">
        <v>15712</v>
      </c>
      <c r="I315" s="49"/>
      <c r="L315" s="50"/>
      <c r="M315" s="51"/>
      <c r="N315" s="52"/>
      <c r="Q315" s="50"/>
      <c r="R315" s="51"/>
      <c r="U315" s="50"/>
      <c r="V315" s="51"/>
    </row>
    <row r="316" spans="1:22" ht="38.25">
      <c r="A316" s="44" t="s">
        <v>601</v>
      </c>
      <c r="B316" s="45" t="s">
        <v>602</v>
      </c>
      <c r="C316" s="46" t="s">
        <v>18</v>
      </c>
      <c r="D316" s="47">
        <v>1</v>
      </c>
      <c r="E316" s="48">
        <f t="shared" si="14"/>
        <v>21612</v>
      </c>
      <c r="F316" s="48">
        <f t="shared" si="15"/>
        <v>21612</v>
      </c>
      <c r="G316" s="48"/>
      <c r="H316" s="28">
        <v>22008</v>
      </c>
      <c r="I316" s="49"/>
      <c r="L316" s="50"/>
      <c r="M316" s="51"/>
      <c r="N316" s="52"/>
      <c r="Q316" s="50"/>
      <c r="R316" s="51"/>
      <c r="U316" s="50"/>
      <c r="V316" s="51"/>
    </row>
    <row r="317" spans="1:22">
      <c r="A317" s="93" t="s">
        <v>603</v>
      </c>
      <c r="B317" s="94"/>
      <c r="C317" s="18"/>
      <c r="D317" s="18"/>
      <c r="E317" s="18"/>
      <c r="F317" s="18"/>
      <c r="G317" s="19">
        <f>SUM(F318:F332)</f>
        <v>5455653</v>
      </c>
      <c r="H317" s="54">
        <f>SUM(H318:H332)</f>
        <v>5555656</v>
      </c>
      <c r="I317" s="49"/>
      <c r="L317" s="50"/>
      <c r="M317" s="51"/>
      <c r="N317" s="52"/>
      <c r="Q317" s="50"/>
      <c r="R317" s="51"/>
      <c r="U317" s="50"/>
      <c r="V317" s="51"/>
    </row>
    <row r="318" spans="1:22" ht="63.75">
      <c r="A318" s="44" t="s">
        <v>604</v>
      </c>
      <c r="B318" s="45" t="s">
        <v>605</v>
      </c>
      <c r="C318" s="46" t="s">
        <v>18</v>
      </c>
      <c r="D318" s="47">
        <v>1</v>
      </c>
      <c r="E318" s="48">
        <f t="shared" ref="E318:E332" si="16">ROUND(H318*$I$14,0)</f>
        <v>375190</v>
      </c>
      <c r="F318" s="48">
        <f t="shared" ref="F318:F332" si="17">E318</f>
        <v>375190</v>
      </c>
      <c r="G318" s="48"/>
      <c r="H318" s="28">
        <v>382067</v>
      </c>
      <c r="I318" s="49"/>
      <c r="L318" s="50"/>
      <c r="M318" s="51"/>
      <c r="N318" s="52"/>
      <c r="Q318" s="50"/>
      <c r="R318" s="51"/>
      <c r="U318" s="50"/>
      <c r="V318" s="51"/>
    </row>
    <row r="319" spans="1:22" ht="51" customHeight="1">
      <c r="A319" s="44" t="s">
        <v>606</v>
      </c>
      <c r="B319" s="45" t="s">
        <v>607</v>
      </c>
      <c r="C319" s="46" t="s">
        <v>56</v>
      </c>
      <c r="D319" s="47">
        <v>1</v>
      </c>
      <c r="E319" s="48">
        <f t="shared" si="16"/>
        <v>359400</v>
      </c>
      <c r="F319" s="48">
        <f t="shared" si="17"/>
        <v>359400</v>
      </c>
      <c r="G319" s="48"/>
      <c r="H319" s="28">
        <v>365988</v>
      </c>
      <c r="I319" s="49"/>
      <c r="L319" s="50"/>
      <c r="M319" s="51"/>
      <c r="N319" s="52"/>
      <c r="Q319" s="50"/>
      <c r="R319" s="51"/>
      <c r="U319" s="50"/>
      <c r="V319" s="51"/>
    </row>
    <row r="320" spans="1:22" ht="25.5">
      <c r="A320" s="44" t="s">
        <v>608</v>
      </c>
      <c r="B320" s="45" t="s">
        <v>609</v>
      </c>
      <c r="C320" s="46" t="s">
        <v>56</v>
      </c>
      <c r="D320" s="47">
        <v>1</v>
      </c>
      <c r="E320" s="48">
        <f t="shared" si="16"/>
        <v>11825</v>
      </c>
      <c r="F320" s="48">
        <f t="shared" si="17"/>
        <v>11825</v>
      </c>
      <c r="G320" s="48"/>
      <c r="H320" s="28">
        <v>12042</v>
      </c>
      <c r="I320" s="49"/>
      <c r="L320" s="50"/>
      <c r="M320" s="51"/>
      <c r="N320" s="52"/>
      <c r="Q320" s="50"/>
      <c r="R320" s="51"/>
      <c r="U320" s="50"/>
      <c r="V320" s="51"/>
    </row>
    <row r="321" spans="1:22" ht="51">
      <c r="A321" s="44" t="s">
        <v>610</v>
      </c>
      <c r="B321" s="45" t="s">
        <v>611</v>
      </c>
      <c r="C321" s="46" t="s">
        <v>56</v>
      </c>
      <c r="D321" s="47">
        <v>1</v>
      </c>
      <c r="E321" s="48">
        <f t="shared" si="16"/>
        <v>358961</v>
      </c>
      <c r="F321" s="48">
        <f t="shared" si="17"/>
        <v>358961</v>
      </c>
      <c r="G321" s="48"/>
      <c r="H321" s="28">
        <v>365541</v>
      </c>
      <c r="I321" s="49"/>
      <c r="L321" s="50"/>
      <c r="M321" s="51"/>
      <c r="N321" s="52"/>
      <c r="Q321" s="50"/>
      <c r="R321" s="51"/>
      <c r="U321" s="50"/>
      <c r="V321" s="51"/>
    </row>
    <row r="322" spans="1:22" ht="51">
      <c r="A322" s="44" t="s">
        <v>612</v>
      </c>
      <c r="B322" s="45" t="s">
        <v>613</v>
      </c>
      <c r="C322" s="46" t="s">
        <v>56</v>
      </c>
      <c r="D322" s="47">
        <v>1</v>
      </c>
      <c r="E322" s="48">
        <f t="shared" si="16"/>
        <v>191137</v>
      </c>
      <c r="F322" s="48">
        <f t="shared" si="17"/>
        <v>191137</v>
      </c>
      <c r="G322" s="48"/>
      <c r="H322" s="28">
        <v>194641</v>
      </c>
      <c r="I322" s="49"/>
      <c r="L322" s="50"/>
      <c r="M322" s="51"/>
      <c r="N322" s="52"/>
      <c r="Q322" s="50"/>
      <c r="R322" s="51"/>
      <c r="U322" s="50"/>
      <c r="V322" s="51"/>
    </row>
    <row r="323" spans="1:22" ht="51">
      <c r="A323" s="44" t="s">
        <v>614</v>
      </c>
      <c r="B323" s="45" t="s">
        <v>615</v>
      </c>
      <c r="C323" s="46" t="s">
        <v>56</v>
      </c>
      <c r="D323" s="47">
        <v>1</v>
      </c>
      <c r="E323" s="48">
        <f t="shared" si="16"/>
        <v>404104</v>
      </c>
      <c r="F323" s="48">
        <f t="shared" si="17"/>
        <v>404104</v>
      </c>
      <c r="G323" s="48"/>
      <c r="H323" s="28">
        <v>411511</v>
      </c>
      <c r="I323" s="49"/>
      <c r="L323" s="50"/>
      <c r="M323" s="51"/>
      <c r="N323" s="52"/>
      <c r="Q323" s="50"/>
      <c r="R323" s="51"/>
      <c r="U323" s="50"/>
      <c r="V323" s="51"/>
    </row>
    <row r="324" spans="1:22" ht="51">
      <c r="A324" s="44" t="s">
        <v>616</v>
      </c>
      <c r="B324" s="45" t="s">
        <v>617</v>
      </c>
      <c r="C324" s="46" t="s">
        <v>56</v>
      </c>
      <c r="D324" s="47">
        <v>1</v>
      </c>
      <c r="E324" s="48">
        <f t="shared" si="16"/>
        <v>294951</v>
      </c>
      <c r="F324" s="48">
        <f t="shared" si="17"/>
        <v>294951</v>
      </c>
      <c r="G324" s="48"/>
      <c r="H324" s="28">
        <v>300357</v>
      </c>
      <c r="I324" s="49"/>
      <c r="L324" s="50"/>
      <c r="M324" s="51"/>
      <c r="N324" s="52"/>
      <c r="Q324" s="50"/>
      <c r="R324" s="51"/>
      <c r="U324" s="50"/>
      <c r="V324" s="51"/>
    </row>
    <row r="325" spans="1:22" ht="38.25">
      <c r="A325" s="44" t="s">
        <v>618</v>
      </c>
      <c r="B325" s="45" t="s">
        <v>619</v>
      </c>
      <c r="C325" s="46" t="s">
        <v>56</v>
      </c>
      <c r="D325" s="47">
        <v>1</v>
      </c>
      <c r="E325" s="48">
        <f t="shared" si="16"/>
        <v>152424</v>
      </c>
      <c r="F325" s="48">
        <f t="shared" si="17"/>
        <v>152424</v>
      </c>
      <c r="G325" s="48"/>
      <c r="H325" s="28">
        <v>155218</v>
      </c>
      <c r="I325" s="49"/>
      <c r="L325" s="50"/>
      <c r="M325" s="51"/>
      <c r="N325" s="52"/>
      <c r="Q325" s="50"/>
      <c r="R325" s="51"/>
      <c r="U325" s="50"/>
      <c r="V325" s="51"/>
    </row>
    <row r="326" spans="1:22" ht="76.5">
      <c r="A326" s="44" t="s">
        <v>620</v>
      </c>
      <c r="B326" s="45" t="s">
        <v>621</v>
      </c>
      <c r="C326" s="46" t="s">
        <v>46</v>
      </c>
      <c r="D326" s="47">
        <v>1</v>
      </c>
      <c r="E326" s="48">
        <f t="shared" si="16"/>
        <v>845740</v>
      </c>
      <c r="F326" s="48">
        <f t="shared" si="17"/>
        <v>845740</v>
      </c>
      <c r="G326" s="48"/>
      <c r="H326" s="28">
        <v>861242</v>
      </c>
      <c r="I326" s="49"/>
      <c r="L326" s="50"/>
      <c r="M326" s="51"/>
      <c r="N326" s="52"/>
      <c r="Q326" s="50"/>
      <c r="R326" s="51"/>
      <c r="U326" s="50"/>
      <c r="V326" s="51"/>
    </row>
    <row r="327" spans="1:22" ht="76.5">
      <c r="A327" s="44" t="s">
        <v>622</v>
      </c>
      <c r="B327" s="45" t="s">
        <v>623</v>
      </c>
      <c r="C327" s="46" t="s">
        <v>46</v>
      </c>
      <c r="D327" s="47">
        <v>1</v>
      </c>
      <c r="E327" s="48">
        <f t="shared" si="16"/>
        <v>402414</v>
      </c>
      <c r="F327" s="48">
        <f t="shared" si="17"/>
        <v>402414</v>
      </c>
      <c r="G327" s="48"/>
      <c r="H327" s="28">
        <v>409790</v>
      </c>
      <c r="I327" s="49"/>
      <c r="L327" s="50"/>
      <c r="M327" s="51"/>
      <c r="N327" s="52"/>
      <c r="Q327" s="50"/>
      <c r="R327" s="51"/>
      <c r="U327" s="50"/>
      <c r="V327" s="51"/>
    </row>
    <row r="328" spans="1:22" ht="76.5">
      <c r="A328" s="44" t="s">
        <v>624</v>
      </c>
      <c r="B328" s="45" t="s">
        <v>625</v>
      </c>
      <c r="C328" s="46" t="s">
        <v>46</v>
      </c>
      <c r="D328" s="47">
        <v>1</v>
      </c>
      <c r="E328" s="48">
        <f t="shared" si="16"/>
        <v>712091</v>
      </c>
      <c r="F328" s="48">
        <f t="shared" si="17"/>
        <v>712091</v>
      </c>
      <c r="G328" s="48"/>
      <c r="H328" s="28">
        <v>725144</v>
      </c>
      <c r="I328" s="49"/>
      <c r="L328" s="50"/>
      <c r="M328" s="51"/>
      <c r="N328" s="52"/>
      <c r="Q328" s="50"/>
      <c r="R328" s="51"/>
      <c r="U328" s="50"/>
      <c r="V328" s="51"/>
    </row>
    <row r="329" spans="1:22" ht="51">
      <c r="A329" s="44" t="s">
        <v>626</v>
      </c>
      <c r="B329" s="45" t="s">
        <v>627</v>
      </c>
      <c r="C329" s="46" t="s">
        <v>56</v>
      </c>
      <c r="D329" s="47">
        <v>1</v>
      </c>
      <c r="E329" s="48">
        <f t="shared" si="16"/>
        <v>140024</v>
      </c>
      <c r="F329" s="48">
        <f t="shared" si="17"/>
        <v>140024</v>
      </c>
      <c r="G329" s="48"/>
      <c r="H329" s="28">
        <v>142591</v>
      </c>
      <c r="I329" s="49"/>
      <c r="L329" s="50"/>
      <c r="M329" s="51"/>
      <c r="N329" s="52"/>
      <c r="Q329" s="50"/>
      <c r="R329" s="51"/>
      <c r="U329" s="50"/>
      <c r="V329" s="51"/>
    </row>
    <row r="330" spans="1:22" ht="38.25">
      <c r="A330" s="44" t="s">
        <v>628</v>
      </c>
      <c r="B330" s="45" t="s">
        <v>629</v>
      </c>
      <c r="C330" s="46" t="s">
        <v>46</v>
      </c>
      <c r="D330" s="47">
        <v>1</v>
      </c>
      <c r="E330" s="48">
        <f t="shared" si="16"/>
        <v>116510</v>
      </c>
      <c r="F330" s="48">
        <f t="shared" si="17"/>
        <v>116510</v>
      </c>
      <c r="G330" s="48"/>
      <c r="H330" s="28">
        <v>118646</v>
      </c>
      <c r="I330" s="49"/>
      <c r="L330" s="50"/>
      <c r="M330" s="51"/>
      <c r="N330" s="52"/>
      <c r="Q330" s="50"/>
      <c r="R330" s="51"/>
      <c r="U330" s="50"/>
      <c r="V330" s="51"/>
    </row>
    <row r="331" spans="1:22" ht="25.5">
      <c r="A331" s="44" t="s">
        <v>630</v>
      </c>
      <c r="B331" s="45" t="s">
        <v>631</v>
      </c>
      <c r="C331" s="46" t="s">
        <v>46</v>
      </c>
      <c r="D331" s="47">
        <v>1</v>
      </c>
      <c r="E331" s="48">
        <f t="shared" si="16"/>
        <v>366028</v>
      </c>
      <c r="F331" s="48">
        <f t="shared" si="17"/>
        <v>366028</v>
      </c>
      <c r="G331" s="48"/>
      <c r="H331" s="28">
        <v>372737</v>
      </c>
      <c r="I331" s="49"/>
      <c r="L331" s="50"/>
      <c r="M331" s="51"/>
      <c r="N331" s="52"/>
      <c r="Q331" s="50"/>
      <c r="R331" s="51"/>
      <c r="U331" s="50"/>
      <c r="V331" s="51"/>
    </row>
    <row r="332" spans="1:22" ht="25.5">
      <c r="A332" s="44" t="s">
        <v>632</v>
      </c>
      <c r="B332" s="45" t="s">
        <v>633</v>
      </c>
      <c r="C332" s="46" t="s">
        <v>18</v>
      </c>
      <c r="D332" s="47">
        <v>1</v>
      </c>
      <c r="E332" s="48">
        <f t="shared" si="16"/>
        <v>724854</v>
      </c>
      <c r="F332" s="48">
        <f t="shared" si="17"/>
        <v>724854</v>
      </c>
      <c r="G332" s="48"/>
      <c r="H332" s="28">
        <v>738141</v>
      </c>
      <c r="I332" s="49"/>
      <c r="L332" s="50"/>
      <c r="M332" s="51"/>
      <c r="N332" s="52"/>
      <c r="Q332" s="50"/>
      <c r="R332" s="51"/>
      <c r="U332" s="50"/>
      <c r="V332" s="51"/>
    </row>
    <row r="333" spans="1:22">
      <c r="A333" s="93" t="s">
        <v>634</v>
      </c>
      <c r="B333" s="94"/>
      <c r="C333" s="18"/>
      <c r="D333" s="18"/>
      <c r="E333" s="18"/>
      <c r="F333" s="18"/>
      <c r="G333" s="19">
        <f>SUM(F334:F344)</f>
        <v>944237</v>
      </c>
      <c r="H333" s="54">
        <f>SUM(H334:H344)</f>
        <v>961546</v>
      </c>
      <c r="I333" s="49"/>
      <c r="L333" s="50"/>
      <c r="M333" s="51"/>
      <c r="N333" s="52"/>
      <c r="Q333" s="50"/>
      <c r="R333" s="51"/>
      <c r="U333" s="50"/>
      <c r="V333" s="51"/>
    </row>
    <row r="334" spans="1:22" ht="76.5">
      <c r="A334" s="44" t="s">
        <v>635</v>
      </c>
      <c r="B334" s="45" t="s">
        <v>636</v>
      </c>
      <c r="C334" s="46" t="s">
        <v>18</v>
      </c>
      <c r="D334" s="47">
        <v>1</v>
      </c>
      <c r="E334" s="48">
        <f t="shared" ref="E334:E344" si="18">ROUND(H334*$I$14,0)</f>
        <v>115964</v>
      </c>
      <c r="F334" s="48">
        <f t="shared" ref="F334:F344" si="19">E334</f>
        <v>115964</v>
      </c>
      <c r="G334" s="48"/>
      <c r="H334" s="28">
        <v>118090</v>
      </c>
      <c r="I334" s="49"/>
      <c r="L334" s="50"/>
      <c r="M334" s="51"/>
      <c r="N334" s="52"/>
      <c r="Q334" s="50"/>
      <c r="R334" s="51"/>
      <c r="U334" s="50"/>
      <c r="V334" s="51"/>
    </row>
    <row r="335" spans="1:22" ht="89.25">
      <c r="A335" s="44" t="s">
        <v>637</v>
      </c>
      <c r="B335" s="45" t="s">
        <v>638</v>
      </c>
      <c r="C335" s="46" t="s">
        <v>18</v>
      </c>
      <c r="D335" s="47">
        <v>1</v>
      </c>
      <c r="E335" s="48">
        <f t="shared" si="18"/>
        <v>99178</v>
      </c>
      <c r="F335" s="48">
        <f t="shared" si="19"/>
        <v>99178</v>
      </c>
      <c r="G335" s="48"/>
      <c r="H335" s="28">
        <v>100996</v>
      </c>
      <c r="I335" s="49"/>
      <c r="L335" s="50"/>
      <c r="M335" s="51"/>
      <c r="N335" s="52"/>
      <c r="Q335" s="50"/>
      <c r="R335" s="51"/>
      <c r="U335" s="50"/>
      <c r="V335" s="51"/>
    </row>
    <row r="336" spans="1:22" ht="89.25">
      <c r="A336" s="44" t="s">
        <v>639</v>
      </c>
      <c r="B336" s="45" t="s">
        <v>640</v>
      </c>
      <c r="C336" s="46" t="s">
        <v>18</v>
      </c>
      <c r="D336" s="47">
        <v>1</v>
      </c>
      <c r="E336" s="48">
        <f t="shared" si="18"/>
        <v>121690</v>
      </c>
      <c r="F336" s="48">
        <f t="shared" si="19"/>
        <v>121690</v>
      </c>
      <c r="G336" s="48"/>
      <c r="H336" s="28">
        <v>123921</v>
      </c>
      <c r="I336" s="49"/>
      <c r="L336" s="50"/>
      <c r="M336" s="51"/>
      <c r="N336" s="52"/>
      <c r="Q336" s="50"/>
      <c r="R336" s="51"/>
      <c r="U336" s="50"/>
      <c r="V336" s="51"/>
    </row>
    <row r="337" spans="1:22" ht="51" customHeight="1">
      <c r="A337" s="44" t="s">
        <v>641</v>
      </c>
      <c r="B337" s="45" t="s">
        <v>642</v>
      </c>
      <c r="C337" s="46" t="s">
        <v>18</v>
      </c>
      <c r="D337" s="47">
        <v>1</v>
      </c>
      <c r="E337" s="48">
        <f t="shared" si="18"/>
        <v>282479</v>
      </c>
      <c r="F337" s="48">
        <f t="shared" si="19"/>
        <v>282479</v>
      </c>
      <c r="G337" s="48"/>
      <c r="H337" s="28">
        <v>287657</v>
      </c>
      <c r="I337" s="49"/>
      <c r="L337" s="50"/>
      <c r="M337" s="51"/>
      <c r="N337" s="52"/>
      <c r="Q337" s="50"/>
      <c r="R337" s="51"/>
      <c r="U337" s="50"/>
      <c r="V337" s="51"/>
    </row>
    <row r="338" spans="1:22" ht="25.5">
      <c r="A338" s="44" t="s">
        <v>643</v>
      </c>
      <c r="B338" s="45" t="s">
        <v>644</v>
      </c>
      <c r="C338" s="46" t="s">
        <v>46</v>
      </c>
      <c r="D338" s="47">
        <v>1</v>
      </c>
      <c r="E338" s="48">
        <f t="shared" si="18"/>
        <v>19306</v>
      </c>
      <c r="F338" s="48">
        <f t="shared" si="19"/>
        <v>19306</v>
      </c>
      <c r="G338" s="48"/>
      <c r="H338" s="28">
        <v>19660</v>
      </c>
      <c r="I338" s="49"/>
      <c r="L338" s="50"/>
      <c r="M338" s="51"/>
      <c r="N338" s="52"/>
      <c r="Q338" s="50"/>
      <c r="R338" s="51"/>
      <c r="U338" s="50"/>
      <c r="V338" s="51"/>
    </row>
    <row r="339" spans="1:22" ht="38.25">
      <c r="A339" s="44" t="s">
        <v>645</v>
      </c>
      <c r="B339" s="45" t="s">
        <v>646</v>
      </c>
      <c r="C339" s="46" t="s">
        <v>18</v>
      </c>
      <c r="D339" s="47">
        <v>1</v>
      </c>
      <c r="E339" s="48">
        <f t="shared" si="18"/>
        <v>41172</v>
      </c>
      <c r="F339" s="48">
        <f t="shared" si="19"/>
        <v>41172</v>
      </c>
      <c r="G339" s="48"/>
      <c r="H339" s="28">
        <v>41927</v>
      </c>
      <c r="I339" s="49"/>
      <c r="L339" s="50"/>
      <c r="M339" s="51"/>
      <c r="N339" s="52"/>
      <c r="Q339" s="50"/>
      <c r="R339" s="51"/>
      <c r="U339" s="50"/>
      <c r="V339" s="51"/>
    </row>
    <row r="340" spans="1:22" ht="38.25">
      <c r="A340" s="44" t="s">
        <v>647</v>
      </c>
      <c r="B340" s="45" t="s">
        <v>648</v>
      </c>
      <c r="C340" s="46" t="s">
        <v>46</v>
      </c>
      <c r="D340" s="47">
        <v>1</v>
      </c>
      <c r="E340" s="48">
        <f t="shared" si="18"/>
        <v>24174</v>
      </c>
      <c r="F340" s="48">
        <f t="shared" si="19"/>
        <v>24174</v>
      </c>
      <c r="G340" s="48"/>
      <c r="H340" s="28">
        <v>24617</v>
      </c>
      <c r="I340" s="49"/>
      <c r="L340" s="50"/>
      <c r="M340" s="51"/>
      <c r="N340" s="52"/>
      <c r="Q340" s="50"/>
      <c r="R340" s="51"/>
      <c r="U340" s="50"/>
      <c r="V340" s="51"/>
    </row>
    <row r="341" spans="1:22" ht="51">
      <c r="A341" s="44" t="s">
        <v>649</v>
      </c>
      <c r="B341" s="45" t="s">
        <v>650</v>
      </c>
      <c r="C341" s="46" t="s">
        <v>46</v>
      </c>
      <c r="D341" s="47">
        <v>1</v>
      </c>
      <c r="E341" s="48">
        <f t="shared" si="18"/>
        <v>57836</v>
      </c>
      <c r="F341" s="48">
        <f t="shared" si="19"/>
        <v>57836</v>
      </c>
      <c r="G341" s="48"/>
      <c r="H341" s="28">
        <v>58896</v>
      </c>
      <c r="I341" s="49"/>
      <c r="L341" s="50"/>
      <c r="M341" s="51"/>
      <c r="N341" s="52"/>
      <c r="Q341" s="50"/>
      <c r="R341" s="51"/>
      <c r="U341" s="50"/>
      <c r="V341" s="51"/>
    </row>
    <row r="342" spans="1:22" ht="89.25">
      <c r="A342" s="44" t="s">
        <v>651</v>
      </c>
      <c r="B342" s="45" t="s">
        <v>652</v>
      </c>
      <c r="C342" s="46" t="s">
        <v>46</v>
      </c>
      <c r="D342" s="47">
        <v>1</v>
      </c>
      <c r="E342" s="48">
        <f t="shared" si="18"/>
        <v>50595</v>
      </c>
      <c r="F342" s="48">
        <f t="shared" si="19"/>
        <v>50595</v>
      </c>
      <c r="G342" s="48"/>
      <c r="H342" s="28">
        <v>51522</v>
      </c>
      <c r="I342" s="49"/>
      <c r="L342" s="50"/>
      <c r="M342" s="51"/>
      <c r="N342" s="52"/>
      <c r="Q342" s="50"/>
      <c r="R342" s="51"/>
      <c r="U342" s="50"/>
      <c r="V342" s="51"/>
    </row>
    <row r="343" spans="1:22" ht="63.75">
      <c r="A343" s="44" t="s">
        <v>653</v>
      </c>
      <c r="B343" s="45" t="s">
        <v>654</v>
      </c>
      <c r="C343" s="46" t="s">
        <v>46</v>
      </c>
      <c r="D343" s="47">
        <v>1</v>
      </c>
      <c r="E343" s="48">
        <f t="shared" si="18"/>
        <v>40630</v>
      </c>
      <c r="F343" s="48">
        <f t="shared" si="19"/>
        <v>40630</v>
      </c>
      <c r="G343" s="48"/>
      <c r="H343" s="28">
        <v>41375</v>
      </c>
      <c r="I343" s="49"/>
      <c r="L343" s="50"/>
      <c r="M343" s="51"/>
      <c r="N343" s="52"/>
      <c r="Q343" s="50"/>
      <c r="R343" s="51"/>
      <c r="U343" s="50"/>
      <c r="V343" s="51"/>
    </row>
    <row r="344" spans="1:22" ht="51">
      <c r="A344" s="44" t="s">
        <v>655</v>
      </c>
      <c r="B344" s="45" t="s">
        <v>656</v>
      </c>
      <c r="C344" s="46" t="s">
        <v>46</v>
      </c>
      <c r="D344" s="47">
        <v>1</v>
      </c>
      <c r="E344" s="48">
        <f t="shared" si="18"/>
        <v>91213</v>
      </c>
      <c r="F344" s="48">
        <f t="shared" si="19"/>
        <v>91213</v>
      </c>
      <c r="G344" s="48"/>
      <c r="H344" s="28">
        <v>92885</v>
      </c>
      <c r="I344" s="49"/>
      <c r="L344" s="50"/>
      <c r="M344" s="51"/>
      <c r="N344" s="52"/>
      <c r="Q344" s="50"/>
      <c r="R344" s="51"/>
      <c r="U344" s="50"/>
      <c r="V344" s="51"/>
    </row>
    <row r="345" spans="1:22">
      <c r="A345" s="93" t="s">
        <v>657</v>
      </c>
      <c r="B345" s="94"/>
      <c r="C345" s="18"/>
      <c r="D345" s="18"/>
      <c r="E345" s="18"/>
      <c r="F345" s="18"/>
      <c r="G345" s="19">
        <f>SUM(F346:F352)</f>
        <v>1888923</v>
      </c>
      <c r="H345" s="54">
        <f>SUM(H346:H352)</f>
        <v>1923547</v>
      </c>
      <c r="I345" s="49"/>
      <c r="L345" s="50"/>
      <c r="M345" s="51"/>
      <c r="N345" s="52"/>
      <c r="Q345" s="50"/>
      <c r="R345" s="51"/>
      <c r="U345" s="50"/>
      <c r="V345" s="51"/>
    </row>
    <row r="346" spans="1:22" ht="51">
      <c r="A346" s="44" t="s">
        <v>658</v>
      </c>
      <c r="B346" s="45" t="s">
        <v>659</v>
      </c>
      <c r="C346" s="46" t="s">
        <v>18</v>
      </c>
      <c r="D346" s="47">
        <v>1</v>
      </c>
      <c r="E346" s="48">
        <f t="shared" ref="E346:E352" si="20">ROUND(H346*$I$14,0)</f>
        <v>271841</v>
      </c>
      <c r="F346" s="48">
        <f t="shared" ref="F346:F352" si="21">E346</f>
        <v>271841</v>
      </c>
      <c r="G346" s="20"/>
      <c r="H346" s="28">
        <v>276824</v>
      </c>
      <c r="I346" s="49"/>
      <c r="L346" s="50"/>
      <c r="M346" s="51"/>
      <c r="N346" s="52"/>
      <c r="Q346" s="50"/>
      <c r="R346" s="51"/>
      <c r="U346" s="50"/>
      <c r="V346" s="51"/>
    </row>
    <row r="347" spans="1:22" ht="51">
      <c r="A347" s="44" t="s">
        <v>660</v>
      </c>
      <c r="B347" s="45" t="s">
        <v>661</v>
      </c>
      <c r="C347" s="46" t="s">
        <v>18</v>
      </c>
      <c r="D347" s="47">
        <v>1</v>
      </c>
      <c r="E347" s="48">
        <f t="shared" si="20"/>
        <v>66081</v>
      </c>
      <c r="F347" s="48">
        <f t="shared" si="21"/>
        <v>66081</v>
      </c>
      <c r="G347" s="20"/>
      <c r="H347" s="28">
        <v>67292</v>
      </c>
      <c r="I347" s="49"/>
      <c r="L347" s="50"/>
      <c r="M347" s="51"/>
      <c r="N347" s="52"/>
      <c r="Q347" s="50"/>
      <c r="R347" s="51"/>
      <c r="U347" s="50"/>
      <c r="V347" s="51"/>
    </row>
    <row r="348" spans="1:22" ht="38.25">
      <c r="A348" s="44" t="s">
        <v>662</v>
      </c>
      <c r="B348" s="45" t="s">
        <v>663</v>
      </c>
      <c r="C348" s="46" t="s">
        <v>18</v>
      </c>
      <c r="D348" s="47">
        <v>1</v>
      </c>
      <c r="E348" s="48">
        <f t="shared" si="20"/>
        <v>354793</v>
      </c>
      <c r="F348" s="48">
        <f t="shared" si="21"/>
        <v>354793</v>
      </c>
      <c r="G348" s="48"/>
      <c r="H348" s="28">
        <v>361296</v>
      </c>
      <c r="I348" s="49"/>
      <c r="L348" s="50"/>
      <c r="M348" s="51"/>
      <c r="N348" s="52"/>
      <c r="Q348" s="50"/>
      <c r="R348" s="51"/>
      <c r="U348" s="50"/>
      <c r="V348" s="51"/>
    </row>
    <row r="349" spans="1:22" ht="51">
      <c r="A349" s="44" t="s">
        <v>664</v>
      </c>
      <c r="B349" s="45" t="s">
        <v>665</v>
      </c>
      <c r="C349" s="46" t="s">
        <v>18</v>
      </c>
      <c r="D349" s="47">
        <v>1</v>
      </c>
      <c r="E349" s="48">
        <f t="shared" si="20"/>
        <v>281697</v>
      </c>
      <c r="F349" s="48">
        <f t="shared" si="21"/>
        <v>281697</v>
      </c>
      <c r="G349" s="48"/>
      <c r="H349" s="28">
        <v>286860</v>
      </c>
      <c r="I349" s="50"/>
      <c r="L349" s="50"/>
      <c r="M349" s="51"/>
      <c r="N349" s="52"/>
      <c r="Q349" s="50"/>
      <c r="R349" s="51"/>
      <c r="U349" s="50"/>
      <c r="V349" s="51"/>
    </row>
    <row r="350" spans="1:22" ht="51">
      <c r="A350" s="44" t="s">
        <v>666</v>
      </c>
      <c r="B350" s="53" t="s">
        <v>667</v>
      </c>
      <c r="C350" s="46" t="s">
        <v>56</v>
      </c>
      <c r="D350" s="47">
        <v>1</v>
      </c>
      <c r="E350" s="48">
        <f t="shared" si="20"/>
        <v>92506</v>
      </c>
      <c r="F350" s="48">
        <f t="shared" si="21"/>
        <v>92506</v>
      </c>
      <c r="G350" s="48"/>
      <c r="H350" s="28">
        <v>94202</v>
      </c>
      <c r="I350" s="50"/>
      <c r="L350" s="50"/>
      <c r="M350" s="51"/>
      <c r="N350" s="52"/>
      <c r="Q350" s="50"/>
      <c r="R350" s="51"/>
      <c r="U350" s="50"/>
      <c r="V350" s="51"/>
    </row>
    <row r="351" spans="1:22" ht="66" customHeight="1">
      <c r="A351" s="44" t="s">
        <v>668</v>
      </c>
      <c r="B351" s="53" t="s">
        <v>669</v>
      </c>
      <c r="C351" s="46" t="s">
        <v>18</v>
      </c>
      <c r="D351" s="47">
        <v>1</v>
      </c>
      <c r="E351" s="48">
        <f t="shared" si="20"/>
        <v>36378</v>
      </c>
      <c r="F351" s="48">
        <f t="shared" si="21"/>
        <v>36378</v>
      </c>
      <c r="G351" s="48"/>
      <c r="H351" s="28">
        <v>37045</v>
      </c>
      <c r="I351" s="50"/>
      <c r="L351" s="50"/>
      <c r="M351" s="51"/>
      <c r="N351" s="52"/>
      <c r="Q351" s="50"/>
      <c r="R351" s="51"/>
      <c r="U351" s="50"/>
      <c r="V351" s="51"/>
    </row>
    <row r="352" spans="1:22" ht="69.75" customHeight="1">
      <c r="A352" s="44" t="s">
        <v>670</v>
      </c>
      <c r="B352" s="53" t="s">
        <v>671</v>
      </c>
      <c r="C352" s="46" t="s">
        <v>56</v>
      </c>
      <c r="D352" s="47">
        <v>1</v>
      </c>
      <c r="E352" s="48">
        <f t="shared" si="20"/>
        <v>785627</v>
      </c>
      <c r="F352" s="48">
        <f t="shared" si="21"/>
        <v>785627</v>
      </c>
      <c r="G352" s="48"/>
      <c r="H352" s="28">
        <v>800028</v>
      </c>
      <c r="I352" s="50"/>
      <c r="L352" s="50"/>
      <c r="M352" s="51"/>
      <c r="N352" s="52"/>
      <c r="Q352" s="50"/>
      <c r="R352" s="51"/>
      <c r="U352" s="50"/>
      <c r="V352" s="51"/>
    </row>
    <row r="353" spans="1:22">
      <c r="A353" s="93" t="s">
        <v>672</v>
      </c>
      <c r="B353" s="94"/>
      <c r="C353" s="18"/>
      <c r="D353" s="18"/>
      <c r="E353" s="18"/>
      <c r="F353" s="18"/>
      <c r="G353" s="19">
        <f>SUM(F354)</f>
        <v>508541</v>
      </c>
      <c r="H353" s="54">
        <f>SUM(H354)</f>
        <v>517863</v>
      </c>
      <c r="I353" s="49"/>
      <c r="L353" s="50"/>
      <c r="M353" s="51"/>
      <c r="N353" s="52"/>
      <c r="Q353" s="50"/>
      <c r="R353" s="51"/>
      <c r="U353" s="50"/>
      <c r="V353" s="51"/>
    </row>
    <row r="354" spans="1:22" ht="38.25">
      <c r="A354" s="44" t="s">
        <v>673</v>
      </c>
      <c r="B354" s="45" t="s">
        <v>674</v>
      </c>
      <c r="C354" s="46" t="s">
        <v>18</v>
      </c>
      <c r="D354" s="47">
        <v>1</v>
      </c>
      <c r="E354" s="48">
        <f t="shared" ref="E354" si="22">ROUND(H354*$I$14,0)</f>
        <v>508541</v>
      </c>
      <c r="F354" s="48">
        <f t="shared" ref="F354" si="23">E354</f>
        <v>508541</v>
      </c>
      <c r="G354" s="20"/>
      <c r="H354" s="28">
        <v>517863</v>
      </c>
      <c r="I354" s="49"/>
      <c r="L354" s="50"/>
      <c r="M354" s="51"/>
      <c r="N354" s="52"/>
      <c r="Q354" s="50"/>
      <c r="R354" s="51"/>
      <c r="U354" s="50"/>
      <c r="V354" s="51"/>
    </row>
    <row r="355" spans="1:22">
      <c r="A355" s="93" t="s">
        <v>675</v>
      </c>
      <c r="B355" s="94"/>
      <c r="C355" s="18"/>
      <c r="D355" s="18"/>
      <c r="E355" s="18"/>
      <c r="F355" s="18"/>
      <c r="G355" s="19">
        <f>SUM(F356:F383)</f>
        <v>2796339</v>
      </c>
      <c r="H355" s="54">
        <f>SUM(H356:H383)</f>
        <v>2847596</v>
      </c>
      <c r="I355" s="49"/>
      <c r="L355" s="50"/>
      <c r="M355" s="51"/>
      <c r="N355" s="52"/>
      <c r="Q355" s="50"/>
      <c r="R355" s="51"/>
      <c r="U355" s="50"/>
      <c r="V355" s="51"/>
    </row>
    <row r="356" spans="1:22" ht="38.25">
      <c r="A356" s="44" t="s">
        <v>676</v>
      </c>
      <c r="B356" s="53" t="s">
        <v>677</v>
      </c>
      <c r="C356" s="46" t="s">
        <v>56</v>
      </c>
      <c r="D356" s="47">
        <v>1</v>
      </c>
      <c r="E356" s="48">
        <f t="shared" ref="E356:E419" si="24">ROUND(H356*$I$14,0)</f>
        <v>43951</v>
      </c>
      <c r="F356" s="48">
        <f t="shared" ref="F356:F383" si="25">E356</f>
        <v>43951</v>
      </c>
      <c r="G356" s="48"/>
      <c r="H356" s="28">
        <v>44757</v>
      </c>
      <c r="I356" s="49"/>
      <c r="L356" s="50"/>
      <c r="M356" s="51"/>
      <c r="N356" s="52"/>
      <c r="Q356" s="50"/>
      <c r="R356" s="51"/>
      <c r="U356" s="50"/>
      <c r="V356" s="51"/>
    </row>
    <row r="357" spans="1:22" ht="38.25">
      <c r="A357" s="44" t="s">
        <v>678</v>
      </c>
      <c r="B357" s="53" t="s">
        <v>679</v>
      </c>
      <c r="C357" s="46" t="s">
        <v>56</v>
      </c>
      <c r="D357" s="47">
        <v>1</v>
      </c>
      <c r="E357" s="48">
        <f t="shared" si="24"/>
        <v>77699</v>
      </c>
      <c r="F357" s="48">
        <f t="shared" si="25"/>
        <v>77699</v>
      </c>
      <c r="G357" s="48"/>
      <c r="H357" s="28">
        <v>79123</v>
      </c>
      <c r="I357" s="49"/>
      <c r="L357" s="50"/>
      <c r="M357" s="51"/>
      <c r="N357" s="52"/>
      <c r="Q357" s="50"/>
      <c r="R357" s="51"/>
      <c r="U357" s="50"/>
      <c r="V357" s="51"/>
    </row>
    <row r="358" spans="1:22" ht="38.25">
      <c r="A358" s="44" t="s">
        <v>680</v>
      </c>
      <c r="B358" s="53" t="s">
        <v>681</v>
      </c>
      <c r="C358" s="46" t="s">
        <v>56</v>
      </c>
      <c r="D358" s="47">
        <v>1</v>
      </c>
      <c r="E358" s="48">
        <f t="shared" si="24"/>
        <v>55960</v>
      </c>
      <c r="F358" s="48">
        <f t="shared" si="25"/>
        <v>55960</v>
      </c>
      <c r="G358" s="48"/>
      <c r="H358" s="28">
        <v>56986</v>
      </c>
      <c r="I358" s="49"/>
      <c r="L358" s="50"/>
      <c r="M358" s="51"/>
      <c r="N358" s="52"/>
      <c r="Q358" s="50"/>
      <c r="R358" s="51"/>
      <c r="U358" s="50"/>
      <c r="V358" s="51"/>
    </row>
    <row r="359" spans="1:22" ht="38.25">
      <c r="A359" s="44" t="s">
        <v>682</v>
      </c>
      <c r="B359" s="53" t="s">
        <v>683</v>
      </c>
      <c r="C359" s="46" t="s">
        <v>56</v>
      </c>
      <c r="D359" s="47">
        <v>1</v>
      </c>
      <c r="E359" s="48">
        <f t="shared" si="24"/>
        <v>41057</v>
      </c>
      <c r="F359" s="48">
        <f t="shared" si="25"/>
        <v>41057</v>
      </c>
      <c r="G359" s="48"/>
      <c r="H359" s="28">
        <v>41810</v>
      </c>
      <c r="I359" s="49"/>
      <c r="L359" s="50"/>
      <c r="M359" s="51"/>
      <c r="N359" s="52"/>
      <c r="Q359" s="50"/>
      <c r="R359" s="51"/>
      <c r="U359" s="50"/>
      <c r="V359" s="51"/>
    </row>
    <row r="360" spans="1:22" ht="51">
      <c r="A360" s="44" t="s">
        <v>684</v>
      </c>
      <c r="B360" s="53" t="s">
        <v>685</v>
      </c>
      <c r="C360" s="46" t="s">
        <v>46</v>
      </c>
      <c r="D360" s="47">
        <v>1</v>
      </c>
      <c r="E360" s="48">
        <f t="shared" si="24"/>
        <v>25229</v>
      </c>
      <c r="F360" s="48">
        <f t="shared" si="25"/>
        <v>25229</v>
      </c>
      <c r="G360" s="48"/>
      <c r="H360" s="28">
        <v>25691</v>
      </c>
      <c r="I360" s="49"/>
      <c r="L360" s="50"/>
      <c r="M360" s="51"/>
      <c r="N360" s="52"/>
      <c r="Q360" s="50"/>
      <c r="R360" s="51"/>
      <c r="U360" s="50"/>
      <c r="V360" s="51"/>
    </row>
    <row r="361" spans="1:22" ht="25.5">
      <c r="A361" s="44" t="s">
        <v>686</v>
      </c>
      <c r="B361" s="53" t="s">
        <v>687</v>
      </c>
      <c r="C361" s="46" t="s">
        <v>46</v>
      </c>
      <c r="D361" s="47">
        <v>1</v>
      </c>
      <c r="E361" s="48">
        <f t="shared" si="24"/>
        <v>2997</v>
      </c>
      <c r="F361" s="48">
        <f t="shared" si="25"/>
        <v>2997</v>
      </c>
      <c r="G361" s="48"/>
      <c r="H361" s="28">
        <v>3052</v>
      </c>
      <c r="I361" s="49"/>
      <c r="L361" s="50"/>
      <c r="M361" s="51"/>
      <c r="N361" s="52"/>
      <c r="Q361" s="50"/>
      <c r="R361" s="51"/>
      <c r="U361" s="50"/>
      <c r="V361" s="51"/>
    </row>
    <row r="362" spans="1:22" ht="51">
      <c r="A362" s="44" t="s">
        <v>688</v>
      </c>
      <c r="B362" s="53" t="s">
        <v>689</v>
      </c>
      <c r="C362" s="46" t="s">
        <v>18</v>
      </c>
      <c r="D362" s="47">
        <v>1</v>
      </c>
      <c r="E362" s="48">
        <f t="shared" si="24"/>
        <v>32269</v>
      </c>
      <c r="F362" s="48">
        <f t="shared" si="25"/>
        <v>32269</v>
      </c>
      <c r="G362" s="48"/>
      <c r="H362" s="28">
        <v>32860</v>
      </c>
      <c r="I362" s="49"/>
      <c r="L362" s="50"/>
      <c r="M362" s="51"/>
      <c r="N362" s="52"/>
      <c r="Q362" s="50"/>
      <c r="R362" s="51"/>
      <c r="U362" s="50"/>
      <c r="V362" s="51"/>
    </row>
    <row r="363" spans="1:22" ht="51">
      <c r="A363" s="44" t="s">
        <v>690</v>
      </c>
      <c r="B363" s="53" t="s">
        <v>689</v>
      </c>
      <c r="C363" s="46" t="s">
        <v>46</v>
      </c>
      <c r="D363" s="47">
        <v>1</v>
      </c>
      <c r="E363" s="48">
        <f t="shared" si="24"/>
        <v>16134</v>
      </c>
      <c r="F363" s="48">
        <f t="shared" si="25"/>
        <v>16134</v>
      </c>
      <c r="G363" s="48"/>
      <c r="H363" s="28">
        <v>16430</v>
      </c>
      <c r="I363" s="49"/>
      <c r="L363" s="50"/>
      <c r="M363" s="51"/>
      <c r="N363" s="52"/>
      <c r="Q363" s="50"/>
      <c r="R363" s="51"/>
      <c r="U363" s="50"/>
      <c r="V363" s="51"/>
    </row>
    <row r="364" spans="1:22" ht="38.25" customHeight="1">
      <c r="A364" s="44" t="s">
        <v>691</v>
      </c>
      <c r="B364" s="45" t="s">
        <v>692</v>
      </c>
      <c r="C364" s="46" t="s">
        <v>18</v>
      </c>
      <c r="D364" s="47">
        <v>1</v>
      </c>
      <c r="E364" s="48">
        <f t="shared" si="24"/>
        <v>165377</v>
      </c>
      <c r="F364" s="48">
        <f t="shared" si="25"/>
        <v>165377</v>
      </c>
      <c r="G364" s="48"/>
      <c r="H364" s="28">
        <v>168408</v>
      </c>
      <c r="I364" s="49"/>
      <c r="L364" s="50"/>
      <c r="M364" s="51"/>
      <c r="N364" s="52"/>
      <c r="Q364" s="50"/>
      <c r="R364" s="51"/>
      <c r="U364" s="50"/>
      <c r="V364" s="51"/>
    </row>
    <row r="365" spans="1:22" ht="63.75">
      <c r="A365" s="44" t="s">
        <v>693</v>
      </c>
      <c r="B365" s="45" t="s">
        <v>694</v>
      </c>
      <c r="C365" s="46" t="s">
        <v>46</v>
      </c>
      <c r="D365" s="47">
        <v>1</v>
      </c>
      <c r="E365" s="48">
        <f t="shared" si="24"/>
        <v>19667</v>
      </c>
      <c r="F365" s="48">
        <f t="shared" si="25"/>
        <v>19667</v>
      </c>
      <c r="G365" s="48"/>
      <c r="H365" s="28">
        <v>20028</v>
      </c>
      <c r="I365" s="49"/>
      <c r="L365" s="50"/>
      <c r="M365" s="51"/>
      <c r="N365" s="52"/>
      <c r="Q365" s="50"/>
      <c r="R365" s="51"/>
      <c r="U365" s="50"/>
      <c r="V365" s="51"/>
    </row>
    <row r="366" spans="1:22" ht="63.75">
      <c r="A366" s="44" t="s">
        <v>695</v>
      </c>
      <c r="B366" s="45" t="s">
        <v>696</v>
      </c>
      <c r="C366" s="46" t="s">
        <v>46</v>
      </c>
      <c r="D366" s="47">
        <v>1</v>
      </c>
      <c r="E366" s="48">
        <f t="shared" si="24"/>
        <v>16374</v>
      </c>
      <c r="F366" s="48">
        <f t="shared" si="25"/>
        <v>16374</v>
      </c>
      <c r="G366" s="48"/>
      <c r="H366" s="28">
        <v>16674</v>
      </c>
      <c r="I366" s="49"/>
      <c r="L366" s="50"/>
      <c r="M366" s="51"/>
      <c r="N366" s="52"/>
      <c r="Q366" s="50"/>
      <c r="R366" s="51"/>
      <c r="U366" s="50"/>
      <c r="V366" s="51"/>
    </row>
    <row r="367" spans="1:22" ht="63.75">
      <c r="A367" s="44" t="s">
        <v>697</v>
      </c>
      <c r="B367" s="45" t="s">
        <v>698</v>
      </c>
      <c r="C367" s="46" t="s">
        <v>46</v>
      </c>
      <c r="D367" s="47">
        <v>1</v>
      </c>
      <c r="E367" s="48">
        <f t="shared" si="24"/>
        <v>10421</v>
      </c>
      <c r="F367" s="48">
        <f t="shared" si="25"/>
        <v>10421</v>
      </c>
      <c r="G367" s="48"/>
      <c r="H367" s="28">
        <v>10612</v>
      </c>
      <c r="I367" s="49"/>
      <c r="L367" s="50"/>
      <c r="M367" s="51"/>
      <c r="N367" s="52"/>
      <c r="Q367" s="50"/>
      <c r="R367" s="51"/>
      <c r="U367" s="50"/>
      <c r="V367" s="51"/>
    </row>
    <row r="368" spans="1:22" ht="38.25">
      <c r="A368" s="44" t="s">
        <v>699</v>
      </c>
      <c r="B368" s="45" t="s">
        <v>700</v>
      </c>
      <c r="C368" s="46" t="s">
        <v>18</v>
      </c>
      <c r="D368" s="47">
        <v>1</v>
      </c>
      <c r="E368" s="48">
        <f t="shared" si="24"/>
        <v>84208</v>
      </c>
      <c r="F368" s="48">
        <f t="shared" si="25"/>
        <v>84208</v>
      </c>
      <c r="G368" s="48"/>
      <c r="H368" s="28">
        <v>85752</v>
      </c>
      <c r="I368" s="49"/>
      <c r="L368" s="50"/>
      <c r="M368" s="51"/>
      <c r="N368" s="52"/>
      <c r="Q368" s="50"/>
      <c r="R368" s="51"/>
      <c r="U368" s="50"/>
      <c r="V368" s="51"/>
    </row>
    <row r="369" spans="1:22" ht="25.5">
      <c r="A369" s="44" t="s">
        <v>701</v>
      </c>
      <c r="B369" s="45" t="s">
        <v>702</v>
      </c>
      <c r="C369" s="46" t="s">
        <v>18</v>
      </c>
      <c r="D369" s="47">
        <v>1</v>
      </c>
      <c r="E369" s="48">
        <f t="shared" si="24"/>
        <v>118247</v>
      </c>
      <c r="F369" s="48">
        <f t="shared" si="25"/>
        <v>118247</v>
      </c>
      <c r="G369" s="48"/>
      <c r="H369" s="28">
        <v>120414</v>
      </c>
      <c r="I369" s="49"/>
      <c r="L369" s="50"/>
      <c r="M369" s="51"/>
      <c r="N369" s="52"/>
      <c r="Q369" s="50"/>
      <c r="R369" s="51"/>
      <c r="U369" s="50"/>
      <c r="V369" s="51"/>
    </row>
    <row r="370" spans="1:22" ht="25.5">
      <c r="A370" s="44" t="s">
        <v>703</v>
      </c>
      <c r="B370" s="45" t="s">
        <v>704</v>
      </c>
      <c r="C370" s="46" t="s">
        <v>18</v>
      </c>
      <c r="D370" s="47">
        <v>1</v>
      </c>
      <c r="E370" s="48">
        <f t="shared" si="24"/>
        <v>19738</v>
      </c>
      <c r="F370" s="48">
        <f t="shared" si="25"/>
        <v>19738</v>
      </c>
      <c r="G370" s="48"/>
      <c r="H370" s="28">
        <v>20100</v>
      </c>
      <c r="I370" s="49"/>
      <c r="L370" s="50"/>
      <c r="M370" s="51"/>
      <c r="N370" s="52"/>
      <c r="Q370" s="50"/>
      <c r="R370" s="51"/>
      <c r="U370" s="50"/>
      <c r="V370" s="51"/>
    </row>
    <row r="371" spans="1:22" ht="38.25">
      <c r="A371" s="44" t="s">
        <v>705</v>
      </c>
      <c r="B371" s="45" t="s">
        <v>706</v>
      </c>
      <c r="C371" s="46" t="s">
        <v>56</v>
      </c>
      <c r="D371" s="47">
        <v>1</v>
      </c>
      <c r="E371" s="48">
        <f t="shared" si="24"/>
        <v>311423</v>
      </c>
      <c r="F371" s="48">
        <f t="shared" si="25"/>
        <v>311423</v>
      </c>
      <c r="G371" s="48"/>
      <c r="H371" s="28">
        <v>317131</v>
      </c>
      <c r="I371" s="49"/>
      <c r="L371" s="50"/>
      <c r="M371" s="51"/>
      <c r="N371" s="52"/>
      <c r="Q371" s="50"/>
      <c r="R371" s="51"/>
      <c r="U371" s="50"/>
      <c r="V371" s="51"/>
    </row>
    <row r="372" spans="1:22" ht="38.25">
      <c r="A372" s="44" t="s">
        <v>707</v>
      </c>
      <c r="B372" s="45" t="s">
        <v>708</v>
      </c>
      <c r="C372" s="46" t="s">
        <v>56</v>
      </c>
      <c r="D372" s="47">
        <v>1</v>
      </c>
      <c r="E372" s="48">
        <f t="shared" si="24"/>
        <v>280017</v>
      </c>
      <c r="F372" s="48">
        <f t="shared" si="25"/>
        <v>280017</v>
      </c>
      <c r="G372" s="48"/>
      <c r="H372" s="28">
        <v>285150</v>
      </c>
      <c r="I372" s="49"/>
      <c r="L372" s="50"/>
      <c r="M372" s="51"/>
      <c r="N372" s="52"/>
      <c r="Q372" s="50"/>
      <c r="R372" s="51"/>
      <c r="U372" s="50"/>
      <c r="V372" s="51"/>
    </row>
    <row r="373" spans="1:22" ht="38.25">
      <c r="A373" s="44" t="s">
        <v>709</v>
      </c>
      <c r="B373" s="45" t="s">
        <v>710</v>
      </c>
      <c r="C373" s="46" t="s">
        <v>56</v>
      </c>
      <c r="D373" s="47">
        <v>1</v>
      </c>
      <c r="E373" s="48">
        <f t="shared" si="24"/>
        <v>197566</v>
      </c>
      <c r="F373" s="48">
        <f t="shared" si="25"/>
        <v>197566</v>
      </c>
      <c r="G373" s="48"/>
      <c r="H373" s="28">
        <v>201187</v>
      </c>
      <c r="I373" s="49"/>
      <c r="L373" s="50"/>
      <c r="M373" s="51"/>
      <c r="N373" s="52"/>
      <c r="Q373" s="50"/>
      <c r="R373" s="51"/>
      <c r="U373" s="50"/>
      <c r="V373" s="51"/>
    </row>
    <row r="374" spans="1:22" ht="25.5">
      <c r="A374" s="44" t="s">
        <v>711</v>
      </c>
      <c r="B374" s="45" t="s">
        <v>712</v>
      </c>
      <c r="C374" s="46" t="s">
        <v>56</v>
      </c>
      <c r="D374" s="47">
        <v>1</v>
      </c>
      <c r="E374" s="48">
        <f t="shared" si="24"/>
        <v>154354</v>
      </c>
      <c r="F374" s="48">
        <f t="shared" si="25"/>
        <v>154354</v>
      </c>
      <c r="G374" s="48"/>
      <c r="H374" s="28">
        <v>157183</v>
      </c>
      <c r="I374" s="49"/>
      <c r="L374" s="50"/>
      <c r="M374" s="51"/>
      <c r="N374" s="52"/>
      <c r="Q374" s="50"/>
      <c r="R374" s="51"/>
      <c r="U374" s="50"/>
      <c r="V374" s="51"/>
    </row>
    <row r="375" spans="1:22" ht="51">
      <c r="A375" s="44" t="s">
        <v>713</v>
      </c>
      <c r="B375" s="45" t="s">
        <v>714</v>
      </c>
      <c r="C375" s="46" t="s">
        <v>46</v>
      </c>
      <c r="D375" s="47">
        <v>1</v>
      </c>
      <c r="E375" s="48">
        <f t="shared" si="24"/>
        <v>90307</v>
      </c>
      <c r="F375" s="48">
        <f t="shared" si="25"/>
        <v>90307</v>
      </c>
      <c r="G375" s="48"/>
      <c r="H375" s="28">
        <v>91962</v>
      </c>
      <c r="I375" s="49"/>
      <c r="L375" s="50"/>
      <c r="M375" s="51"/>
      <c r="N375" s="52"/>
      <c r="Q375" s="50"/>
      <c r="R375" s="51"/>
      <c r="U375" s="50"/>
      <c r="V375" s="51"/>
    </row>
    <row r="376" spans="1:22" ht="51">
      <c r="A376" s="44" t="s">
        <v>715</v>
      </c>
      <c r="B376" s="45" t="s">
        <v>716</v>
      </c>
      <c r="C376" s="46" t="s">
        <v>46</v>
      </c>
      <c r="D376" s="47">
        <v>1</v>
      </c>
      <c r="E376" s="48">
        <f t="shared" si="24"/>
        <v>107098</v>
      </c>
      <c r="F376" s="48">
        <f t="shared" si="25"/>
        <v>107098</v>
      </c>
      <c r="G376" s="48"/>
      <c r="H376" s="28">
        <v>109061</v>
      </c>
      <c r="I376" s="49"/>
      <c r="L376" s="50"/>
      <c r="M376" s="51"/>
      <c r="N376" s="52"/>
      <c r="Q376" s="50"/>
      <c r="R376" s="51"/>
      <c r="U376" s="50"/>
      <c r="V376" s="51"/>
    </row>
    <row r="377" spans="1:22" ht="51">
      <c r="A377" s="44" t="s">
        <v>717</v>
      </c>
      <c r="B377" s="45" t="s">
        <v>718</v>
      </c>
      <c r="C377" s="46" t="s">
        <v>46</v>
      </c>
      <c r="D377" s="47">
        <v>1</v>
      </c>
      <c r="E377" s="48">
        <f t="shared" si="24"/>
        <v>159715</v>
      </c>
      <c r="F377" s="48">
        <f t="shared" si="25"/>
        <v>159715</v>
      </c>
      <c r="G377" s="48"/>
      <c r="H377" s="28">
        <v>162643</v>
      </c>
      <c r="I377" s="49"/>
      <c r="L377" s="50"/>
      <c r="M377" s="51"/>
      <c r="N377" s="52"/>
      <c r="Q377" s="50"/>
      <c r="R377" s="51"/>
      <c r="U377" s="50"/>
      <c r="V377" s="51"/>
    </row>
    <row r="378" spans="1:22" ht="51">
      <c r="A378" s="44" t="s">
        <v>719</v>
      </c>
      <c r="B378" s="45" t="s">
        <v>720</v>
      </c>
      <c r="C378" s="46" t="s">
        <v>46</v>
      </c>
      <c r="D378" s="47">
        <v>1</v>
      </c>
      <c r="E378" s="48">
        <f t="shared" si="24"/>
        <v>189559</v>
      </c>
      <c r="F378" s="48">
        <f t="shared" si="25"/>
        <v>189559</v>
      </c>
      <c r="G378" s="48"/>
      <c r="H378" s="28">
        <v>193034</v>
      </c>
      <c r="I378" s="49"/>
      <c r="L378" s="50"/>
      <c r="M378" s="51"/>
      <c r="N378" s="52"/>
      <c r="Q378" s="50"/>
      <c r="R378" s="51"/>
      <c r="U378" s="50"/>
      <c r="V378" s="51"/>
    </row>
    <row r="379" spans="1:22" ht="51">
      <c r="A379" s="44" t="s">
        <v>721</v>
      </c>
      <c r="B379" s="45" t="s">
        <v>722</v>
      </c>
      <c r="C379" s="46" t="s">
        <v>46</v>
      </c>
      <c r="D379" s="47">
        <v>1</v>
      </c>
      <c r="E379" s="48">
        <f t="shared" si="24"/>
        <v>268351</v>
      </c>
      <c r="F379" s="48">
        <f t="shared" si="25"/>
        <v>268351</v>
      </c>
      <c r="G379" s="48"/>
      <c r="H379" s="28">
        <v>273270</v>
      </c>
      <c r="I379" s="49"/>
      <c r="L379" s="50"/>
      <c r="M379" s="51"/>
      <c r="N379" s="52"/>
      <c r="Q379" s="50"/>
      <c r="R379" s="51"/>
      <c r="U379" s="50"/>
      <c r="V379" s="51"/>
    </row>
    <row r="380" spans="1:22" ht="25.5">
      <c r="A380" s="44" t="s">
        <v>723</v>
      </c>
      <c r="B380" s="53" t="s">
        <v>724</v>
      </c>
      <c r="C380" s="46" t="s">
        <v>18</v>
      </c>
      <c r="D380" s="47">
        <v>1</v>
      </c>
      <c r="E380" s="48">
        <f t="shared" si="24"/>
        <v>276012</v>
      </c>
      <c r="F380" s="48">
        <f t="shared" si="25"/>
        <v>276012</v>
      </c>
      <c r="G380" s="48"/>
      <c r="H380" s="28">
        <v>281071</v>
      </c>
      <c r="I380" s="49"/>
      <c r="L380" s="50"/>
      <c r="M380" s="51"/>
      <c r="N380" s="52"/>
      <c r="Q380" s="50"/>
      <c r="R380" s="51"/>
      <c r="U380" s="50"/>
      <c r="V380" s="51"/>
    </row>
    <row r="381" spans="1:22" ht="38.25">
      <c r="A381" s="44" t="s">
        <v>725</v>
      </c>
      <c r="B381" s="53" t="s">
        <v>726</v>
      </c>
      <c r="C381" s="46" t="s">
        <v>18</v>
      </c>
      <c r="D381" s="47">
        <v>1</v>
      </c>
      <c r="E381" s="48">
        <f t="shared" si="24"/>
        <v>23765</v>
      </c>
      <c r="F381" s="48">
        <f t="shared" si="25"/>
        <v>23765</v>
      </c>
      <c r="G381" s="48"/>
      <c r="H381" s="28">
        <v>24201</v>
      </c>
      <c r="I381" s="49"/>
      <c r="L381" s="50"/>
      <c r="M381" s="51"/>
      <c r="N381" s="52"/>
      <c r="Q381" s="50"/>
      <c r="R381" s="51"/>
      <c r="U381" s="50"/>
      <c r="V381" s="51"/>
    </row>
    <row r="382" spans="1:22" ht="25.5">
      <c r="A382" s="44" t="s">
        <v>727</v>
      </c>
      <c r="B382" s="53" t="s">
        <v>728</v>
      </c>
      <c r="C382" s="46" t="s">
        <v>46</v>
      </c>
      <c r="D382" s="47">
        <v>1</v>
      </c>
      <c r="E382" s="48">
        <f t="shared" si="24"/>
        <v>5684</v>
      </c>
      <c r="F382" s="48">
        <f t="shared" si="25"/>
        <v>5684</v>
      </c>
      <c r="G382" s="48"/>
      <c r="H382" s="28">
        <v>5788</v>
      </c>
      <c r="I382" s="49"/>
      <c r="L382" s="50"/>
      <c r="M382" s="51"/>
      <c r="N382" s="52"/>
      <c r="Q382" s="50"/>
      <c r="R382" s="51"/>
      <c r="U382" s="50"/>
      <c r="V382" s="51"/>
    </row>
    <row r="383" spans="1:22" ht="25.5">
      <c r="A383" s="44" t="s">
        <v>729</v>
      </c>
      <c r="B383" s="53" t="s">
        <v>730</v>
      </c>
      <c r="C383" s="46" t="s">
        <v>46</v>
      </c>
      <c r="D383" s="47">
        <v>1</v>
      </c>
      <c r="E383" s="48">
        <f t="shared" si="24"/>
        <v>3160</v>
      </c>
      <c r="F383" s="48">
        <f t="shared" si="25"/>
        <v>3160</v>
      </c>
      <c r="G383" s="48"/>
      <c r="H383" s="28">
        <v>3218</v>
      </c>
      <c r="I383" s="49"/>
      <c r="L383" s="50"/>
      <c r="M383" s="51"/>
      <c r="N383" s="52"/>
      <c r="Q383" s="50"/>
      <c r="R383" s="51"/>
      <c r="U383" s="50"/>
      <c r="V383" s="51"/>
    </row>
    <row r="384" spans="1:22">
      <c r="A384" s="93" t="s">
        <v>731</v>
      </c>
      <c r="B384" s="94"/>
      <c r="C384" s="18"/>
      <c r="D384" s="18"/>
      <c r="E384" s="18"/>
      <c r="F384" s="18"/>
      <c r="G384" s="19">
        <f>SUM(F385:F436)</f>
        <v>16572051</v>
      </c>
      <c r="H384" s="54">
        <f>SUM(H385:H436)</f>
        <v>16875819</v>
      </c>
      <c r="I384" s="49"/>
      <c r="L384" s="50"/>
      <c r="M384" s="51"/>
      <c r="N384" s="52"/>
      <c r="Q384" s="50"/>
      <c r="R384" s="51"/>
      <c r="U384" s="50"/>
      <c r="V384" s="51"/>
    </row>
    <row r="385" spans="1:22" ht="38.25">
      <c r="A385" s="44" t="s">
        <v>732</v>
      </c>
      <c r="B385" s="45" t="s">
        <v>733</v>
      </c>
      <c r="C385" s="46" t="s">
        <v>56</v>
      </c>
      <c r="D385" s="47">
        <v>1</v>
      </c>
      <c r="E385" s="48">
        <f t="shared" si="24"/>
        <v>163189</v>
      </c>
      <c r="F385" s="48">
        <f t="shared" ref="F385:F436" si="26">E385</f>
        <v>163189</v>
      </c>
      <c r="G385" s="48"/>
      <c r="H385" s="28">
        <v>166180</v>
      </c>
      <c r="I385" s="49"/>
      <c r="L385" s="50"/>
      <c r="M385" s="51"/>
      <c r="N385" s="52"/>
      <c r="Q385" s="50"/>
      <c r="R385" s="51"/>
      <c r="U385" s="50"/>
      <c r="V385" s="51"/>
    </row>
    <row r="386" spans="1:22" ht="51">
      <c r="A386" s="44" t="s">
        <v>734</v>
      </c>
      <c r="B386" s="45" t="s">
        <v>735</v>
      </c>
      <c r="C386" s="46" t="s">
        <v>56</v>
      </c>
      <c r="D386" s="47">
        <v>1</v>
      </c>
      <c r="E386" s="48">
        <f t="shared" si="24"/>
        <v>141238</v>
      </c>
      <c r="F386" s="48">
        <f t="shared" si="26"/>
        <v>141238</v>
      </c>
      <c r="G386" s="48"/>
      <c r="H386" s="28">
        <v>143827</v>
      </c>
      <c r="I386" s="49"/>
      <c r="L386" s="50"/>
      <c r="M386" s="51"/>
      <c r="N386" s="52"/>
      <c r="Q386" s="50"/>
      <c r="R386" s="51"/>
      <c r="U386" s="50"/>
      <c r="V386" s="51"/>
    </row>
    <row r="387" spans="1:22" ht="51">
      <c r="A387" s="44" t="s">
        <v>736</v>
      </c>
      <c r="B387" s="45" t="s">
        <v>737</v>
      </c>
      <c r="C387" s="46" t="s">
        <v>56</v>
      </c>
      <c r="D387" s="47">
        <v>1</v>
      </c>
      <c r="E387" s="48">
        <f t="shared" si="24"/>
        <v>723915</v>
      </c>
      <c r="F387" s="48">
        <f t="shared" si="26"/>
        <v>723915</v>
      </c>
      <c r="G387" s="48"/>
      <c r="H387" s="28">
        <v>737184</v>
      </c>
      <c r="I387" s="49"/>
      <c r="L387" s="50"/>
      <c r="M387" s="51"/>
      <c r="N387" s="52"/>
      <c r="Q387" s="50"/>
      <c r="R387" s="51"/>
      <c r="U387" s="50"/>
      <c r="V387" s="51"/>
    </row>
    <row r="388" spans="1:22" ht="51">
      <c r="A388" s="44" t="s">
        <v>738</v>
      </c>
      <c r="B388" s="45" t="s">
        <v>739</v>
      </c>
      <c r="C388" s="46" t="s">
        <v>56</v>
      </c>
      <c r="D388" s="47">
        <v>1</v>
      </c>
      <c r="E388" s="48">
        <f t="shared" si="24"/>
        <v>584471</v>
      </c>
      <c r="F388" s="48">
        <f t="shared" si="26"/>
        <v>584471</v>
      </c>
      <c r="G388" s="48"/>
      <c r="H388" s="28">
        <v>595184</v>
      </c>
      <c r="I388" s="49"/>
      <c r="L388" s="50"/>
      <c r="M388" s="51"/>
      <c r="N388" s="52"/>
      <c r="Q388" s="50"/>
      <c r="R388" s="51"/>
      <c r="U388" s="50"/>
      <c r="V388" s="51"/>
    </row>
    <row r="389" spans="1:22" ht="51">
      <c r="A389" s="44" t="s">
        <v>740</v>
      </c>
      <c r="B389" s="45" t="s">
        <v>741</v>
      </c>
      <c r="C389" s="46" t="s">
        <v>56</v>
      </c>
      <c r="D389" s="47">
        <v>1</v>
      </c>
      <c r="E389" s="48">
        <f t="shared" si="24"/>
        <v>487253</v>
      </c>
      <c r="F389" s="48">
        <f t="shared" si="26"/>
        <v>487253</v>
      </c>
      <c r="G389" s="48"/>
      <c r="H389" s="28">
        <v>496184</v>
      </c>
      <c r="I389" s="49"/>
      <c r="L389" s="50"/>
      <c r="M389" s="51"/>
      <c r="N389" s="52"/>
      <c r="Q389" s="50"/>
      <c r="R389" s="51"/>
      <c r="U389" s="50"/>
      <c r="V389" s="51"/>
    </row>
    <row r="390" spans="1:22" ht="51">
      <c r="A390" s="44" t="s">
        <v>742</v>
      </c>
      <c r="B390" s="45" t="s">
        <v>743</v>
      </c>
      <c r="C390" s="46" t="s">
        <v>56</v>
      </c>
      <c r="D390" s="47">
        <v>1</v>
      </c>
      <c r="E390" s="48">
        <f t="shared" si="24"/>
        <v>357629</v>
      </c>
      <c r="F390" s="48">
        <f t="shared" si="26"/>
        <v>357629</v>
      </c>
      <c r="G390" s="48"/>
      <c r="H390" s="28">
        <v>364184</v>
      </c>
      <c r="I390" s="49"/>
      <c r="L390" s="50"/>
      <c r="M390" s="51"/>
      <c r="N390" s="52"/>
      <c r="Q390" s="50"/>
      <c r="R390" s="51"/>
      <c r="U390" s="50"/>
      <c r="V390" s="51"/>
    </row>
    <row r="391" spans="1:22" ht="38.25">
      <c r="A391" s="44" t="s">
        <v>744</v>
      </c>
      <c r="B391" s="45" t="s">
        <v>745</v>
      </c>
      <c r="C391" s="46" t="s">
        <v>56</v>
      </c>
      <c r="D391" s="47">
        <v>1</v>
      </c>
      <c r="E391" s="48">
        <f t="shared" si="24"/>
        <v>143784</v>
      </c>
      <c r="F391" s="48">
        <f t="shared" si="26"/>
        <v>143784</v>
      </c>
      <c r="G391" s="48"/>
      <c r="H391" s="28">
        <v>146420</v>
      </c>
      <c r="I391" s="49"/>
      <c r="L391" s="50"/>
      <c r="M391" s="51"/>
      <c r="N391" s="52"/>
      <c r="Q391" s="50"/>
      <c r="R391" s="51"/>
      <c r="U391" s="50"/>
      <c r="V391" s="51"/>
    </row>
    <row r="392" spans="1:22" ht="51">
      <c r="A392" s="44" t="s">
        <v>746</v>
      </c>
      <c r="B392" s="45" t="s">
        <v>747</v>
      </c>
      <c r="C392" s="46" t="s">
        <v>56</v>
      </c>
      <c r="D392" s="47">
        <v>1</v>
      </c>
      <c r="E392" s="48">
        <f t="shared" si="24"/>
        <v>27315</v>
      </c>
      <c r="F392" s="48">
        <f t="shared" si="26"/>
        <v>27315</v>
      </c>
      <c r="G392" s="48"/>
      <c r="H392" s="28">
        <v>27816</v>
      </c>
      <c r="I392" s="49"/>
      <c r="L392" s="50"/>
      <c r="M392" s="51"/>
      <c r="N392" s="52"/>
      <c r="Q392" s="50"/>
      <c r="R392" s="51"/>
      <c r="U392" s="50"/>
      <c r="V392" s="51"/>
    </row>
    <row r="393" spans="1:22" ht="51">
      <c r="A393" s="44" t="s">
        <v>748</v>
      </c>
      <c r="B393" s="45" t="s">
        <v>749</v>
      </c>
      <c r="C393" s="46" t="s">
        <v>56</v>
      </c>
      <c r="D393" s="47">
        <v>1</v>
      </c>
      <c r="E393" s="48">
        <f t="shared" si="24"/>
        <v>304466</v>
      </c>
      <c r="F393" s="48">
        <f t="shared" si="26"/>
        <v>304466</v>
      </c>
      <c r="G393" s="48"/>
      <c r="H393" s="28">
        <v>310047</v>
      </c>
      <c r="I393" s="49"/>
      <c r="L393" s="50"/>
      <c r="M393" s="51"/>
      <c r="N393" s="52"/>
      <c r="Q393" s="50"/>
      <c r="R393" s="51"/>
      <c r="U393" s="50"/>
      <c r="V393" s="51"/>
    </row>
    <row r="394" spans="1:22" ht="51">
      <c r="A394" s="44" t="s">
        <v>750</v>
      </c>
      <c r="B394" s="45" t="s">
        <v>751</v>
      </c>
      <c r="C394" s="46" t="s">
        <v>56</v>
      </c>
      <c r="D394" s="47">
        <v>1</v>
      </c>
      <c r="E394" s="48">
        <f t="shared" si="24"/>
        <v>249474</v>
      </c>
      <c r="F394" s="48">
        <f t="shared" si="26"/>
        <v>249474</v>
      </c>
      <c r="G394" s="48"/>
      <c r="H394" s="28">
        <v>254047</v>
      </c>
      <c r="I394" s="49"/>
      <c r="L394" s="50"/>
      <c r="M394" s="51"/>
      <c r="N394" s="52"/>
      <c r="Q394" s="50"/>
      <c r="R394" s="51"/>
      <c r="U394" s="50"/>
      <c r="V394" s="51"/>
    </row>
    <row r="395" spans="1:22" ht="51">
      <c r="A395" s="44" t="s">
        <v>752</v>
      </c>
      <c r="B395" s="45" t="s">
        <v>753</v>
      </c>
      <c r="C395" s="46" t="s">
        <v>56</v>
      </c>
      <c r="D395" s="47">
        <v>1</v>
      </c>
      <c r="E395" s="48">
        <f t="shared" si="24"/>
        <v>514614</v>
      </c>
      <c r="F395" s="48">
        <f t="shared" si="26"/>
        <v>514614</v>
      </c>
      <c r="G395" s="48"/>
      <c r="H395" s="28">
        <v>524047</v>
      </c>
      <c r="I395" s="49"/>
      <c r="L395" s="50"/>
      <c r="M395" s="51"/>
      <c r="N395" s="52"/>
      <c r="Q395" s="50"/>
      <c r="R395" s="51"/>
      <c r="U395" s="50"/>
      <c r="V395" s="51"/>
    </row>
    <row r="396" spans="1:22" ht="38.25">
      <c r="A396" s="44" t="s">
        <v>754</v>
      </c>
      <c r="B396" s="45" t="s">
        <v>755</v>
      </c>
      <c r="C396" s="46" t="s">
        <v>56</v>
      </c>
      <c r="D396" s="47">
        <v>1</v>
      </c>
      <c r="E396" s="48">
        <f t="shared" si="24"/>
        <v>31620</v>
      </c>
      <c r="F396" s="48">
        <f t="shared" si="26"/>
        <v>31620</v>
      </c>
      <c r="G396" s="48"/>
      <c r="H396" s="28">
        <v>32200</v>
      </c>
      <c r="I396" s="49"/>
      <c r="L396" s="50"/>
      <c r="M396" s="51"/>
      <c r="N396" s="52"/>
      <c r="Q396" s="50"/>
      <c r="R396" s="51"/>
      <c r="U396" s="50"/>
      <c r="V396" s="51"/>
    </row>
    <row r="397" spans="1:22" ht="38.25">
      <c r="A397" s="44" t="s">
        <v>756</v>
      </c>
      <c r="B397" s="45" t="s">
        <v>757</v>
      </c>
      <c r="C397" s="46" t="s">
        <v>56</v>
      </c>
      <c r="D397" s="47">
        <v>1</v>
      </c>
      <c r="E397" s="48">
        <f t="shared" si="24"/>
        <v>163208</v>
      </c>
      <c r="F397" s="48">
        <f t="shared" si="26"/>
        <v>163208</v>
      </c>
      <c r="G397" s="48"/>
      <c r="H397" s="28">
        <v>166200</v>
      </c>
      <c r="I397" s="49"/>
      <c r="L397" s="50"/>
      <c r="M397" s="51"/>
      <c r="N397" s="52"/>
      <c r="Q397" s="50"/>
      <c r="R397" s="51"/>
      <c r="U397" s="50"/>
      <c r="V397" s="51"/>
    </row>
    <row r="398" spans="1:22" ht="38.25">
      <c r="A398" s="44" t="s">
        <v>758</v>
      </c>
      <c r="B398" s="45" t="s">
        <v>759</v>
      </c>
      <c r="C398" s="46" t="s">
        <v>56</v>
      </c>
      <c r="D398" s="47">
        <v>1</v>
      </c>
      <c r="E398" s="48">
        <f t="shared" si="24"/>
        <v>7597</v>
      </c>
      <c r="F398" s="48">
        <f t="shared" si="26"/>
        <v>7597</v>
      </c>
      <c r="G398" s="48"/>
      <c r="H398" s="28">
        <v>7736</v>
      </c>
      <c r="I398" s="49"/>
      <c r="L398" s="50"/>
      <c r="M398" s="51"/>
      <c r="N398" s="52"/>
      <c r="Q398" s="50"/>
      <c r="R398" s="51"/>
      <c r="U398" s="50"/>
      <c r="V398" s="51"/>
    </row>
    <row r="399" spans="1:22" ht="38.25">
      <c r="A399" s="44" t="s">
        <v>760</v>
      </c>
      <c r="B399" s="45" t="s">
        <v>761</v>
      </c>
      <c r="C399" s="46" t="s">
        <v>56</v>
      </c>
      <c r="D399" s="47">
        <v>1</v>
      </c>
      <c r="E399" s="48">
        <f t="shared" si="24"/>
        <v>20363</v>
      </c>
      <c r="F399" s="48">
        <f t="shared" si="26"/>
        <v>20363</v>
      </c>
      <c r="G399" s="48"/>
      <c r="H399" s="28">
        <v>20736</v>
      </c>
      <c r="I399" s="49"/>
      <c r="L399" s="50"/>
      <c r="M399" s="51"/>
      <c r="N399" s="52"/>
      <c r="Q399" s="50"/>
      <c r="R399" s="51"/>
      <c r="U399" s="50"/>
      <c r="V399" s="51"/>
    </row>
    <row r="400" spans="1:22" ht="38.25">
      <c r="A400" s="44" t="s">
        <v>762</v>
      </c>
      <c r="B400" s="45" t="s">
        <v>763</v>
      </c>
      <c r="C400" s="46" t="s">
        <v>56</v>
      </c>
      <c r="D400" s="47">
        <v>1</v>
      </c>
      <c r="E400" s="48">
        <f t="shared" si="24"/>
        <v>14796</v>
      </c>
      <c r="F400" s="48">
        <f t="shared" si="26"/>
        <v>14796</v>
      </c>
      <c r="G400" s="48"/>
      <c r="H400" s="28">
        <v>15067</v>
      </c>
      <c r="I400" s="49"/>
      <c r="L400" s="50"/>
      <c r="M400" s="51"/>
      <c r="N400" s="52"/>
      <c r="Q400" s="50"/>
      <c r="R400" s="51"/>
      <c r="U400" s="50"/>
      <c r="V400" s="51"/>
    </row>
    <row r="401" spans="1:22" ht="38.25">
      <c r="A401" s="44" t="s">
        <v>764</v>
      </c>
      <c r="B401" s="45" t="s">
        <v>765</v>
      </c>
      <c r="C401" s="46" t="s">
        <v>56</v>
      </c>
      <c r="D401" s="47">
        <v>1</v>
      </c>
      <c r="E401" s="48">
        <f t="shared" si="24"/>
        <v>29862</v>
      </c>
      <c r="F401" s="48">
        <f t="shared" si="26"/>
        <v>29862</v>
      </c>
      <c r="G401" s="48"/>
      <c r="H401" s="28">
        <v>30409</v>
      </c>
      <c r="I401" s="49"/>
      <c r="L401" s="50"/>
      <c r="M401" s="51"/>
      <c r="N401" s="52"/>
      <c r="Q401" s="50"/>
      <c r="R401" s="51"/>
      <c r="U401" s="50"/>
      <c r="V401" s="51"/>
    </row>
    <row r="402" spans="1:22" ht="38.25">
      <c r="A402" s="44" t="s">
        <v>766</v>
      </c>
      <c r="B402" s="45" t="s">
        <v>767</v>
      </c>
      <c r="C402" s="46" t="s">
        <v>56</v>
      </c>
      <c r="D402" s="47">
        <v>1</v>
      </c>
      <c r="E402" s="48">
        <f t="shared" si="24"/>
        <v>31826</v>
      </c>
      <c r="F402" s="48">
        <f t="shared" si="26"/>
        <v>31826</v>
      </c>
      <c r="G402" s="48"/>
      <c r="H402" s="28">
        <v>32409</v>
      </c>
      <c r="I402" s="49"/>
      <c r="L402" s="50"/>
      <c r="M402" s="51"/>
      <c r="N402" s="52"/>
      <c r="Q402" s="50"/>
      <c r="R402" s="51"/>
      <c r="U402" s="50"/>
      <c r="V402" s="51"/>
    </row>
    <row r="403" spans="1:22" ht="38.25">
      <c r="A403" s="44" t="s">
        <v>768</v>
      </c>
      <c r="B403" s="45" t="s">
        <v>769</v>
      </c>
      <c r="C403" s="46" t="s">
        <v>56</v>
      </c>
      <c r="D403" s="47">
        <v>1</v>
      </c>
      <c r="E403" s="48">
        <f t="shared" si="24"/>
        <v>58415</v>
      </c>
      <c r="F403" s="48">
        <f t="shared" si="26"/>
        <v>58415</v>
      </c>
      <c r="G403" s="48"/>
      <c r="H403" s="28">
        <v>59486</v>
      </c>
      <c r="I403" s="49"/>
      <c r="L403" s="50"/>
      <c r="M403" s="51"/>
      <c r="N403" s="52"/>
      <c r="Q403" s="50"/>
      <c r="R403" s="51"/>
      <c r="U403" s="50"/>
      <c r="V403" s="51"/>
    </row>
    <row r="404" spans="1:22" ht="38.25">
      <c r="A404" s="44" t="s">
        <v>770</v>
      </c>
      <c r="B404" s="45" t="s">
        <v>771</v>
      </c>
      <c r="C404" s="46" t="s">
        <v>56</v>
      </c>
      <c r="D404" s="47">
        <v>1</v>
      </c>
      <c r="E404" s="48">
        <f t="shared" si="24"/>
        <v>16474</v>
      </c>
      <c r="F404" s="48">
        <f t="shared" si="26"/>
        <v>16474</v>
      </c>
      <c r="G404" s="48"/>
      <c r="H404" s="28">
        <v>16776</v>
      </c>
      <c r="I404" s="49"/>
      <c r="L404" s="50"/>
      <c r="M404" s="51"/>
      <c r="N404" s="52"/>
      <c r="Q404" s="50"/>
      <c r="R404" s="51"/>
      <c r="U404" s="50"/>
      <c r="V404" s="51"/>
    </row>
    <row r="405" spans="1:22" ht="38.25">
      <c r="A405" s="44" t="s">
        <v>772</v>
      </c>
      <c r="B405" s="45" t="s">
        <v>773</v>
      </c>
      <c r="C405" s="46" t="s">
        <v>56</v>
      </c>
      <c r="D405" s="47">
        <v>1</v>
      </c>
      <c r="E405" s="48">
        <f t="shared" si="24"/>
        <v>107339</v>
      </c>
      <c r="F405" s="48">
        <f t="shared" si="26"/>
        <v>107339</v>
      </c>
      <c r="G405" s="48"/>
      <c r="H405" s="28">
        <v>109307</v>
      </c>
      <c r="I405" s="49"/>
      <c r="L405" s="50"/>
      <c r="M405" s="51"/>
      <c r="N405" s="52"/>
      <c r="Q405" s="50"/>
      <c r="R405" s="51"/>
      <c r="U405" s="50"/>
      <c r="V405" s="51"/>
    </row>
    <row r="406" spans="1:22" ht="63.75">
      <c r="A406" s="44" t="s">
        <v>774</v>
      </c>
      <c r="B406" s="45" t="s">
        <v>775</v>
      </c>
      <c r="C406" s="46" t="s">
        <v>56</v>
      </c>
      <c r="D406" s="47">
        <v>1</v>
      </c>
      <c r="E406" s="48">
        <f t="shared" si="24"/>
        <v>154706</v>
      </c>
      <c r="F406" s="48">
        <f t="shared" si="26"/>
        <v>154706</v>
      </c>
      <c r="G406" s="48"/>
      <c r="H406" s="28">
        <v>157542</v>
      </c>
      <c r="I406" s="49"/>
      <c r="L406" s="50"/>
      <c r="M406" s="51"/>
      <c r="N406" s="52"/>
      <c r="Q406" s="50"/>
      <c r="R406" s="51"/>
      <c r="U406" s="50"/>
      <c r="V406" s="51"/>
    </row>
    <row r="407" spans="1:22" ht="63.75">
      <c r="A407" s="44" t="s">
        <v>776</v>
      </c>
      <c r="B407" s="45" t="s">
        <v>777</v>
      </c>
      <c r="C407" s="46" t="s">
        <v>56</v>
      </c>
      <c r="D407" s="47">
        <v>1</v>
      </c>
      <c r="E407" s="48">
        <f t="shared" si="24"/>
        <v>315787</v>
      </c>
      <c r="F407" s="48">
        <f t="shared" si="26"/>
        <v>315787</v>
      </c>
      <c r="G407" s="48"/>
      <c r="H407" s="28">
        <v>321575</v>
      </c>
      <c r="I407" s="49"/>
      <c r="L407" s="50"/>
      <c r="M407" s="51"/>
      <c r="N407" s="52"/>
      <c r="Q407" s="50"/>
      <c r="R407" s="51"/>
      <c r="U407" s="50"/>
      <c r="V407" s="51"/>
    </row>
    <row r="408" spans="1:22" ht="38.25">
      <c r="A408" s="44" t="s">
        <v>778</v>
      </c>
      <c r="B408" s="45" t="s">
        <v>779</v>
      </c>
      <c r="C408" s="46" t="s">
        <v>56</v>
      </c>
      <c r="D408" s="47">
        <v>1</v>
      </c>
      <c r="E408" s="48">
        <f t="shared" si="24"/>
        <v>191721</v>
      </c>
      <c r="F408" s="48">
        <f t="shared" si="26"/>
        <v>191721</v>
      </c>
      <c r="G408" s="48"/>
      <c r="H408" s="28">
        <v>195235</v>
      </c>
      <c r="I408" s="49"/>
      <c r="L408" s="50"/>
      <c r="M408" s="51"/>
      <c r="N408" s="52"/>
      <c r="Q408" s="50"/>
      <c r="R408" s="51"/>
      <c r="U408" s="50"/>
      <c r="V408" s="51"/>
    </row>
    <row r="409" spans="1:22" ht="38.25">
      <c r="A409" s="44" t="s">
        <v>780</v>
      </c>
      <c r="B409" s="45" t="s">
        <v>781</v>
      </c>
      <c r="C409" s="46" t="s">
        <v>56</v>
      </c>
      <c r="D409" s="47">
        <v>1</v>
      </c>
      <c r="E409" s="48">
        <f t="shared" si="24"/>
        <v>90575</v>
      </c>
      <c r="F409" s="48">
        <f t="shared" si="26"/>
        <v>90575</v>
      </c>
      <c r="G409" s="48"/>
      <c r="H409" s="28">
        <v>92235</v>
      </c>
      <c r="I409" s="49"/>
      <c r="L409" s="50"/>
      <c r="M409" s="51"/>
      <c r="N409" s="52"/>
      <c r="Q409" s="50"/>
      <c r="R409" s="51"/>
      <c r="U409" s="50"/>
      <c r="V409" s="51"/>
    </row>
    <row r="410" spans="1:22" ht="51">
      <c r="A410" s="44" t="s">
        <v>782</v>
      </c>
      <c r="B410" s="45" t="s">
        <v>783</v>
      </c>
      <c r="C410" s="46" t="s">
        <v>56</v>
      </c>
      <c r="D410" s="47">
        <v>1</v>
      </c>
      <c r="E410" s="48">
        <f t="shared" si="24"/>
        <v>120555</v>
      </c>
      <c r="F410" s="48">
        <f t="shared" si="26"/>
        <v>120555</v>
      </c>
      <c r="G410" s="48"/>
      <c r="H410" s="28">
        <v>122765</v>
      </c>
      <c r="I410" s="49"/>
      <c r="L410" s="50"/>
      <c r="M410" s="51"/>
      <c r="N410" s="52"/>
      <c r="Q410" s="50"/>
      <c r="R410" s="51"/>
      <c r="U410" s="50"/>
      <c r="V410" s="51"/>
    </row>
    <row r="411" spans="1:22" ht="38.25">
      <c r="A411" s="44" t="s">
        <v>784</v>
      </c>
      <c r="B411" s="45" t="s">
        <v>785</v>
      </c>
      <c r="C411" s="46" t="s">
        <v>56</v>
      </c>
      <c r="D411" s="47">
        <v>1</v>
      </c>
      <c r="E411" s="48">
        <f t="shared" si="24"/>
        <v>5648</v>
      </c>
      <c r="F411" s="48">
        <f t="shared" si="26"/>
        <v>5648</v>
      </c>
      <c r="G411" s="48"/>
      <c r="H411" s="28">
        <v>5752</v>
      </c>
      <c r="I411" s="49"/>
      <c r="L411" s="50"/>
      <c r="M411" s="51"/>
      <c r="N411" s="52"/>
      <c r="Q411" s="50"/>
      <c r="R411" s="51"/>
      <c r="U411" s="50"/>
      <c r="V411" s="51"/>
    </row>
    <row r="412" spans="1:22" ht="38.25">
      <c r="A412" s="44" t="s">
        <v>786</v>
      </c>
      <c r="B412" s="45" t="s">
        <v>787</v>
      </c>
      <c r="C412" s="46" t="s">
        <v>56</v>
      </c>
      <c r="D412" s="47">
        <v>1</v>
      </c>
      <c r="E412" s="48">
        <f t="shared" si="24"/>
        <v>20673</v>
      </c>
      <c r="F412" s="48">
        <f t="shared" si="26"/>
        <v>20673</v>
      </c>
      <c r="G412" s="48"/>
      <c r="H412" s="28">
        <v>21052</v>
      </c>
      <c r="I412" s="49"/>
      <c r="L412" s="50"/>
      <c r="M412" s="51"/>
      <c r="N412" s="52"/>
      <c r="Q412" s="50"/>
      <c r="R412" s="51"/>
      <c r="U412" s="50"/>
      <c r="V412" s="51"/>
    </row>
    <row r="413" spans="1:22" ht="51">
      <c r="A413" s="44" t="s">
        <v>788</v>
      </c>
      <c r="B413" s="45" t="s">
        <v>789</v>
      </c>
      <c r="C413" s="46" t="s">
        <v>56</v>
      </c>
      <c r="D413" s="47">
        <v>1</v>
      </c>
      <c r="E413" s="48">
        <f t="shared" si="24"/>
        <v>27421</v>
      </c>
      <c r="F413" s="48">
        <f t="shared" si="26"/>
        <v>27421</v>
      </c>
      <c r="G413" s="48"/>
      <c r="H413" s="28">
        <v>27924</v>
      </c>
      <c r="I413" s="49"/>
      <c r="L413" s="50"/>
      <c r="M413" s="51"/>
      <c r="N413" s="52"/>
      <c r="Q413" s="50"/>
      <c r="R413" s="51"/>
      <c r="U413" s="50"/>
      <c r="V413" s="51"/>
    </row>
    <row r="414" spans="1:22" ht="38.25">
      <c r="A414" s="44" t="s">
        <v>790</v>
      </c>
      <c r="B414" s="45" t="s">
        <v>791</v>
      </c>
      <c r="C414" s="46" t="s">
        <v>56</v>
      </c>
      <c r="D414" s="47">
        <v>1</v>
      </c>
      <c r="E414" s="48">
        <f t="shared" si="24"/>
        <v>48043</v>
      </c>
      <c r="F414" s="48">
        <f t="shared" si="26"/>
        <v>48043</v>
      </c>
      <c r="G414" s="48"/>
      <c r="H414" s="28">
        <v>48924</v>
      </c>
      <c r="I414" s="49"/>
      <c r="L414" s="50"/>
      <c r="M414" s="51"/>
      <c r="N414" s="52"/>
      <c r="Q414" s="50"/>
      <c r="R414" s="51"/>
      <c r="U414" s="50"/>
      <c r="V414" s="51"/>
    </row>
    <row r="415" spans="1:22" ht="38.25">
      <c r="A415" s="44" t="s">
        <v>792</v>
      </c>
      <c r="B415" s="45" t="s">
        <v>793</v>
      </c>
      <c r="C415" s="46" t="s">
        <v>56</v>
      </c>
      <c r="D415" s="47">
        <v>1</v>
      </c>
      <c r="E415" s="48">
        <f t="shared" si="24"/>
        <v>22511</v>
      </c>
      <c r="F415" s="48">
        <f t="shared" si="26"/>
        <v>22511</v>
      </c>
      <c r="G415" s="48"/>
      <c r="H415" s="28">
        <v>22924</v>
      </c>
      <c r="I415" s="49"/>
      <c r="L415" s="50"/>
      <c r="M415" s="51"/>
      <c r="N415" s="52"/>
      <c r="Q415" s="50"/>
      <c r="R415" s="51"/>
      <c r="U415" s="50"/>
      <c r="V415" s="51"/>
    </row>
    <row r="416" spans="1:22" ht="38.25">
      <c r="A416" s="44" t="s">
        <v>794</v>
      </c>
      <c r="B416" s="45" t="s">
        <v>795</v>
      </c>
      <c r="C416" s="46" t="s">
        <v>56</v>
      </c>
      <c r="D416" s="47">
        <v>1</v>
      </c>
      <c r="E416" s="48">
        <f t="shared" si="24"/>
        <v>47187</v>
      </c>
      <c r="F416" s="48">
        <f t="shared" si="26"/>
        <v>47187</v>
      </c>
      <c r="G416" s="48"/>
      <c r="H416" s="28">
        <v>48052</v>
      </c>
      <c r="I416" s="49"/>
      <c r="L416" s="50"/>
      <c r="M416" s="51"/>
      <c r="N416" s="52"/>
      <c r="Q416" s="50"/>
      <c r="R416" s="51"/>
      <c r="U416" s="50"/>
      <c r="V416" s="51"/>
    </row>
    <row r="417" spans="1:22" ht="38.25">
      <c r="A417" s="44" t="s">
        <v>796</v>
      </c>
      <c r="B417" s="45" t="s">
        <v>797</v>
      </c>
      <c r="C417" s="46" t="s">
        <v>56</v>
      </c>
      <c r="D417" s="47">
        <v>1</v>
      </c>
      <c r="E417" s="48">
        <f t="shared" si="24"/>
        <v>24283</v>
      </c>
      <c r="F417" s="48">
        <f t="shared" si="26"/>
        <v>24283</v>
      </c>
      <c r="G417" s="48"/>
      <c r="H417" s="28">
        <v>24728</v>
      </c>
      <c r="I417" s="49"/>
      <c r="L417" s="50"/>
      <c r="M417" s="51"/>
      <c r="N417" s="52"/>
      <c r="Q417" s="50"/>
      <c r="R417" s="51"/>
      <c r="U417" s="50"/>
      <c r="V417" s="51"/>
    </row>
    <row r="418" spans="1:22" ht="51">
      <c r="A418" s="44" t="s">
        <v>798</v>
      </c>
      <c r="B418" s="45" t="s">
        <v>799</v>
      </c>
      <c r="C418" s="46" t="s">
        <v>56</v>
      </c>
      <c r="D418" s="47">
        <v>1</v>
      </c>
      <c r="E418" s="48">
        <f t="shared" si="24"/>
        <v>88180</v>
      </c>
      <c r="F418" s="48">
        <f t="shared" si="26"/>
        <v>88180</v>
      </c>
      <c r="G418" s="48"/>
      <c r="H418" s="28">
        <v>89796</v>
      </c>
      <c r="I418" s="49"/>
      <c r="L418" s="50"/>
      <c r="M418" s="51"/>
      <c r="N418" s="52"/>
      <c r="Q418" s="50"/>
      <c r="R418" s="51"/>
      <c r="U418" s="50"/>
      <c r="V418" s="51"/>
    </row>
    <row r="419" spans="1:22" ht="38.25">
      <c r="A419" s="44" t="s">
        <v>800</v>
      </c>
      <c r="B419" s="45" t="s">
        <v>801</v>
      </c>
      <c r="C419" s="46" t="s">
        <v>56</v>
      </c>
      <c r="D419" s="47">
        <v>1</v>
      </c>
      <c r="E419" s="48">
        <f t="shared" si="24"/>
        <v>127460</v>
      </c>
      <c r="F419" s="48">
        <f t="shared" si="26"/>
        <v>127460</v>
      </c>
      <c r="G419" s="48"/>
      <c r="H419" s="28">
        <v>129796</v>
      </c>
      <c r="I419" s="49"/>
      <c r="L419" s="50"/>
      <c r="M419" s="51"/>
      <c r="N419" s="52"/>
      <c r="Q419" s="50"/>
      <c r="R419" s="51"/>
      <c r="U419" s="50"/>
      <c r="V419" s="51"/>
    </row>
    <row r="420" spans="1:22" ht="38.25">
      <c r="A420" s="44" t="s">
        <v>802</v>
      </c>
      <c r="B420" s="45" t="s">
        <v>803</v>
      </c>
      <c r="C420" s="46" t="s">
        <v>56</v>
      </c>
      <c r="D420" s="47">
        <v>1</v>
      </c>
      <c r="E420" s="48">
        <f t="shared" ref="E420:E436" si="27">ROUND(H420*$I$14,0)</f>
        <v>685084</v>
      </c>
      <c r="F420" s="48">
        <f t="shared" si="26"/>
        <v>685084</v>
      </c>
      <c r="G420" s="48"/>
      <c r="H420" s="28">
        <v>697642</v>
      </c>
      <c r="I420" s="49"/>
      <c r="L420" s="50"/>
      <c r="M420" s="51"/>
      <c r="N420" s="52"/>
      <c r="Q420" s="50"/>
      <c r="R420" s="51"/>
      <c r="U420" s="50"/>
      <c r="V420" s="51"/>
    </row>
    <row r="421" spans="1:22" ht="38.25">
      <c r="A421" s="44" t="s">
        <v>804</v>
      </c>
      <c r="B421" s="45" t="s">
        <v>805</v>
      </c>
      <c r="C421" s="46" t="s">
        <v>56</v>
      </c>
      <c r="D421" s="47">
        <v>1</v>
      </c>
      <c r="E421" s="48">
        <f t="shared" si="27"/>
        <v>685084</v>
      </c>
      <c r="F421" s="48">
        <f t="shared" si="26"/>
        <v>685084</v>
      </c>
      <c r="G421" s="48"/>
      <c r="H421" s="28">
        <v>697642</v>
      </c>
      <c r="I421" s="49"/>
      <c r="L421" s="50"/>
      <c r="M421" s="51"/>
      <c r="N421" s="52"/>
      <c r="Q421" s="50"/>
      <c r="R421" s="51"/>
      <c r="U421" s="50"/>
      <c r="V421" s="51"/>
    </row>
    <row r="422" spans="1:22" ht="38.25">
      <c r="A422" s="44" t="s">
        <v>806</v>
      </c>
      <c r="B422" s="45" t="s">
        <v>807</v>
      </c>
      <c r="C422" s="46" t="s">
        <v>56</v>
      </c>
      <c r="D422" s="47">
        <v>1</v>
      </c>
      <c r="E422" s="48">
        <f t="shared" si="27"/>
        <v>778374</v>
      </c>
      <c r="F422" s="48">
        <f t="shared" si="26"/>
        <v>778374</v>
      </c>
      <c r="G422" s="48"/>
      <c r="H422" s="28">
        <v>792642</v>
      </c>
      <c r="I422" s="49"/>
      <c r="L422" s="50"/>
      <c r="M422" s="51"/>
      <c r="N422" s="52"/>
      <c r="Q422" s="50"/>
      <c r="R422" s="51"/>
      <c r="U422" s="50"/>
      <c r="V422" s="51"/>
    </row>
    <row r="423" spans="1:22" ht="38.25">
      <c r="A423" s="44" t="s">
        <v>808</v>
      </c>
      <c r="B423" s="45" t="s">
        <v>809</v>
      </c>
      <c r="C423" s="46" t="s">
        <v>56</v>
      </c>
      <c r="D423" s="47">
        <v>1</v>
      </c>
      <c r="E423" s="48">
        <f t="shared" si="27"/>
        <v>1630328</v>
      </c>
      <c r="F423" s="48">
        <f t="shared" si="26"/>
        <v>1630328</v>
      </c>
      <c r="G423" s="48"/>
      <c r="H423" s="28">
        <v>1660212</v>
      </c>
      <c r="I423" s="49"/>
      <c r="L423" s="50"/>
      <c r="M423" s="51"/>
      <c r="N423" s="52"/>
      <c r="Q423" s="50"/>
      <c r="R423" s="51"/>
      <c r="U423" s="50"/>
      <c r="V423" s="51"/>
    </row>
    <row r="424" spans="1:22" ht="38.25">
      <c r="A424" s="44" t="s">
        <v>810</v>
      </c>
      <c r="B424" s="45" t="s">
        <v>811</v>
      </c>
      <c r="C424" s="46" t="s">
        <v>56</v>
      </c>
      <c r="D424" s="47">
        <v>1</v>
      </c>
      <c r="E424" s="48">
        <f t="shared" si="27"/>
        <v>1630328</v>
      </c>
      <c r="F424" s="48">
        <f t="shared" si="26"/>
        <v>1630328</v>
      </c>
      <c r="G424" s="48"/>
      <c r="H424" s="28">
        <v>1660212</v>
      </c>
      <c r="I424" s="49"/>
      <c r="L424" s="50"/>
      <c r="M424" s="51"/>
      <c r="N424" s="52"/>
      <c r="Q424" s="50"/>
      <c r="R424" s="51"/>
      <c r="U424" s="50"/>
      <c r="V424" s="51"/>
    </row>
    <row r="425" spans="1:22" ht="38.25">
      <c r="A425" s="44" t="s">
        <v>812</v>
      </c>
      <c r="B425" s="45" t="s">
        <v>813</v>
      </c>
      <c r="C425" s="46" t="s">
        <v>56</v>
      </c>
      <c r="D425" s="47">
        <v>1</v>
      </c>
      <c r="E425" s="48">
        <f t="shared" si="27"/>
        <v>128944</v>
      </c>
      <c r="F425" s="48">
        <f t="shared" si="26"/>
        <v>128944</v>
      </c>
      <c r="G425" s="48"/>
      <c r="H425" s="28">
        <v>131308</v>
      </c>
      <c r="I425" s="49"/>
      <c r="L425" s="50"/>
      <c r="M425" s="51"/>
      <c r="N425" s="52"/>
      <c r="Q425" s="50"/>
      <c r="R425" s="51"/>
      <c r="U425" s="50"/>
      <c r="V425" s="51"/>
    </row>
    <row r="426" spans="1:22" ht="38.25">
      <c r="A426" s="44" t="s">
        <v>814</v>
      </c>
      <c r="B426" s="45" t="s">
        <v>815</v>
      </c>
      <c r="C426" s="46" t="s">
        <v>56</v>
      </c>
      <c r="D426" s="47">
        <v>1</v>
      </c>
      <c r="E426" s="48">
        <f t="shared" si="27"/>
        <v>979979</v>
      </c>
      <c r="F426" s="48">
        <f t="shared" si="26"/>
        <v>979979</v>
      </c>
      <c r="G426" s="48"/>
      <c r="H426" s="28">
        <v>997942</v>
      </c>
      <c r="I426" s="49"/>
      <c r="L426" s="50"/>
      <c r="M426" s="51"/>
      <c r="N426" s="52"/>
      <c r="Q426" s="50"/>
      <c r="R426" s="51"/>
      <c r="U426" s="50"/>
      <c r="V426" s="51"/>
    </row>
    <row r="427" spans="1:22" ht="38.25">
      <c r="A427" s="44" t="s">
        <v>816</v>
      </c>
      <c r="B427" s="45" t="s">
        <v>817</v>
      </c>
      <c r="C427" s="46" t="s">
        <v>56</v>
      </c>
      <c r="D427" s="47">
        <v>1</v>
      </c>
      <c r="E427" s="48">
        <f t="shared" si="27"/>
        <v>617422</v>
      </c>
      <c r="F427" s="48">
        <f t="shared" si="26"/>
        <v>617422</v>
      </c>
      <c r="G427" s="48"/>
      <c r="H427" s="28">
        <v>628739</v>
      </c>
      <c r="I427" s="49"/>
      <c r="L427" s="50"/>
      <c r="M427" s="51"/>
      <c r="N427" s="52"/>
      <c r="Q427" s="50"/>
      <c r="R427" s="51"/>
      <c r="U427" s="50"/>
      <c r="V427" s="51"/>
    </row>
    <row r="428" spans="1:22" ht="38.25">
      <c r="A428" s="44" t="s">
        <v>818</v>
      </c>
      <c r="B428" s="45" t="s">
        <v>819</v>
      </c>
      <c r="C428" s="46" t="s">
        <v>56</v>
      </c>
      <c r="D428" s="47">
        <v>1</v>
      </c>
      <c r="E428" s="48">
        <f t="shared" si="27"/>
        <v>278144</v>
      </c>
      <c r="F428" s="48">
        <f t="shared" si="26"/>
        <v>278144</v>
      </c>
      <c r="G428" s="48"/>
      <c r="H428" s="28">
        <v>283242</v>
      </c>
      <c r="I428" s="49"/>
      <c r="L428" s="50"/>
      <c r="M428" s="51"/>
      <c r="N428" s="52"/>
      <c r="Q428" s="50"/>
      <c r="R428" s="51"/>
      <c r="U428" s="50"/>
      <c r="V428" s="51"/>
    </row>
    <row r="429" spans="1:22" ht="51">
      <c r="A429" s="44" t="s">
        <v>820</v>
      </c>
      <c r="B429" s="45" t="s">
        <v>821</v>
      </c>
      <c r="C429" s="46" t="s">
        <v>56</v>
      </c>
      <c r="D429" s="47">
        <v>1</v>
      </c>
      <c r="E429" s="48">
        <f t="shared" si="27"/>
        <v>185246</v>
      </c>
      <c r="F429" s="48">
        <f t="shared" si="26"/>
        <v>185246</v>
      </c>
      <c r="G429" s="48"/>
      <c r="H429" s="28">
        <v>188642</v>
      </c>
      <c r="I429" s="49"/>
      <c r="L429" s="50"/>
      <c r="M429" s="51"/>
      <c r="N429" s="52"/>
      <c r="Q429" s="50"/>
      <c r="R429" s="51"/>
      <c r="U429" s="50"/>
      <c r="V429" s="51"/>
    </row>
    <row r="430" spans="1:22" ht="51">
      <c r="A430" s="44" t="s">
        <v>822</v>
      </c>
      <c r="B430" s="45" t="s">
        <v>823</v>
      </c>
      <c r="C430" s="46" t="s">
        <v>56</v>
      </c>
      <c r="D430" s="47">
        <v>1</v>
      </c>
      <c r="E430" s="48">
        <f t="shared" si="27"/>
        <v>146948</v>
      </c>
      <c r="F430" s="48">
        <f t="shared" si="26"/>
        <v>146948</v>
      </c>
      <c r="G430" s="48"/>
      <c r="H430" s="28">
        <v>149642</v>
      </c>
      <c r="I430" s="49"/>
      <c r="L430" s="50"/>
      <c r="M430" s="51"/>
      <c r="N430" s="52"/>
      <c r="Q430" s="50"/>
      <c r="R430" s="51"/>
      <c r="U430" s="50"/>
      <c r="V430" s="51"/>
    </row>
    <row r="431" spans="1:22" ht="51">
      <c r="A431" s="44" t="s">
        <v>824</v>
      </c>
      <c r="B431" s="45" t="s">
        <v>825</v>
      </c>
      <c r="C431" s="46" t="s">
        <v>56</v>
      </c>
      <c r="D431" s="47">
        <v>1</v>
      </c>
      <c r="E431" s="48">
        <f t="shared" si="27"/>
        <v>306327</v>
      </c>
      <c r="F431" s="48">
        <f t="shared" si="26"/>
        <v>306327</v>
      </c>
      <c r="G431" s="48"/>
      <c r="H431" s="28">
        <v>311942</v>
      </c>
      <c r="I431" s="49"/>
      <c r="L431" s="50"/>
      <c r="M431" s="51"/>
      <c r="N431" s="52"/>
      <c r="Q431" s="50"/>
      <c r="R431" s="51"/>
      <c r="U431" s="50"/>
      <c r="V431" s="51"/>
    </row>
    <row r="432" spans="1:22" ht="38.25">
      <c r="A432" s="44" t="s">
        <v>826</v>
      </c>
      <c r="B432" s="45" t="s">
        <v>827</v>
      </c>
      <c r="C432" s="46" t="s">
        <v>56</v>
      </c>
      <c r="D432" s="47">
        <v>1</v>
      </c>
      <c r="E432" s="48">
        <f t="shared" si="27"/>
        <v>129542</v>
      </c>
      <c r="F432" s="48">
        <f t="shared" si="26"/>
        <v>129542</v>
      </c>
      <c r="G432" s="48"/>
      <c r="H432" s="28">
        <v>131916</v>
      </c>
      <c r="I432" s="49"/>
      <c r="L432" s="50"/>
      <c r="M432" s="51"/>
      <c r="N432" s="52"/>
      <c r="Q432" s="50"/>
      <c r="R432" s="51"/>
      <c r="U432" s="50"/>
      <c r="V432" s="51"/>
    </row>
    <row r="433" spans="1:22" ht="38.25">
      <c r="A433" s="44" t="s">
        <v>828</v>
      </c>
      <c r="B433" s="45" t="s">
        <v>829</v>
      </c>
      <c r="C433" s="46" t="s">
        <v>56</v>
      </c>
      <c r="D433" s="47">
        <v>1</v>
      </c>
      <c r="E433" s="48">
        <f t="shared" si="27"/>
        <v>585605</v>
      </c>
      <c r="F433" s="48">
        <f t="shared" si="26"/>
        <v>585605</v>
      </c>
      <c r="G433" s="48"/>
      <c r="H433" s="28">
        <v>596339</v>
      </c>
      <c r="I433" s="49"/>
      <c r="L433" s="50"/>
      <c r="M433" s="51"/>
      <c r="N433" s="52"/>
      <c r="Q433" s="50"/>
      <c r="R433" s="51"/>
      <c r="U433" s="50"/>
      <c r="V433" s="51"/>
    </row>
    <row r="434" spans="1:22" ht="38.25">
      <c r="A434" s="44" t="s">
        <v>830</v>
      </c>
      <c r="B434" s="45" t="s">
        <v>831</v>
      </c>
      <c r="C434" s="46" t="s">
        <v>56</v>
      </c>
      <c r="D434" s="47">
        <v>1</v>
      </c>
      <c r="E434" s="48">
        <f t="shared" si="27"/>
        <v>651485</v>
      </c>
      <c r="F434" s="48">
        <f t="shared" si="26"/>
        <v>651485</v>
      </c>
      <c r="G434" s="48"/>
      <c r="H434" s="28">
        <v>663427</v>
      </c>
      <c r="I434" s="49"/>
      <c r="L434" s="50"/>
      <c r="M434" s="51"/>
      <c r="N434" s="52"/>
      <c r="Q434" s="50"/>
      <c r="R434" s="51"/>
      <c r="U434" s="50"/>
      <c r="V434" s="51"/>
    </row>
    <row r="435" spans="1:22" ht="51">
      <c r="A435" s="44" t="s">
        <v>832</v>
      </c>
      <c r="B435" s="45" t="s">
        <v>833</v>
      </c>
      <c r="C435" s="46" t="s">
        <v>56</v>
      </c>
      <c r="D435" s="47">
        <v>1</v>
      </c>
      <c r="E435" s="48">
        <f t="shared" si="27"/>
        <v>1323459</v>
      </c>
      <c r="F435" s="48">
        <f t="shared" si="26"/>
        <v>1323459</v>
      </c>
      <c r="G435" s="48"/>
      <c r="H435" s="28">
        <v>1347718</v>
      </c>
      <c r="I435" s="49"/>
      <c r="L435" s="50"/>
      <c r="M435" s="51"/>
      <c r="N435" s="52"/>
      <c r="Q435" s="50"/>
      <c r="R435" s="51"/>
      <c r="U435" s="50"/>
      <c r="V435" s="51"/>
    </row>
    <row r="436" spans="1:22" ht="51">
      <c r="A436" s="44" t="s">
        <v>834</v>
      </c>
      <c r="B436" s="45" t="s">
        <v>835</v>
      </c>
      <c r="C436" s="46" t="s">
        <v>56</v>
      </c>
      <c r="D436" s="47">
        <v>1</v>
      </c>
      <c r="E436" s="48">
        <f t="shared" si="27"/>
        <v>366154</v>
      </c>
      <c r="F436" s="48">
        <f t="shared" si="26"/>
        <v>366154</v>
      </c>
      <c r="G436" s="48"/>
      <c r="H436" s="28">
        <v>372866</v>
      </c>
      <c r="I436" s="49"/>
      <c r="L436" s="50"/>
      <c r="M436" s="51"/>
      <c r="N436" s="52"/>
      <c r="Q436" s="50"/>
      <c r="R436" s="51"/>
      <c r="U436" s="50"/>
      <c r="V436" s="51"/>
    </row>
    <row r="437" spans="1:22">
      <c r="A437" s="93" t="s">
        <v>836</v>
      </c>
      <c r="B437" s="94"/>
      <c r="C437" s="18"/>
      <c r="D437" s="18"/>
      <c r="E437" s="18"/>
      <c r="F437" s="18"/>
      <c r="G437" s="19">
        <f>SUM(F438:F464)</f>
        <v>1533363</v>
      </c>
      <c r="H437" s="54">
        <f>SUM(H438:H464)</f>
        <v>1561466</v>
      </c>
      <c r="I437" s="49"/>
      <c r="L437" s="50"/>
      <c r="M437" s="51"/>
      <c r="N437" s="52"/>
      <c r="Q437" s="50"/>
      <c r="R437" s="51"/>
      <c r="U437" s="50"/>
      <c r="V437" s="51"/>
    </row>
    <row r="438" spans="1:22" ht="38.25">
      <c r="A438" s="44" t="s">
        <v>837</v>
      </c>
      <c r="B438" s="45" t="s">
        <v>838</v>
      </c>
      <c r="C438" s="46" t="s">
        <v>18</v>
      </c>
      <c r="D438" s="47">
        <v>1</v>
      </c>
      <c r="E438" s="48">
        <f t="shared" ref="E438:E464" si="28">ROUND(H438*$I$14,0)</f>
        <v>132449</v>
      </c>
      <c r="F438" s="48">
        <f t="shared" ref="F438:F464" si="29">E438</f>
        <v>132449</v>
      </c>
      <c r="G438" s="48"/>
      <c r="H438" s="28">
        <v>134877</v>
      </c>
      <c r="I438" s="49"/>
      <c r="L438" s="50"/>
      <c r="M438" s="51"/>
      <c r="N438" s="52"/>
      <c r="Q438" s="50"/>
      <c r="R438" s="51"/>
      <c r="U438" s="50"/>
      <c r="V438" s="51"/>
    </row>
    <row r="439" spans="1:22" ht="51">
      <c r="A439" s="44" t="s">
        <v>839</v>
      </c>
      <c r="B439" s="45" t="s">
        <v>840</v>
      </c>
      <c r="C439" s="46" t="s">
        <v>18</v>
      </c>
      <c r="D439" s="47">
        <v>1</v>
      </c>
      <c r="E439" s="48">
        <f t="shared" si="28"/>
        <v>77951</v>
      </c>
      <c r="F439" s="48">
        <f t="shared" si="29"/>
        <v>77951</v>
      </c>
      <c r="G439" s="48"/>
      <c r="H439" s="28">
        <v>79380</v>
      </c>
      <c r="I439" s="49"/>
      <c r="L439" s="50"/>
      <c r="M439" s="51"/>
      <c r="N439" s="52"/>
      <c r="Q439" s="50"/>
      <c r="R439" s="51"/>
      <c r="U439" s="50"/>
      <c r="V439" s="51"/>
    </row>
    <row r="440" spans="1:22" ht="38.25">
      <c r="A440" s="44" t="s">
        <v>841</v>
      </c>
      <c r="B440" s="45" t="s">
        <v>842</v>
      </c>
      <c r="C440" s="46" t="s">
        <v>18</v>
      </c>
      <c r="D440" s="47">
        <v>1</v>
      </c>
      <c r="E440" s="48">
        <f t="shared" si="28"/>
        <v>22002</v>
      </c>
      <c r="F440" s="48">
        <f t="shared" si="29"/>
        <v>22002</v>
      </c>
      <c r="G440" s="48"/>
      <c r="H440" s="28">
        <v>22405</v>
      </c>
      <c r="I440" s="49"/>
      <c r="L440" s="50"/>
      <c r="M440" s="51"/>
      <c r="N440" s="52"/>
      <c r="Q440" s="50"/>
      <c r="R440" s="51"/>
      <c r="U440" s="50"/>
      <c r="V440" s="51"/>
    </row>
    <row r="441" spans="1:22" ht="38.25">
      <c r="A441" s="44" t="s">
        <v>843</v>
      </c>
      <c r="B441" s="45" t="s">
        <v>844</v>
      </c>
      <c r="C441" s="46" t="s">
        <v>18</v>
      </c>
      <c r="D441" s="47">
        <v>1</v>
      </c>
      <c r="E441" s="48">
        <f t="shared" si="28"/>
        <v>26605</v>
      </c>
      <c r="F441" s="48">
        <f t="shared" si="29"/>
        <v>26605</v>
      </c>
      <c r="G441" s="48"/>
      <c r="H441" s="28">
        <v>27093</v>
      </c>
      <c r="I441" s="49"/>
      <c r="L441" s="50"/>
      <c r="M441" s="51"/>
      <c r="N441" s="52"/>
      <c r="Q441" s="50"/>
      <c r="R441" s="51"/>
      <c r="U441" s="50"/>
      <c r="V441" s="51"/>
    </row>
    <row r="442" spans="1:22" ht="38.25">
      <c r="A442" s="44" t="s">
        <v>845</v>
      </c>
      <c r="B442" s="45" t="s">
        <v>846</v>
      </c>
      <c r="C442" s="46" t="s">
        <v>18</v>
      </c>
      <c r="D442" s="47">
        <v>1</v>
      </c>
      <c r="E442" s="48">
        <f t="shared" si="28"/>
        <v>38195</v>
      </c>
      <c r="F442" s="48">
        <f t="shared" si="29"/>
        <v>38195</v>
      </c>
      <c r="G442" s="48"/>
      <c r="H442" s="28">
        <v>38895</v>
      </c>
      <c r="I442" s="49"/>
      <c r="L442" s="50"/>
      <c r="M442" s="51"/>
      <c r="N442" s="52"/>
      <c r="Q442" s="50"/>
      <c r="R442" s="51"/>
      <c r="U442" s="50"/>
      <c r="V442" s="51"/>
    </row>
    <row r="443" spans="1:22" ht="38.25">
      <c r="A443" s="44" t="s">
        <v>847</v>
      </c>
      <c r="B443" s="45" t="s">
        <v>848</v>
      </c>
      <c r="C443" s="46" t="s">
        <v>18</v>
      </c>
      <c r="D443" s="47">
        <v>1</v>
      </c>
      <c r="E443" s="48">
        <f t="shared" si="28"/>
        <v>41817</v>
      </c>
      <c r="F443" s="48">
        <f t="shared" si="29"/>
        <v>41817</v>
      </c>
      <c r="G443" s="48"/>
      <c r="H443" s="28">
        <v>42583</v>
      </c>
      <c r="I443" s="49"/>
      <c r="L443" s="50"/>
      <c r="M443" s="51"/>
      <c r="N443" s="52"/>
      <c r="Q443" s="50"/>
      <c r="R443" s="51"/>
      <c r="U443" s="50"/>
      <c r="V443" s="51"/>
    </row>
    <row r="444" spans="1:22" ht="38.25">
      <c r="A444" s="44" t="s">
        <v>849</v>
      </c>
      <c r="B444" s="45" t="s">
        <v>850</v>
      </c>
      <c r="C444" s="46" t="s">
        <v>18</v>
      </c>
      <c r="D444" s="47">
        <v>1</v>
      </c>
      <c r="E444" s="48">
        <f t="shared" si="28"/>
        <v>39668</v>
      </c>
      <c r="F444" s="48">
        <f t="shared" si="29"/>
        <v>39668</v>
      </c>
      <c r="G444" s="48"/>
      <c r="H444" s="28">
        <v>40395</v>
      </c>
      <c r="I444" s="49"/>
      <c r="L444" s="50"/>
      <c r="M444" s="51"/>
      <c r="N444" s="52"/>
      <c r="Q444" s="50"/>
      <c r="R444" s="51"/>
      <c r="U444" s="50"/>
      <c r="V444" s="51"/>
    </row>
    <row r="445" spans="1:22" ht="38.25">
      <c r="A445" s="44" t="s">
        <v>851</v>
      </c>
      <c r="B445" s="45" t="s">
        <v>852</v>
      </c>
      <c r="C445" s="46" t="s">
        <v>18</v>
      </c>
      <c r="D445" s="47">
        <v>1</v>
      </c>
      <c r="E445" s="48">
        <f t="shared" si="28"/>
        <v>44272</v>
      </c>
      <c r="F445" s="48">
        <f t="shared" si="29"/>
        <v>44272</v>
      </c>
      <c r="G445" s="48"/>
      <c r="H445" s="28">
        <v>45083</v>
      </c>
      <c r="I445" s="49"/>
      <c r="L445" s="50"/>
      <c r="M445" s="51"/>
      <c r="N445" s="52"/>
      <c r="Q445" s="50"/>
      <c r="R445" s="51"/>
      <c r="U445" s="50"/>
      <c r="V445" s="51"/>
    </row>
    <row r="446" spans="1:22" ht="38.25">
      <c r="A446" s="44" t="s">
        <v>853</v>
      </c>
      <c r="B446" s="45" t="s">
        <v>854</v>
      </c>
      <c r="C446" s="46" t="s">
        <v>18</v>
      </c>
      <c r="D446" s="47">
        <v>1</v>
      </c>
      <c r="E446" s="48">
        <f t="shared" si="28"/>
        <v>67268</v>
      </c>
      <c r="F446" s="48">
        <f t="shared" si="29"/>
        <v>67268</v>
      </c>
      <c r="G446" s="48"/>
      <c r="H446" s="28">
        <v>68501</v>
      </c>
      <c r="I446" s="49"/>
      <c r="L446" s="50"/>
      <c r="M446" s="51"/>
      <c r="N446" s="52"/>
      <c r="Q446" s="50"/>
      <c r="R446" s="51"/>
      <c r="U446" s="50"/>
      <c r="V446" s="51"/>
    </row>
    <row r="447" spans="1:22" ht="51">
      <c r="A447" s="44" t="s">
        <v>855</v>
      </c>
      <c r="B447" s="45" t="s">
        <v>856</v>
      </c>
      <c r="C447" s="46" t="s">
        <v>18</v>
      </c>
      <c r="D447" s="47">
        <v>1</v>
      </c>
      <c r="E447" s="48">
        <f t="shared" si="28"/>
        <v>71872</v>
      </c>
      <c r="F447" s="48">
        <f t="shared" si="29"/>
        <v>71872</v>
      </c>
      <c r="G447" s="48"/>
      <c r="H447" s="28">
        <v>73189</v>
      </c>
      <c r="I447" s="49"/>
      <c r="L447" s="50"/>
      <c r="M447" s="51"/>
      <c r="N447" s="52"/>
      <c r="Q447" s="50"/>
      <c r="R447" s="51"/>
      <c r="U447" s="50"/>
      <c r="V447" s="51"/>
    </row>
    <row r="448" spans="1:22" ht="51">
      <c r="A448" s="44" t="s">
        <v>857</v>
      </c>
      <c r="B448" s="45" t="s">
        <v>858</v>
      </c>
      <c r="C448" s="46" t="s">
        <v>18</v>
      </c>
      <c r="D448" s="47">
        <v>1</v>
      </c>
      <c r="E448" s="48">
        <f t="shared" si="28"/>
        <v>67268</v>
      </c>
      <c r="F448" s="48">
        <f t="shared" si="29"/>
        <v>67268</v>
      </c>
      <c r="G448" s="48"/>
      <c r="H448" s="28">
        <v>68501</v>
      </c>
      <c r="I448" s="49"/>
      <c r="L448" s="50"/>
      <c r="M448" s="51"/>
      <c r="N448" s="52"/>
      <c r="Q448" s="50"/>
      <c r="R448" s="51"/>
      <c r="U448" s="50"/>
      <c r="V448" s="51"/>
    </row>
    <row r="449" spans="1:22" ht="51">
      <c r="A449" s="44" t="s">
        <v>859</v>
      </c>
      <c r="B449" s="45" t="s">
        <v>860</v>
      </c>
      <c r="C449" s="46" t="s">
        <v>18</v>
      </c>
      <c r="D449" s="47">
        <v>1</v>
      </c>
      <c r="E449" s="48">
        <f t="shared" si="28"/>
        <v>71872</v>
      </c>
      <c r="F449" s="48">
        <f t="shared" si="29"/>
        <v>71872</v>
      </c>
      <c r="G449" s="48"/>
      <c r="H449" s="28">
        <v>73189</v>
      </c>
      <c r="I449" s="49"/>
      <c r="L449" s="50"/>
      <c r="M449" s="51"/>
      <c r="N449" s="52"/>
      <c r="Q449" s="50"/>
      <c r="R449" s="51"/>
      <c r="U449" s="50"/>
      <c r="V449" s="51"/>
    </row>
    <row r="450" spans="1:22" ht="51">
      <c r="A450" s="44" t="s">
        <v>861</v>
      </c>
      <c r="B450" s="45" t="s">
        <v>862</v>
      </c>
      <c r="C450" s="46" t="s">
        <v>18</v>
      </c>
      <c r="D450" s="47">
        <v>1</v>
      </c>
      <c r="E450" s="48">
        <f t="shared" si="28"/>
        <v>67268</v>
      </c>
      <c r="F450" s="48">
        <f t="shared" si="29"/>
        <v>67268</v>
      </c>
      <c r="G450" s="48"/>
      <c r="H450" s="28">
        <v>68501</v>
      </c>
      <c r="I450" s="49"/>
      <c r="L450" s="50"/>
      <c r="M450" s="51"/>
      <c r="N450" s="52"/>
      <c r="Q450" s="50"/>
      <c r="R450" s="51"/>
      <c r="U450" s="50"/>
      <c r="V450" s="51"/>
    </row>
    <row r="451" spans="1:22" ht="51">
      <c r="A451" s="44" t="s">
        <v>863</v>
      </c>
      <c r="B451" s="45" t="s">
        <v>864</v>
      </c>
      <c r="C451" s="46" t="s">
        <v>18</v>
      </c>
      <c r="D451" s="47">
        <v>1</v>
      </c>
      <c r="E451" s="48">
        <f t="shared" si="28"/>
        <v>71872</v>
      </c>
      <c r="F451" s="48">
        <f t="shared" si="29"/>
        <v>71872</v>
      </c>
      <c r="G451" s="48"/>
      <c r="H451" s="28">
        <v>73189</v>
      </c>
      <c r="I451" s="49"/>
      <c r="L451" s="50"/>
      <c r="M451" s="51"/>
      <c r="N451" s="52"/>
      <c r="Q451" s="50"/>
      <c r="R451" s="51"/>
      <c r="U451" s="50"/>
      <c r="V451" s="51"/>
    </row>
    <row r="452" spans="1:22" ht="38.25" customHeight="1">
      <c r="A452" s="44" t="s">
        <v>865</v>
      </c>
      <c r="B452" s="45" t="s">
        <v>866</v>
      </c>
      <c r="C452" s="46" t="s">
        <v>18</v>
      </c>
      <c r="D452" s="47">
        <v>1</v>
      </c>
      <c r="E452" s="48">
        <f t="shared" si="28"/>
        <v>67268</v>
      </c>
      <c r="F452" s="48">
        <f t="shared" si="29"/>
        <v>67268</v>
      </c>
      <c r="G452" s="48"/>
      <c r="H452" s="28">
        <v>68501</v>
      </c>
      <c r="I452" s="49"/>
      <c r="L452" s="50"/>
      <c r="M452" s="51"/>
      <c r="N452" s="52"/>
      <c r="Q452" s="50"/>
      <c r="R452" s="51"/>
      <c r="U452" s="50"/>
      <c r="V452" s="51"/>
    </row>
    <row r="453" spans="1:22" ht="51">
      <c r="A453" s="44" t="s">
        <v>867</v>
      </c>
      <c r="B453" s="45" t="s">
        <v>868</v>
      </c>
      <c r="C453" s="46" t="s">
        <v>18</v>
      </c>
      <c r="D453" s="47">
        <v>1</v>
      </c>
      <c r="E453" s="48">
        <f t="shared" si="28"/>
        <v>71872</v>
      </c>
      <c r="F453" s="48">
        <f t="shared" si="29"/>
        <v>71872</v>
      </c>
      <c r="G453" s="48"/>
      <c r="H453" s="28">
        <v>73189</v>
      </c>
      <c r="I453" s="49"/>
      <c r="L453" s="50"/>
      <c r="M453" s="51"/>
      <c r="N453" s="52"/>
      <c r="Q453" s="50"/>
      <c r="R453" s="51"/>
      <c r="U453" s="50"/>
      <c r="V453" s="51"/>
    </row>
    <row r="454" spans="1:22" ht="51">
      <c r="A454" s="44" t="s">
        <v>869</v>
      </c>
      <c r="B454" s="45" t="s">
        <v>870</v>
      </c>
      <c r="C454" s="46" t="s">
        <v>18</v>
      </c>
      <c r="D454" s="47">
        <v>1</v>
      </c>
      <c r="E454" s="48">
        <f t="shared" si="28"/>
        <v>86650</v>
      </c>
      <c r="F454" s="48">
        <f t="shared" si="29"/>
        <v>86650</v>
      </c>
      <c r="G454" s="48"/>
      <c r="H454" s="28">
        <v>88238</v>
      </c>
      <c r="I454" s="49"/>
      <c r="L454" s="50"/>
      <c r="M454" s="51"/>
      <c r="N454" s="52"/>
      <c r="Q454" s="50"/>
      <c r="R454" s="51"/>
      <c r="U454" s="50"/>
      <c r="V454" s="51"/>
    </row>
    <row r="455" spans="1:22" ht="51">
      <c r="A455" s="44" t="s">
        <v>871</v>
      </c>
      <c r="B455" s="45" t="s">
        <v>872</v>
      </c>
      <c r="C455" s="46" t="s">
        <v>18</v>
      </c>
      <c r="D455" s="47">
        <v>1</v>
      </c>
      <c r="E455" s="48">
        <f t="shared" si="28"/>
        <v>91252</v>
      </c>
      <c r="F455" s="48">
        <f t="shared" si="29"/>
        <v>91252</v>
      </c>
      <c r="G455" s="48"/>
      <c r="H455" s="28">
        <v>92925</v>
      </c>
      <c r="I455" s="49"/>
      <c r="L455" s="50"/>
      <c r="M455" s="51"/>
      <c r="N455" s="52"/>
      <c r="Q455" s="50"/>
      <c r="R455" s="51"/>
      <c r="U455" s="50"/>
      <c r="V455" s="51"/>
    </row>
    <row r="456" spans="1:22" ht="51">
      <c r="A456" s="44" t="s">
        <v>873</v>
      </c>
      <c r="B456" s="45" t="s">
        <v>874</v>
      </c>
      <c r="C456" s="46" t="s">
        <v>18</v>
      </c>
      <c r="D456" s="47">
        <v>1</v>
      </c>
      <c r="E456" s="48">
        <f t="shared" si="28"/>
        <v>86650</v>
      </c>
      <c r="F456" s="48">
        <f t="shared" si="29"/>
        <v>86650</v>
      </c>
      <c r="G456" s="48"/>
      <c r="H456" s="28">
        <v>88238</v>
      </c>
      <c r="I456" s="49"/>
      <c r="L456" s="50"/>
      <c r="M456" s="51"/>
      <c r="N456" s="52"/>
      <c r="Q456" s="50"/>
      <c r="R456" s="51"/>
      <c r="U456" s="50"/>
      <c r="V456" s="51"/>
    </row>
    <row r="457" spans="1:22" ht="51">
      <c r="A457" s="44" t="s">
        <v>875</v>
      </c>
      <c r="B457" s="45" t="s">
        <v>876</v>
      </c>
      <c r="C457" s="46" t="s">
        <v>18</v>
      </c>
      <c r="D457" s="47">
        <v>1</v>
      </c>
      <c r="E457" s="48">
        <f t="shared" si="28"/>
        <v>91252</v>
      </c>
      <c r="F457" s="48">
        <f t="shared" si="29"/>
        <v>91252</v>
      </c>
      <c r="G457" s="48"/>
      <c r="H457" s="28">
        <v>92925</v>
      </c>
      <c r="I457" s="49"/>
      <c r="L457" s="50"/>
      <c r="M457" s="51"/>
      <c r="N457" s="52"/>
      <c r="Q457" s="50"/>
      <c r="R457" s="51"/>
      <c r="U457" s="50"/>
      <c r="V457" s="51"/>
    </row>
    <row r="458" spans="1:22" ht="51">
      <c r="A458" s="44" t="s">
        <v>877</v>
      </c>
      <c r="B458" s="45" t="s">
        <v>878</v>
      </c>
      <c r="C458" s="46" t="s">
        <v>18</v>
      </c>
      <c r="D458" s="47">
        <v>1</v>
      </c>
      <c r="E458" s="48">
        <f t="shared" si="28"/>
        <v>33501</v>
      </c>
      <c r="F458" s="48">
        <f t="shared" si="29"/>
        <v>33501</v>
      </c>
      <c r="G458" s="48"/>
      <c r="H458" s="28">
        <v>34115</v>
      </c>
      <c r="I458" s="49"/>
      <c r="L458" s="50"/>
      <c r="M458" s="51"/>
      <c r="N458" s="52"/>
      <c r="Q458" s="50"/>
      <c r="R458" s="51"/>
      <c r="U458" s="50"/>
      <c r="V458" s="51"/>
    </row>
    <row r="459" spans="1:22" ht="51">
      <c r="A459" s="44" t="s">
        <v>879</v>
      </c>
      <c r="B459" s="45" t="s">
        <v>880</v>
      </c>
      <c r="C459" s="46" t="s">
        <v>18</v>
      </c>
      <c r="D459" s="47">
        <v>1</v>
      </c>
      <c r="E459" s="48">
        <f t="shared" si="28"/>
        <v>38105</v>
      </c>
      <c r="F459" s="48">
        <f t="shared" si="29"/>
        <v>38105</v>
      </c>
      <c r="G459" s="48"/>
      <c r="H459" s="28">
        <v>38803</v>
      </c>
      <c r="I459" s="49"/>
      <c r="L459" s="50"/>
      <c r="M459" s="51"/>
      <c r="N459" s="52"/>
      <c r="Q459" s="50"/>
      <c r="R459" s="51"/>
      <c r="U459" s="50"/>
      <c r="V459" s="51"/>
    </row>
    <row r="460" spans="1:22" ht="51">
      <c r="A460" s="44" t="s">
        <v>881</v>
      </c>
      <c r="B460" s="45" t="s">
        <v>882</v>
      </c>
      <c r="C460" s="46" t="s">
        <v>18</v>
      </c>
      <c r="D460" s="47">
        <v>1</v>
      </c>
      <c r="E460" s="48">
        <f t="shared" si="28"/>
        <v>33501</v>
      </c>
      <c r="F460" s="48">
        <f t="shared" si="29"/>
        <v>33501</v>
      </c>
      <c r="G460" s="48"/>
      <c r="H460" s="28">
        <v>34115</v>
      </c>
      <c r="I460" s="49"/>
      <c r="L460" s="50"/>
      <c r="M460" s="51"/>
      <c r="N460" s="52"/>
      <c r="Q460" s="50"/>
      <c r="R460" s="51"/>
      <c r="U460" s="50"/>
      <c r="V460" s="51"/>
    </row>
    <row r="461" spans="1:22" ht="51">
      <c r="A461" s="44" t="s">
        <v>883</v>
      </c>
      <c r="B461" s="45" t="s">
        <v>884</v>
      </c>
      <c r="C461" s="46" t="s">
        <v>18</v>
      </c>
      <c r="D461" s="47">
        <v>1</v>
      </c>
      <c r="E461" s="48">
        <f t="shared" si="28"/>
        <v>38105</v>
      </c>
      <c r="F461" s="48">
        <f t="shared" si="29"/>
        <v>38105</v>
      </c>
      <c r="G461" s="48"/>
      <c r="H461" s="28">
        <v>38803</v>
      </c>
      <c r="I461" s="49"/>
      <c r="L461" s="50"/>
      <c r="M461" s="51"/>
      <c r="N461" s="52"/>
      <c r="Q461" s="50"/>
      <c r="R461" s="51"/>
      <c r="U461" s="50"/>
      <c r="V461" s="51"/>
    </row>
    <row r="462" spans="1:22" ht="38.25">
      <c r="A462" s="44" t="s">
        <v>885</v>
      </c>
      <c r="B462" s="45" t="s">
        <v>886</v>
      </c>
      <c r="C462" s="46" t="s">
        <v>18</v>
      </c>
      <c r="D462" s="47">
        <v>1</v>
      </c>
      <c r="E462" s="48">
        <f t="shared" si="28"/>
        <v>5483</v>
      </c>
      <c r="F462" s="48">
        <f t="shared" si="29"/>
        <v>5483</v>
      </c>
      <c r="G462" s="48"/>
      <c r="H462" s="28">
        <v>5584</v>
      </c>
      <c r="I462" s="49"/>
      <c r="L462" s="50"/>
      <c r="M462" s="51"/>
      <c r="N462" s="52"/>
      <c r="Q462" s="50"/>
      <c r="R462" s="51"/>
      <c r="U462" s="50"/>
      <c r="V462" s="51"/>
    </row>
    <row r="463" spans="1:22" ht="38.25">
      <c r="A463" s="44" t="s">
        <v>887</v>
      </c>
      <c r="B463" s="45" t="s">
        <v>888</v>
      </c>
      <c r="C463" s="46" t="s">
        <v>18</v>
      </c>
      <c r="D463" s="47">
        <v>1</v>
      </c>
      <c r="E463" s="48">
        <f t="shared" si="28"/>
        <v>7811</v>
      </c>
      <c r="F463" s="48">
        <f t="shared" si="29"/>
        <v>7811</v>
      </c>
      <c r="G463" s="48"/>
      <c r="H463" s="28">
        <v>7954</v>
      </c>
      <c r="I463" s="49"/>
      <c r="L463" s="50"/>
      <c r="M463" s="51"/>
      <c r="N463" s="52"/>
      <c r="Q463" s="50"/>
      <c r="R463" s="51"/>
      <c r="U463" s="50"/>
      <c r="V463" s="51"/>
    </row>
    <row r="464" spans="1:22" ht="38.25">
      <c r="A464" s="44" t="s">
        <v>889</v>
      </c>
      <c r="B464" s="45" t="s">
        <v>890</v>
      </c>
      <c r="C464" s="46" t="s">
        <v>18</v>
      </c>
      <c r="D464" s="47">
        <v>1</v>
      </c>
      <c r="E464" s="48">
        <f t="shared" si="28"/>
        <v>41534</v>
      </c>
      <c r="F464" s="48">
        <f t="shared" si="29"/>
        <v>41534</v>
      </c>
      <c r="G464" s="48"/>
      <c r="H464" s="28">
        <v>42295</v>
      </c>
      <c r="I464" s="49"/>
      <c r="L464" s="50"/>
      <c r="M464" s="51"/>
      <c r="N464" s="52"/>
      <c r="Q464" s="50"/>
      <c r="R464" s="51"/>
      <c r="U464" s="50"/>
      <c r="V464" s="51"/>
    </row>
    <row r="465" spans="1:22">
      <c r="A465" s="93" t="s">
        <v>891</v>
      </c>
      <c r="B465" s="94"/>
      <c r="C465" s="18"/>
      <c r="D465" s="18"/>
      <c r="E465" s="18"/>
      <c r="F465" s="18"/>
      <c r="G465" s="19">
        <f>SUM(F466:F477)</f>
        <v>1038375</v>
      </c>
      <c r="H465" s="54">
        <f>SUM(H466:H477)</f>
        <v>1057408</v>
      </c>
      <c r="I465" s="49"/>
      <c r="L465" s="50"/>
      <c r="M465" s="51"/>
      <c r="N465" s="52"/>
      <c r="Q465" s="50"/>
      <c r="R465" s="51"/>
      <c r="U465" s="50"/>
      <c r="V465" s="51"/>
    </row>
    <row r="466" spans="1:22" ht="25.5">
      <c r="A466" s="44" t="s">
        <v>892</v>
      </c>
      <c r="B466" s="45" t="s">
        <v>893</v>
      </c>
      <c r="C466" s="46" t="s">
        <v>56</v>
      </c>
      <c r="D466" s="47">
        <v>1</v>
      </c>
      <c r="E466" s="48">
        <f t="shared" ref="E466:E477" si="30">ROUND(H466*$I$14,0)</f>
        <v>32466</v>
      </c>
      <c r="F466" s="48">
        <f t="shared" ref="F466:F477" si="31">E466</f>
        <v>32466</v>
      </c>
      <c r="G466" s="48"/>
      <c r="H466" s="28">
        <v>33061</v>
      </c>
      <c r="I466" s="49"/>
      <c r="L466" s="50"/>
      <c r="M466" s="51"/>
      <c r="N466" s="52"/>
      <c r="Q466" s="50"/>
      <c r="R466" s="51"/>
      <c r="U466" s="50"/>
      <c r="V466" s="51"/>
    </row>
    <row r="467" spans="1:22" ht="25.5">
      <c r="A467" s="44" t="s">
        <v>894</v>
      </c>
      <c r="B467" s="45" t="s">
        <v>895</v>
      </c>
      <c r="C467" s="46" t="s">
        <v>56</v>
      </c>
      <c r="D467" s="47">
        <v>1</v>
      </c>
      <c r="E467" s="48">
        <f t="shared" si="30"/>
        <v>33448</v>
      </c>
      <c r="F467" s="48">
        <f t="shared" si="31"/>
        <v>33448</v>
      </c>
      <c r="G467" s="48"/>
      <c r="H467" s="28">
        <v>34061</v>
      </c>
      <c r="I467" s="49"/>
      <c r="L467" s="50"/>
      <c r="M467" s="51"/>
      <c r="N467" s="52"/>
      <c r="Q467" s="50"/>
      <c r="R467" s="51"/>
      <c r="U467" s="50"/>
      <c r="V467" s="51"/>
    </row>
    <row r="468" spans="1:22" ht="25.5">
      <c r="A468" s="44" t="s">
        <v>896</v>
      </c>
      <c r="B468" s="45" t="s">
        <v>897</v>
      </c>
      <c r="C468" s="46" t="s">
        <v>56</v>
      </c>
      <c r="D468" s="47">
        <v>1</v>
      </c>
      <c r="E468" s="48">
        <f t="shared" si="30"/>
        <v>84512</v>
      </c>
      <c r="F468" s="48">
        <f t="shared" si="31"/>
        <v>84512</v>
      </c>
      <c r="G468" s="48"/>
      <c r="H468" s="28">
        <v>86061</v>
      </c>
      <c r="I468" s="49"/>
      <c r="L468" s="50"/>
      <c r="M468" s="51"/>
      <c r="N468" s="52"/>
      <c r="Q468" s="50"/>
      <c r="R468" s="51"/>
      <c r="U468" s="50"/>
      <c r="V468" s="51"/>
    </row>
    <row r="469" spans="1:22" ht="25.5">
      <c r="A469" s="44" t="s">
        <v>898</v>
      </c>
      <c r="B469" s="45" t="s">
        <v>899</v>
      </c>
      <c r="C469" s="46" t="s">
        <v>56</v>
      </c>
      <c r="D469" s="47">
        <v>1</v>
      </c>
      <c r="E469" s="48">
        <f t="shared" si="30"/>
        <v>85494</v>
      </c>
      <c r="F469" s="48">
        <f t="shared" si="31"/>
        <v>85494</v>
      </c>
      <c r="G469" s="48"/>
      <c r="H469" s="28">
        <v>87061</v>
      </c>
      <c r="I469" s="49"/>
      <c r="L469" s="50"/>
      <c r="M469" s="51"/>
      <c r="N469" s="52"/>
      <c r="Q469" s="50"/>
      <c r="R469" s="51"/>
      <c r="U469" s="50"/>
      <c r="V469" s="51"/>
    </row>
    <row r="470" spans="1:22" ht="25.5">
      <c r="A470" s="44" t="s">
        <v>900</v>
      </c>
      <c r="B470" s="45" t="s">
        <v>901</v>
      </c>
      <c r="C470" s="46" t="s">
        <v>56</v>
      </c>
      <c r="D470" s="47">
        <v>1</v>
      </c>
      <c r="E470" s="48">
        <f t="shared" si="30"/>
        <v>396715</v>
      </c>
      <c r="F470" s="48">
        <f t="shared" si="31"/>
        <v>396715</v>
      </c>
      <c r="G470" s="48"/>
      <c r="H470" s="28">
        <v>403987</v>
      </c>
      <c r="I470" s="49"/>
      <c r="L470" s="50"/>
      <c r="M470" s="51"/>
      <c r="N470" s="52"/>
      <c r="Q470" s="50"/>
      <c r="R470" s="51"/>
      <c r="U470" s="50"/>
      <c r="V470" s="51"/>
    </row>
    <row r="471" spans="1:22" ht="25.5">
      <c r="A471" s="44" t="s">
        <v>902</v>
      </c>
      <c r="B471" s="45" t="s">
        <v>903</v>
      </c>
      <c r="C471" s="46" t="s">
        <v>56</v>
      </c>
      <c r="D471" s="47">
        <v>1</v>
      </c>
      <c r="E471" s="48">
        <f t="shared" si="30"/>
        <v>68800</v>
      </c>
      <c r="F471" s="48">
        <f t="shared" si="31"/>
        <v>68800</v>
      </c>
      <c r="G471" s="48"/>
      <c r="H471" s="28">
        <v>70061</v>
      </c>
      <c r="I471" s="49"/>
      <c r="L471" s="50"/>
      <c r="M471" s="51"/>
      <c r="N471" s="52"/>
      <c r="Q471" s="50"/>
      <c r="R471" s="51"/>
      <c r="U471" s="50"/>
      <c r="V471" s="51"/>
    </row>
    <row r="472" spans="1:22" ht="25.5">
      <c r="A472" s="44" t="s">
        <v>904</v>
      </c>
      <c r="B472" s="45" t="s">
        <v>905</v>
      </c>
      <c r="C472" s="46" t="s">
        <v>56</v>
      </c>
      <c r="D472" s="47">
        <v>1</v>
      </c>
      <c r="E472" s="48">
        <f t="shared" si="30"/>
        <v>43705</v>
      </c>
      <c r="F472" s="48">
        <f t="shared" si="31"/>
        <v>43705</v>
      </c>
      <c r="G472" s="48"/>
      <c r="H472" s="28">
        <v>44506</v>
      </c>
      <c r="I472" s="49"/>
      <c r="L472" s="50"/>
      <c r="M472" s="51"/>
      <c r="N472" s="52"/>
      <c r="Q472" s="50"/>
      <c r="R472" s="51"/>
      <c r="U472" s="50"/>
      <c r="V472" s="51"/>
    </row>
    <row r="473" spans="1:22" ht="25.5">
      <c r="A473" s="44" t="s">
        <v>906</v>
      </c>
      <c r="B473" s="45" t="s">
        <v>907</v>
      </c>
      <c r="C473" s="46" t="s">
        <v>56</v>
      </c>
      <c r="D473" s="47">
        <v>1</v>
      </c>
      <c r="E473" s="48">
        <f t="shared" si="30"/>
        <v>47196</v>
      </c>
      <c r="F473" s="48">
        <f t="shared" si="31"/>
        <v>47196</v>
      </c>
      <c r="G473" s="48"/>
      <c r="H473" s="28">
        <v>48061</v>
      </c>
      <c r="I473" s="49"/>
      <c r="L473" s="50"/>
      <c r="M473" s="51"/>
      <c r="N473" s="52"/>
      <c r="Q473" s="50"/>
      <c r="R473" s="51"/>
      <c r="U473" s="50"/>
      <c r="V473" s="51"/>
    </row>
    <row r="474" spans="1:22" ht="25.5">
      <c r="A474" s="44" t="s">
        <v>908</v>
      </c>
      <c r="B474" s="45" t="s">
        <v>909</v>
      </c>
      <c r="C474" s="46" t="s">
        <v>56</v>
      </c>
      <c r="D474" s="47">
        <v>1</v>
      </c>
      <c r="E474" s="48">
        <f t="shared" si="30"/>
        <v>85490</v>
      </c>
      <c r="F474" s="48">
        <f t="shared" si="31"/>
        <v>85490</v>
      </c>
      <c r="G474" s="48"/>
      <c r="H474" s="28">
        <v>87057</v>
      </c>
      <c r="I474" s="49"/>
      <c r="L474" s="50"/>
      <c r="M474" s="51"/>
      <c r="N474" s="52"/>
      <c r="Q474" s="50"/>
      <c r="R474" s="51"/>
      <c r="U474" s="50"/>
      <c r="V474" s="51"/>
    </row>
    <row r="475" spans="1:22" ht="38.25">
      <c r="A475" s="44" t="s">
        <v>910</v>
      </c>
      <c r="B475" s="45" t="s">
        <v>911</v>
      </c>
      <c r="C475" s="46" t="s">
        <v>56</v>
      </c>
      <c r="D475" s="47">
        <v>1</v>
      </c>
      <c r="E475" s="48">
        <f t="shared" si="30"/>
        <v>24283</v>
      </c>
      <c r="F475" s="48">
        <f t="shared" si="31"/>
        <v>24283</v>
      </c>
      <c r="G475" s="48"/>
      <c r="H475" s="28">
        <v>24728</v>
      </c>
      <c r="I475" s="49"/>
      <c r="L475" s="50"/>
      <c r="M475" s="51"/>
      <c r="N475" s="52"/>
      <c r="Q475" s="50"/>
      <c r="R475" s="51"/>
      <c r="U475" s="50"/>
      <c r="V475" s="51"/>
    </row>
    <row r="476" spans="1:22" ht="38.25">
      <c r="A476" s="44" t="s">
        <v>912</v>
      </c>
      <c r="B476" s="45" t="s">
        <v>913</v>
      </c>
      <c r="C476" s="46" t="s">
        <v>56</v>
      </c>
      <c r="D476" s="47">
        <v>1</v>
      </c>
      <c r="E476" s="48">
        <f t="shared" si="30"/>
        <v>43709</v>
      </c>
      <c r="F476" s="48">
        <f t="shared" si="31"/>
        <v>43709</v>
      </c>
      <c r="G476" s="48"/>
      <c r="H476" s="28">
        <v>44510</v>
      </c>
      <c r="I476" s="49"/>
      <c r="L476" s="50"/>
      <c r="M476" s="51"/>
      <c r="N476" s="52"/>
      <c r="Q476" s="50"/>
      <c r="R476" s="51"/>
      <c r="U476" s="50"/>
      <c r="V476" s="51"/>
    </row>
    <row r="477" spans="1:22" ht="25.5">
      <c r="A477" s="44" t="s">
        <v>914</v>
      </c>
      <c r="B477" s="45" t="s">
        <v>915</v>
      </c>
      <c r="C477" s="46" t="s">
        <v>56</v>
      </c>
      <c r="D477" s="47">
        <v>1</v>
      </c>
      <c r="E477" s="48">
        <f t="shared" si="30"/>
        <v>92557</v>
      </c>
      <c r="F477" s="48">
        <f t="shared" si="31"/>
        <v>92557</v>
      </c>
      <c r="G477" s="48"/>
      <c r="H477" s="28">
        <v>94254</v>
      </c>
      <c r="I477" s="49"/>
      <c r="L477" s="50"/>
      <c r="M477" s="51"/>
      <c r="N477" s="52"/>
      <c r="Q477" s="50"/>
      <c r="R477" s="51"/>
      <c r="U477" s="50"/>
      <c r="V477" s="51"/>
    </row>
    <row r="478" spans="1:22">
      <c r="A478" s="93" t="s">
        <v>916</v>
      </c>
      <c r="B478" s="94"/>
      <c r="C478" s="18"/>
      <c r="D478" s="18"/>
      <c r="E478" s="18"/>
      <c r="F478" s="18"/>
      <c r="G478" s="19">
        <f>SUM(F479:F481)</f>
        <v>376066</v>
      </c>
      <c r="H478" s="54">
        <f>SUM(H479:H481)</f>
        <v>382960</v>
      </c>
      <c r="I478" s="49"/>
      <c r="L478" s="50"/>
      <c r="M478" s="51"/>
      <c r="N478" s="52"/>
      <c r="Q478" s="50"/>
      <c r="R478" s="51"/>
      <c r="U478" s="50"/>
      <c r="V478" s="51"/>
    </row>
    <row r="479" spans="1:22">
      <c r="A479" s="44" t="s">
        <v>917</v>
      </c>
      <c r="B479" s="45" t="s">
        <v>918</v>
      </c>
      <c r="C479" s="46" t="s">
        <v>18</v>
      </c>
      <c r="D479" s="47">
        <v>1</v>
      </c>
      <c r="E479" s="48">
        <f t="shared" ref="E479:E481" si="32">ROUND(H479*$I$14,0)</f>
        <v>1563</v>
      </c>
      <c r="F479" s="48">
        <f t="shared" ref="F479:F481" si="33">E479</f>
        <v>1563</v>
      </c>
      <c r="G479" s="48"/>
      <c r="H479" s="60">
        <v>1592</v>
      </c>
      <c r="I479" s="49"/>
      <c r="L479" s="50"/>
      <c r="M479" s="51"/>
      <c r="N479" s="52"/>
      <c r="Q479" s="50"/>
      <c r="R479" s="51"/>
      <c r="U479" s="50"/>
      <c r="V479" s="51"/>
    </row>
    <row r="480" spans="1:22" ht="25.5">
      <c r="A480" s="44" t="s">
        <v>919</v>
      </c>
      <c r="B480" s="45" t="s">
        <v>920</v>
      </c>
      <c r="C480" s="46" t="s">
        <v>921</v>
      </c>
      <c r="D480" s="47">
        <v>1</v>
      </c>
      <c r="E480" s="48">
        <f t="shared" si="32"/>
        <v>373160</v>
      </c>
      <c r="F480" s="48">
        <f t="shared" si="33"/>
        <v>373160</v>
      </c>
      <c r="G480" s="48"/>
      <c r="H480" s="60">
        <v>380000</v>
      </c>
      <c r="I480" s="49"/>
      <c r="L480" s="50"/>
      <c r="M480" s="51"/>
      <c r="N480" s="52"/>
      <c r="Q480" s="50"/>
      <c r="R480" s="51"/>
      <c r="U480" s="50"/>
      <c r="V480" s="51"/>
    </row>
    <row r="481" spans="1:22">
      <c r="A481" s="44" t="s">
        <v>922</v>
      </c>
      <c r="B481" s="45" t="s">
        <v>923</v>
      </c>
      <c r="C481" s="46" t="s">
        <v>18</v>
      </c>
      <c r="D481" s="47">
        <v>1</v>
      </c>
      <c r="E481" s="48">
        <f t="shared" si="32"/>
        <v>1343</v>
      </c>
      <c r="F481" s="48">
        <f t="shared" si="33"/>
        <v>1343</v>
      </c>
      <c r="G481" s="48"/>
      <c r="H481" s="60">
        <v>1368</v>
      </c>
      <c r="I481" s="49"/>
      <c r="L481" s="50"/>
      <c r="M481" s="51"/>
      <c r="N481" s="52"/>
      <c r="Q481" s="50"/>
      <c r="R481" s="51"/>
      <c r="U481" s="50"/>
      <c r="V481" s="51"/>
    </row>
    <row r="482" spans="1:22">
      <c r="H482" s="60"/>
      <c r="I482" s="83"/>
      <c r="J482" s="83"/>
      <c r="K482" s="83"/>
      <c r="L482" s="83"/>
    </row>
    <row r="483" spans="1:22" s="65" customFormat="1" ht="12.75">
      <c r="A483" s="61"/>
      <c r="B483" s="62" t="s">
        <v>924</v>
      </c>
      <c r="C483" s="62"/>
      <c r="D483" s="62"/>
      <c r="E483" s="62"/>
      <c r="F483" s="63">
        <f>SUM(F19:F482)</f>
        <v>62717582</v>
      </c>
      <c r="G483" s="63">
        <f>SUM(G18:G482)</f>
        <v>62717582</v>
      </c>
      <c r="H483" s="64"/>
      <c r="I483" s="84"/>
      <c r="J483" s="85"/>
      <c r="K483" s="85"/>
      <c r="L483" s="85"/>
      <c r="M483" s="66"/>
      <c r="R483" s="66"/>
      <c r="V483" s="66"/>
    </row>
    <row r="484" spans="1:22">
      <c r="H484" s="60"/>
      <c r="I484" s="83"/>
      <c r="J484" s="83"/>
      <c r="K484" s="83"/>
      <c r="L484" s="83"/>
    </row>
    <row r="485" spans="1:22">
      <c r="A485" s="21" t="s">
        <v>925</v>
      </c>
      <c r="B485" s="21"/>
      <c r="C485" s="21"/>
      <c r="D485" s="21"/>
      <c r="E485" s="21"/>
      <c r="F485" s="21"/>
      <c r="G485" s="22"/>
      <c r="H485" s="60"/>
      <c r="I485" s="83"/>
      <c r="J485" s="83"/>
      <c r="K485" s="83"/>
      <c r="L485" s="83"/>
    </row>
    <row r="486" spans="1:22">
      <c r="A486" s="23" t="s">
        <v>8</v>
      </c>
      <c r="B486" s="24" t="s">
        <v>9</v>
      </c>
      <c r="C486" s="24" t="s">
        <v>10</v>
      </c>
      <c r="D486" s="25" t="s">
        <v>11</v>
      </c>
      <c r="E486" s="26" t="s">
        <v>12</v>
      </c>
      <c r="F486" s="26" t="s">
        <v>13</v>
      </c>
      <c r="G486" s="67" t="s">
        <v>14</v>
      </c>
      <c r="H486" s="60"/>
      <c r="I486" s="83"/>
      <c r="J486" s="83"/>
      <c r="K486" s="83"/>
      <c r="L486" s="83"/>
    </row>
    <row r="487" spans="1:22">
      <c r="A487" s="68"/>
      <c r="B487" s="69" t="s">
        <v>926</v>
      </c>
      <c r="C487" s="70" t="s">
        <v>927</v>
      </c>
      <c r="D487" s="71">
        <v>0.20030000000000001</v>
      </c>
      <c r="E487" s="72">
        <v>62717582</v>
      </c>
      <c r="F487" s="72">
        <f>E487*D487</f>
        <v>12562331.6746</v>
      </c>
      <c r="G487" s="72"/>
      <c r="H487" s="73"/>
      <c r="I487" s="86"/>
      <c r="J487" s="83"/>
      <c r="K487" s="83"/>
      <c r="L487" s="83"/>
    </row>
    <row r="488" spans="1:22">
      <c r="A488" s="68"/>
      <c r="B488" s="69" t="s">
        <v>928</v>
      </c>
      <c r="C488" s="70" t="s">
        <v>927</v>
      </c>
      <c r="D488" s="71">
        <v>0.01</v>
      </c>
      <c r="E488" s="72">
        <v>62717582</v>
      </c>
      <c r="F488" s="72">
        <f t="shared" ref="F488:F489" si="34">E488*D488</f>
        <v>627175.82000000007</v>
      </c>
      <c r="G488" s="72"/>
      <c r="H488" s="73"/>
      <c r="I488" s="87"/>
      <c r="J488" s="83"/>
      <c r="K488" s="88"/>
      <c r="L488" s="83"/>
    </row>
    <row r="489" spans="1:22">
      <c r="A489" s="68"/>
      <c r="B489" s="69" t="s">
        <v>929</v>
      </c>
      <c r="C489" s="70" t="s">
        <v>927</v>
      </c>
      <c r="D489" s="71">
        <v>0.05</v>
      </c>
      <c r="E489" s="72">
        <v>62717582</v>
      </c>
      <c r="F489" s="72">
        <f t="shared" si="34"/>
        <v>3135879.1</v>
      </c>
      <c r="G489" s="72"/>
      <c r="H489" s="73"/>
      <c r="I489" s="87"/>
      <c r="J489" s="83"/>
      <c r="K489" s="88"/>
      <c r="L489" s="83"/>
    </row>
    <row r="490" spans="1:22">
      <c r="A490" s="68"/>
      <c r="B490" s="69" t="s">
        <v>930</v>
      </c>
      <c r="C490" s="70" t="s">
        <v>927</v>
      </c>
      <c r="D490" s="71">
        <v>0.19</v>
      </c>
      <c r="E490" s="72">
        <v>62717582</v>
      </c>
      <c r="F490" s="72">
        <f>D490*F489</f>
        <v>595817.02899999998</v>
      </c>
      <c r="G490" s="72"/>
      <c r="H490" s="73"/>
      <c r="I490" s="87"/>
      <c r="J490" s="83"/>
      <c r="K490" s="88"/>
      <c r="L490" s="83"/>
    </row>
    <row r="491" spans="1:22">
      <c r="H491" s="73"/>
      <c r="I491" s="87"/>
      <c r="J491" s="83"/>
      <c r="K491" s="88"/>
      <c r="L491" s="83"/>
      <c r="M491" s="50"/>
    </row>
    <row r="492" spans="1:22">
      <c r="A492" s="61"/>
      <c r="B492" s="62" t="s">
        <v>924</v>
      </c>
      <c r="C492" s="62"/>
      <c r="D492" s="62"/>
      <c r="E492" s="62"/>
      <c r="F492" s="63">
        <f>SUM(F487:F491)</f>
        <v>16921203.623599999</v>
      </c>
      <c r="G492" s="63"/>
      <c r="H492" s="73"/>
      <c r="I492" s="87"/>
      <c r="J492" s="83"/>
      <c r="K492" s="88"/>
      <c r="L492" s="83"/>
    </row>
    <row r="493" spans="1:22">
      <c r="A493" s="74"/>
      <c r="B493" s="75"/>
      <c r="C493" s="75"/>
      <c r="D493" s="75"/>
      <c r="E493" s="75"/>
      <c r="F493" s="76"/>
      <c r="G493" s="76"/>
      <c r="H493" s="73"/>
      <c r="I493" s="87"/>
      <c r="J493" s="83"/>
      <c r="K493" s="83"/>
      <c r="L493" s="83"/>
    </row>
    <row r="494" spans="1:22" ht="15.75">
      <c r="A494" s="77"/>
      <c r="B494" s="78" t="s">
        <v>931</v>
      </c>
      <c r="C494" s="78"/>
      <c r="D494" s="78"/>
      <c r="E494" s="78"/>
      <c r="F494" s="78"/>
      <c r="G494" s="79">
        <f>F492+G483</f>
        <v>79638785.623600006</v>
      </c>
      <c r="H494" s="73"/>
      <c r="I494" s="87"/>
      <c r="J494" s="83"/>
      <c r="K494" s="83"/>
      <c r="L494" s="83"/>
    </row>
    <row r="495" spans="1:22">
      <c r="H495" s="73"/>
      <c r="I495" s="87"/>
      <c r="J495" s="83"/>
      <c r="K495" s="83"/>
      <c r="L495" s="83"/>
    </row>
    <row r="496" spans="1:22">
      <c r="H496" s="73"/>
      <c r="I496" s="89"/>
      <c r="J496" s="83"/>
      <c r="K496" s="83"/>
      <c r="L496" s="83"/>
    </row>
    <row r="499" spans="2:9">
      <c r="I499" s="50"/>
    </row>
    <row r="501" spans="2:9">
      <c r="B501" s="80" t="s">
        <v>934</v>
      </c>
    </row>
    <row r="502" spans="2:9">
      <c r="B502" s="38" t="s">
        <v>935</v>
      </c>
    </row>
    <row r="503" spans="2:9">
      <c r="B503" s="92" t="s">
        <v>933</v>
      </c>
      <c r="F503" s="82"/>
    </row>
    <row r="504" spans="2:9">
      <c r="B504" s="81" t="s">
        <v>932</v>
      </c>
    </row>
  </sheetData>
  <mergeCells count="24">
    <mergeCell ref="B4:G4"/>
    <mergeCell ref="A294:B294"/>
    <mergeCell ref="A317:B317"/>
    <mergeCell ref="A333:B333"/>
    <mergeCell ref="A345:B345"/>
    <mergeCell ref="A71:B71"/>
    <mergeCell ref="A78:B78"/>
    <mergeCell ref="A127:B127"/>
    <mergeCell ref="A237:B237"/>
    <mergeCell ref="A243:B243"/>
    <mergeCell ref="A257:B257"/>
    <mergeCell ref="B7:G8"/>
    <mergeCell ref="A14:B14"/>
    <mergeCell ref="A18:B18"/>
    <mergeCell ref="A48:B48"/>
    <mergeCell ref="A52:B52"/>
    <mergeCell ref="A384:B384"/>
    <mergeCell ref="A437:B437"/>
    <mergeCell ref="A465:B465"/>
    <mergeCell ref="A478:B478"/>
    <mergeCell ref="A10:B10"/>
    <mergeCell ref="A353:B353"/>
    <mergeCell ref="A355:B355"/>
    <mergeCell ref="A61:B61"/>
  </mergeCells>
  <printOptions horizontalCentered="1"/>
  <pageMargins left="0.51181102362204722" right="0.31496062992125984" top="0.74803149606299213" bottom="0.35433070866141736" header="0.31496062992125984" footer="0.3149606299212598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CANTIDADES A CONTRATAR</vt:lpstr>
      <vt:lpstr>Hoja2</vt:lpstr>
      <vt:lpstr>Hoja3</vt:lpstr>
      <vt:lpstr>'CANTIDADES A CONTRATAR'!Área_de_impresión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2019-06-26T15:49:28Z</dcterms:modified>
</cp:coreProperties>
</file>