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023\Procesos\Minima Aseo\Documentos de la ENTIDAD\"/>
    </mc:Choice>
  </mc:AlternateContent>
  <xr:revisionPtr revIDLastSave="0" documentId="13_ncr:1_{E817AF48-C0C8-4A09-AFB7-43B9FBF9ADA1}" xr6:coauthVersionLast="47" xr6:coauthVersionMax="47" xr10:uidLastSave="{00000000-0000-0000-0000-000000000000}"/>
  <bookViews>
    <workbookView xWindow="-120" yWindow="-120" windowWidth="19440" windowHeight="15000" activeTab="1" xr2:uid="{046DC41B-1736-4CD2-9A06-65A48ADC2B3D}"/>
  </bookViews>
  <sheets>
    <sheet name="RES. PERSONAL NAL (MINNAL)" sheetId="2" r:id="rId1"/>
    <sheet name="LOTE BOG PERSONAL (MINNAL)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G7" i="1"/>
  <c r="C8" i="1"/>
  <c r="B6" i="2" s="1"/>
  <c r="G8" i="1"/>
  <c r="C9" i="1"/>
  <c r="H9" i="1" s="1"/>
  <c r="G9" i="1"/>
  <c r="C10" i="1"/>
  <c r="B8" i="2" s="1"/>
  <c r="G10" i="1"/>
  <c r="C11" i="1"/>
  <c r="B9" i="2" s="1"/>
  <c r="G11" i="1"/>
  <c r="C12" i="1"/>
  <c r="B10" i="2" s="1"/>
  <c r="G12" i="1"/>
  <c r="C13" i="1"/>
  <c r="G13" i="1"/>
  <c r="C14" i="1"/>
  <c r="B12" i="2" s="1"/>
  <c r="G14" i="1"/>
  <c r="C15" i="1"/>
  <c r="B13" i="2" s="1"/>
  <c r="G15" i="1"/>
  <c r="J16" i="1"/>
  <c r="K16" i="1"/>
  <c r="L16" i="1"/>
  <c r="M16" i="1"/>
  <c r="N16" i="1"/>
  <c r="O16" i="1"/>
  <c r="P16" i="1"/>
  <c r="H7" i="1" l="1"/>
  <c r="H14" i="1"/>
  <c r="H8" i="1"/>
  <c r="C16" i="1"/>
  <c r="H11" i="1"/>
  <c r="H12" i="1"/>
  <c r="H13" i="1"/>
  <c r="B11" i="2"/>
  <c r="H10" i="1"/>
  <c r="H15" i="1"/>
  <c r="B7" i="2"/>
  <c r="B5" i="2"/>
  <c r="H16" i="1" l="1"/>
  <c r="B2" i="2" s="1"/>
  <c r="B14" i="2"/>
</calcChain>
</file>

<file path=xl/sharedStrings.xml><?xml version="1.0" encoding="utf-8"?>
<sst xmlns="http://schemas.openxmlformats.org/spreadsheetml/2006/main" count="60" uniqueCount="37">
  <si>
    <t>TOTAL</t>
  </si>
  <si>
    <t>7:00 - 17:30</t>
  </si>
  <si>
    <t>Lunes a viernes</t>
  </si>
  <si>
    <t>Coordinador de trabajo en alturas nivel avanzado</t>
  </si>
  <si>
    <t>Operario auxiliar capacitado para trabajo en alturas nivel básico.</t>
  </si>
  <si>
    <t>Operario de mantenimiento capacitado para trabajo en alturas nvel avanzado</t>
  </si>
  <si>
    <t>Lunes a sábado</t>
  </si>
  <si>
    <t>Jardinero capacitado par trabaj en alturas nivel avanzado</t>
  </si>
  <si>
    <t>6:00 - 15:30</t>
  </si>
  <si>
    <t>Coordinador de tiempo completo</t>
  </si>
  <si>
    <t>Operario auxiliar</t>
  </si>
  <si>
    <t>Operario de mantenimiento/Con curso de alturas</t>
  </si>
  <si>
    <t>SABADOS DE DE 6AM 11:30 - PARA ALGUNOS OPERARIOS SE TRABAJARÁ EL DOMINGO DE MANERA HABITIUAL, COMPENSANDO EL DESCANSO ENTRE SEMANA, EN LAS SEDES 2,3,6,7, 9, 10 y 11</t>
  </si>
  <si>
    <t>Operario de cafetería</t>
  </si>
  <si>
    <t>SABADOS DE DE 6AM 11:30 - PARA ALGUNOS OPERARIOS SE TRABAJARÁ EL DOMINGO DE MANERA HABITIUAL, COMPENSANDO EL DESCANSO ENTRE SEMANA, EN LAS SEDES 2,3,6,7,9, 10 y 11</t>
  </si>
  <si>
    <t>Operario de aseo</t>
  </si>
  <si>
    <t>Museo Colonial</t>
  </si>
  <si>
    <t>Biblioteca Nacional</t>
  </si>
  <si>
    <t>Casa museo Quinta Bolivar</t>
  </si>
  <si>
    <t>Museo Independencia</t>
  </si>
  <si>
    <t>Casa Abadía</t>
  </si>
  <si>
    <t>Museo Santa Clara</t>
  </si>
  <si>
    <t>Palacio Echverri y Santa Clara</t>
  </si>
  <si>
    <t>Tiempo completo</t>
  </si>
  <si>
    <t>Costo total</t>
  </si>
  <si>
    <t>Valor unitario</t>
  </si>
  <si>
    <t>Observaciones</t>
  </si>
  <si>
    <t>Horario</t>
  </si>
  <si>
    <t>Días de trabajo</t>
  </si>
  <si>
    <t>Total requerido</t>
  </si>
  <si>
    <t>Perfil del operario que requiere la sede</t>
  </si>
  <si>
    <t>SEDES</t>
  </si>
  <si>
    <t>PERSONAL</t>
  </si>
  <si>
    <t>BOGOTÁ</t>
  </si>
  <si>
    <t>Operario auxiliar de mantenimiento</t>
  </si>
  <si>
    <t>CANTIDAD</t>
  </si>
  <si>
    <t xml:space="preserve">PERSONAL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</si>
</sst>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\-&quot;$&quot;\ #,##0.00"/>
    <numFmt numFmtId="165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ork Sans"/>
      <family val="3"/>
    </font>
    <font>
      <b/>
      <sz val="11"/>
      <color theme="1"/>
      <name val="Work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A594D-5628-4E6C-97EC-45094084FB5D}">
  <sheetPr>
    <tabColor rgb="FFFF99FF"/>
  </sheetPr>
  <dimension ref="A2:B14"/>
  <sheetViews>
    <sheetView workbookViewId="0">
      <selection activeCell="D66" sqref="D66"/>
    </sheetView>
  </sheetViews>
  <sheetFormatPr baseColWidth="10" defaultRowHeight="15" x14ac:dyDescent="0.25"/>
  <cols>
    <col min="1" max="1" width="57.28515625" customWidth="1"/>
    <col min="2" max="2" width="20.42578125" customWidth="1"/>
  </cols>
  <sheetData>
    <row r="2" spans="1:2" x14ac:dyDescent="0.25">
      <c r="A2" s="15"/>
      <c r="B2" s="14">
        <f>+'LOTE BOG PERSONAL (MINNAL)'!H16</f>
        <v>72609657.11999999</v>
      </c>
    </row>
    <row r="4" spans="1:2" x14ac:dyDescent="0.25">
      <c r="A4" s="13" t="s">
        <v>36</v>
      </c>
      <c r="B4" s="13" t="s">
        <v>35</v>
      </c>
    </row>
    <row r="5" spans="1:2" x14ac:dyDescent="0.25">
      <c r="A5" s="10" t="s">
        <v>15</v>
      </c>
      <c r="B5" s="4">
        <f>+'LOTE BOG PERSONAL (MINNAL)'!C7</f>
        <v>17</v>
      </c>
    </row>
    <row r="6" spans="1:2" ht="15" customHeight="1" x14ac:dyDescent="0.25">
      <c r="A6" s="10" t="s">
        <v>13</v>
      </c>
      <c r="B6" s="4">
        <f>+'LOTE BOG PERSONAL (MINNAL)'!C8</f>
        <v>10</v>
      </c>
    </row>
    <row r="7" spans="1:2" x14ac:dyDescent="0.25">
      <c r="A7" s="10" t="s">
        <v>11</v>
      </c>
      <c r="B7" s="4">
        <f>+'LOTE BOG PERSONAL (MINNAL)'!C9</f>
        <v>1</v>
      </c>
    </row>
    <row r="8" spans="1:2" x14ac:dyDescent="0.25">
      <c r="A8" s="10" t="s">
        <v>34</v>
      </c>
      <c r="B8" s="4">
        <f>+'LOTE BOG PERSONAL (MINNAL)'!C10</f>
        <v>1</v>
      </c>
    </row>
    <row r="9" spans="1:2" x14ac:dyDescent="0.25">
      <c r="A9" s="10" t="s">
        <v>9</v>
      </c>
      <c r="B9" s="4">
        <f>+'LOTE BOG PERSONAL (MINNAL)'!C11</f>
        <v>1</v>
      </c>
    </row>
    <row r="10" spans="1:2" ht="30" x14ac:dyDescent="0.25">
      <c r="A10" s="10" t="s">
        <v>7</v>
      </c>
      <c r="B10" s="4">
        <f>+'LOTE BOG PERSONAL (MINNAL)'!C12</f>
        <v>0</v>
      </c>
    </row>
    <row r="11" spans="1:2" ht="37.5" customHeight="1" x14ac:dyDescent="0.25">
      <c r="A11" s="10" t="s">
        <v>5</v>
      </c>
      <c r="B11" s="4">
        <f>+'LOTE BOG PERSONAL (MINNAL)'!C13</f>
        <v>2</v>
      </c>
    </row>
    <row r="12" spans="1:2" ht="37.5" x14ac:dyDescent="0.25">
      <c r="A12" s="10" t="s">
        <v>4</v>
      </c>
      <c r="B12" s="4">
        <f>+'LOTE BOG PERSONAL (MINNAL)'!C14</f>
        <v>0</v>
      </c>
    </row>
    <row r="13" spans="1:2" x14ac:dyDescent="0.25">
      <c r="A13" s="9" t="s">
        <v>3</v>
      </c>
      <c r="B13" s="4">
        <f>+'LOTE BOG PERSONAL (MINNAL)'!C15</f>
        <v>1</v>
      </c>
    </row>
    <row r="14" spans="1:2" x14ac:dyDescent="0.25">
      <c r="A14" s="2" t="s">
        <v>0</v>
      </c>
      <c r="B14" s="2">
        <f>SUM(B5:B13)</f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32C26-E6C0-462D-8A05-33E465C7DA00}">
  <sheetPr>
    <tabColor rgb="FFFF99FF"/>
  </sheetPr>
  <dimension ref="B3:P16"/>
  <sheetViews>
    <sheetView tabSelected="1" topLeftCell="A3" zoomScale="80" zoomScaleNormal="80" workbookViewId="0">
      <pane xSplit="3" ySplit="2" topLeftCell="D8" activePane="bottomRight" state="frozen"/>
      <selection activeCell="A3" sqref="A3"/>
      <selection pane="topRight" activeCell="D3" sqref="D3"/>
      <selection pane="bottomLeft" activeCell="A5" sqref="A5"/>
      <selection pane="bottomRight" activeCell="E19" sqref="E19"/>
    </sheetView>
  </sheetViews>
  <sheetFormatPr baseColWidth="10" defaultColWidth="11.42578125" defaultRowHeight="18.75" x14ac:dyDescent="0.4"/>
  <cols>
    <col min="1" max="1" width="11.42578125" style="1"/>
    <col min="2" max="2" width="50" style="1" customWidth="1"/>
    <col min="3" max="3" width="18" style="1" customWidth="1"/>
    <col min="4" max="4" width="27.7109375" style="1" customWidth="1"/>
    <col min="5" max="5" width="21.28515625" style="1" customWidth="1"/>
    <col min="6" max="6" width="48.42578125" style="1" customWidth="1"/>
    <col min="7" max="8" width="34.85546875" style="1" hidden="1" customWidth="1"/>
    <col min="9" max="9" width="11.42578125" style="1"/>
    <col min="10" max="10" width="21.140625" style="1" customWidth="1"/>
    <col min="11" max="11" width="18.7109375" style="1" customWidth="1"/>
    <col min="12" max="12" width="14.85546875" style="1" customWidth="1"/>
    <col min="13" max="14" width="14.5703125" style="1" customWidth="1"/>
    <col min="15" max="15" width="18.85546875" style="1" customWidth="1"/>
    <col min="16" max="16" width="14" style="1" customWidth="1"/>
    <col min="17" max="16384" width="11.42578125" style="1"/>
  </cols>
  <sheetData>
    <row r="3" spans="2:16" x14ac:dyDescent="0.4">
      <c r="B3" s="16" t="s">
        <v>33</v>
      </c>
      <c r="C3" s="17"/>
      <c r="D3" s="17"/>
      <c r="E3" s="17"/>
      <c r="F3" s="17"/>
      <c r="G3" s="17"/>
      <c r="H3" s="18"/>
    </row>
    <row r="4" spans="2:16" x14ac:dyDescent="0.4">
      <c r="B4" s="19" t="s">
        <v>32</v>
      </c>
      <c r="C4" s="19"/>
      <c r="D4" s="19"/>
      <c r="E4" s="19"/>
      <c r="F4" s="19"/>
      <c r="G4" s="19"/>
      <c r="H4" s="19"/>
      <c r="J4" s="19" t="s">
        <v>31</v>
      </c>
      <c r="K4" s="19"/>
      <c r="L4" s="19"/>
      <c r="M4" s="19"/>
      <c r="N4" s="19"/>
      <c r="O4" s="19"/>
      <c r="P4" s="19"/>
    </row>
    <row r="5" spans="2:16" x14ac:dyDescent="0.4">
      <c r="B5" s="2" t="s">
        <v>30</v>
      </c>
      <c r="C5" s="2" t="s">
        <v>29</v>
      </c>
      <c r="D5" s="2" t="s">
        <v>28</v>
      </c>
      <c r="E5" s="2" t="s">
        <v>27</v>
      </c>
      <c r="F5" s="2" t="s">
        <v>26</v>
      </c>
      <c r="G5" s="2" t="s">
        <v>25</v>
      </c>
      <c r="H5" s="2" t="s">
        <v>24</v>
      </c>
      <c r="J5" s="2">
        <v>1</v>
      </c>
      <c r="K5" s="2">
        <v>3</v>
      </c>
      <c r="L5" s="2">
        <v>4</v>
      </c>
      <c r="M5" s="2">
        <v>6</v>
      </c>
      <c r="N5" s="2">
        <v>7</v>
      </c>
      <c r="O5" s="2">
        <v>8</v>
      </c>
      <c r="P5" s="2">
        <v>10</v>
      </c>
    </row>
    <row r="6" spans="2:16" ht="56.25" x14ac:dyDescent="0.4">
      <c r="B6" s="20" t="s">
        <v>23</v>
      </c>
      <c r="C6" s="21"/>
      <c r="D6" s="21"/>
      <c r="E6" s="21"/>
      <c r="F6" s="21"/>
      <c r="G6" s="21"/>
      <c r="H6" s="22"/>
      <c r="J6" s="13" t="s">
        <v>22</v>
      </c>
      <c r="K6" s="13" t="s">
        <v>21</v>
      </c>
      <c r="L6" s="13" t="s">
        <v>20</v>
      </c>
      <c r="M6" s="13" t="s">
        <v>19</v>
      </c>
      <c r="N6" s="13" t="s">
        <v>18</v>
      </c>
      <c r="O6" s="13" t="s">
        <v>17</v>
      </c>
      <c r="P6" s="13" t="s">
        <v>16</v>
      </c>
    </row>
    <row r="7" spans="2:16" ht="93.75" x14ac:dyDescent="0.4">
      <c r="B7" s="10" t="s">
        <v>15</v>
      </c>
      <c r="C7" s="4">
        <f t="shared" ref="C7:C15" si="0">SUM(J7:P7)</f>
        <v>17</v>
      </c>
      <c r="D7" s="4" t="s">
        <v>6</v>
      </c>
      <c r="E7" s="4" t="s">
        <v>8</v>
      </c>
      <c r="F7" s="12" t="s">
        <v>14</v>
      </c>
      <c r="G7" s="6">
        <f t="shared" ref="G7:G15" si="1">1896804*1.16</f>
        <v>2200292.6399999997</v>
      </c>
      <c r="H7" s="6">
        <f t="shared" ref="H7:H15" si="2">G7*C7</f>
        <v>37404974.879999995</v>
      </c>
      <c r="J7" s="5">
        <v>6</v>
      </c>
      <c r="K7" s="4">
        <v>1</v>
      </c>
      <c r="L7" s="4">
        <v>1</v>
      </c>
      <c r="M7" s="4">
        <v>1</v>
      </c>
      <c r="N7" s="4">
        <v>2</v>
      </c>
      <c r="O7" s="5">
        <v>5</v>
      </c>
      <c r="P7" s="4">
        <v>1</v>
      </c>
    </row>
    <row r="8" spans="2:16" ht="93.75" x14ac:dyDescent="0.4">
      <c r="B8" s="10" t="s">
        <v>13</v>
      </c>
      <c r="C8" s="4">
        <f t="shared" si="0"/>
        <v>10</v>
      </c>
      <c r="D8" s="4" t="s">
        <v>6</v>
      </c>
      <c r="E8" s="4" t="s">
        <v>8</v>
      </c>
      <c r="F8" s="11" t="s">
        <v>12</v>
      </c>
      <c r="G8" s="6">
        <f t="shared" si="1"/>
        <v>2200292.6399999997</v>
      </c>
      <c r="H8" s="6">
        <f t="shared" si="2"/>
        <v>22002926.399999999</v>
      </c>
      <c r="J8" s="5">
        <v>4</v>
      </c>
      <c r="K8" s="4">
        <v>0</v>
      </c>
      <c r="L8" s="4">
        <v>1</v>
      </c>
      <c r="M8" s="4">
        <v>1</v>
      </c>
      <c r="N8" s="4">
        <v>1</v>
      </c>
      <c r="O8" s="5">
        <v>2</v>
      </c>
      <c r="P8" s="4">
        <v>1</v>
      </c>
    </row>
    <row r="9" spans="2:16" ht="37.5" x14ac:dyDescent="0.4">
      <c r="B9" s="10" t="s">
        <v>11</v>
      </c>
      <c r="C9" s="4">
        <f t="shared" si="0"/>
        <v>1</v>
      </c>
      <c r="D9" s="4" t="s">
        <v>2</v>
      </c>
      <c r="E9" s="8" t="s">
        <v>1</v>
      </c>
      <c r="F9" s="7"/>
      <c r="G9" s="6">
        <f t="shared" si="1"/>
        <v>2200292.6399999997</v>
      </c>
      <c r="H9" s="6">
        <f t="shared" si="2"/>
        <v>2200292.6399999997</v>
      </c>
      <c r="J9" s="5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2:16" x14ac:dyDescent="0.4">
      <c r="B10" s="10" t="s">
        <v>10</v>
      </c>
      <c r="C10" s="4">
        <f t="shared" si="0"/>
        <v>1</v>
      </c>
      <c r="D10" s="4" t="s">
        <v>2</v>
      </c>
      <c r="E10" s="4" t="s">
        <v>8</v>
      </c>
      <c r="F10" s="7"/>
      <c r="G10" s="6">
        <f t="shared" si="1"/>
        <v>2200292.6399999997</v>
      </c>
      <c r="H10" s="6">
        <f t="shared" si="2"/>
        <v>2200292.6399999997</v>
      </c>
      <c r="J10" s="5"/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</row>
    <row r="11" spans="2:16" x14ac:dyDescent="0.4">
      <c r="B11" s="10" t="s">
        <v>9</v>
      </c>
      <c r="C11" s="4">
        <f t="shared" si="0"/>
        <v>1</v>
      </c>
      <c r="D11" s="4" t="s">
        <v>6</v>
      </c>
      <c r="E11" s="4" t="s">
        <v>8</v>
      </c>
      <c r="F11" s="7"/>
      <c r="G11" s="6">
        <f t="shared" si="1"/>
        <v>2200292.6399999997</v>
      </c>
      <c r="H11" s="6">
        <f t="shared" si="2"/>
        <v>2200292.6399999997</v>
      </c>
      <c r="J11" s="5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2:16" ht="37.5" x14ac:dyDescent="0.4">
      <c r="B12" s="10" t="s">
        <v>7</v>
      </c>
      <c r="C12" s="4">
        <f t="shared" si="0"/>
        <v>0</v>
      </c>
      <c r="D12" s="4" t="s">
        <v>6</v>
      </c>
      <c r="E12" s="8" t="s">
        <v>1</v>
      </c>
      <c r="F12" s="7"/>
      <c r="G12" s="6">
        <f t="shared" si="1"/>
        <v>2200292.6399999997</v>
      </c>
      <c r="H12" s="6">
        <f t="shared" si="2"/>
        <v>0</v>
      </c>
      <c r="J12" s="5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2:16" ht="37.5" x14ac:dyDescent="0.4">
      <c r="B13" s="10" t="s">
        <v>5</v>
      </c>
      <c r="C13" s="4">
        <f t="shared" si="0"/>
        <v>2</v>
      </c>
      <c r="D13" s="4" t="s">
        <v>2</v>
      </c>
      <c r="E13" s="8" t="s">
        <v>1</v>
      </c>
      <c r="F13" s="7"/>
      <c r="G13" s="6">
        <f t="shared" si="1"/>
        <v>2200292.6399999997</v>
      </c>
      <c r="H13" s="6">
        <f t="shared" si="2"/>
        <v>4400585.2799999993</v>
      </c>
      <c r="J13" s="5">
        <v>1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</row>
    <row r="14" spans="2:16" ht="37.5" x14ac:dyDescent="0.4">
      <c r="B14" s="10" t="s">
        <v>4</v>
      </c>
      <c r="C14" s="4">
        <f t="shared" si="0"/>
        <v>0</v>
      </c>
      <c r="D14" s="4" t="s">
        <v>2</v>
      </c>
      <c r="E14" s="8" t="s">
        <v>1</v>
      </c>
      <c r="F14" s="7"/>
      <c r="G14" s="6">
        <f t="shared" si="1"/>
        <v>2200292.6399999997</v>
      </c>
      <c r="H14" s="6">
        <f t="shared" si="2"/>
        <v>0</v>
      </c>
      <c r="J14" s="5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2:16" ht="37.5" x14ac:dyDescent="0.4">
      <c r="B15" s="9" t="s">
        <v>3</v>
      </c>
      <c r="C15" s="4">
        <f t="shared" si="0"/>
        <v>1</v>
      </c>
      <c r="D15" s="4" t="s">
        <v>2</v>
      </c>
      <c r="E15" s="8" t="s">
        <v>1</v>
      </c>
      <c r="F15" s="7"/>
      <c r="G15" s="6">
        <f t="shared" si="1"/>
        <v>2200292.6399999997</v>
      </c>
      <c r="H15" s="6">
        <f t="shared" si="2"/>
        <v>2200292.6399999997</v>
      </c>
      <c r="J15" s="5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2:16" x14ac:dyDescent="0.4">
      <c r="B16" s="2" t="s">
        <v>0</v>
      </c>
      <c r="C16" s="2">
        <f>SUM(C7:C15)</f>
        <v>33</v>
      </c>
      <c r="H16" s="3">
        <f>SUM(H7:H15)</f>
        <v>72609657.11999999</v>
      </c>
      <c r="J16" s="2">
        <f t="shared" ref="J16:P16" si="3">SUM(J7:J15)</f>
        <v>14</v>
      </c>
      <c r="K16" s="2">
        <f t="shared" si="3"/>
        <v>1</v>
      </c>
      <c r="L16" s="2">
        <f t="shared" si="3"/>
        <v>2</v>
      </c>
      <c r="M16" s="2">
        <f t="shared" si="3"/>
        <v>2</v>
      </c>
      <c r="N16" s="2">
        <f t="shared" si="3"/>
        <v>3</v>
      </c>
      <c r="O16" s="2">
        <f t="shared" si="3"/>
        <v>9</v>
      </c>
      <c r="P16" s="2">
        <f t="shared" si="3"/>
        <v>2</v>
      </c>
    </row>
  </sheetData>
  <sheetProtection algorithmName="SHA-512" hashValue="KvpT/0UTSs1t1n4P3UaOnFC8E9y6y2Oirkj2bxkZ6xR5TRlZoJFE9iUXyjUpUGM5SniX0sxXYMYo5Zq+9+aJlw==" saltValue="Yy4gSuLyfG9DJZ3MX1SW8w==" spinCount="100000" sheet="1" objects="1" scenarios="1" selectLockedCells="1"/>
  <mergeCells count="4">
    <mergeCell ref="B3:H3"/>
    <mergeCell ref="B4:H4"/>
    <mergeCell ref="J4:P4"/>
    <mergeCell ref="B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RES. PERSONAL NAL (MINNAL)</vt:lpstr>
      <vt:lpstr>LOTE BOG PERSONAL (MINNAL)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Mabel Vasquez Mina</dc:creator>
  <cp:lastModifiedBy>Edgarhr</cp:lastModifiedBy>
  <dcterms:created xsi:type="dcterms:W3CDTF">2023-02-17T00:08:43Z</dcterms:created>
  <dcterms:modified xsi:type="dcterms:W3CDTF">2023-02-18T01:22:00Z</dcterms:modified>
</cp:coreProperties>
</file>