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7" i="1"/>
  <c r="M7" s="1"/>
  <c r="N7" s="1"/>
  <c r="M19"/>
  <c r="N19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N36" l="1"/>
</calcChain>
</file>

<file path=xl/sharedStrings.xml><?xml version="1.0" encoding="utf-8"?>
<sst xmlns="http://schemas.openxmlformats.org/spreadsheetml/2006/main" count="110" uniqueCount="80">
  <si>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</si>
  <si>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</si>
  <si>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</si>
  <si>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</si>
  <si>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</si>
  <si>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</si>
  <si>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</si>
  <si>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</si>
  <si>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</si>
  <si>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</si>
  <si>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</si>
  <si>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</si>
  <si>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</si>
  <si>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>ODONTOLOGIA</t>
  </si>
  <si>
    <t xml:space="preserve">UNIDAD  </t>
  </si>
  <si>
    <t>PAQUETE</t>
  </si>
  <si>
    <t>10</t>
  </si>
  <si>
    <t>30</t>
  </si>
  <si>
    <t>6</t>
  </si>
  <si>
    <t>ANESTESIA TOPICA  EN GEL 30 GRS.</t>
  </si>
  <si>
    <t>20</t>
  </si>
  <si>
    <t>CAJA</t>
  </si>
  <si>
    <t>50</t>
  </si>
  <si>
    <t>GASA PARA EXODONCIA</t>
  </si>
  <si>
    <t>PAPEL CRISTAFLEX ROLLO X 200 MTRS</t>
  </si>
  <si>
    <t>8</t>
  </si>
  <si>
    <t>CAJA DE TELA DE CAUCHOS AZULES 6X6</t>
  </si>
  <si>
    <t>AGUJA DE IRRIGACION MONOJET CAJA X 100</t>
  </si>
  <si>
    <t>CAJA X 100</t>
  </si>
  <si>
    <t>VALOR TOTAL (Valor Unitario Incluído Iva  x Cantidad)</t>
  </si>
  <si>
    <t xml:space="preserve">PRECIO TECHO (PROMEDIO OFERTA DE PROVEEDORES POR UNIDAD) </t>
  </si>
  <si>
    <t>VALOR IVA (SI APLICA)</t>
  </si>
  <si>
    <t xml:space="preserve">VALOR UNIDAD DE PRESENTACIÓN </t>
  </si>
  <si>
    <t>VALOR TOTAL UNIDAD  DE PRESENTACIÓN + IVA (Si aplica)</t>
  </si>
  <si>
    <t>TOTAL OFERTA PROVEEDOR:</t>
  </si>
  <si>
    <t>Si el producto no tiene IVA, colocar Valor = 0</t>
  </si>
  <si>
    <t>MAYOR O IGUAL A 50% = 15 PTS MENOR AL 50% = 0 PTS</t>
  </si>
  <si>
    <t>12</t>
  </si>
  <si>
    <t>4000</t>
  </si>
  <si>
    <t>1 a 3 dias = 10 pts                  + 3 dias = 0 pts</t>
  </si>
  <si>
    <t>SI = 15 puntos      No = 0 Puntos</t>
  </si>
  <si>
    <r>
      <t xml:space="preserve">AMALGAMA EN CAPSULA X 1 PORCION </t>
    </r>
    <r>
      <rPr>
        <b/>
        <sz val="10"/>
        <rFont val="Arial"/>
        <family val="2"/>
      </rPr>
      <t>GS-80</t>
    </r>
  </si>
  <si>
    <t>40</t>
  </si>
  <si>
    <t>FORMOCRESOL FRASCO X 12 CC</t>
  </si>
  <si>
    <t>GOTAS SOLUCION REVELADORA</t>
  </si>
  <si>
    <t xml:space="preserve">LIMAS PRIMERA SERIE No. 15 </t>
  </si>
  <si>
    <t xml:space="preserve">LIMAS PRIMERA SERIE No. 20 </t>
  </si>
  <si>
    <t>18</t>
  </si>
  <si>
    <t>CAJA X 50</t>
  </si>
  <si>
    <r>
      <t xml:space="preserve">RESINA FOTOCURADO </t>
    </r>
    <r>
      <rPr>
        <b/>
        <sz val="10"/>
        <rFont val="Arial"/>
        <family val="2"/>
      </rPr>
      <t>Z250 A2</t>
    </r>
  </si>
  <si>
    <t>25</t>
  </si>
  <si>
    <t>TIRA NERVIOS CORTOS SURTIDOS X10</t>
  </si>
  <si>
    <t>DISPLAY X 10</t>
  </si>
  <si>
    <t xml:space="preserve">ANEXO  No. 3
FORMATO SOLICITUD DE OFERTA DE ODONTOLOGIA
RED  DE  SALUD  LADERA 
AÑO -  2023
CONVOCATORIA RSL-01-2023
</t>
  </si>
  <si>
    <t>EYECTORES QUIRUDENT PAQUETE X 100</t>
  </si>
  <si>
    <t>200</t>
  </si>
  <si>
    <t xml:space="preserve">BABERO DESECHABLE </t>
  </si>
  <si>
    <t>2000</t>
  </si>
  <si>
    <r>
      <t xml:space="preserve">IONOMERO BASE INTERMEDIA RIVE LIGHT CURE </t>
    </r>
    <r>
      <rPr>
        <b/>
        <sz val="10"/>
        <rFont val="Arial"/>
        <family val="2"/>
      </rPr>
      <t>SDI</t>
    </r>
  </si>
  <si>
    <t>KIT.</t>
  </si>
  <si>
    <t>ADHESIVO  BONDING frasco x 6grs</t>
  </si>
  <si>
    <t xml:space="preserve">ROXICAINA LIDOCAINA 2% 50 CARPULES </t>
  </si>
  <si>
    <t>75</t>
  </si>
  <si>
    <t>SELLANTE FOTOCURADO KIT 6ML + ACIDO + PINCELES</t>
  </si>
  <si>
    <t>FRASCO</t>
  </si>
  <si>
    <t>HIDROXIDO DE CALCIO EN POLVO</t>
  </si>
  <si>
    <r>
      <t>RESINA FOTOCURADO</t>
    </r>
    <r>
      <rPr>
        <b/>
        <sz val="10"/>
        <rFont val="Arial"/>
        <family val="2"/>
      </rPr>
      <t xml:space="preserve"> Z250 A3</t>
    </r>
  </si>
  <si>
    <r>
      <t xml:space="preserve">BARNIZ DE FLUOR </t>
    </r>
    <r>
      <rPr>
        <b/>
        <sz val="11"/>
        <color theme="1"/>
        <rFont val="Calibri"/>
        <family val="2"/>
        <scheme val="minor"/>
      </rPr>
      <t>DURAPHAT</t>
    </r>
  </si>
  <si>
    <t>AGUJA DENTAL # 30  CORTA</t>
  </si>
  <si>
    <t>ALGINATO X LIBRA</t>
  </si>
  <si>
    <t>15</t>
  </si>
  <si>
    <t>24</t>
  </si>
  <si>
    <t>LIIMA PROTAPER NEXT X1 EN 25MM</t>
  </si>
  <si>
    <t>BLISTER X 3</t>
  </si>
  <si>
    <t>LIIMA PROTAPER NEXT X2 EN 25MM</t>
  </si>
  <si>
    <t>LIIMA PROTAPER NEXT X 3 EN 25MM</t>
  </si>
  <si>
    <t>LIIMA PROTAPER NEXT X 4 EN 25MM</t>
  </si>
  <si>
    <t>FRESERO METALICO</t>
  </si>
  <si>
    <t xml:space="preserve">GELATAMP HEMOSTATICO 14X7X 7 </t>
  </si>
  <si>
    <t>CAJA X 20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</si>
</sst>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5" fillId="0" borderId="2" xfId="5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13" fillId="0" borderId="9" xfId="0" applyFont="1" applyBorder="1" applyAlignment="1">
      <alignment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13" fillId="0" borderId="2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42" fontId="11" fillId="0" borderId="7" xfId="5" applyFont="1" applyBorder="1" applyAlignment="1">
      <alignment horizontal="center" vertical="center"/>
    </xf>
    <xf numFmtId="42" fontId="11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471488</xdr:colOff>
      <xdr:row>2</xdr:row>
      <xdr:rowOff>9524</xdr:rowOff>
    </xdr:from>
    <xdr:to>
      <xdr:col>10</xdr:col>
      <xdr:colOff>480219</xdr:colOff>
      <xdr:row>4</xdr:row>
      <xdr:rowOff>5555</xdr:rowOff>
    </xdr:to>
    <xdr:cxnSp macro="">
      <xdr:nvCxnSpPr>
        <xdr:cNvPr id="6" name="5 Conector recto de flecha"/>
        <xdr:cNvCxnSpPr/>
      </xdr:nvCxnSpPr>
      <xdr:spPr>
        <a:xfrm rot="16200000" flipH="1">
          <a:off x="13205619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721519</xdr:colOff>
      <xdr:row>2</xdr:row>
      <xdr:rowOff>11907</xdr:rowOff>
    </xdr:from>
    <xdr:to>
      <xdr:col>13</xdr:col>
      <xdr:colOff>730250</xdr:colOff>
      <xdr:row>4</xdr:row>
      <xdr:rowOff>5557</xdr:rowOff>
    </xdr:to>
    <xdr:cxnSp macro="">
      <xdr:nvCxnSpPr>
        <xdr:cNvPr id="7" name="6 Conector recto de flecha"/>
        <xdr:cNvCxnSpPr/>
      </xdr:nvCxnSpPr>
      <xdr:spPr>
        <a:xfrm rot="16200000" flipH="1">
          <a:off x="16647716" y="992585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9" name="8 Conector recto de flecha"/>
        <xdr:cNvCxnSpPr/>
      </xdr:nvCxnSpPr>
      <xdr:spPr>
        <a:xfrm rot="16200000" flipH="1">
          <a:off x="1202928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488157</xdr:colOff>
      <xdr:row>2</xdr:row>
      <xdr:rowOff>23813</xdr:rowOff>
    </xdr:from>
    <xdr:to>
      <xdr:col>11</xdr:col>
      <xdr:colOff>496888</xdr:colOff>
      <xdr:row>4</xdr:row>
      <xdr:rowOff>17463</xdr:rowOff>
    </xdr:to>
    <xdr:cxnSp macro="">
      <xdr:nvCxnSpPr>
        <xdr:cNvPr id="10" name="9 Conector recto de flecha"/>
        <xdr:cNvCxnSpPr/>
      </xdr:nvCxnSpPr>
      <xdr:spPr>
        <a:xfrm rot="16200000" flipH="1">
          <a:off x="14187885" y="1004491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abSelected="1" zoomScale="80" zoomScaleNormal="80" workbookViewId="0">
      <selection activeCell="C18" sqref="C18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21.28515625" style="1" customWidth="1"/>
    <col min="11" max="12" width="14.42578125" style="11" customWidth="1"/>
    <col min="13" max="13" width="18.85546875" style="11" customWidth="1"/>
    <col min="14" max="14" width="22.5703125" style="11" customWidth="1"/>
    <col min="15" max="15" width="19.28515625" style="1" customWidth="1"/>
    <col min="16" max="16384" width="11.42578125" style="1"/>
  </cols>
  <sheetData>
    <row r="1" spans="1:15" ht="21.95" customHeight="1">
      <c r="A1" s="43"/>
      <c r="B1" s="43"/>
      <c r="C1" s="48" t="s">
        <v>53</v>
      </c>
      <c r="D1" s="48"/>
      <c r="E1" s="48"/>
      <c r="F1" s="5"/>
      <c r="G1" s="2"/>
      <c r="H1" s="5"/>
      <c r="J1" s="47" t="s">
        <v>11</v>
      </c>
      <c r="K1" s="41" t="s">
        <v>10</v>
      </c>
      <c r="L1" s="41" t="s">
        <v>35</v>
      </c>
      <c r="N1" s="41" t="s">
        <v>12</v>
      </c>
      <c r="O1" s="2"/>
    </row>
    <row r="2" spans="1:15" ht="34.5" customHeight="1">
      <c r="A2" s="43"/>
      <c r="B2" s="43"/>
      <c r="C2" s="48"/>
      <c r="D2" s="48"/>
      <c r="E2" s="48"/>
      <c r="F2" s="10"/>
      <c r="G2" s="3"/>
      <c r="H2" s="5"/>
      <c r="J2" s="47"/>
      <c r="K2" s="41"/>
      <c r="L2" s="41"/>
      <c r="N2" s="41"/>
      <c r="O2" s="10"/>
    </row>
    <row r="3" spans="1:15" ht="21.75" customHeight="1">
      <c r="A3" s="43"/>
      <c r="B3" s="43"/>
      <c r="C3" s="48"/>
      <c r="D3" s="48"/>
      <c r="E3" s="48"/>
      <c r="F3" s="10"/>
      <c r="G3" s="3"/>
      <c r="H3" s="5"/>
      <c r="I3" s="10"/>
      <c r="J3" s="10"/>
      <c r="N3" s="12"/>
      <c r="O3" s="10"/>
    </row>
    <row r="4" spans="1:15" ht="21.95" customHeight="1">
      <c r="A4" s="43"/>
      <c r="B4" s="43"/>
      <c r="C4" s="48"/>
      <c r="D4" s="48"/>
      <c r="E4" s="48"/>
      <c r="F4" s="3"/>
      <c r="G4" s="4"/>
      <c r="H4" s="5"/>
      <c r="O4" s="4"/>
    </row>
    <row r="5" spans="1:15" s="7" customFormat="1" ht="54.7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6</v>
      </c>
      <c r="K5" s="13" t="s">
        <v>32</v>
      </c>
      <c r="L5" s="13" t="s">
        <v>31</v>
      </c>
      <c r="M5" s="13" t="s">
        <v>33</v>
      </c>
      <c r="N5" s="13" t="s">
        <v>29</v>
      </c>
      <c r="O5" s="8" t="s">
        <v>30</v>
      </c>
    </row>
    <row r="6" spans="1:15" ht="34.5" customHeight="1">
      <c r="A6" s="44"/>
      <c r="B6" s="45"/>
      <c r="C6" s="9" t="s">
        <v>13</v>
      </c>
      <c r="D6" s="44"/>
      <c r="E6" s="46"/>
      <c r="F6" s="46"/>
      <c r="G6" s="15" t="s">
        <v>39</v>
      </c>
      <c r="H6" s="15" t="s">
        <v>40</v>
      </c>
      <c r="I6" s="15" t="s">
        <v>36</v>
      </c>
      <c r="J6" s="42"/>
      <c r="K6" s="42"/>
      <c r="L6" s="42"/>
      <c r="M6" s="42"/>
      <c r="N6" s="42"/>
      <c r="O6" s="42"/>
    </row>
    <row r="7" spans="1:15">
      <c r="A7" s="19">
        <v>1</v>
      </c>
      <c r="B7" s="34">
        <v>15180108503</v>
      </c>
      <c r="C7" s="22" t="s">
        <v>54</v>
      </c>
      <c r="D7" s="23" t="s">
        <v>14</v>
      </c>
      <c r="E7" s="24" t="s">
        <v>55</v>
      </c>
      <c r="F7" s="6"/>
      <c r="G7" s="6"/>
      <c r="H7" s="6"/>
      <c r="I7" s="6"/>
      <c r="J7" s="6"/>
      <c r="K7" s="14"/>
      <c r="L7" s="14">
        <f t="shared" ref="L7:L35" si="0">K7*0.19</f>
        <v>0</v>
      </c>
      <c r="M7" s="14">
        <f t="shared" ref="M7:M35" si="1">K7+L7</f>
        <v>0</v>
      </c>
      <c r="N7" s="14">
        <f t="shared" ref="N7:N35" si="2">M7*E7</f>
        <v>0</v>
      </c>
      <c r="O7" s="17">
        <v>16660</v>
      </c>
    </row>
    <row r="8" spans="1:15">
      <c r="A8" s="19">
        <v>2</v>
      </c>
      <c r="B8" s="34">
        <v>15180108516</v>
      </c>
      <c r="C8" s="22" t="s">
        <v>43</v>
      </c>
      <c r="D8" s="23" t="s">
        <v>14</v>
      </c>
      <c r="E8" s="24" t="s">
        <v>37</v>
      </c>
      <c r="F8" s="6"/>
      <c r="G8" s="6"/>
      <c r="H8" s="6"/>
      <c r="I8" s="6"/>
      <c r="J8" s="6"/>
      <c r="K8" s="14"/>
      <c r="L8" s="14">
        <f t="shared" si="0"/>
        <v>0</v>
      </c>
      <c r="M8" s="14">
        <f t="shared" si="1"/>
        <v>0</v>
      </c>
      <c r="N8" s="14">
        <f t="shared" si="2"/>
        <v>0</v>
      </c>
      <c r="O8" s="18">
        <v>8100</v>
      </c>
    </row>
    <row r="9" spans="1:15">
      <c r="A9" s="19">
        <v>3</v>
      </c>
      <c r="B9" s="34">
        <v>15180108522</v>
      </c>
      <c r="C9" s="22" t="s">
        <v>19</v>
      </c>
      <c r="D9" s="23" t="s">
        <v>14</v>
      </c>
      <c r="E9" s="24" t="s">
        <v>17</v>
      </c>
      <c r="F9" s="6"/>
      <c r="G9" s="6"/>
      <c r="H9" s="6"/>
      <c r="I9" s="6"/>
      <c r="J9" s="6"/>
      <c r="K9" s="14"/>
      <c r="L9" s="14">
        <f t="shared" si="0"/>
        <v>0</v>
      </c>
      <c r="M9" s="14">
        <f t="shared" si="1"/>
        <v>0</v>
      </c>
      <c r="N9" s="14">
        <f t="shared" si="2"/>
        <v>0</v>
      </c>
      <c r="O9" s="18">
        <v>87200</v>
      </c>
    </row>
    <row r="10" spans="1:15">
      <c r="A10" s="19">
        <v>4</v>
      </c>
      <c r="B10" s="34">
        <v>15180108525</v>
      </c>
      <c r="C10" s="22" t="s">
        <v>56</v>
      </c>
      <c r="D10" s="23" t="s">
        <v>14</v>
      </c>
      <c r="E10" s="24" t="s">
        <v>57</v>
      </c>
      <c r="F10" s="6"/>
      <c r="G10" s="6"/>
      <c r="H10" s="6"/>
      <c r="I10" s="6"/>
      <c r="J10" s="6"/>
      <c r="K10" s="14"/>
      <c r="L10" s="14">
        <f t="shared" si="0"/>
        <v>0</v>
      </c>
      <c r="M10" s="14">
        <f t="shared" si="1"/>
        <v>0</v>
      </c>
      <c r="N10" s="14">
        <f t="shared" si="2"/>
        <v>0</v>
      </c>
      <c r="O10" s="18">
        <v>988</v>
      </c>
    </row>
    <row r="11" spans="1:15">
      <c r="A11" s="19">
        <v>5</v>
      </c>
      <c r="B11" s="34">
        <v>15180108526</v>
      </c>
      <c r="C11" s="22" t="s">
        <v>58</v>
      </c>
      <c r="D11" s="23" t="s">
        <v>59</v>
      </c>
      <c r="E11" s="24" t="s">
        <v>16</v>
      </c>
      <c r="F11" s="6"/>
      <c r="G11" s="6"/>
      <c r="H11" s="6"/>
      <c r="I11" s="6"/>
      <c r="J11" s="6"/>
      <c r="K11" s="14"/>
      <c r="L11" s="14">
        <f t="shared" si="0"/>
        <v>0</v>
      </c>
      <c r="M11" s="14">
        <f t="shared" si="1"/>
        <v>0</v>
      </c>
      <c r="N11" s="14">
        <f t="shared" si="2"/>
        <v>0</v>
      </c>
      <c r="O11" s="18">
        <v>235200</v>
      </c>
    </row>
    <row r="12" spans="1:15">
      <c r="A12" s="19">
        <v>6</v>
      </c>
      <c r="B12" s="34">
        <v>15180108529</v>
      </c>
      <c r="C12" s="22" t="s">
        <v>60</v>
      </c>
      <c r="D12" s="23" t="s">
        <v>14</v>
      </c>
      <c r="E12" s="24" t="s">
        <v>50</v>
      </c>
      <c r="F12" s="6"/>
      <c r="G12" s="6"/>
      <c r="H12" s="6"/>
      <c r="I12" s="6"/>
      <c r="J12" s="6"/>
      <c r="K12" s="14"/>
      <c r="L12" s="14">
        <f t="shared" si="0"/>
        <v>0</v>
      </c>
      <c r="M12" s="14">
        <f t="shared" si="1"/>
        <v>0</v>
      </c>
      <c r="N12" s="14">
        <f t="shared" si="2"/>
        <v>0</v>
      </c>
      <c r="O12" s="18">
        <v>75500</v>
      </c>
    </row>
    <row r="13" spans="1:15">
      <c r="A13" s="19">
        <v>7</v>
      </c>
      <c r="B13" s="34">
        <v>15180108545</v>
      </c>
      <c r="C13" s="22" t="s">
        <v>61</v>
      </c>
      <c r="D13" s="23" t="s">
        <v>48</v>
      </c>
      <c r="E13" s="24" t="s">
        <v>22</v>
      </c>
      <c r="F13" s="6"/>
      <c r="G13" s="6"/>
      <c r="H13" s="6"/>
      <c r="I13" s="6"/>
      <c r="J13" s="6"/>
      <c r="K13" s="14"/>
      <c r="L13" s="14">
        <f t="shared" si="0"/>
        <v>0</v>
      </c>
      <c r="M13" s="14">
        <f t="shared" si="1"/>
        <v>0</v>
      </c>
      <c r="N13" s="14">
        <f t="shared" si="2"/>
        <v>0</v>
      </c>
      <c r="O13" s="18">
        <v>47000</v>
      </c>
    </row>
    <row r="14" spans="1:15">
      <c r="A14" s="19">
        <v>8</v>
      </c>
      <c r="B14" s="34">
        <v>15180108546</v>
      </c>
      <c r="C14" s="22" t="s">
        <v>41</v>
      </c>
      <c r="D14" s="23" t="s">
        <v>14</v>
      </c>
      <c r="E14" s="24" t="s">
        <v>38</v>
      </c>
      <c r="F14" s="6"/>
      <c r="G14" s="6"/>
      <c r="H14" s="6"/>
      <c r="I14" s="6"/>
      <c r="J14" s="6"/>
      <c r="K14" s="14"/>
      <c r="L14" s="14">
        <f t="shared" si="0"/>
        <v>0</v>
      </c>
      <c r="M14" s="14">
        <f t="shared" si="1"/>
        <v>0</v>
      </c>
      <c r="N14" s="14">
        <f t="shared" si="2"/>
        <v>0</v>
      </c>
      <c r="O14" s="18">
        <v>2830</v>
      </c>
    </row>
    <row r="15" spans="1:15">
      <c r="A15" s="19">
        <v>9</v>
      </c>
      <c r="B15" s="34">
        <v>15180108547</v>
      </c>
      <c r="C15" s="22" t="s">
        <v>23</v>
      </c>
      <c r="D15" s="23" t="s">
        <v>15</v>
      </c>
      <c r="E15" s="24" t="s">
        <v>62</v>
      </c>
      <c r="F15" s="6"/>
      <c r="G15" s="6"/>
      <c r="H15" s="6"/>
      <c r="I15" s="6"/>
      <c r="J15" s="6"/>
      <c r="K15" s="14"/>
      <c r="L15" s="14">
        <f t="shared" si="0"/>
        <v>0</v>
      </c>
      <c r="M15" s="14">
        <f t="shared" si="1"/>
        <v>0</v>
      </c>
      <c r="N15" s="14">
        <f t="shared" si="2"/>
        <v>0</v>
      </c>
      <c r="O15" s="18">
        <v>4300</v>
      </c>
    </row>
    <row r="16" spans="1:15">
      <c r="A16" s="19">
        <v>10</v>
      </c>
      <c r="B16" s="34">
        <v>15180108556</v>
      </c>
      <c r="C16" s="22" t="s">
        <v>24</v>
      </c>
      <c r="D16" s="23" t="s">
        <v>14</v>
      </c>
      <c r="E16" s="24" t="s">
        <v>42</v>
      </c>
      <c r="F16" s="6"/>
      <c r="G16" s="6"/>
      <c r="H16" s="6"/>
      <c r="I16" s="6"/>
      <c r="J16" s="6"/>
      <c r="K16" s="14"/>
      <c r="L16" s="14">
        <f t="shared" si="0"/>
        <v>0</v>
      </c>
      <c r="M16" s="14">
        <f t="shared" si="1"/>
        <v>0</v>
      </c>
      <c r="N16" s="14">
        <f t="shared" si="2"/>
        <v>0</v>
      </c>
      <c r="O16" s="18">
        <v>14578</v>
      </c>
    </row>
    <row r="17" spans="1:15">
      <c r="A17" s="19">
        <v>11</v>
      </c>
      <c r="B17" s="34">
        <v>15180108558</v>
      </c>
      <c r="C17" s="22" t="s">
        <v>63</v>
      </c>
      <c r="D17" s="23" t="s">
        <v>14</v>
      </c>
      <c r="E17" s="24" t="s">
        <v>20</v>
      </c>
      <c r="F17" s="6"/>
      <c r="G17" s="6"/>
      <c r="H17" s="6"/>
      <c r="I17" s="6"/>
      <c r="J17" s="6"/>
      <c r="K17" s="14"/>
      <c r="L17" s="14">
        <f t="shared" si="0"/>
        <v>0</v>
      </c>
      <c r="M17" s="14">
        <f t="shared" si="1"/>
        <v>0</v>
      </c>
      <c r="N17" s="14">
        <f t="shared" si="2"/>
        <v>0</v>
      </c>
      <c r="O17" s="18">
        <v>460000</v>
      </c>
    </row>
    <row r="18" spans="1:15">
      <c r="A18" s="19">
        <v>12</v>
      </c>
      <c r="B18" s="34">
        <v>15180108568</v>
      </c>
      <c r="C18" s="22" t="s">
        <v>78</v>
      </c>
      <c r="D18" s="23" t="s">
        <v>79</v>
      </c>
      <c r="E18" s="24" t="s">
        <v>20</v>
      </c>
      <c r="F18" s="6"/>
      <c r="G18" s="6"/>
      <c r="H18" s="6"/>
      <c r="I18" s="6"/>
      <c r="J18" s="6"/>
      <c r="K18" s="14"/>
      <c r="L18" s="14">
        <f t="shared" si="0"/>
        <v>0</v>
      </c>
      <c r="M18" s="14">
        <f t="shared" si="1"/>
        <v>0</v>
      </c>
      <c r="N18" s="14">
        <f t="shared" si="2"/>
        <v>0</v>
      </c>
      <c r="O18" s="18">
        <v>92500</v>
      </c>
    </row>
    <row r="19" spans="1:15">
      <c r="A19" s="19">
        <v>13</v>
      </c>
      <c r="B19" s="34">
        <v>15180108537</v>
      </c>
      <c r="C19" s="22" t="s">
        <v>44</v>
      </c>
      <c r="D19" s="23" t="s">
        <v>64</v>
      </c>
      <c r="E19" s="24" t="s">
        <v>18</v>
      </c>
      <c r="F19" s="6"/>
      <c r="G19" s="6"/>
      <c r="H19" s="6"/>
      <c r="I19" s="6"/>
      <c r="J19" s="6"/>
      <c r="K19" s="14"/>
      <c r="L19" s="14">
        <f t="shared" si="0"/>
        <v>0</v>
      </c>
      <c r="M19" s="14">
        <f t="shared" si="1"/>
        <v>0</v>
      </c>
      <c r="N19" s="14">
        <f t="shared" si="2"/>
        <v>0</v>
      </c>
      <c r="O19" s="18">
        <v>7200</v>
      </c>
    </row>
    <row r="20" spans="1:15">
      <c r="A20" s="19">
        <v>14</v>
      </c>
      <c r="B20" s="34">
        <v>15180108542</v>
      </c>
      <c r="C20" s="22" t="s">
        <v>65</v>
      </c>
      <c r="D20" s="23" t="s">
        <v>64</v>
      </c>
      <c r="E20" s="24" t="s">
        <v>37</v>
      </c>
      <c r="F20" s="6"/>
      <c r="G20" s="6"/>
      <c r="H20" s="6"/>
      <c r="I20" s="6"/>
      <c r="J20" s="6"/>
      <c r="K20" s="14"/>
      <c r="L20" s="14">
        <f t="shared" si="0"/>
        <v>0</v>
      </c>
      <c r="M20" s="14">
        <f t="shared" si="1"/>
        <v>0</v>
      </c>
      <c r="N20" s="14">
        <f t="shared" si="2"/>
        <v>0</v>
      </c>
      <c r="O20" s="18">
        <v>7576</v>
      </c>
    </row>
    <row r="21" spans="1:15">
      <c r="A21" s="19">
        <v>15</v>
      </c>
      <c r="B21" s="34">
        <v>15180108573</v>
      </c>
      <c r="C21" s="22" t="s">
        <v>49</v>
      </c>
      <c r="D21" s="23" t="s">
        <v>14</v>
      </c>
      <c r="E21" s="24" t="s">
        <v>20</v>
      </c>
      <c r="F21" s="6"/>
      <c r="G21" s="6"/>
      <c r="H21" s="6"/>
      <c r="I21" s="6"/>
      <c r="J21" s="6"/>
      <c r="K21" s="14"/>
      <c r="L21" s="14">
        <f t="shared" si="0"/>
        <v>0</v>
      </c>
      <c r="M21" s="14">
        <f t="shared" si="1"/>
        <v>0</v>
      </c>
      <c r="N21" s="14">
        <f t="shared" si="2"/>
        <v>0</v>
      </c>
      <c r="O21" s="18">
        <v>37333</v>
      </c>
    </row>
    <row r="22" spans="1:15">
      <c r="A22" s="19">
        <v>16</v>
      </c>
      <c r="B22" s="34">
        <v>15180108574</v>
      </c>
      <c r="C22" s="22" t="s">
        <v>66</v>
      </c>
      <c r="D22" s="23" t="s">
        <v>14</v>
      </c>
      <c r="E22" s="24" t="s">
        <v>20</v>
      </c>
      <c r="F22" s="6"/>
      <c r="G22" s="6"/>
      <c r="H22" s="6"/>
      <c r="I22" s="6"/>
      <c r="J22" s="6"/>
      <c r="K22" s="14"/>
      <c r="L22" s="14">
        <f t="shared" si="0"/>
        <v>0</v>
      </c>
      <c r="M22" s="14">
        <f t="shared" si="1"/>
        <v>0</v>
      </c>
      <c r="N22" s="14">
        <f t="shared" si="2"/>
        <v>0</v>
      </c>
      <c r="O22" s="18">
        <v>37333</v>
      </c>
    </row>
    <row r="23" spans="1:15">
      <c r="A23" s="19">
        <v>17</v>
      </c>
      <c r="B23" s="34">
        <v>15180108580</v>
      </c>
      <c r="C23" s="25" t="s">
        <v>26</v>
      </c>
      <c r="D23" s="23" t="s">
        <v>14</v>
      </c>
      <c r="E23" s="24" t="s">
        <v>25</v>
      </c>
      <c r="F23" s="6"/>
      <c r="G23" s="6"/>
      <c r="H23" s="6"/>
      <c r="I23" s="6"/>
      <c r="J23" s="6"/>
      <c r="K23" s="14"/>
      <c r="L23" s="14">
        <f t="shared" si="0"/>
        <v>0</v>
      </c>
      <c r="M23" s="14">
        <f t="shared" si="1"/>
        <v>0</v>
      </c>
      <c r="N23" s="14">
        <f t="shared" si="2"/>
        <v>0</v>
      </c>
      <c r="O23" s="18">
        <v>51765</v>
      </c>
    </row>
    <row r="24" spans="1:15">
      <c r="A24" s="19">
        <v>18</v>
      </c>
      <c r="B24" s="34">
        <v>15180108582</v>
      </c>
      <c r="C24" s="26" t="s">
        <v>67</v>
      </c>
      <c r="D24" s="23" t="s">
        <v>14</v>
      </c>
      <c r="E24" s="24" t="s">
        <v>42</v>
      </c>
      <c r="F24" s="6"/>
      <c r="G24" s="6"/>
      <c r="H24" s="6"/>
      <c r="I24" s="6"/>
      <c r="J24" s="6"/>
      <c r="K24" s="14"/>
      <c r="L24" s="14">
        <f t="shared" si="0"/>
        <v>0</v>
      </c>
      <c r="M24" s="14">
        <f t="shared" si="1"/>
        <v>0</v>
      </c>
      <c r="N24" s="14">
        <f t="shared" si="2"/>
        <v>0</v>
      </c>
      <c r="O24" s="18">
        <v>126140</v>
      </c>
    </row>
    <row r="25" spans="1:15">
      <c r="A25" s="19">
        <v>19</v>
      </c>
      <c r="B25" s="34">
        <v>15180108587</v>
      </c>
      <c r="C25" s="22" t="s">
        <v>51</v>
      </c>
      <c r="D25" s="23" t="s">
        <v>52</v>
      </c>
      <c r="E25" s="24" t="s">
        <v>16</v>
      </c>
      <c r="F25" s="6"/>
      <c r="G25" s="6"/>
      <c r="H25" s="6"/>
      <c r="I25" s="6"/>
      <c r="J25" s="6"/>
      <c r="K25" s="14"/>
      <c r="L25" s="14">
        <f t="shared" si="0"/>
        <v>0</v>
      </c>
      <c r="M25" s="14">
        <f t="shared" si="1"/>
        <v>0</v>
      </c>
      <c r="N25" s="14">
        <f t="shared" si="2"/>
        <v>0</v>
      </c>
      <c r="O25" s="18">
        <v>16500</v>
      </c>
    </row>
    <row r="26" spans="1:15">
      <c r="A26" s="19">
        <v>20</v>
      </c>
      <c r="B26" s="34">
        <v>15180108588</v>
      </c>
      <c r="C26" s="22" t="s">
        <v>68</v>
      </c>
      <c r="D26" s="23" t="s">
        <v>21</v>
      </c>
      <c r="E26" s="24" t="s">
        <v>37</v>
      </c>
      <c r="F26" s="6"/>
      <c r="G26" s="6"/>
      <c r="H26" s="6"/>
      <c r="I26" s="6"/>
      <c r="J26" s="6"/>
      <c r="K26" s="14"/>
      <c r="L26" s="14">
        <f t="shared" si="0"/>
        <v>0</v>
      </c>
      <c r="M26" s="14">
        <f t="shared" si="1"/>
        <v>0</v>
      </c>
      <c r="N26" s="14">
        <f t="shared" si="2"/>
        <v>0</v>
      </c>
      <c r="O26" s="20">
        <v>23403</v>
      </c>
    </row>
    <row r="27" spans="1:15">
      <c r="A27" s="19">
        <v>21</v>
      </c>
      <c r="B27" s="34">
        <v>15180702083</v>
      </c>
      <c r="C27" s="22" t="s">
        <v>69</v>
      </c>
      <c r="D27" s="23" t="s">
        <v>15</v>
      </c>
      <c r="E27" s="24" t="s">
        <v>70</v>
      </c>
      <c r="F27" s="6"/>
      <c r="G27" s="6"/>
      <c r="H27" s="6"/>
      <c r="I27" s="6"/>
      <c r="J27" s="6"/>
      <c r="K27" s="14"/>
      <c r="L27" s="14">
        <f t="shared" si="0"/>
        <v>0</v>
      </c>
      <c r="M27" s="14">
        <f t="shared" si="1"/>
        <v>0</v>
      </c>
      <c r="N27" s="14">
        <f t="shared" si="2"/>
        <v>0</v>
      </c>
      <c r="O27" s="18">
        <v>29750</v>
      </c>
    </row>
    <row r="28" spans="1:15">
      <c r="A28" s="19">
        <v>22</v>
      </c>
      <c r="B28" s="34">
        <v>15180108594</v>
      </c>
      <c r="C28" s="22" t="s">
        <v>45</v>
      </c>
      <c r="D28" s="23" t="s">
        <v>3</v>
      </c>
      <c r="E28" s="24" t="s">
        <v>71</v>
      </c>
      <c r="F28" s="6"/>
      <c r="G28" s="6"/>
      <c r="H28" s="6"/>
      <c r="I28" s="6"/>
      <c r="J28" s="6"/>
      <c r="K28" s="14"/>
      <c r="L28" s="14">
        <f t="shared" si="0"/>
        <v>0</v>
      </c>
      <c r="M28" s="14">
        <f t="shared" si="1"/>
        <v>0</v>
      </c>
      <c r="N28" s="14">
        <f t="shared" si="2"/>
        <v>0</v>
      </c>
      <c r="O28" s="18">
        <v>30940</v>
      </c>
    </row>
    <row r="29" spans="1:15">
      <c r="A29" s="19">
        <v>23</v>
      </c>
      <c r="B29" s="34">
        <v>15180108595</v>
      </c>
      <c r="C29" s="22" t="s">
        <v>46</v>
      </c>
      <c r="D29" s="23" t="s">
        <v>3</v>
      </c>
      <c r="E29" s="24" t="s">
        <v>47</v>
      </c>
      <c r="F29" s="6"/>
      <c r="G29" s="6"/>
      <c r="H29" s="6"/>
      <c r="I29" s="6"/>
      <c r="J29" s="6"/>
      <c r="K29" s="14"/>
      <c r="L29" s="14">
        <f t="shared" si="0"/>
        <v>0</v>
      </c>
      <c r="M29" s="14">
        <f t="shared" si="1"/>
        <v>0</v>
      </c>
      <c r="N29" s="14">
        <f t="shared" si="2"/>
        <v>0</v>
      </c>
      <c r="O29" s="18">
        <v>30940</v>
      </c>
    </row>
    <row r="30" spans="1:15">
      <c r="A30" s="19">
        <v>24</v>
      </c>
      <c r="B30" s="34">
        <v>15180108614</v>
      </c>
      <c r="C30" s="22" t="s">
        <v>72</v>
      </c>
      <c r="D30" s="23" t="s">
        <v>73</v>
      </c>
      <c r="E30" s="24" t="s">
        <v>16</v>
      </c>
      <c r="F30" s="6"/>
      <c r="G30" s="6"/>
      <c r="H30" s="6"/>
      <c r="I30" s="6"/>
      <c r="J30" s="6"/>
      <c r="K30" s="14"/>
      <c r="L30" s="14">
        <f t="shared" si="0"/>
        <v>0</v>
      </c>
      <c r="M30" s="14">
        <f t="shared" si="1"/>
        <v>0</v>
      </c>
      <c r="N30" s="14">
        <f t="shared" si="2"/>
        <v>0</v>
      </c>
      <c r="O30" s="18">
        <v>225000</v>
      </c>
    </row>
    <row r="31" spans="1:15">
      <c r="A31" s="19">
        <v>25</v>
      </c>
      <c r="B31" s="34">
        <v>15180108615</v>
      </c>
      <c r="C31" s="22" t="s">
        <v>74</v>
      </c>
      <c r="D31" s="23" t="s">
        <v>73</v>
      </c>
      <c r="E31" s="24" t="s">
        <v>16</v>
      </c>
      <c r="F31" s="6"/>
      <c r="G31" s="6"/>
      <c r="H31" s="6"/>
      <c r="I31" s="6"/>
      <c r="J31" s="6"/>
      <c r="K31" s="14"/>
      <c r="L31" s="14">
        <f t="shared" si="0"/>
        <v>0</v>
      </c>
      <c r="M31" s="14">
        <f t="shared" si="1"/>
        <v>0</v>
      </c>
      <c r="N31" s="14">
        <f t="shared" si="2"/>
        <v>0</v>
      </c>
      <c r="O31" s="18">
        <v>225000</v>
      </c>
    </row>
    <row r="32" spans="1:15">
      <c r="A32" s="19">
        <v>26</v>
      </c>
      <c r="B32" s="35">
        <v>15180108616</v>
      </c>
      <c r="C32" s="27" t="s">
        <v>75</v>
      </c>
      <c r="D32" s="23" t="s">
        <v>73</v>
      </c>
      <c r="E32" s="28" t="s">
        <v>16</v>
      </c>
      <c r="F32" s="6"/>
      <c r="G32" s="6"/>
      <c r="H32" s="6"/>
      <c r="I32" s="6"/>
      <c r="J32" s="6"/>
      <c r="K32" s="14"/>
      <c r="L32" s="14">
        <f t="shared" si="0"/>
        <v>0</v>
      </c>
      <c r="M32" s="14">
        <f t="shared" si="1"/>
        <v>0</v>
      </c>
      <c r="N32" s="14">
        <f t="shared" si="2"/>
        <v>0</v>
      </c>
      <c r="O32" s="18">
        <v>225000</v>
      </c>
    </row>
    <row r="33" spans="1:15">
      <c r="A33" s="19">
        <v>27</v>
      </c>
      <c r="B33" s="36">
        <v>15180108646</v>
      </c>
      <c r="C33" s="27" t="s">
        <v>76</v>
      </c>
      <c r="D33" s="23" t="s">
        <v>73</v>
      </c>
      <c r="E33" s="29" t="s">
        <v>16</v>
      </c>
      <c r="F33" s="6"/>
      <c r="G33" s="6"/>
      <c r="H33" s="6"/>
      <c r="I33" s="6"/>
      <c r="J33" s="6"/>
      <c r="K33" s="14"/>
      <c r="L33" s="14">
        <f t="shared" si="0"/>
        <v>0</v>
      </c>
      <c r="M33" s="14">
        <f t="shared" si="1"/>
        <v>0</v>
      </c>
      <c r="N33" s="14">
        <f t="shared" si="2"/>
        <v>0</v>
      </c>
      <c r="O33" s="18">
        <v>225000</v>
      </c>
    </row>
    <row r="34" spans="1:15">
      <c r="A34" s="19">
        <v>28</v>
      </c>
      <c r="B34" s="36">
        <v>15180108605</v>
      </c>
      <c r="C34" s="30" t="s">
        <v>27</v>
      </c>
      <c r="D34" s="31" t="s">
        <v>28</v>
      </c>
      <c r="E34" s="32">
        <v>8</v>
      </c>
      <c r="F34" s="6"/>
      <c r="G34" s="6"/>
      <c r="H34" s="6"/>
      <c r="I34" s="6"/>
      <c r="J34" s="6"/>
      <c r="K34" s="14"/>
      <c r="L34" s="14">
        <f t="shared" si="0"/>
        <v>0</v>
      </c>
      <c r="M34" s="14">
        <f t="shared" si="1"/>
        <v>0</v>
      </c>
      <c r="N34" s="14">
        <f t="shared" si="2"/>
        <v>0</v>
      </c>
      <c r="O34" s="18">
        <v>162000</v>
      </c>
    </row>
    <row r="35" spans="1:15">
      <c r="A35" s="19">
        <v>29</v>
      </c>
      <c r="B35" s="32">
        <v>15180703041</v>
      </c>
      <c r="C35" s="33" t="s">
        <v>77</v>
      </c>
      <c r="D35" s="21" t="s">
        <v>3</v>
      </c>
      <c r="E35" s="21">
        <v>2</v>
      </c>
      <c r="F35" s="6"/>
      <c r="G35" s="6"/>
      <c r="H35" s="6"/>
      <c r="I35" s="6"/>
      <c r="J35" s="6"/>
      <c r="K35" s="14"/>
      <c r="L35" s="14">
        <f t="shared" si="0"/>
        <v>0</v>
      </c>
      <c r="M35" s="14">
        <f t="shared" si="1"/>
        <v>0</v>
      </c>
      <c r="N35" s="14">
        <f t="shared" si="2"/>
        <v>0</v>
      </c>
      <c r="O35" s="18">
        <v>12495</v>
      </c>
    </row>
    <row r="36" spans="1:15">
      <c r="A36" s="16"/>
      <c r="B36" s="16"/>
      <c r="C36" s="16"/>
      <c r="D36" s="16"/>
      <c r="E36" s="16"/>
      <c r="F36" s="16"/>
      <c r="G36" s="16"/>
      <c r="H36" s="16"/>
      <c r="I36" s="16"/>
      <c r="J36" s="16"/>
      <c r="L36" s="37" t="s">
        <v>34</v>
      </c>
      <c r="M36" s="37"/>
      <c r="N36" s="39">
        <f>SUM(N7:N35)</f>
        <v>0</v>
      </c>
      <c r="O36" s="16"/>
    </row>
    <row r="37" spans="1:15">
      <c r="A37" s="16"/>
      <c r="B37" s="16"/>
      <c r="C37" s="16"/>
      <c r="D37" s="16"/>
      <c r="E37" s="16"/>
      <c r="F37" s="16"/>
      <c r="G37" s="16"/>
      <c r="H37" s="16"/>
      <c r="I37" s="16"/>
      <c r="J37" s="16"/>
      <c r="L37" s="38"/>
      <c r="M37" s="38"/>
      <c r="N37" s="40"/>
      <c r="O37" s="16"/>
    </row>
  </sheetData>
  <mergeCells count="11">
    <mergeCell ref="A1:B4"/>
    <mergeCell ref="A6:B6"/>
    <mergeCell ref="D6:F6"/>
    <mergeCell ref="J1:J2"/>
    <mergeCell ref="C1:E4"/>
    <mergeCell ref="L36:M37"/>
    <mergeCell ref="N36:N37"/>
    <mergeCell ref="L1:L2"/>
    <mergeCell ref="K1:K2"/>
    <mergeCell ref="N1:N2"/>
    <mergeCell ref="J6:O6"/>
  </mergeCells>
  <conditionalFormatting sqref="C7:C35">
    <cfRule type="duplicateValues" dxfId="2" priority="3"/>
  </conditionalFormatting>
  <conditionalFormatting sqref="C7:C26">
    <cfRule type="duplicateValues" dxfId="1" priority="2"/>
  </conditionalFormatting>
  <conditionalFormatting sqref="C7:C35">
    <cfRule type="duplicateValues" dxfId="0" priority="8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2023-02-22T20:05:06Z</dcterms:modified>
</cp:coreProperties>
</file>