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29" i="1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28"/>
  <c r="M28" s="1"/>
  <c r="N28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/>
  <c r="N24" s="1"/>
  <c r="L25"/>
  <c r="M25" s="1"/>
  <c r="N25" s="1"/>
  <c r="L26"/>
  <c r="M26" s="1"/>
  <c r="N26" s="1"/>
  <c r="L27"/>
  <c r="M27" s="1"/>
  <c r="N27" s="1"/>
  <c r="M7"/>
  <c r="N7" s="1"/>
  <c r="L7"/>
  <c r="N40" l="1"/>
</calcChain>
</file>

<file path=xl/sharedStrings.xml><?xml version="1.0" encoding="utf-8"?>
<sst xmlns="http://schemas.openxmlformats.org/spreadsheetml/2006/main" count="119" uniqueCount="83">
  <si>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</si>
  <si>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</si>
  <si>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</si>
  <si>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</si>
  <si>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</si>
  <si>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</si>
  <si>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</si>
  <si>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</si>
  <si>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</si>
  <si>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</si>
  <si>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</si>
  <si>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</si>
  <si>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</si>
  <si>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UNIDAD  </t>
  </si>
  <si>
    <t>PAPELERIA</t>
  </si>
  <si>
    <t>10</t>
  </si>
  <si>
    <t>CINTA TRANSPARENTE ANCHA 48MM X 100METROS</t>
  </si>
  <si>
    <t>ROLLO</t>
  </si>
  <si>
    <t>20</t>
  </si>
  <si>
    <t>CAJA</t>
  </si>
  <si>
    <t>30</t>
  </si>
  <si>
    <t>12</t>
  </si>
  <si>
    <t>VALOR TOTAL (Valor Unitario Incluído Iva  x Cantidad)</t>
  </si>
  <si>
    <t xml:space="preserve">PRECIO TECHO (PROMEDIO OFERTA DE PROVEEDORES POR UNIDAD)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</si>
  <si>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</si>
  <si>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</si>
  <si>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</si>
  <si>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</si>
  <si>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</si>
  <si>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PAR</t>
  </si>
  <si>
    <t>MAYOR O IGUAL A 50% = 15 PTS MENOR AL 50% = 0 PTS</t>
  </si>
  <si>
    <t>CARTULINA LEGAJADORA AMARILLA</t>
  </si>
  <si>
    <t>CUADERNO GRAPADO X 100 HOJAS</t>
  </si>
  <si>
    <t>SACAPUNTA METALICO</t>
  </si>
  <si>
    <t>TINTA EPSON T664120 NEGRA L200 BOTELLA X 70ML</t>
  </si>
  <si>
    <t>6</t>
  </si>
  <si>
    <t>1 a 3 dias = 10 pts                  + 3 dias = 0 pts</t>
  </si>
  <si>
    <t>SI = 15 puntos      No = 0 Puntos</t>
  </si>
  <si>
    <t>120</t>
  </si>
  <si>
    <t>ARCHIVADOR FUELLE OFICIO</t>
  </si>
  <si>
    <t>C.D. ROOM DE 700 MEGAS R CON SOBRE</t>
  </si>
  <si>
    <t>BORRADOR DE NATA RAPID BR-20</t>
  </si>
  <si>
    <t>PILA DOS AA VARTA</t>
  </si>
  <si>
    <t>PILA TRIPLE AAA VARTA</t>
  </si>
  <si>
    <t>CARPETA DESACIFICADA OFICIO ALETA BLANCA MARCA NORMA</t>
  </si>
  <si>
    <t>350</t>
  </si>
  <si>
    <t>720</t>
  </si>
  <si>
    <r>
      <t xml:space="preserve">MARCADOR PUNTA DELGADA NEGRO </t>
    </r>
    <r>
      <rPr>
        <b/>
        <sz val="10"/>
        <color theme="1"/>
        <rFont val="Arial"/>
        <family val="2"/>
      </rPr>
      <t>sharpie</t>
    </r>
  </si>
  <si>
    <t>180</t>
  </si>
  <si>
    <t>SACAGRAPAS</t>
  </si>
  <si>
    <t>15</t>
  </si>
  <si>
    <t>5</t>
  </si>
  <si>
    <t>72</t>
  </si>
  <si>
    <t>LAPIZ MIRADO NEGRO</t>
  </si>
  <si>
    <t>360</t>
  </si>
  <si>
    <t>1200</t>
  </si>
  <si>
    <t>CD-RW DVD</t>
  </si>
  <si>
    <t>100</t>
  </si>
  <si>
    <r>
      <t xml:space="preserve">GANCHO PARA COSEDORA ESTÁNDAR </t>
    </r>
    <r>
      <rPr>
        <b/>
        <sz val="10"/>
        <rFont val="Arial"/>
        <family val="2"/>
      </rPr>
      <t>GALBANIZADO</t>
    </r>
  </si>
  <si>
    <t>70</t>
  </si>
  <si>
    <t>GANCHO PARA LEGAJAR PLASTICO</t>
  </si>
  <si>
    <t>40</t>
  </si>
  <si>
    <t>TINTA EPSON T664220 CYAN L200 BOTELLA X 70ML</t>
  </si>
  <si>
    <t>3</t>
  </si>
  <si>
    <t>TINTA EPSON T664320 MAGENTA L200 BOTELLA X 70ML</t>
  </si>
  <si>
    <t>TINTA EPSON T664420 YELLOW L200 BOTELLA X 70ML</t>
  </si>
  <si>
    <t>FRASCO</t>
  </si>
  <si>
    <t>COSEDORA RAPID I</t>
  </si>
  <si>
    <t>CERA PARA CONTAR PAPEL</t>
  </si>
  <si>
    <t>TONER REMANUFACTURADO HP 83A</t>
  </si>
  <si>
    <t>STICKERS ADHESIVOS DE SEGURIDAD 16 MM DIAMETRO COLOR VERDE</t>
  </si>
  <si>
    <t xml:space="preserve">PAQUETE  </t>
  </si>
  <si>
    <t>STICKERS ADHESIVOS DE SEGURIDAD 16 MM DIAMETRO COLOR ROJO</t>
  </si>
  <si>
    <t>STICKERS ADHESIVOS DE SEGURIDAD 16 MM DIAMETRO COLOR NARANJA</t>
  </si>
  <si>
    <t>STICKERS ADHESIVOS DE SEGURIDAD 16 MM DIAMETRO COLOR MORADO</t>
  </si>
  <si>
    <t>STICKERS ADHESIVOS DE SEGURIDAD 16 MM DIAMETRO COLOR AMARILLO</t>
  </si>
  <si>
    <t>84</t>
  </si>
  <si>
    <t xml:space="preserve">PILA REDONDA CR 2032 </t>
  </si>
  <si>
    <t xml:space="preserve">ANEXO  No. 4
FORMATO SOLICITUD DE OFERTA DE PAPELERIA
RED  DE  SALUD  LADERA 
AÑO -  2023
CONVOCATORIA RSL-01-2023
</t>
  </si>
  <si>
    <t>BOLIGRAFO SURTIDO</t>
  </si>
  <si>
    <t xml:space="preserve">MARCADOR INDUSTRIAL SURTIDOS </t>
  </si>
  <si>
    <t>PEGANTE EN BARRA X 40 GRAMOS</t>
  </si>
  <si>
    <t>TINTA NEGRA PARA SELLOS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</si>
</sst>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6" fillId="0" borderId="0"/>
    <xf numFmtId="0" fontId="6" fillId="0" borderId="0"/>
    <xf numFmtId="42" fontId="9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42" fontId="1" fillId="0" borderId="3" xfId="5" applyFont="1" applyBorder="1" applyAlignment="1">
      <alignment vertical="center" wrapText="1"/>
    </xf>
    <xf numFmtId="42" fontId="7" fillId="0" borderId="0" xfId="5" applyFont="1" applyBorder="1" applyAlignment="1">
      <alignment vertical="center" wrapText="1"/>
    </xf>
    <xf numFmtId="42" fontId="1" fillId="0" borderId="1" xfId="5" applyFont="1" applyBorder="1" applyAlignment="1">
      <alignment vertical="center" wrapText="1"/>
    </xf>
    <xf numFmtId="42" fontId="2" fillId="3" borderId="2" xfId="5" applyFont="1" applyFill="1" applyBorder="1" applyAlignment="1">
      <alignment horizontal="center" vertical="center" wrapText="1"/>
    </xf>
    <xf numFmtId="42" fontId="7" fillId="0" borderId="2" xfId="5" applyFont="1" applyBorder="1" applyAlignment="1">
      <alignment horizontal="center" vertical="center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49" fontId="0" fillId="0" borderId="2" xfId="0" applyNumberFormat="1" applyBorder="1" applyAlignment="1">
      <alignment horizontal="center" vertical="center"/>
    </xf>
    <xf numFmtId="42" fontId="11" fillId="0" borderId="7" xfId="5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6" borderId="2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2" fontId="10" fillId="0" borderId="7" xfId="5" applyFont="1" applyBorder="1" applyAlignment="1">
      <alignment horizontal="center" vertical="center"/>
    </xf>
    <xf numFmtId="42" fontId="10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7" fillId="0" borderId="2" xfId="5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13</xdr:col>
      <xdr:colOff>816769</xdr:colOff>
      <xdr:row>2</xdr:row>
      <xdr:rowOff>9524</xdr:rowOff>
    </xdr:from>
    <xdr:to>
      <xdr:col>13</xdr:col>
      <xdr:colOff>825500</xdr:colOff>
      <xdr:row>4</xdr:row>
      <xdr:rowOff>5555</xdr:rowOff>
    </xdr:to>
    <xdr:cxnSp macro="">
      <xdr:nvCxnSpPr>
        <xdr:cNvPr id="5" name="4 Conector recto de flecha"/>
        <xdr:cNvCxnSpPr/>
      </xdr:nvCxnSpPr>
      <xdr:spPr>
        <a:xfrm rot="16200000" flipH="1">
          <a:off x="16908463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590550</xdr:colOff>
      <xdr:row>2</xdr:row>
      <xdr:rowOff>21430</xdr:rowOff>
    </xdr:from>
    <xdr:to>
      <xdr:col>10</xdr:col>
      <xdr:colOff>599281</xdr:colOff>
      <xdr:row>4</xdr:row>
      <xdr:rowOff>17461</xdr:rowOff>
    </xdr:to>
    <xdr:cxnSp macro="">
      <xdr:nvCxnSpPr>
        <xdr:cNvPr id="9" name="8 Conector recto de flecha"/>
        <xdr:cNvCxnSpPr/>
      </xdr:nvCxnSpPr>
      <xdr:spPr>
        <a:xfrm rot="16200000" flipH="1">
          <a:off x="13122275" y="100329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571500</xdr:colOff>
      <xdr:row>2</xdr:row>
      <xdr:rowOff>9525</xdr:rowOff>
    </xdr:from>
    <xdr:to>
      <xdr:col>9</xdr:col>
      <xdr:colOff>580231</xdr:colOff>
      <xdr:row>4</xdr:row>
      <xdr:rowOff>794</xdr:rowOff>
    </xdr:to>
    <xdr:cxnSp macro="">
      <xdr:nvCxnSpPr>
        <xdr:cNvPr id="11" name="10 Conector recto de flecha"/>
        <xdr:cNvCxnSpPr/>
      </xdr:nvCxnSpPr>
      <xdr:spPr>
        <a:xfrm rot="16200000" flipH="1">
          <a:off x="1281033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571500</xdr:colOff>
      <xdr:row>2</xdr:row>
      <xdr:rowOff>0</xdr:rowOff>
    </xdr:from>
    <xdr:to>
      <xdr:col>11</xdr:col>
      <xdr:colOff>580231</xdr:colOff>
      <xdr:row>3</xdr:row>
      <xdr:rowOff>269875</xdr:rowOff>
    </xdr:to>
    <xdr:cxnSp macro="">
      <xdr:nvCxnSpPr>
        <xdr:cNvPr id="6" name="5 Conector recto de flecha"/>
        <xdr:cNvCxnSpPr/>
      </xdr:nvCxnSpPr>
      <xdr:spPr>
        <a:xfrm rot="16200000" flipH="1">
          <a:off x="14317662" y="981869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1"/>
  <sheetViews>
    <sheetView tabSelected="1" zoomScale="80" zoomScaleNormal="80" workbookViewId="0">
      <selection activeCell="C28" sqref="C28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19.5703125" style="1" customWidth="1"/>
    <col min="11" max="11" width="18.140625" style="16" customWidth="1"/>
    <col min="12" max="12" width="18" style="16" customWidth="1"/>
    <col min="13" max="13" width="17.140625" style="16" customWidth="1"/>
    <col min="14" max="14" width="23.140625" style="16" customWidth="1"/>
    <col min="15" max="15" width="19.28515625" style="16" customWidth="1"/>
    <col min="16" max="16" width="13.42578125" style="1" customWidth="1"/>
    <col min="17" max="16384" width="11.42578125" style="1"/>
  </cols>
  <sheetData>
    <row r="1" spans="1:15" ht="21.95" customHeight="1">
      <c r="A1" s="44"/>
      <c r="B1" s="44"/>
      <c r="C1" s="49" t="s">
        <v>78</v>
      </c>
      <c r="D1" s="49"/>
      <c r="E1" s="49"/>
      <c r="F1" s="5"/>
      <c r="G1" s="2"/>
      <c r="H1" s="5"/>
      <c r="J1" s="48" t="s">
        <v>11</v>
      </c>
      <c r="K1" s="42" t="s">
        <v>10</v>
      </c>
      <c r="L1" s="42" t="s">
        <v>28</v>
      </c>
      <c r="N1" s="42" t="s">
        <v>12</v>
      </c>
      <c r="O1" s="11"/>
    </row>
    <row r="2" spans="1:15" ht="34.5" customHeight="1">
      <c r="A2" s="44"/>
      <c r="B2" s="44"/>
      <c r="C2" s="49"/>
      <c r="D2" s="49"/>
      <c r="E2" s="49"/>
      <c r="F2" s="9"/>
      <c r="G2" s="3"/>
      <c r="H2" s="5"/>
      <c r="J2" s="48"/>
      <c r="K2" s="42"/>
      <c r="L2" s="42"/>
      <c r="N2" s="42"/>
      <c r="O2" s="12"/>
    </row>
    <row r="3" spans="1:15" ht="21.75" customHeight="1">
      <c r="A3" s="44"/>
      <c r="B3" s="44"/>
      <c r="C3" s="49"/>
      <c r="D3" s="49"/>
      <c r="E3" s="49"/>
      <c r="F3" s="9"/>
      <c r="G3" s="3"/>
      <c r="H3" s="5"/>
      <c r="I3" s="9"/>
      <c r="J3" s="9"/>
      <c r="K3" s="12"/>
      <c r="N3" s="17"/>
      <c r="O3" s="12"/>
    </row>
    <row r="4" spans="1:15" ht="21.95" customHeight="1">
      <c r="A4" s="44"/>
      <c r="B4" s="44"/>
      <c r="C4" s="49"/>
      <c r="D4" s="49"/>
      <c r="E4" s="49"/>
      <c r="F4" s="3"/>
      <c r="G4" s="4"/>
      <c r="H4" s="5"/>
      <c r="O4" s="13"/>
    </row>
    <row r="5" spans="1:15" s="6" customFormat="1" ht="54.75" customHeight="1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7</v>
      </c>
      <c r="H5" s="7" t="s">
        <v>8</v>
      </c>
      <c r="I5" s="7" t="s">
        <v>9</v>
      </c>
      <c r="J5" s="7" t="s">
        <v>6</v>
      </c>
      <c r="K5" s="14" t="s">
        <v>24</v>
      </c>
      <c r="L5" s="14" t="s">
        <v>25</v>
      </c>
      <c r="M5" s="14" t="s">
        <v>26</v>
      </c>
      <c r="N5" s="14" t="s">
        <v>22</v>
      </c>
      <c r="O5" s="7" t="s">
        <v>23</v>
      </c>
    </row>
    <row r="6" spans="1:15" ht="34.5" customHeight="1">
      <c r="A6" s="45"/>
      <c r="B6" s="46"/>
      <c r="C6" s="8" t="s">
        <v>14</v>
      </c>
      <c r="D6" s="45"/>
      <c r="E6" s="47"/>
      <c r="F6" s="47"/>
      <c r="G6" s="19" t="s">
        <v>36</v>
      </c>
      <c r="H6" s="19" t="s">
        <v>37</v>
      </c>
      <c r="I6" s="19" t="s">
        <v>30</v>
      </c>
      <c r="J6" s="43"/>
      <c r="K6" s="43"/>
      <c r="L6" s="43"/>
      <c r="M6" s="43"/>
      <c r="N6" s="43"/>
      <c r="O6" s="43"/>
    </row>
    <row r="7" spans="1:15">
      <c r="A7" s="20">
        <v>1</v>
      </c>
      <c r="B7" s="28">
        <v>15180113503</v>
      </c>
      <c r="C7" s="29" t="s">
        <v>79</v>
      </c>
      <c r="D7" s="30" t="s">
        <v>13</v>
      </c>
      <c r="E7" s="31" t="s">
        <v>46</v>
      </c>
      <c r="F7" s="10"/>
      <c r="G7" s="10"/>
      <c r="H7" s="10"/>
      <c r="I7" s="10"/>
      <c r="J7" s="10"/>
      <c r="K7" s="15"/>
      <c r="L7" s="15">
        <f>K7*0.19</f>
        <v>0</v>
      </c>
      <c r="M7" s="15">
        <f>K7+L7</f>
        <v>0</v>
      </c>
      <c r="N7" s="15">
        <f>M7*E7</f>
        <v>0</v>
      </c>
      <c r="O7" s="24">
        <v>613</v>
      </c>
    </row>
    <row r="8" spans="1:15">
      <c r="A8" s="20">
        <v>2</v>
      </c>
      <c r="B8" s="28">
        <v>15180113510</v>
      </c>
      <c r="C8" s="29" t="s">
        <v>80</v>
      </c>
      <c r="D8" s="30" t="s">
        <v>13</v>
      </c>
      <c r="E8" s="31" t="s">
        <v>38</v>
      </c>
      <c r="F8" s="10"/>
      <c r="G8" s="10"/>
      <c r="H8" s="10"/>
      <c r="I8" s="10"/>
      <c r="J8" s="10"/>
      <c r="K8" s="15"/>
      <c r="L8" s="15">
        <f t="shared" ref="L8:L27" si="0">K8*0.19</f>
        <v>0</v>
      </c>
      <c r="M8" s="15">
        <f t="shared" ref="M8:M27" si="1">K8+L8</f>
        <v>0</v>
      </c>
      <c r="N8" s="15">
        <f t="shared" ref="N8:N27" si="2">M8*E8</f>
        <v>0</v>
      </c>
      <c r="O8" s="25">
        <v>2559</v>
      </c>
    </row>
    <row r="9" spans="1:15">
      <c r="A9" s="20">
        <v>3</v>
      </c>
      <c r="B9" s="28">
        <v>15180113512</v>
      </c>
      <c r="C9" s="29" t="s">
        <v>47</v>
      </c>
      <c r="D9" s="30" t="s">
        <v>13</v>
      </c>
      <c r="E9" s="31" t="s">
        <v>48</v>
      </c>
      <c r="F9" s="10"/>
      <c r="G9" s="10"/>
      <c r="H9" s="10"/>
      <c r="I9" s="10"/>
      <c r="J9" s="10"/>
      <c r="K9" s="15"/>
      <c r="L9" s="15">
        <f t="shared" si="0"/>
        <v>0</v>
      </c>
      <c r="M9" s="15">
        <f t="shared" si="1"/>
        <v>0</v>
      </c>
      <c r="N9" s="15">
        <f t="shared" si="2"/>
        <v>0</v>
      </c>
      <c r="O9" s="25">
        <v>2196</v>
      </c>
    </row>
    <row r="10" spans="1:15">
      <c r="A10" s="20">
        <v>4</v>
      </c>
      <c r="B10" s="28">
        <v>15180113515</v>
      </c>
      <c r="C10" s="29" t="s">
        <v>31</v>
      </c>
      <c r="D10" s="30" t="s">
        <v>13</v>
      </c>
      <c r="E10" s="31" t="s">
        <v>35</v>
      </c>
      <c r="F10" s="10"/>
      <c r="G10" s="10"/>
      <c r="H10" s="10"/>
      <c r="I10" s="10"/>
      <c r="J10" s="10"/>
      <c r="K10" s="15"/>
      <c r="L10" s="15">
        <f t="shared" si="0"/>
        <v>0</v>
      </c>
      <c r="M10" s="15">
        <f t="shared" si="1"/>
        <v>0</v>
      </c>
      <c r="N10" s="15">
        <f t="shared" si="2"/>
        <v>0</v>
      </c>
      <c r="O10" s="25">
        <v>26585</v>
      </c>
    </row>
    <row r="11" spans="1:15">
      <c r="A11" s="20">
        <v>5</v>
      </c>
      <c r="B11" s="28">
        <v>15180113516</v>
      </c>
      <c r="C11" s="29" t="s">
        <v>49</v>
      </c>
      <c r="D11" s="30" t="s">
        <v>13</v>
      </c>
      <c r="E11" s="31" t="s">
        <v>50</v>
      </c>
      <c r="F11" s="10"/>
      <c r="G11" s="10"/>
      <c r="H11" s="10"/>
      <c r="I11" s="10"/>
      <c r="J11" s="10"/>
      <c r="K11" s="15"/>
      <c r="L11" s="15">
        <f t="shared" si="0"/>
        <v>0</v>
      </c>
      <c r="M11" s="15">
        <f t="shared" si="1"/>
        <v>0</v>
      </c>
      <c r="N11" s="15">
        <f t="shared" si="2"/>
        <v>0</v>
      </c>
      <c r="O11" s="25">
        <v>2202</v>
      </c>
    </row>
    <row r="12" spans="1:15">
      <c r="A12" s="20">
        <v>6</v>
      </c>
      <c r="B12" s="28">
        <v>15180113522</v>
      </c>
      <c r="C12" s="29" t="s">
        <v>39</v>
      </c>
      <c r="D12" s="30" t="s">
        <v>13</v>
      </c>
      <c r="E12" s="31" t="s">
        <v>51</v>
      </c>
      <c r="F12" s="10"/>
      <c r="G12" s="10"/>
      <c r="H12" s="10"/>
      <c r="I12" s="10"/>
      <c r="J12" s="10"/>
      <c r="K12" s="15"/>
      <c r="L12" s="15">
        <f t="shared" si="0"/>
        <v>0</v>
      </c>
      <c r="M12" s="15">
        <f t="shared" si="1"/>
        <v>0</v>
      </c>
      <c r="N12" s="15">
        <f t="shared" si="2"/>
        <v>0</v>
      </c>
      <c r="O12" s="25">
        <v>25704</v>
      </c>
    </row>
    <row r="13" spans="1:15">
      <c r="A13" s="20">
        <v>7</v>
      </c>
      <c r="B13" s="28">
        <v>15180113523</v>
      </c>
      <c r="C13" s="29" t="s">
        <v>81</v>
      </c>
      <c r="D13" s="30" t="s">
        <v>13</v>
      </c>
      <c r="E13" s="31" t="s">
        <v>21</v>
      </c>
      <c r="F13" s="10"/>
      <c r="G13" s="10"/>
      <c r="H13" s="10"/>
      <c r="I13" s="10"/>
      <c r="J13" s="10"/>
      <c r="K13" s="15"/>
      <c r="L13" s="15">
        <f t="shared" si="0"/>
        <v>0</v>
      </c>
      <c r="M13" s="15">
        <f t="shared" si="1"/>
        <v>0</v>
      </c>
      <c r="N13" s="15">
        <f t="shared" si="2"/>
        <v>0</v>
      </c>
      <c r="O13" s="25">
        <v>8302</v>
      </c>
    </row>
    <row r="14" spans="1:15">
      <c r="A14" s="20">
        <v>8</v>
      </c>
      <c r="B14" s="28">
        <v>15180113526</v>
      </c>
      <c r="C14" s="29" t="s">
        <v>32</v>
      </c>
      <c r="D14" s="30" t="s">
        <v>13</v>
      </c>
      <c r="E14" s="31" t="s">
        <v>15</v>
      </c>
      <c r="F14" s="10"/>
      <c r="G14" s="10"/>
      <c r="H14" s="10"/>
      <c r="I14" s="10"/>
      <c r="J14" s="10"/>
      <c r="K14" s="15"/>
      <c r="L14" s="15">
        <f t="shared" si="0"/>
        <v>0</v>
      </c>
      <c r="M14" s="15">
        <f t="shared" si="1"/>
        <v>0</v>
      </c>
      <c r="N14" s="15">
        <f t="shared" si="2"/>
        <v>0</v>
      </c>
      <c r="O14" s="25">
        <v>6347</v>
      </c>
    </row>
    <row r="15" spans="1:15">
      <c r="A15" s="20">
        <v>9</v>
      </c>
      <c r="B15" s="28">
        <v>15180113527</v>
      </c>
      <c r="C15" s="29" t="s">
        <v>33</v>
      </c>
      <c r="D15" s="30" t="s">
        <v>13</v>
      </c>
      <c r="E15" s="31" t="s">
        <v>52</v>
      </c>
      <c r="F15" s="10"/>
      <c r="G15" s="10"/>
      <c r="H15" s="10"/>
      <c r="I15" s="10"/>
      <c r="J15" s="10"/>
      <c r="K15" s="15"/>
      <c r="L15" s="15">
        <f t="shared" si="0"/>
        <v>0</v>
      </c>
      <c r="M15" s="15">
        <f t="shared" si="1"/>
        <v>0</v>
      </c>
      <c r="N15" s="15">
        <f t="shared" si="2"/>
        <v>0</v>
      </c>
      <c r="O15" s="25">
        <v>450</v>
      </c>
    </row>
    <row r="16" spans="1:15">
      <c r="A16" s="20">
        <v>10</v>
      </c>
      <c r="B16" s="28">
        <v>15180113528</v>
      </c>
      <c r="C16" s="29" t="s">
        <v>53</v>
      </c>
      <c r="D16" s="30" t="s">
        <v>13</v>
      </c>
      <c r="E16" s="31" t="s">
        <v>54</v>
      </c>
      <c r="F16" s="10"/>
      <c r="G16" s="10"/>
      <c r="H16" s="10"/>
      <c r="I16" s="10"/>
      <c r="J16" s="10"/>
      <c r="K16" s="15"/>
      <c r="L16" s="15">
        <f t="shared" si="0"/>
        <v>0</v>
      </c>
      <c r="M16" s="15">
        <f t="shared" si="1"/>
        <v>0</v>
      </c>
      <c r="N16" s="15">
        <f t="shared" si="2"/>
        <v>0</v>
      </c>
      <c r="O16" s="25">
        <v>978</v>
      </c>
    </row>
    <row r="17" spans="1:15">
      <c r="A17" s="20">
        <v>11</v>
      </c>
      <c r="B17" s="28">
        <v>15180113536</v>
      </c>
      <c r="C17" s="29" t="s">
        <v>40</v>
      </c>
      <c r="D17" s="30" t="s">
        <v>13</v>
      </c>
      <c r="E17" s="31" t="s">
        <v>55</v>
      </c>
      <c r="F17" s="10"/>
      <c r="G17" s="10"/>
      <c r="H17" s="10"/>
      <c r="I17" s="10"/>
      <c r="J17" s="10"/>
      <c r="K17" s="15"/>
      <c r="L17" s="15">
        <f t="shared" si="0"/>
        <v>0</v>
      </c>
      <c r="M17" s="15">
        <f t="shared" si="1"/>
        <v>0</v>
      </c>
      <c r="N17" s="15">
        <f t="shared" si="2"/>
        <v>0</v>
      </c>
      <c r="O17" s="25">
        <v>1458</v>
      </c>
    </row>
    <row r="18" spans="1:15">
      <c r="A18" s="20">
        <v>12</v>
      </c>
      <c r="B18" s="28">
        <v>15180113537</v>
      </c>
      <c r="C18" s="29" t="s">
        <v>56</v>
      </c>
      <c r="D18" s="30" t="s">
        <v>13</v>
      </c>
      <c r="E18" s="31" t="s">
        <v>57</v>
      </c>
      <c r="F18" s="10"/>
      <c r="G18" s="10"/>
      <c r="H18" s="10"/>
      <c r="I18" s="10"/>
      <c r="J18" s="10"/>
      <c r="K18" s="15"/>
      <c r="L18" s="15">
        <f t="shared" si="0"/>
        <v>0</v>
      </c>
      <c r="M18" s="15">
        <f t="shared" si="1"/>
        <v>0</v>
      </c>
      <c r="N18" s="15">
        <f t="shared" si="2"/>
        <v>0</v>
      </c>
      <c r="O18" s="25">
        <v>2094</v>
      </c>
    </row>
    <row r="19" spans="1:15">
      <c r="A19" s="20">
        <v>13</v>
      </c>
      <c r="B19" s="28">
        <v>15180113543</v>
      </c>
      <c r="C19" s="29" t="s">
        <v>41</v>
      </c>
      <c r="D19" s="30" t="s">
        <v>13</v>
      </c>
      <c r="E19" s="31" t="s">
        <v>52</v>
      </c>
      <c r="F19" s="10"/>
      <c r="G19" s="10"/>
      <c r="H19" s="10"/>
      <c r="I19" s="10"/>
      <c r="J19" s="10"/>
      <c r="K19" s="15"/>
      <c r="L19" s="15">
        <f t="shared" si="0"/>
        <v>0</v>
      </c>
      <c r="M19" s="15">
        <f t="shared" si="1"/>
        <v>0</v>
      </c>
      <c r="N19" s="15">
        <f t="shared" si="2"/>
        <v>0</v>
      </c>
      <c r="O19" s="25">
        <v>534</v>
      </c>
    </row>
    <row r="20" spans="1:15">
      <c r="A20" s="20">
        <v>14</v>
      </c>
      <c r="B20" s="28">
        <v>15180113545</v>
      </c>
      <c r="C20" s="29" t="s">
        <v>16</v>
      </c>
      <c r="D20" s="30" t="s">
        <v>17</v>
      </c>
      <c r="E20" s="31" t="s">
        <v>20</v>
      </c>
      <c r="F20" s="10"/>
      <c r="G20" s="10"/>
      <c r="H20" s="10"/>
      <c r="I20" s="10"/>
      <c r="J20" s="10"/>
      <c r="K20" s="15"/>
      <c r="L20" s="15">
        <f t="shared" si="0"/>
        <v>0</v>
      </c>
      <c r="M20" s="15">
        <f t="shared" si="1"/>
        <v>0</v>
      </c>
      <c r="N20" s="15">
        <f t="shared" si="2"/>
        <v>0</v>
      </c>
      <c r="O20" s="25">
        <v>4998</v>
      </c>
    </row>
    <row r="21" spans="1:15">
      <c r="A21" s="20">
        <v>15</v>
      </c>
      <c r="B21" s="28">
        <v>15180113554</v>
      </c>
      <c r="C21" s="29" t="s">
        <v>58</v>
      </c>
      <c r="D21" s="30" t="s">
        <v>19</v>
      </c>
      <c r="E21" s="31" t="s">
        <v>59</v>
      </c>
      <c r="F21" s="10"/>
      <c r="G21" s="10"/>
      <c r="H21" s="10"/>
      <c r="I21" s="10"/>
      <c r="J21" s="10"/>
      <c r="K21" s="15"/>
      <c r="L21" s="15">
        <f t="shared" si="0"/>
        <v>0</v>
      </c>
      <c r="M21" s="15">
        <f t="shared" si="1"/>
        <v>0</v>
      </c>
      <c r="N21" s="15">
        <f t="shared" si="2"/>
        <v>0</v>
      </c>
      <c r="O21" s="25">
        <v>3659</v>
      </c>
    </row>
    <row r="22" spans="1:15">
      <c r="A22" s="20">
        <v>16</v>
      </c>
      <c r="B22" s="28">
        <v>15180113555</v>
      </c>
      <c r="C22" s="29" t="s">
        <v>60</v>
      </c>
      <c r="D22" s="30" t="s">
        <v>13</v>
      </c>
      <c r="E22" s="31" t="s">
        <v>61</v>
      </c>
      <c r="F22" s="10"/>
      <c r="G22" s="10"/>
      <c r="H22" s="10"/>
      <c r="I22" s="10"/>
      <c r="J22" s="10"/>
      <c r="K22" s="15"/>
      <c r="L22" s="15">
        <f t="shared" si="0"/>
        <v>0</v>
      </c>
      <c r="M22" s="15">
        <f t="shared" si="1"/>
        <v>0</v>
      </c>
      <c r="N22" s="15">
        <f t="shared" si="2"/>
        <v>0</v>
      </c>
      <c r="O22" s="25">
        <v>3259</v>
      </c>
    </row>
    <row r="23" spans="1:15">
      <c r="A23" s="20">
        <v>17</v>
      </c>
      <c r="B23" s="28">
        <v>15180113559</v>
      </c>
      <c r="C23" s="29" t="s">
        <v>34</v>
      </c>
      <c r="D23" s="30" t="s">
        <v>13</v>
      </c>
      <c r="E23" s="31" t="s">
        <v>35</v>
      </c>
      <c r="F23" s="10"/>
      <c r="G23" s="10"/>
      <c r="H23" s="10"/>
      <c r="I23" s="10"/>
      <c r="J23" s="10"/>
      <c r="K23" s="15"/>
      <c r="L23" s="15">
        <f t="shared" si="0"/>
        <v>0</v>
      </c>
      <c r="M23" s="15">
        <f t="shared" si="1"/>
        <v>0</v>
      </c>
      <c r="N23" s="15">
        <f t="shared" si="2"/>
        <v>0</v>
      </c>
      <c r="O23" s="25">
        <v>48195</v>
      </c>
    </row>
    <row r="24" spans="1:15">
      <c r="A24" s="20">
        <v>18</v>
      </c>
      <c r="B24" s="28">
        <v>15180113560</v>
      </c>
      <c r="C24" s="29" t="s">
        <v>62</v>
      </c>
      <c r="D24" s="30" t="s">
        <v>13</v>
      </c>
      <c r="E24" s="31" t="s">
        <v>63</v>
      </c>
      <c r="F24" s="10"/>
      <c r="G24" s="10"/>
      <c r="H24" s="10"/>
      <c r="I24" s="10"/>
      <c r="J24" s="10"/>
      <c r="K24" s="15"/>
      <c r="L24" s="15">
        <f t="shared" si="0"/>
        <v>0</v>
      </c>
      <c r="M24" s="15">
        <f t="shared" si="1"/>
        <v>0</v>
      </c>
      <c r="N24" s="15">
        <f t="shared" si="2"/>
        <v>0</v>
      </c>
      <c r="O24" s="25">
        <v>47402</v>
      </c>
    </row>
    <row r="25" spans="1:15">
      <c r="A25" s="20">
        <v>19</v>
      </c>
      <c r="B25" s="28">
        <v>15180113561</v>
      </c>
      <c r="C25" s="29" t="s">
        <v>64</v>
      </c>
      <c r="D25" s="30" t="s">
        <v>13</v>
      </c>
      <c r="E25" s="31" t="s">
        <v>63</v>
      </c>
      <c r="F25" s="10"/>
      <c r="G25" s="10"/>
      <c r="H25" s="10"/>
      <c r="I25" s="10"/>
      <c r="J25" s="10"/>
      <c r="K25" s="15"/>
      <c r="L25" s="15">
        <f t="shared" si="0"/>
        <v>0</v>
      </c>
      <c r="M25" s="15">
        <f t="shared" si="1"/>
        <v>0</v>
      </c>
      <c r="N25" s="15">
        <f t="shared" si="2"/>
        <v>0</v>
      </c>
      <c r="O25" s="25">
        <v>47402</v>
      </c>
    </row>
    <row r="26" spans="1:15">
      <c r="A26" s="20">
        <v>20</v>
      </c>
      <c r="B26" s="28">
        <v>15180113562</v>
      </c>
      <c r="C26" s="29" t="s">
        <v>65</v>
      </c>
      <c r="D26" s="30" t="s">
        <v>13</v>
      </c>
      <c r="E26" s="31" t="s">
        <v>63</v>
      </c>
      <c r="F26" s="10"/>
      <c r="G26" s="10"/>
      <c r="H26" s="10"/>
      <c r="I26" s="10"/>
      <c r="J26" s="10"/>
      <c r="K26" s="15"/>
      <c r="L26" s="15">
        <f t="shared" si="0"/>
        <v>0</v>
      </c>
      <c r="M26" s="15">
        <f t="shared" si="1"/>
        <v>0</v>
      </c>
      <c r="N26" s="15">
        <f t="shared" si="2"/>
        <v>0</v>
      </c>
      <c r="O26" s="25">
        <v>47402</v>
      </c>
    </row>
    <row r="27" spans="1:15">
      <c r="A27" s="20">
        <v>21</v>
      </c>
      <c r="B27" s="28">
        <v>15180113558</v>
      </c>
      <c r="C27" s="29" t="s">
        <v>82</v>
      </c>
      <c r="D27" s="30" t="s">
        <v>66</v>
      </c>
      <c r="E27" s="31" t="s">
        <v>50</v>
      </c>
      <c r="F27" s="10"/>
      <c r="G27" s="10"/>
      <c r="H27" s="10"/>
      <c r="I27" s="10"/>
      <c r="J27" s="10"/>
      <c r="K27" s="15"/>
      <c r="L27" s="15">
        <f t="shared" si="0"/>
        <v>0</v>
      </c>
      <c r="M27" s="15">
        <f t="shared" si="1"/>
        <v>0</v>
      </c>
      <c r="N27" s="15">
        <f t="shared" si="2"/>
        <v>0</v>
      </c>
      <c r="O27" s="25">
        <v>4689</v>
      </c>
    </row>
    <row r="28" spans="1:15">
      <c r="A28" s="20">
        <v>22</v>
      </c>
      <c r="B28" s="28">
        <v>15180113570</v>
      </c>
      <c r="C28" s="29" t="s">
        <v>67</v>
      </c>
      <c r="D28" s="30" t="s">
        <v>13</v>
      </c>
      <c r="E28" s="31" t="s">
        <v>18</v>
      </c>
      <c r="F28" s="20"/>
      <c r="G28" s="20"/>
      <c r="H28" s="20"/>
      <c r="I28" s="20"/>
      <c r="J28" s="20"/>
      <c r="K28" s="18"/>
      <c r="L28" s="15">
        <f t="shared" ref="L28" si="3">K28*0.19</f>
        <v>0</v>
      </c>
      <c r="M28" s="15">
        <f t="shared" ref="M28" si="4">K28+L28</f>
        <v>0</v>
      </c>
      <c r="N28" s="15">
        <f t="shared" ref="N28" si="5">M28*E28</f>
        <v>0</v>
      </c>
      <c r="O28" s="25">
        <v>52360</v>
      </c>
    </row>
    <row r="29" spans="1:15">
      <c r="A29" s="20">
        <v>23</v>
      </c>
      <c r="B29" s="20">
        <v>15180113586</v>
      </c>
      <c r="C29" s="22" t="s">
        <v>44</v>
      </c>
      <c r="D29" s="26" t="s">
        <v>3</v>
      </c>
      <c r="E29" s="23" t="s">
        <v>45</v>
      </c>
      <c r="F29" s="20"/>
      <c r="G29" s="20"/>
      <c r="H29" s="20"/>
      <c r="I29" s="20"/>
      <c r="J29" s="20"/>
      <c r="K29" s="27"/>
      <c r="L29" s="15">
        <f t="shared" ref="L29:L39" si="6">K29*0.19</f>
        <v>0</v>
      </c>
      <c r="M29" s="15">
        <f t="shared" ref="M29:M39" si="7">K29+L29</f>
        <v>0</v>
      </c>
      <c r="N29" s="15">
        <f t="shared" ref="N29:N39" si="8">M29*E29</f>
        <v>0</v>
      </c>
      <c r="O29" s="25">
        <v>4760</v>
      </c>
    </row>
    <row r="30" spans="1:15">
      <c r="A30" s="20">
        <v>24</v>
      </c>
      <c r="B30" s="28"/>
      <c r="C30" s="29" t="s">
        <v>68</v>
      </c>
      <c r="D30" s="30" t="s">
        <v>3</v>
      </c>
      <c r="E30" s="31" t="s">
        <v>15</v>
      </c>
      <c r="F30" s="20"/>
      <c r="G30" s="20"/>
      <c r="H30" s="20"/>
      <c r="I30" s="20"/>
      <c r="J30" s="20"/>
      <c r="K30" s="27"/>
      <c r="L30" s="15">
        <f t="shared" si="6"/>
        <v>0</v>
      </c>
      <c r="M30" s="15">
        <f t="shared" si="7"/>
        <v>0</v>
      </c>
      <c r="N30" s="15">
        <f t="shared" si="8"/>
        <v>0</v>
      </c>
      <c r="O30" s="25">
        <v>2471</v>
      </c>
    </row>
    <row r="31" spans="1:15">
      <c r="A31" s="20">
        <v>25</v>
      </c>
      <c r="B31" s="28">
        <v>15180113584</v>
      </c>
      <c r="C31" s="29" t="s">
        <v>69</v>
      </c>
      <c r="D31" s="30" t="s">
        <v>13</v>
      </c>
      <c r="E31" s="31" t="s">
        <v>35</v>
      </c>
      <c r="F31" s="20"/>
      <c r="G31" s="20"/>
      <c r="H31" s="20"/>
      <c r="I31" s="20"/>
      <c r="J31" s="20"/>
      <c r="K31" s="27"/>
      <c r="L31" s="15">
        <f t="shared" si="6"/>
        <v>0</v>
      </c>
      <c r="M31" s="15">
        <f t="shared" si="7"/>
        <v>0</v>
      </c>
      <c r="N31" s="15">
        <f t="shared" si="8"/>
        <v>0</v>
      </c>
      <c r="O31" s="25">
        <v>55000</v>
      </c>
    </row>
    <row r="32" spans="1:15">
      <c r="A32" s="20">
        <v>26</v>
      </c>
      <c r="B32" s="32">
        <v>15189002095</v>
      </c>
      <c r="C32" s="33" t="s">
        <v>70</v>
      </c>
      <c r="D32" s="32" t="s">
        <v>71</v>
      </c>
      <c r="E32" s="32">
        <v>20</v>
      </c>
      <c r="F32" s="20"/>
      <c r="G32" s="20"/>
      <c r="H32" s="20"/>
      <c r="I32" s="20"/>
      <c r="J32" s="20"/>
      <c r="K32" s="27"/>
      <c r="L32" s="15">
        <f t="shared" si="6"/>
        <v>0</v>
      </c>
      <c r="M32" s="15">
        <f t="shared" si="7"/>
        <v>0</v>
      </c>
      <c r="N32" s="15">
        <f t="shared" si="8"/>
        <v>0</v>
      </c>
      <c r="O32" s="25">
        <v>2720</v>
      </c>
    </row>
    <row r="33" spans="1:15">
      <c r="A33" s="20">
        <v>27</v>
      </c>
      <c r="B33" s="32">
        <v>15189002095</v>
      </c>
      <c r="C33" s="33" t="s">
        <v>72</v>
      </c>
      <c r="D33" s="32" t="s">
        <v>71</v>
      </c>
      <c r="E33" s="32">
        <v>20</v>
      </c>
      <c r="F33" s="20"/>
      <c r="G33" s="20"/>
      <c r="H33" s="20"/>
      <c r="I33" s="20"/>
      <c r="J33" s="20"/>
      <c r="K33" s="27"/>
      <c r="L33" s="15">
        <f t="shared" si="6"/>
        <v>0</v>
      </c>
      <c r="M33" s="15">
        <f t="shared" si="7"/>
        <v>0</v>
      </c>
      <c r="N33" s="15">
        <f t="shared" si="8"/>
        <v>0</v>
      </c>
      <c r="O33" s="25">
        <v>2720</v>
      </c>
    </row>
    <row r="34" spans="1:15">
      <c r="A34" s="20">
        <v>28</v>
      </c>
      <c r="B34" s="32">
        <v>15189002095</v>
      </c>
      <c r="C34" s="33" t="s">
        <v>73</v>
      </c>
      <c r="D34" s="32" t="s">
        <v>71</v>
      </c>
      <c r="E34" s="32">
        <v>14</v>
      </c>
      <c r="F34" s="20"/>
      <c r="G34" s="20"/>
      <c r="H34" s="20"/>
      <c r="I34" s="20"/>
      <c r="J34" s="20"/>
      <c r="K34" s="27"/>
      <c r="L34" s="15">
        <f t="shared" si="6"/>
        <v>0</v>
      </c>
      <c r="M34" s="15">
        <f t="shared" si="7"/>
        <v>0</v>
      </c>
      <c r="N34" s="15">
        <f t="shared" si="8"/>
        <v>0</v>
      </c>
      <c r="O34" s="25">
        <v>2720</v>
      </c>
    </row>
    <row r="35" spans="1:15">
      <c r="A35" s="20">
        <v>29</v>
      </c>
      <c r="B35" s="32">
        <v>15189002095</v>
      </c>
      <c r="C35" s="33" t="s">
        <v>74</v>
      </c>
      <c r="D35" s="32" t="s">
        <v>71</v>
      </c>
      <c r="E35" s="32">
        <v>6</v>
      </c>
      <c r="F35" s="20"/>
      <c r="G35" s="20"/>
      <c r="H35" s="20"/>
      <c r="I35" s="20"/>
      <c r="J35" s="20"/>
      <c r="K35" s="27"/>
      <c r="L35" s="15">
        <f t="shared" si="6"/>
        <v>0</v>
      </c>
      <c r="M35" s="15">
        <f t="shared" si="7"/>
        <v>0</v>
      </c>
      <c r="N35" s="15">
        <f t="shared" si="8"/>
        <v>0</v>
      </c>
      <c r="O35" s="25">
        <v>2720</v>
      </c>
    </row>
    <row r="36" spans="1:15">
      <c r="A36" s="20">
        <v>30</v>
      </c>
      <c r="B36" s="32">
        <v>15189002095</v>
      </c>
      <c r="C36" s="33" t="s">
        <v>75</v>
      </c>
      <c r="D36" s="32" t="s">
        <v>71</v>
      </c>
      <c r="E36" s="32">
        <v>14</v>
      </c>
      <c r="F36" s="20"/>
      <c r="G36" s="20"/>
      <c r="H36" s="20"/>
      <c r="I36" s="20"/>
      <c r="J36" s="20"/>
      <c r="K36" s="27"/>
      <c r="L36" s="15">
        <f t="shared" si="6"/>
        <v>0</v>
      </c>
      <c r="M36" s="15">
        <f t="shared" si="7"/>
        <v>0</v>
      </c>
      <c r="N36" s="15">
        <f t="shared" si="8"/>
        <v>0</v>
      </c>
      <c r="O36" s="25">
        <v>2720</v>
      </c>
    </row>
    <row r="37" spans="1:15">
      <c r="A37" s="20">
        <v>31</v>
      </c>
      <c r="B37" s="34">
        <v>15180127504</v>
      </c>
      <c r="C37" s="35" t="s">
        <v>42</v>
      </c>
      <c r="D37" s="36" t="s">
        <v>29</v>
      </c>
      <c r="E37" s="37" t="s">
        <v>76</v>
      </c>
      <c r="F37" s="20"/>
      <c r="G37" s="20"/>
      <c r="H37" s="20"/>
      <c r="I37" s="20"/>
      <c r="J37" s="20"/>
      <c r="K37" s="27"/>
      <c r="L37" s="15">
        <f t="shared" si="6"/>
        <v>0</v>
      </c>
      <c r="M37" s="15">
        <f t="shared" si="7"/>
        <v>0</v>
      </c>
      <c r="N37" s="15">
        <f t="shared" si="8"/>
        <v>0</v>
      </c>
      <c r="O37" s="25">
        <v>4350</v>
      </c>
    </row>
    <row r="38" spans="1:15">
      <c r="A38" s="20">
        <v>32</v>
      </c>
      <c r="B38" s="34">
        <v>15180127505</v>
      </c>
      <c r="C38" s="35" t="s">
        <v>43</v>
      </c>
      <c r="D38" s="36" t="s">
        <v>29</v>
      </c>
      <c r="E38" s="37" t="s">
        <v>76</v>
      </c>
      <c r="F38" s="20"/>
      <c r="G38" s="20"/>
      <c r="H38" s="20"/>
      <c r="I38" s="20"/>
      <c r="J38" s="20"/>
      <c r="K38" s="27"/>
      <c r="L38" s="15">
        <f t="shared" si="6"/>
        <v>0</v>
      </c>
      <c r="M38" s="15">
        <f t="shared" si="7"/>
        <v>0</v>
      </c>
      <c r="N38" s="15">
        <f t="shared" si="8"/>
        <v>0</v>
      </c>
      <c r="O38" s="25">
        <v>4520</v>
      </c>
    </row>
    <row r="39" spans="1:15">
      <c r="A39" s="20">
        <v>33</v>
      </c>
      <c r="B39" s="34">
        <v>15189001138</v>
      </c>
      <c r="C39" s="35" t="s">
        <v>77</v>
      </c>
      <c r="D39" s="36" t="s">
        <v>13</v>
      </c>
      <c r="E39" s="37" t="s">
        <v>20</v>
      </c>
      <c r="F39" s="20"/>
      <c r="G39" s="20"/>
      <c r="H39" s="20"/>
      <c r="I39" s="20"/>
      <c r="J39" s="20"/>
      <c r="K39" s="27"/>
      <c r="L39" s="15">
        <f t="shared" si="6"/>
        <v>0</v>
      </c>
      <c r="M39" s="15">
        <f t="shared" si="7"/>
        <v>0</v>
      </c>
      <c r="N39" s="15">
        <f t="shared" si="8"/>
        <v>0</v>
      </c>
      <c r="O39" s="25">
        <v>2100</v>
      </c>
    </row>
    <row r="40" spans="1:15">
      <c r="A40" s="21"/>
      <c r="B40" s="21"/>
      <c r="C40" s="21"/>
      <c r="D40" s="21"/>
      <c r="E40" s="21"/>
      <c r="F40" s="21"/>
      <c r="G40" s="21"/>
      <c r="H40" s="21"/>
      <c r="I40" s="21"/>
      <c r="J40" s="21"/>
      <c r="L40" s="38" t="s">
        <v>27</v>
      </c>
      <c r="M40" s="38"/>
      <c r="N40" s="40">
        <f>SUM(N7:N39)</f>
        <v>0</v>
      </c>
    </row>
    <row r="41" spans="1:15">
      <c r="A41" s="21"/>
      <c r="B41" s="21"/>
      <c r="C41" s="21"/>
      <c r="D41" s="21"/>
      <c r="E41" s="21"/>
      <c r="F41" s="21"/>
      <c r="G41" s="21"/>
      <c r="H41" s="21"/>
      <c r="I41" s="21"/>
      <c r="J41" s="21"/>
      <c r="L41" s="39"/>
      <c r="M41" s="39"/>
      <c r="N41" s="41"/>
    </row>
  </sheetData>
  <mergeCells count="11">
    <mergeCell ref="A1:B4"/>
    <mergeCell ref="A6:B6"/>
    <mergeCell ref="D6:F6"/>
    <mergeCell ref="J1:J2"/>
    <mergeCell ref="C1:E4"/>
    <mergeCell ref="L40:M41"/>
    <mergeCell ref="N40:N41"/>
    <mergeCell ref="L1:L2"/>
    <mergeCell ref="N1:N2"/>
    <mergeCell ref="J6:O6"/>
    <mergeCell ref="K1:K2"/>
  </mergeCells>
  <conditionalFormatting sqref="C7:C27">
    <cfRule type="duplicateValues" dxfId="8" priority="13"/>
  </conditionalFormatting>
  <conditionalFormatting sqref="C7:C25">
    <cfRule type="duplicateValues" dxfId="7" priority="10"/>
  </conditionalFormatting>
  <conditionalFormatting sqref="C7:C39">
    <cfRule type="duplicateValues" dxfId="6" priority="8"/>
  </conditionalFormatting>
  <conditionalFormatting sqref="C35:C39">
    <cfRule type="duplicateValues" dxfId="5" priority="7"/>
  </conditionalFormatting>
  <conditionalFormatting sqref="C32:C39">
    <cfRule type="duplicateValues" dxfId="4" priority="6"/>
  </conditionalFormatting>
  <conditionalFormatting sqref="C32:C34">
    <cfRule type="duplicateValues" dxfId="3" priority="5"/>
  </conditionalFormatting>
  <conditionalFormatting sqref="C29">
    <cfRule type="duplicateValues" dxfId="2" priority="4"/>
  </conditionalFormatting>
  <conditionalFormatting sqref="C36:C39">
    <cfRule type="duplicateValues" dxfId="1" priority="3"/>
  </conditionalFormatting>
  <conditionalFormatting sqref="C7:C18">
    <cfRule type="duplicateValues" dxfId="0" priority="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2023-02-22T20:02:59Z</dcterms:modified>
</cp:coreProperties>
</file>