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24" i="1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/>
  <c r="N30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7"/>
  <c r="M7" s="1"/>
  <c r="N7" s="1"/>
  <c r="N31" l="1"/>
</calcChain>
</file>

<file path=xl/sharedStrings.xml><?xml version="1.0" encoding="utf-8"?>
<sst xmlns="http://schemas.openxmlformats.org/spreadsheetml/2006/main" count="95" uniqueCount="74">
  <si>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</si>
  <si>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</si>
  <si>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</si>
  <si>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</si>
  <si>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</si>
  <si>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</si>
  <si>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</si>
  <si>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</si>
  <si>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</si>
  <si>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</si>
  <si>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</si>
  <si>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</si>
  <si>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</si>
  <si>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</si>
  <si>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</si>
  <si>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</si>
  <si>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</si>
  <si>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</si>
  <si>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</si>
  <si>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</si>
  <si>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</si>
  <si>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</si>
  <si>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FRASCO</t>
  </si>
  <si>
    <t>PUNTAS AMARILLAS X 1000 UNI.</t>
  </si>
  <si>
    <t>LAMINAS BANDA MATE - CITOLOGIA</t>
  </si>
  <si>
    <t>CAJA X 50</t>
  </si>
  <si>
    <t>AGUJA VACUTAINER 21GX38 REF722</t>
  </si>
  <si>
    <t>PAQUETE X 100</t>
  </si>
  <si>
    <t xml:space="preserve">TUBO DE ENSAYO 13 X 100 VIDRIO </t>
  </si>
  <si>
    <t>MAYOR O IGUAL A 50% = 15 PTS MENOR AL 50% = 0 PTS</t>
  </si>
  <si>
    <t>LUGOL PARA GRAD X 1000 ML</t>
  </si>
  <si>
    <t>TUBO VACUTAINER TAPA AZUL 4 ML</t>
  </si>
  <si>
    <t>1 a 3 dias = 10 pts                  + 3 dias = 0 pts</t>
  </si>
  <si>
    <t>SI = 15 puntos      No = 0 Puntos</t>
  </si>
  <si>
    <t>COLORANTE DE WRIGHT X 1000 ML.</t>
  </si>
  <si>
    <t>BUFFER PARA COLORANTE WRIGHT X</t>
  </si>
  <si>
    <t>APLICADORES SIN ALGODÓN PAQUETE X 1000</t>
  </si>
  <si>
    <t>PAQUETE X 1000</t>
  </si>
  <si>
    <t>PAPEL FILTRO 11 MM</t>
  </si>
  <si>
    <t>LAMINAS PARA RH</t>
  </si>
  <si>
    <t>paquete x 1000</t>
  </si>
  <si>
    <t xml:space="preserve">LAMINA CUBRE-OBJETO 22 x 22 </t>
  </si>
  <si>
    <t>SAFRANINA X 1000 ML</t>
  </si>
  <si>
    <t>caja x 100</t>
  </si>
  <si>
    <t>TUBO TAPON LILA EDTA 0.5ML</t>
  </si>
  <si>
    <t>paquete x 50</t>
  </si>
  <si>
    <t>TUBO VACUTAINER TAPA LILA 4 ML</t>
  </si>
  <si>
    <t>paquete x 100</t>
  </si>
  <si>
    <t>TUBO VACUTAINER TAPA AMARILLA GEL 7 ML</t>
  </si>
  <si>
    <t>4</t>
  </si>
  <si>
    <t>8</t>
  </si>
  <si>
    <t xml:space="preserve">YODURO DE POTASIO 50ML </t>
  </si>
  <si>
    <t>1</t>
  </si>
  <si>
    <t>CRISTALES DE YODO 25 GRAMOS</t>
  </si>
  <si>
    <t xml:space="preserve">ACIDO ACETICO AL 0.5% </t>
  </si>
  <si>
    <t>FORMOL BUFFERADO</t>
  </si>
  <si>
    <t>GALÓN</t>
  </si>
  <si>
    <t>ALCOHOL ACIDO PARA BK X 1000ML</t>
  </si>
  <si>
    <t>6</t>
  </si>
  <si>
    <t>2</t>
  </si>
  <si>
    <t>10</t>
  </si>
  <si>
    <t>100</t>
  </si>
  <si>
    <t>CAJA x 10</t>
  </si>
  <si>
    <t>40</t>
  </si>
  <si>
    <t>150</t>
  </si>
  <si>
    <t>3</t>
  </si>
  <si>
    <t>200</t>
  </si>
  <si>
    <t>15</t>
  </si>
  <si>
    <t xml:space="preserve">PIPETA PASTEUR PLASTICA X 100 </t>
  </si>
  <si>
    <t xml:space="preserve">CAJA </t>
  </si>
  <si>
    <t>TUBO TAPA AMARILLO PEDIATRICO DE 0,8ML</t>
  </si>
  <si>
    <t>PAQUETE X 50</t>
  </si>
  <si>
    <t xml:space="preserve">ANEXO  No. 5
FORMATO SOLICITUD DE OFERTA DE LABORATORIO
RED  DE  SALUD  LADERA 
AÑO -  2023
CONVOCATORIA RSL-01-2023
</t>
  </si>
  <si>
    <t>GLUTARALDEHIDO GALON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</si>
</sst>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9" xfId="0" applyFont="1" applyBorder="1" applyAlignment="1">
      <alignment vertical="center"/>
    </xf>
    <xf numFmtId="0" fontId="12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zoomScale="80" zoomScaleNormal="80" workbookViewId="0">
      <selection activeCell="C8" sqref="C8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10" width="18.1406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384" width="11.42578125" style="1"/>
  </cols>
  <sheetData>
    <row r="1" spans="1:15" ht="21.95" customHeight="1">
      <c r="A1" s="44"/>
      <c r="B1" s="44"/>
      <c r="C1" s="49" t="s">
        <v>72</v>
      </c>
      <c r="D1" s="49"/>
      <c r="E1" s="49"/>
      <c r="F1" s="5"/>
      <c r="G1" s="2"/>
      <c r="H1" s="5"/>
      <c r="J1" s="48" t="s">
        <v>11</v>
      </c>
      <c r="K1" s="42" t="s">
        <v>10</v>
      </c>
      <c r="L1" s="42" t="s">
        <v>21</v>
      </c>
      <c r="N1" s="42" t="s">
        <v>12</v>
      </c>
      <c r="O1" s="11"/>
    </row>
    <row r="2" spans="1:15" ht="34.5" customHeight="1">
      <c r="A2" s="44"/>
      <c r="B2" s="44"/>
      <c r="C2" s="49"/>
      <c r="D2" s="49"/>
      <c r="E2" s="49"/>
      <c r="F2" s="9"/>
      <c r="G2" s="3"/>
      <c r="H2" s="5"/>
      <c r="J2" s="48"/>
      <c r="K2" s="42"/>
      <c r="L2" s="42"/>
      <c r="N2" s="42"/>
      <c r="O2" s="12"/>
    </row>
    <row r="3" spans="1:15" ht="21.75" customHeight="1">
      <c r="A3" s="44"/>
      <c r="B3" s="44"/>
      <c r="C3" s="49"/>
      <c r="D3" s="49"/>
      <c r="E3" s="49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44"/>
      <c r="B4" s="44"/>
      <c r="C4" s="49"/>
      <c r="D4" s="49"/>
      <c r="E4" s="49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17</v>
      </c>
      <c r="L5" s="14" t="s">
        <v>18</v>
      </c>
      <c r="M5" s="14" t="s">
        <v>19</v>
      </c>
      <c r="N5" s="14" t="s">
        <v>15</v>
      </c>
      <c r="O5" s="7" t="s">
        <v>16</v>
      </c>
    </row>
    <row r="6" spans="1:15" ht="34.5" customHeight="1">
      <c r="A6" s="45"/>
      <c r="B6" s="46"/>
      <c r="C6" s="8" t="s">
        <v>14</v>
      </c>
      <c r="D6" s="45"/>
      <c r="E6" s="47"/>
      <c r="F6" s="47"/>
      <c r="G6" s="18" t="s">
        <v>32</v>
      </c>
      <c r="H6" s="18" t="s">
        <v>33</v>
      </c>
      <c r="I6" s="18" t="s">
        <v>29</v>
      </c>
      <c r="J6" s="43"/>
      <c r="K6" s="43"/>
      <c r="L6" s="43"/>
      <c r="M6" s="43"/>
      <c r="N6" s="43"/>
      <c r="O6" s="43"/>
    </row>
    <row r="7" spans="1:15">
      <c r="A7" s="21">
        <v>1</v>
      </c>
      <c r="B7" s="23">
        <v>15180106619</v>
      </c>
      <c r="C7" s="24" t="s">
        <v>73</v>
      </c>
      <c r="D7" s="25" t="s">
        <v>13</v>
      </c>
      <c r="E7" s="26" t="s">
        <v>50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20">
        <v>56100</v>
      </c>
    </row>
    <row r="8" spans="1:15">
      <c r="A8" s="21">
        <v>2</v>
      </c>
      <c r="B8" s="27"/>
      <c r="C8" s="28" t="s">
        <v>51</v>
      </c>
      <c r="D8" s="27" t="s">
        <v>3</v>
      </c>
      <c r="E8" s="29" t="s">
        <v>52</v>
      </c>
      <c r="F8" s="10"/>
      <c r="G8" s="10"/>
      <c r="H8" s="10"/>
      <c r="I8" s="10"/>
      <c r="J8" s="10"/>
      <c r="K8" s="15"/>
      <c r="L8" s="15">
        <f t="shared" ref="L8:L23" si="0">K8*0.19</f>
        <v>0</v>
      </c>
      <c r="M8" s="15">
        <f t="shared" ref="M8:M23" si="1">K8+L8</f>
        <v>0</v>
      </c>
      <c r="N8" s="15">
        <f t="shared" ref="N8:N23" si="2">M8*E8</f>
        <v>0</v>
      </c>
      <c r="O8" s="20">
        <v>42000</v>
      </c>
    </row>
    <row r="9" spans="1:15">
      <c r="A9" s="21">
        <v>3</v>
      </c>
      <c r="B9" s="27"/>
      <c r="C9" s="28" t="s">
        <v>53</v>
      </c>
      <c r="D9" s="27" t="s">
        <v>3</v>
      </c>
      <c r="E9" s="29" t="s">
        <v>52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20">
        <v>22000</v>
      </c>
    </row>
    <row r="10" spans="1:15">
      <c r="A10" s="21">
        <v>4</v>
      </c>
      <c r="B10" s="27"/>
      <c r="C10" s="28" t="s">
        <v>54</v>
      </c>
      <c r="D10" s="27" t="s">
        <v>22</v>
      </c>
      <c r="E10" s="29" t="s">
        <v>52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20">
        <v>7200</v>
      </c>
    </row>
    <row r="11" spans="1:15">
      <c r="A11" s="21">
        <v>5</v>
      </c>
      <c r="B11" s="27"/>
      <c r="C11" s="28" t="s">
        <v>55</v>
      </c>
      <c r="D11" s="27" t="s">
        <v>56</v>
      </c>
      <c r="E11" s="29" t="s">
        <v>52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20">
        <v>48950</v>
      </c>
    </row>
    <row r="12" spans="1:15">
      <c r="A12" s="21">
        <v>6</v>
      </c>
      <c r="B12" s="30">
        <v>15180107503</v>
      </c>
      <c r="C12" s="31" t="s">
        <v>57</v>
      </c>
      <c r="D12" s="25" t="s">
        <v>13</v>
      </c>
      <c r="E12" s="26" t="s">
        <v>58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20">
        <v>64670</v>
      </c>
    </row>
    <row r="13" spans="1:15">
      <c r="A13" s="21">
        <v>7</v>
      </c>
      <c r="B13" s="24">
        <v>15180303006</v>
      </c>
      <c r="C13" s="32" t="s">
        <v>34</v>
      </c>
      <c r="D13" s="25" t="s">
        <v>13</v>
      </c>
      <c r="E13" s="26" t="s">
        <v>49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20">
        <v>128600</v>
      </c>
    </row>
    <row r="14" spans="1:15">
      <c r="A14" s="21">
        <v>8</v>
      </c>
      <c r="B14" s="24">
        <v>15180303007</v>
      </c>
      <c r="C14" s="32" t="s">
        <v>35</v>
      </c>
      <c r="D14" s="25" t="s">
        <v>13</v>
      </c>
      <c r="E14" s="26" t="s">
        <v>49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20">
        <v>21250</v>
      </c>
    </row>
    <row r="15" spans="1:15">
      <c r="A15" s="21">
        <v>9</v>
      </c>
      <c r="B15" s="24">
        <v>15180303013</v>
      </c>
      <c r="C15" s="32" t="s">
        <v>36</v>
      </c>
      <c r="D15" s="25" t="s">
        <v>37</v>
      </c>
      <c r="E15" s="26" t="s">
        <v>59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20">
        <v>32450</v>
      </c>
    </row>
    <row r="16" spans="1:15">
      <c r="A16" s="21">
        <v>10</v>
      </c>
      <c r="B16" s="24">
        <v>15180303016</v>
      </c>
      <c r="C16" s="32" t="s">
        <v>38</v>
      </c>
      <c r="D16" s="25" t="s">
        <v>13</v>
      </c>
      <c r="E16" s="26" t="s">
        <v>52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20">
        <v>45280</v>
      </c>
    </row>
    <row r="17" spans="1:15">
      <c r="A17" s="21">
        <v>11</v>
      </c>
      <c r="B17" s="24">
        <v>15180303018</v>
      </c>
      <c r="C17" s="32" t="s">
        <v>30</v>
      </c>
      <c r="D17" s="25" t="s">
        <v>13</v>
      </c>
      <c r="E17" s="26" t="s">
        <v>49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20">
        <v>48000</v>
      </c>
    </row>
    <row r="18" spans="1:15">
      <c r="A18" s="21">
        <v>12</v>
      </c>
      <c r="B18" s="24">
        <v>15180303019</v>
      </c>
      <c r="C18" s="32" t="s">
        <v>39</v>
      </c>
      <c r="D18" s="25" t="s">
        <v>13</v>
      </c>
      <c r="E18" s="26" t="s">
        <v>60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20">
        <v>28315</v>
      </c>
    </row>
    <row r="19" spans="1:15">
      <c r="A19" s="21">
        <v>13</v>
      </c>
      <c r="B19" s="24">
        <v>15180303023</v>
      </c>
      <c r="C19" s="32" t="s">
        <v>23</v>
      </c>
      <c r="D19" s="25" t="s">
        <v>40</v>
      </c>
      <c r="E19" s="26" t="s">
        <v>50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20">
        <v>50820</v>
      </c>
    </row>
    <row r="20" spans="1:15">
      <c r="A20" s="21">
        <v>14</v>
      </c>
      <c r="B20" s="24">
        <v>15180303025</v>
      </c>
      <c r="C20" s="32" t="s">
        <v>24</v>
      </c>
      <c r="D20" s="25" t="s">
        <v>25</v>
      </c>
      <c r="E20" s="26" t="s">
        <v>61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20">
        <v>6906</v>
      </c>
    </row>
    <row r="21" spans="1:15">
      <c r="A21" s="21">
        <v>15</v>
      </c>
      <c r="B21" s="24">
        <v>15180303026</v>
      </c>
      <c r="C21" s="32" t="s">
        <v>41</v>
      </c>
      <c r="D21" s="25" t="s">
        <v>62</v>
      </c>
      <c r="E21" s="26" t="s">
        <v>63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20">
        <v>46850</v>
      </c>
    </row>
    <row r="22" spans="1:15">
      <c r="A22" s="21">
        <v>16</v>
      </c>
      <c r="B22" s="24">
        <v>15180303028</v>
      </c>
      <c r="C22" s="32" t="s">
        <v>42</v>
      </c>
      <c r="D22" s="25" t="s">
        <v>13</v>
      </c>
      <c r="E22" s="26" t="s">
        <v>58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20">
        <v>81340</v>
      </c>
    </row>
    <row r="23" spans="1:15">
      <c r="A23" s="21">
        <v>17</v>
      </c>
      <c r="B23" s="24">
        <v>15180304001</v>
      </c>
      <c r="C23" s="32" t="s">
        <v>26</v>
      </c>
      <c r="D23" s="25" t="s">
        <v>43</v>
      </c>
      <c r="E23" s="26" t="s">
        <v>64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20">
        <v>56160</v>
      </c>
    </row>
    <row r="24" spans="1:15">
      <c r="A24" s="21">
        <v>18</v>
      </c>
      <c r="B24" s="24">
        <v>15180304002</v>
      </c>
      <c r="C24" s="32" t="s">
        <v>44</v>
      </c>
      <c r="D24" s="25" t="s">
        <v>45</v>
      </c>
      <c r="E24" s="26" t="s">
        <v>65</v>
      </c>
      <c r="F24" s="10"/>
      <c r="G24" s="10"/>
      <c r="H24" s="10"/>
      <c r="I24" s="10"/>
      <c r="J24" s="10"/>
      <c r="K24" s="15"/>
      <c r="L24" s="15">
        <f t="shared" ref="L24:L30" si="3">K24*0.19</f>
        <v>0</v>
      </c>
      <c r="M24" s="15">
        <f t="shared" ref="M24:M30" si="4">K24+L24</f>
        <v>0</v>
      </c>
      <c r="N24" s="15">
        <f t="shared" ref="N24:N30" si="5">M24*E24</f>
        <v>0</v>
      </c>
      <c r="O24" s="20">
        <v>52050</v>
      </c>
    </row>
    <row r="25" spans="1:15">
      <c r="A25" s="21">
        <v>19</v>
      </c>
      <c r="B25" s="24">
        <v>15180304003</v>
      </c>
      <c r="C25" s="32" t="s">
        <v>46</v>
      </c>
      <c r="D25" s="25" t="s">
        <v>27</v>
      </c>
      <c r="E25" s="26" t="s">
        <v>61</v>
      </c>
      <c r="F25" s="10"/>
      <c r="G25" s="10"/>
      <c r="H25" s="10"/>
      <c r="I25" s="10"/>
      <c r="J25" s="10"/>
      <c r="K25" s="15"/>
      <c r="L25" s="15">
        <f t="shared" si="3"/>
        <v>0</v>
      </c>
      <c r="M25" s="15">
        <f t="shared" si="4"/>
        <v>0</v>
      </c>
      <c r="N25" s="15">
        <f t="shared" si="5"/>
        <v>0</v>
      </c>
      <c r="O25" s="20">
        <v>58300</v>
      </c>
    </row>
    <row r="26" spans="1:15">
      <c r="A26" s="21">
        <v>20</v>
      </c>
      <c r="B26" s="24">
        <v>15180304007</v>
      </c>
      <c r="C26" s="32" t="s">
        <v>31</v>
      </c>
      <c r="D26" s="25" t="s">
        <v>47</v>
      </c>
      <c r="E26" s="26" t="s">
        <v>60</v>
      </c>
      <c r="F26" s="10"/>
      <c r="G26" s="10"/>
      <c r="H26" s="10"/>
      <c r="I26" s="10"/>
      <c r="J26" s="10"/>
      <c r="K26" s="15"/>
      <c r="L26" s="15">
        <f t="shared" si="3"/>
        <v>0</v>
      </c>
      <c r="M26" s="15">
        <f t="shared" si="4"/>
        <v>0</v>
      </c>
      <c r="N26" s="15">
        <f t="shared" si="5"/>
        <v>0</v>
      </c>
      <c r="O26" s="20">
        <v>52000</v>
      </c>
    </row>
    <row r="27" spans="1:15">
      <c r="A27" s="21">
        <v>21</v>
      </c>
      <c r="B27" s="24">
        <v>15180304004</v>
      </c>
      <c r="C27" s="32" t="s">
        <v>48</v>
      </c>
      <c r="D27" s="25" t="s">
        <v>47</v>
      </c>
      <c r="E27" s="26" t="s">
        <v>66</v>
      </c>
      <c r="F27" s="10"/>
      <c r="G27" s="10"/>
      <c r="H27" s="10"/>
      <c r="I27" s="10"/>
      <c r="J27" s="10"/>
      <c r="K27" s="15"/>
      <c r="L27" s="15">
        <f t="shared" si="3"/>
        <v>0</v>
      </c>
      <c r="M27" s="15">
        <f t="shared" si="4"/>
        <v>0</v>
      </c>
      <c r="N27" s="15">
        <f t="shared" si="5"/>
        <v>0</v>
      </c>
      <c r="O27" s="20">
        <v>82360</v>
      </c>
    </row>
    <row r="28" spans="1:15">
      <c r="A28" s="21">
        <v>22</v>
      </c>
      <c r="B28" s="33">
        <v>15180304006</v>
      </c>
      <c r="C28" s="34" t="s">
        <v>28</v>
      </c>
      <c r="D28" s="35" t="s">
        <v>47</v>
      </c>
      <c r="E28" s="36" t="s">
        <v>67</v>
      </c>
      <c r="F28" s="10"/>
      <c r="G28" s="10"/>
      <c r="H28" s="10"/>
      <c r="I28" s="10"/>
      <c r="J28" s="10"/>
      <c r="K28" s="15"/>
      <c r="L28" s="15">
        <f t="shared" si="3"/>
        <v>0</v>
      </c>
      <c r="M28" s="15">
        <f t="shared" si="4"/>
        <v>0</v>
      </c>
      <c r="N28" s="15">
        <f t="shared" si="5"/>
        <v>0</v>
      </c>
      <c r="O28" s="20">
        <v>88840</v>
      </c>
    </row>
    <row r="29" spans="1:15">
      <c r="A29" s="21">
        <v>23</v>
      </c>
      <c r="B29" s="37">
        <v>15180304015</v>
      </c>
      <c r="C29" s="38" t="s">
        <v>68</v>
      </c>
      <c r="D29" s="22" t="s">
        <v>69</v>
      </c>
      <c r="E29" s="39">
        <v>2</v>
      </c>
      <c r="F29" s="10"/>
      <c r="G29" s="10"/>
      <c r="H29" s="10"/>
      <c r="I29" s="10"/>
      <c r="J29" s="10"/>
      <c r="K29" s="15"/>
      <c r="L29" s="15">
        <f t="shared" si="3"/>
        <v>0</v>
      </c>
      <c r="M29" s="15">
        <f t="shared" si="4"/>
        <v>0</v>
      </c>
      <c r="N29" s="15">
        <f t="shared" si="5"/>
        <v>0</v>
      </c>
      <c r="O29" s="20">
        <v>90000</v>
      </c>
    </row>
    <row r="30" spans="1:15">
      <c r="A30" s="21">
        <v>24</v>
      </c>
      <c r="B30" s="37">
        <v>15180304059</v>
      </c>
      <c r="C30" s="38" t="s">
        <v>70</v>
      </c>
      <c r="D30" s="22" t="s">
        <v>71</v>
      </c>
      <c r="E30" s="39">
        <v>8</v>
      </c>
      <c r="F30" s="10"/>
      <c r="G30" s="10"/>
      <c r="H30" s="10"/>
      <c r="I30" s="10"/>
      <c r="J30" s="10"/>
      <c r="K30" s="15"/>
      <c r="L30" s="15">
        <f t="shared" si="3"/>
        <v>0</v>
      </c>
      <c r="M30" s="15">
        <f t="shared" si="4"/>
        <v>0</v>
      </c>
      <c r="N30" s="15">
        <f t="shared" si="5"/>
        <v>0</v>
      </c>
      <c r="O30" s="20">
        <v>52000</v>
      </c>
    </row>
    <row r="31" spans="1:15">
      <c r="A31" s="19"/>
      <c r="B31" s="19"/>
      <c r="C31" s="19"/>
      <c r="D31" s="19"/>
      <c r="E31" s="19"/>
      <c r="F31" s="19"/>
      <c r="G31" s="19"/>
      <c r="H31" s="19"/>
      <c r="I31" s="19"/>
      <c r="J31" s="19"/>
      <c r="L31" s="40" t="s">
        <v>20</v>
      </c>
      <c r="M31" s="40"/>
      <c r="N31" s="41">
        <f>SUM(N7:N30)</f>
        <v>0</v>
      </c>
    </row>
    <row r="32" spans="1:15">
      <c r="A32" s="19"/>
      <c r="B32" s="19"/>
      <c r="C32" s="19"/>
      <c r="D32" s="19"/>
      <c r="E32" s="19"/>
      <c r="F32" s="19"/>
      <c r="G32" s="19"/>
      <c r="H32" s="19"/>
      <c r="I32" s="19"/>
      <c r="J32" s="19"/>
      <c r="L32" s="40"/>
      <c r="M32" s="40"/>
      <c r="N32" s="41"/>
    </row>
  </sheetData>
  <mergeCells count="11">
    <mergeCell ref="A1:B4"/>
    <mergeCell ref="A6:B6"/>
    <mergeCell ref="D6:F6"/>
    <mergeCell ref="J1:J2"/>
    <mergeCell ref="C1:E4"/>
    <mergeCell ref="L31:M32"/>
    <mergeCell ref="N31:N32"/>
    <mergeCell ref="L1:L2"/>
    <mergeCell ref="N1:N2"/>
    <mergeCell ref="J6:O6"/>
    <mergeCell ref="K1:K2"/>
  </mergeCells>
  <conditionalFormatting sqref="C7:C21">
    <cfRule type="duplicateValues" dxfId="5" priority="13"/>
  </conditionalFormatting>
  <conditionalFormatting sqref="C7:C28">
    <cfRule type="duplicateValues" dxfId="4" priority="10"/>
  </conditionalFormatting>
  <conditionalFormatting sqref="C7:C22 C24:C30">
    <cfRule type="duplicateValues" dxfId="3" priority="7"/>
  </conditionalFormatting>
  <conditionalFormatting sqref="C7:C30">
    <cfRule type="duplicateValues" dxfId="2" priority="4"/>
  </conditionalFormatting>
  <conditionalFormatting sqref="C7">
    <cfRule type="duplicateValues" dxfId="1" priority="3"/>
  </conditionalFormatting>
  <conditionalFormatting sqref="C7:C27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2023-02-22T20:00:10Z</dcterms:modified>
</cp:coreProperties>
</file>