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narvaezr\Downloads\"/>
    </mc:Choice>
  </mc:AlternateContent>
  <xr:revisionPtr revIDLastSave="0" documentId="13_ncr:1_{DF78E333-0460-419F-8BC6-94FB14FE19C3}" xr6:coauthVersionLast="47" xr6:coauthVersionMax="47" xr10:uidLastSave="{00000000-0000-0000-0000-000000000000}"/>
  <bookViews>
    <workbookView xWindow="-120" yWindow="-120" windowWidth="20730" windowHeight="11160" firstSheet="1" activeTab="1" xr2:uid="{FFEDEB19-D1B5-4563-8690-9AF53739C9D8}"/>
  </bookViews>
  <sheets>
    <sheet name="SELECCIONADOS" sheetId="1" state="hidden" r:id="rId1"/>
    <sheet name="SELECCIONADOS Y PERFILES" sheetId="2" r:id="rId2"/>
  </sheets>
  <externalReferences>
    <externalReference r:id="rId3"/>
    <externalReference r:id="rId4"/>
  </externalReferences>
  <definedNames>
    <definedName name="_xlnm._FilterDatabase" localSheetId="0" hidden="1">SELECCIONADOS!$A$2:$D$140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6"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7" i="1"/>
  <c r="E108" i="1"/>
  <c r="E109" i="1"/>
  <c r="E111" i="1"/>
  <c r="E112" i="1"/>
  <c r="E113" i="1"/>
  <c r="E114" i="1"/>
  <c r="E115" i="1"/>
  <c r="E116" i="1"/>
  <c r="E117" i="1"/>
  <c r="E120" i="1"/>
  <c r="E122" i="1"/>
  <c r="E123" i="1"/>
  <c r="E124" i="1"/>
  <c r="E125" i="1"/>
  <c r="E126" i="1"/>
  <c r="E127" i="1"/>
  <c r="E128" i="1"/>
  <c r="E129" i="1"/>
  <c r="E133" i="1"/>
  <c r="E134" i="1"/>
  <c r="E135" i="1"/>
  <c r="E136" i="1"/>
  <c r="E137" i="1"/>
  <c r="E138" i="1"/>
  <c r="E139" i="1"/>
  <c r="E140" i="1"/>
  <c r="E3" i="1"/>
</calcChain>
</file>

<file path=xl/sharedStrings.xml><?xml version="1.0" encoding="utf-8"?>
<sst xmlns="http://schemas.openxmlformats.org/spreadsheetml/2006/main" count="518" uniqueCount="328">
  <si>
    <t>WILMAN ALEXANDER AGUIRRE MARQUEZ</t>
  </si>
  <si>
    <t>ASISTENCIA ADMINISTRATIVA</t>
  </si>
  <si>
    <t>WENDY ZULEY TOLEDO BUSTILLO</t>
  </si>
  <si>
    <t>INTEGRACION DE OPERACIONES LOGISTICAS</t>
  </si>
  <si>
    <t>WALTER JANER FONTALVO TORO</t>
  </si>
  <si>
    <t>SISTEMAS</t>
  </si>
  <si>
    <t xml:space="preserve">73160943		</t>
  </si>
  <si>
    <t xml:space="preserve">TULIO GERMAN URUETA PERTUZ		</t>
  </si>
  <si>
    <t xml:space="preserve">GESTIÓN DE LA SEGURIDAD Y SALUD EN EL TRABAJO		</t>
  </si>
  <si>
    <t>ROSSANA MARÍA DE LA CRUZ DEL SOCORRO GUIDA PONCE</t>
  </si>
  <si>
    <t>INGLÉS VIRTUAL</t>
  </si>
  <si>
    <t xml:space="preserve">26900516		</t>
  </si>
  <si>
    <t xml:space="preserve">ROSALBA SIADO CANTILLO		</t>
  </si>
  <si>
    <t xml:space="preserve">ASISTENCIA ADMINISTRATIVA		</t>
  </si>
  <si>
    <t xml:space="preserve">57435381		</t>
  </si>
  <si>
    <t xml:space="preserve">ROSA MARIA SALAS ORTIZ		</t>
  </si>
  <si>
    <t xml:space="preserve">PRESELECCION DE TALENTO HUMANO MEDIADO POR HERRAMIENTAS TIC		</t>
  </si>
  <si>
    <t>REINELDA DE JESUS FONTALVO FRANCO</t>
  </si>
  <si>
    <t>CONTABILIZACION DE OPERACIONES COMERCIALES Y FINANCIERAS</t>
  </si>
  <si>
    <t>PAOLA FABIOLA PEREZ MENDEZ</t>
  </si>
  <si>
    <t>GESTION CONTABLE Y DE INFORMACION FINANCIERA</t>
  </si>
  <si>
    <t>NORMA CONSTANZA VARELA CERQUERA</t>
  </si>
  <si>
    <t xml:space="preserve">36523428		</t>
  </si>
  <si>
    <t xml:space="preserve">NANCY DE JESÚS PINEDO DE MENDOZA		</t>
  </si>
  <si>
    <t xml:space="preserve">ASISTENCIA EN ORGANIZACIÓN DE ARCHIVOS		</t>
  </si>
  <si>
    <t>MONICA PATRICIA GUTIERREZ TEHERAN</t>
  </si>
  <si>
    <t>MANIPULACION DE ALIMENTOS</t>
  </si>
  <si>
    <t xml:space="preserve">MILENA MORENO CERVANTES </t>
  </si>
  <si>
    <t>ENFERMERIA</t>
  </si>
  <si>
    <t>MARTIN ELIAS VILLALOBOS ROPAIN</t>
  </si>
  <si>
    <t>MARTHA MERCEDES MONTESINO TOVAR</t>
  </si>
  <si>
    <t xml:space="preserve">MARTHA ISABEL AFANADOR LEON	</t>
  </si>
  <si>
    <t>GESTIÓN DE MERCADOS</t>
  </si>
  <si>
    <t>MARIO ALFREDO OREJARENA VEGA</t>
  </si>
  <si>
    <t xml:space="preserve">57439145		</t>
  </si>
  <si>
    <t xml:space="preserve">MARIA DEL CARMEN FONTALVO CALANCHE		</t>
  </si>
  <si>
    <t>MANUEL AGUSTIN SANCHEZ ROMERO</t>
  </si>
  <si>
    <t>LUIS JAVIER ARDILA OSPINO</t>
  </si>
  <si>
    <t>LUIS ALFREDO MONTENEGRO PEREZ</t>
  </si>
  <si>
    <t>MERCADEO Y VENTAS</t>
  </si>
  <si>
    <t>LIZETH PAOLA OLIVEROS ORTIZ</t>
  </si>
  <si>
    <t>LEONEL MOSCOTE DIAZ</t>
  </si>
  <si>
    <t>LEONARDO CARLOS DEORO BARRIOS</t>
  </si>
  <si>
    <t>KEYLA NERINA DAZA JACQUIN</t>
  </si>
  <si>
    <t xml:space="preserve">RECURSOS HUMANOS </t>
  </si>
  <si>
    <t>KELLY BEATRIZ PADILLA JIMENEZ</t>
  </si>
  <si>
    <t>KATHERINE LOZANO LARIOS</t>
  </si>
  <si>
    <t>KATHERINE DEL ROSARIO CORDOBA CASTRILLO</t>
  </si>
  <si>
    <t>JUANA LOPEZ MONTERO</t>
  </si>
  <si>
    <t>JUAN ALBERTO LLANOS SALAZAR</t>
  </si>
  <si>
    <t>GESTIÓN LOGÍSTICA</t>
  </si>
  <si>
    <t>JOSE ALBERTO EGURROLA PEDRAZA</t>
  </si>
  <si>
    <t>ANÁLISIS Y DESARROLLO DE SOFTWARE</t>
  </si>
  <si>
    <t xml:space="preserve">7602142		</t>
  </si>
  <si>
    <t>JORGE LUIS MOREU HOYOS</t>
  </si>
  <si>
    <t xml:space="preserve">EJECUCION DE PROGRMAS DEPORTIVOS		</t>
  </si>
  <si>
    <t>JOHANA ISABEL CORREA QUIROZ</t>
  </si>
  <si>
    <t>JAIRZINHO CABRERA DAVILA</t>
  </si>
  <si>
    <t>HENRY TORRES PERTUZ</t>
  </si>
  <si>
    <t xml:space="preserve">GLORIA EUGENIA SALDARRIAGA SEPULVEDA </t>
  </si>
  <si>
    <t>ASISTENCIA EN ORGANIZACION DE ARCHIVOS</t>
  </si>
  <si>
    <t xml:space="preserve">57429075		</t>
  </si>
  <si>
    <t xml:space="preserve">GLORIA CECILIA MAESTRE RIVERA		</t>
  </si>
  <si>
    <t>GERSSON RAFAEL CELEDON PERTUZ</t>
  </si>
  <si>
    <t>FRANK LEVYS PEÑARANDA HERNANDEZ</t>
  </si>
  <si>
    <t xml:space="preserve">EUGENIA MARGARITA OSORIO DIAZ </t>
  </si>
  <si>
    <t>EDUARDO RAFAEL RIASCOS SULBARAN</t>
  </si>
  <si>
    <t>COORDINACION DE SERVICIOS HOTELEROS</t>
  </si>
  <si>
    <t>DONALDO ANTONIO MARTINEZ HERRERA</t>
  </si>
  <si>
    <t>EJECUCION MUSICAL CON INSTRUMENTOS FUNCIONALES</t>
  </si>
  <si>
    <t>DIANA DEL SOCORRO HENAO LOZANO</t>
  </si>
  <si>
    <t>DELIA ANTONIA FLOREZ ARIZA</t>
  </si>
  <si>
    <t>CLAUDIA PATRICIA AGUDELO RUIZ</t>
  </si>
  <si>
    <t>CLAUDIA MILENA CONTRERAS SIERRA</t>
  </si>
  <si>
    <t>CARMENZA MARIA CARABALLO CASTRO</t>
  </si>
  <si>
    <t>ARMANDO JOSE CUELLO NOGUERO</t>
  </si>
  <si>
    <t>ANA MARIENA ANDRADE MUÑOZ</t>
  </si>
  <si>
    <t>ALVARO ANDRES SERRANO DIAZ</t>
  </si>
  <si>
    <t>ALFREDO ALFONSO MARTINEZ ACOSTA</t>
  </si>
  <si>
    <t>INGLÉS PRESENCIAL</t>
  </si>
  <si>
    <t>ALDO GABRIEL PRASCA MUÑOZ</t>
  </si>
  <si>
    <t>ALBA LUCIA MONTES BARRAZA</t>
  </si>
  <si>
    <t>DESARROLLO DE MEDIOS GRAFICOS VISUALES</t>
  </si>
  <si>
    <t>ADELA BLANCO BUENO</t>
  </si>
  <si>
    <t xml:space="preserve">	JAIR ENRIQUE VIDES GOMEZ</t>
  </si>
  <si>
    <t>MANTENIMIENTO DE EQUIPOS DE COMPUTO</t>
  </si>
  <si>
    <t>ID. VACANTE</t>
  </si>
  <si>
    <t xml:space="preserve">CÉDULA </t>
  </si>
  <si>
    <t>NOMBRES Y APELLIDOS</t>
  </si>
  <si>
    <t>PROGRAMA</t>
  </si>
  <si>
    <t>CLAUDIA MARIA NAJERA CASTELLAR</t>
  </si>
  <si>
    <t>ASESORIA COMERCIAL</t>
  </si>
  <si>
    <t>JORGE MIGUEL DONADO BARRIOS</t>
  </si>
  <si>
    <t>SAMIRA BEATRIZ HERNANDEZ MONTENEGRO</t>
  </si>
  <si>
    <t>CARLOS ALBERTO STUWE ROLDAN</t>
  </si>
  <si>
    <t>JUAN ALBERTO CUADRADO</t>
  </si>
  <si>
    <t>BIATNETT ELIANA CAMPO HUGUET</t>
  </si>
  <si>
    <t>CARLOS ALBERTO LAPEIRA PABON</t>
  </si>
  <si>
    <t>NUBIA ESTHER VEGA SUAREZ</t>
  </si>
  <si>
    <t>MONICA PATRICIA GONZALEZ SUAREZ</t>
  </si>
  <si>
    <t>OPERACION TURISTICA LOCAL</t>
  </si>
  <si>
    <t>ANGELA PATRICIA NAVAS MAESTRE</t>
  </si>
  <si>
    <t>TERESA CECILIA BOCANEGRA</t>
  </si>
  <si>
    <t>EVANGELINA IBAÑEZ SANTIAGO</t>
  </si>
  <si>
    <t>MARTHA ISABEL CARREÑO FERNANDEZ</t>
  </si>
  <si>
    <t>GLORIA EDILMA LOPEZ SALDARRIAGA</t>
  </si>
  <si>
    <t>GINA ROSA CARREÑO</t>
  </si>
  <si>
    <t>FRANCISCO JAVIER CAMPO PORTILLA</t>
  </si>
  <si>
    <t>JUAN CARLOS GOMEZ MANJARREZ</t>
  </si>
  <si>
    <t>LUIS MIGUEL CONSUEGRA VERGARA</t>
  </si>
  <si>
    <t>CATALINA GIL DINGULA</t>
  </si>
  <si>
    <t>TEJIDO ARTESANAL CON AGUJAS</t>
  </si>
  <si>
    <t>LAURA MARGARITA ORTIZ GARCIA</t>
  </si>
  <si>
    <t>PASTELERIA</t>
  </si>
  <si>
    <t>EDLUIN ALBERTO ANDRADE CONTRERAS</t>
  </si>
  <si>
    <t>LUIS ANGEL MUÑOZ RAMBAL</t>
  </si>
  <si>
    <t>FADWA MARIA ABDALLAH ZAWADI</t>
  </si>
  <si>
    <t>MANEJO DE MAQUINARIA DE CONFECCION INDUSTRIAL</t>
  </si>
  <si>
    <t>JOSE ALBERTO VALLESIA CERVANTES</t>
  </si>
  <si>
    <t>COCINA</t>
  </si>
  <si>
    <t>NASLY BEATRIZ SCOTT ZAMBRANO</t>
  </si>
  <si>
    <t>LILIANA TERESA CORONADO</t>
  </si>
  <si>
    <t>KELLY LAUDITH ULLOA GARCIA</t>
  </si>
  <si>
    <t>GESTIÓN EMPRESARIAL</t>
  </si>
  <si>
    <t>GIAN CARLO LOBO CORONEL</t>
  </si>
  <si>
    <t>GESTION DE REDES DE DATOS</t>
  </si>
  <si>
    <t>JHON CARLOS BERMUDEZ</t>
  </si>
  <si>
    <t>IBIS MARGARITA ESCALANTE JIMENEZ</t>
  </si>
  <si>
    <t xml:space="preserve">LUIS ALBERTO SANCHEZ GARCIA	</t>
  </si>
  <si>
    <t xml:space="preserve">DIRECCIÓN DE VENTAS </t>
  </si>
  <si>
    <t>LUIS ALBERTO PAVA CARMONA</t>
  </si>
  <si>
    <t>LIN CARLO HENRY COSTA</t>
  </si>
  <si>
    <t>ACTIVIDAD FISICA</t>
  </si>
  <si>
    <t>TATIANA KARINI MOLINA DALLOS</t>
  </si>
  <si>
    <t>COMUNICACIÓN COMERCIAL</t>
  </si>
  <si>
    <t>MELVIN ENRIQUE DOUGLAS MARTINEZ</t>
  </si>
  <si>
    <t>EJECUCION DE PROGRAMAS DEPORTIVOS</t>
  </si>
  <si>
    <t>LILIANA PATRICIA CRESPO ROJAS</t>
  </si>
  <si>
    <t>JORGE ELICER FEREZ BONETT</t>
  </si>
  <si>
    <t>ELABORACION DE AUDIOVISUALES</t>
  </si>
  <si>
    <t>JORGE LUIS NAVARRO ALVEAR</t>
  </si>
  <si>
    <t>APOYO ADMINISTRATIVO EN SALUD</t>
  </si>
  <si>
    <t xml:space="preserve">84451413		</t>
  </si>
  <si>
    <t xml:space="preserve">MICHAEL STEVENS CAMPO ZAMBRANO		</t>
  </si>
  <si>
    <t>STELLA JAIMES ROPERO</t>
  </si>
  <si>
    <t>COSMETOLOGIA Y ESTETICA INTEGRAL</t>
  </si>
  <si>
    <t>ARNULFO ROJAS TARAZONA</t>
  </si>
  <si>
    <t>ALBIS LUZ FONTALVO SIERRA</t>
  </si>
  <si>
    <t>RODRIGO ANTONIO DURAN PEREZ</t>
  </si>
  <si>
    <t>MELISSA DEL CARMEN AMADOR</t>
  </si>
  <si>
    <t>GABY GABRIEL RUDAS ESCOBAR</t>
  </si>
  <si>
    <t>FREDY FARID PAIPA CASTRO</t>
  </si>
  <si>
    <t>JULIO JOSE ALVAREZ NUÑEZ</t>
  </si>
  <si>
    <t>WILMAR RAMON CASTRO ROBLES</t>
  </si>
  <si>
    <t>ALFREDO MANUEL LEAL MELENDEZ</t>
  </si>
  <si>
    <t>JAVIER ALTAMAR DELEÒN</t>
  </si>
  <si>
    <t>SERVICIO DE RESTAURANTE Y BAR</t>
  </si>
  <si>
    <t>SILVIA MERCEDES ARRIETA SANCHEZ</t>
  </si>
  <si>
    <t>JORGE ANTONIO TUNARROSA CANTILLO</t>
  </si>
  <si>
    <t xml:space="preserve">ENFERMERIA </t>
  </si>
  <si>
    <t>WILMAN ALBERTO DIAZGRANADOS JIMENEZ</t>
  </si>
  <si>
    <t>MARIA GISELLA JIMENEZ VALENCIA</t>
  </si>
  <si>
    <t>DIANA MARIA SALAS BURGOS</t>
  </si>
  <si>
    <t>ABDALA ELIAS DORIA BECHARA</t>
  </si>
  <si>
    <t>TRANSPORTE MASIVO DE PASAJEROS</t>
  </si>
  <si>
    <t>JAIRO GARCIA BENEDETTI</t>
  </si>
  <si>
    <t>EFRAIN ANTONIO PABON FONTALVO</t>
  </si>
  <si>
    <t>GUSTAVO ADOLFO RAMOS MORALES</t>
  </si>
  <si>
    <t>DELSY CECILIA MONTENEGRO CASTRO</t>
  </si>
  <si>
    <t>JAIRO ALFONSO REDONDO SOTO</t>
  </si>
  <si>
    <t xml:space="preserve">36560914		</t>
  </si>
  <si>
    <t xml:space="preserve">YASMIN ALICIA FERNANDEZ LARA		</t>
  </si>
  <si>
    <t xml:space="preserve">ENFERMERIA 		</t>
  </si>
  <si>
    <t xml:space="preserve">36557772		</t>
  </si>
  <si>
    <t>BETTYS ELENA BERDUGO FAJARDO</t>
  </si>
  <si>
    <t>MARIA CONCEPCION MAESTRE RIVERA</t>
  </si>
  <si>
    <t>JHON EDINSON MARMOL</t>
  </si>
  <si>
    <t>LEINY HERNANDEZ RODRIGUEZ</t>
  </si>
  <si>
    <t>NELYIS MARIA RINCON</t>
  </si>
  <si>
    <t xml:space="preserve">LEONARDO CAMPO </t>
  </si>
  <si>
    <t>PROCESOS PARA LA COMERCIALIZACION INTERNACIONAL</t>
  </si>
  <si>
    <t>ROCIO DEL ROSARIO GOMEZ POSADA</t>
  </si>
  <si>
    <t>KEVIN CASTRO FERNANDEZ</t>
  </si>
  <si>
    <t>JEAN CARLOS ACOSTA</t>
  </si>
  <si>
    <t>KAROL VANESA FLOREZ</t>
  </si>
  <si>
    <t>ALEXANDER NUÑEZ</t>
  </si>
  <si>
    <t>JASEON ALBOR</t>
  </si>
  <si>
    <t>RAUL CAYETANO OLIVEROS</t>
  </si>
  <si>
    <t>LEONIS MENDOZA</t>
  </si>
  <si>
    <t>SISTEMA DE GESTION DE LA SEGURIDAD Y SALUD EN EL TRABAJO SG-SST</t>
  </si>
  <si>
    <t>GABRIELA SANTANA</t>
  </si>
  <si>
    <t xml:space="preserve">55301646	</t>
  </si>
  <si>
    <t>YADIRA CAMPO GALINDO</t>
  </si>
  <si>
    <t>RUBY ESTHER HERRERA NAVARRO</t>
  </si>
  <si>
    <t>JUAN CARLOS HENRIQUEZ JIMENEZ</t>
  </si>
  <si>
    <t>DIRECCION DE VENTAS</t>
  </si>
  <si>
    <t>ANA KARINA BORNACELLI JIMENEZ</t>
  </si>
  <si>
    <t>JAVIER MATIA GAMARRA PARRA</t>
  </si>
  <si>
    <t>ADSO-CIENAGA</t>
  </si>
  <si>
    <t xml:space="preserve">LUZ ELENA SILVA CASTRO </t>
  </si>
  <si>
    <t>CORREO ELECTRÓNICO</t>
  </si>
  <si>
    <t>jorgm_0808@hotmail.com</t>
  </si>
  <si>
    <t>valesoft@misena.edu.co</t>
  </si>
  <si>
    <t>carlos.stuwe@gmail.com</t>
  </si>
  <si>
    <t>yasminfernandez3@gmail.com</t>
  </si>
  <si>
    <t>bettyseberdugof@hotmail.com</t>
  </si>
  <si>
    <t>rosasalas@misena.edu.co</t>
  </si>
  <si>
    <t>rosalba.siado@gmail.com</t>
  </si>
  <si>
    <t>jmoreu@misena.edu.co</t>
  </si>
  <si>
    <t>napica15@hotmail.com</t>
  </si>
  <si>
    <t>mafoca@misena.edu.co</t>
  </si>
  <si>
    <t>orionyliluz@gmail.com</t>
  </si>
  <si>
    <t>t.uruetapertuz@yahoo.com</t>
  </si>
  <si>
    <t>gmaestrer@yahoo.es</t>
  </si>
  <si>
    <t>gabrielasantana1@hotmail.com</t>
  </si>
  <si>
    <t>PERFIL</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</si>
  <si>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</si>
  <si>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 xml:space="preserve">ANEXO 3. PERFILES CONTRATACIÓN INSTRUCTORES </t>
  </si>
  <si>
    <t>AÑO:</t>
  </si>
  <si>
    <t>ELABORADO POR:</t>
  </si>
  <si>
    <t>No.</t>
  </si>
  <si>
    <t>NIVEL</t>
  </si>
  <si>
    <t>NOMBRE DEL PROGRAMA</t>
  </si>
  <si>
    <t>EDUCACIÓN</t>
  </si>
  <si>
    <t>EXPERIENCIA</t>
  </si>
  <si>
    <r>
      <rPr>
        <b/>
        <sz val="11"/>
        <color theme="1"/>
        <rFont val="Arial"/>
        <family val="2"/>
      </rPr>
      <t>NOMBRES Y APELLIDOS: MIGUEL ANGEL ANDRADE CAIAFA</t>
    </r>
    <r>
      <rPr>
        <sz val="11"/>
        <color theme="1"/>
        <rFont val="Arial"/>
        <family val="2"/>
      </rPr>
      <t>.</t>
    </r>
  </si>
  <si>
    <r>
      <rPr>
        <b/>
        <sz val="11"/>
        <color theme="1"/>
        <rFont val="Arial"/>
        <family val="2"/>
      </rPr>
      <t xml:space="preserve">TELEFÓNO: </t>
    </r>
    <r>
      <rPr>
        <sz val="11"/>
        <color theme="1"/>
        <rFont val="Arial"/>
        <family val="2"/>
      </rPr>
      <t>3166310199</t>
    </r>
  </si>
  <si>
    <t xml:space="preserve">"Requisitos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t>
  </si>
  <si>
    <t>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t>
  </si>
  <si>
    <t>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t>
  </si>
  <si>
    <t>VEINTICUATRO (24) MESES DE EXPERIENCIA: DE LOS CUALES DIECIOCHO (18) MESES ESTARÁN RELACIONADOS CON EL EJERCICIO DE LA PROFESIÓN U OFICIO OBJETO DE LA FORMACIÓN PROFESIONAL Y SEIS (6) MESES EN LABORES DE DOCENCIA.</t>
  </si>
  <si>
    <t xml:space="preserve">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t>
  </si>
  <si>
    <t>Experiencia laboral: mínimo 24 meses de experiencia certificada en procesos de facturación de servicios de salud, o en procesos de admisión y afiliación de usuarios en la red de servicios de salud mínimo 6 meses de experiencia docente</t>
  </si>
  <si>
    <t xml:space="preserve">Requisitos academicos: Requisitos Acadèmicosingeniero Industrial, Administradores De Empresas Y Ciencias Afines </t>
  </si>
  <si>
    <t>Experiencia Laboral Experiencia Laboral Y/O EspecializaciònMínima De 2 Años En Áreas Comerciales Y De Servicio Al Cliente</t>
  </si>
  <si>
    <t xml:space="preserve">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t>
  </si>
  <si>
    <t>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</si>
  <si>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t>
  </si>
  <si>
    <t xml:space="preserve">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</si>
  <si>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 xml:space="preserve">"Requisitos academicos: OPCION 1: TÉCNICO EN COCINA.OPCION 2: TECNÓLOGO EN GASTRONOMÍA Y/O COCINA </t>
  </si>
  <si>
    <t>Experiencia Laboral;OPCION 1: 3 AÑOS DE EXPERIENCIA EN PLANEACIÓN Y/O PRODUCCIÓN DE COCINA.OPCIÓN 2: 1 AÑO DE EXPERIENCIA EN PLANEACIÓN Y/O PRODUCCIÓN DE COCINA."</t>
  </si>
  <si>
    <t xml:space="preserve">"Requisitos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t>
  </si>
  <si>
    <t>Experiencia laboral: ¿mínimo 24 (meses) con el ejercicio de la profesión u oficio objeto de la formación profesional y un año en labores de docencia en mercadeo"</t>
  </si>
  <si>
    <t xml:space="preserve">"Requisitos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t>
  </si>
  <si>
    <t>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</si>
  <si>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 xml:space="preserve">"Requisitos academicos: ALTERNATIVA 1: PROFESIONAL EN EL ÁREA DE LA HOTELERÍA.ALTERNATIVA 2: TECNÓLOGO EL ÁREA DE HOTELERÍA </t>
  </si>
  <si>
    <t>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t>
  </si>
  <si>
    <t xml:space="preserve">Requisitos académicos: Título profesional, tecnólogo o técnico en disciplina académica en: diseñador gráfico, diseñador comunicador gráfico, diseñador visual, diseñador productor multimedia, diseñador gráfico publicitario, del núcleo básico del conocimiento en diseño. </t>
  </si>
  <si>
    <t>Experiencia laboral: Veinticuatro (24) meses de experiencia: de los cuales dieciocho (18) meses estarán relacionados con el ejercicio de la profesión u oficio objeto de la formación profesional y seis (6) meses en labores de instructor o docente.</t>
  </si>
  <si>
    <t xml:space="preserve">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t>
  </si>
  <si>
    <t>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t>
  </si>
  <si>
    <t xml:space="preserve">"Requisitos académicos: ¿tecnólogo en entrenamiento deportivo o afines. ¿profesional licenciado en educación física ó profesional en cultura física, deporte y recreación ó profesional en ciencias del deporte o afines. </t>
  </si>
  <si>
    <t>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t>
  </si>
  <si>
    <t xml:space="preserve">"Requisitos académicos: ¿el programa requiere de un equipo de instructores conformado por ¿ profesionales en música, específicamente en interpretación de guitarra y piano ¿licenciado en pedagogía musical con énfasis en piano y guitarra ¿maestro en piano y guitarra </t>
  </si>
  <si>
    <t>experiencia laboral: ¿treinta y seis (36) meses de vinculación laboral en el área objeto de formación veinticuatro meses (24) meses como docente en música en instituciones educativas reconocidas"</t>
  </si>
  <si>
    <t xml:space="preserve">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t>
  </si>
  <si>
    <t>Experiencia laboral: mínimo doce meses de experiencia en el desarrollo de producciones audiovisuales, en las diferentes fases que contemplan la preproducción, producción y postproducciónmínimo 6 meses como docente del área de medios audiovisuales</t>
  </si>
  <si>
    <t xml:space="preserve">"Requisitos académicos: profesional de enfermeria </t>
  </si>
  <si>
    <t>experiencia laboral: mínimo 24 meses de vinculación laboral en áreas de desempeño con funciones relacionadas con el áreamínimo 6 mese de experiencia pedagógica con adultos"</t>
  </si>
  <si>
    <t xml:space="preserve">"Requisitos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t>
  </si>
  <si>
    <t>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</si>
  <si>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 xml:space="preserve">"Requisitos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t>
  </si>
  <si>
    <t>Experiencia Laboral ¿Mínimo 24 (Meses) Con El Ejercicio De La Profesión U Oficio Objeto De La Formación Profesional Y Un Año En Labores De Docencia En Mercadeo"</t>
  </si>
  <si>
    <t xml:space="preserve">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t>
  </si>
  <si>
    <t>Experiencia laboral: dieciocho (18) meses de experienciade los cuales doce (12) meses estarán relacionados con el ejercicio de la profesión u oficio con la competencia a orientar y seis (6) meses en labores de docencia</t>
  </si>
  <si>
    <t xml:space="preserve">"Requisitos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t>
  </si>
  <si>
    <t>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</si>
  <si>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 xml:space="preserve">"Requisitos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t>
  </si>
  <si>
    <t>Experiencia laboral: ¿mínimo 24 meses de los cuales certifique experiencia laboral o especialización relacionada con el objeto de la formación"</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</si>
  <si>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</si>
  <si>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Para tecnólogo mínimo 24 meses en la orientación de procesos de capacitación o formación en la lengua extranjera en inglés, para profesional 12 meses de experiencia en procesos de capacitación en idioma ingles"</t>
  </si>
  <si>
    <t>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</si>
  <si>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 xml:space="preserve">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t>
  </si>
  <si>
    <t>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</si>
  <si>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 xml:space="preserve">"Requisitos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t>
  </si>
  <si>
    <t>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t>
  </si>
  <si>
    <t xml:space="preserve">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t>
  </si>
  <si>
    <t>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</si>
  <si>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t>
  </si>
  <si>
    <t>experiencia laboral: dieciocho (18) meses de experienciade los cuales doce (12) meses estarán relacionados con el ejercicio de la profesión u oficio objeto de la formación profesional y seis (6) meses en labores de docencia</t>
  </si>
  <si>
    <t xml:space="preserve">Requisitos académicos: opción 1profesional en las áreas de administración turística o en turismo. Opción 2tecnólogo en el área de la administración de aerolíneas y agencias de viaje opción 3tecnólogo en guianza turística con tarjeta profesional. </t>
  </si>
  <si>
    <t>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</si>
  <si>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 xml:space="preserve">"Requisitos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t>
  </si>
  <si>
    <t>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t>
  </si>
  <si>
    <t xml:space="preserve">"Requisitos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t>
  </si>
  <si>
    <t>Experiencia laboral: veinticuatro (24) meses de experiencia de los cuales dieciocho (18) meses estarán relacionados con el ejercicio de la profesión u oficio objeto de la formación profesional y seis (6) meses en labores de docencia y/o trabajo comunitario."</t>
  </si>
  <si>
    <t xml:space="preserve">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t>
  </si>
  <si>
    <t>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</si>
  <si>
    <t xml:space="preserve">"Requisitos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t>
  </si>
  <si>
    <t>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</si>
  <si>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t>
  </si>
  <si>
    <t>experiencia laboral: dieciocho (18) meses de experienciadoce (12) meses estarán relacionados con el ejercicio de la profesión u oficio objeto de la formación profesional seis (6) meses en labores de docencia"</t>
  </si>
  <si>
    <t xml:space="preserve">"Requisitos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t>
  </si>
  <si>
    <t>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t>
  </si>
  <si>
    <t xml:space="preserve">"Requisitos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t>
  </si>
  <si>
    <t>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t>
  </si>
  <si>
    <t>TÉCNICO</t>
  </si>
  <si>
    <t>Técnico, tecnólogo o profesional en áreas de cosmetología, estética y belleza</t>
  </si>
  <si>
    <t>Veinticuatro (24) meses de experiencia distribuida así: Doce (12) meses de experiencia laboral relacionada con el desempeño en el área y doce (12) meses en docencia o instrucción.</t>
  </si>
  <si>
    <t>Título profesional en los núcleos de conocimiento de Sociología, trabajo social y afines, o Lenguas modernas, literatura, lingüística y afines, o Comunicación social, periodismo y afines, o Educación, Tarjeta Profesional en los Casos Exigidos por la Ley</t>
  </si>
  <si>
    <t>PELUQUERIA</t>
  </si>
  <si>
    <t>TÉCNICO EN PELUQUERÍA O TÉCNICO EN BELLEZA INTEGRAL.</t>
  </si>
  <si>
    <t>MINIMO 24 MESES DE VINCULACIÓN LABORAL CON EL ÁREA DE SU PROFESIÓN MÍNIMO 6 MESES DE EXPERIENCIA DOCENTE</t>
  </si>
  <si>
    <t xml:space="preserve">Op1 CAP en todas Ocupaciones niv 2, o 3, o 4; Op2 Niv Téc cualq NBC, op3 Nivel TGO cualq NBC, Opc 4 Titulo Prof. cualq NBC y Tarj Prof. casos ley. </t>
  </si>
  <si>
    <t>Alt 1. 48 meses exp distribuida así: 36 meses de exp lab relacionada área DER. FUNDAMENTALES EN EL TRABAJO y 12 meses docencia Alt2 42 meses exp distribuida así: 30 meses exp lab relacionada desempeño DER HUMANO FUNDAMENTALES TRABAJO 12 meses docencia Alt. 3. (30) meses experiencia distribuida así: (18) meses experiencia laboral en el área de DERECHOS HUMANOS Y FUNDAMENTALES EN EL TRABAJO y (12) meses en docencia o instrucción o instrucción, Alt 4. (24) meses de experiencia distribuida así: (12) meses de experiencia laboral relacionada con el desempeño en el área de DERECHOS HUMANOS Y FUNDAMENTALES EN EL TRABAJO y (12) meses docencia.</t>
  </si>
  <si>
    <t>Título profesional en los núcleos de conocimiento de Antropología, artes liberales, o Filosofía, teología y afines, o Educación, o Sociología, trabajo social y afine, o Psicología, o Administración. Tarjeta Profesional en los Casos Exigidos por la Ley.</t>
  </si>
  <si>
    <t>Título de Tecnólogo en núcleos básicos de conocimiento de: Educación; (SOLO TITULOS SENA). o Título Profesional universitario en núcleos básicos de conocimiento de: Educación; o Matemáticas, Estadística y Afines; o Física. (Ver anexo N.B.C). Tarjeta Profesional en los Casos Exigidos por la Ley.</t>
  </si>
  <si>
    <t>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(12) meses en docencia o instrucción.</t>
  </si>
  <si>
    <t>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t>
  </si>
  <si>
    <t>MÍNIMO VEINTICUATRO (24) MESES DE EXPERIENCIA: DE LOA CUALES DIECIOCHO (18) MESES ESTARÁN RELACIONADOS CON EL EJERCICIO DE LA PROFESIÓN U OFICIO OBJETO DE LA FORMACIÓN PROFESIONAL Y SEIS (6) MESES EN LABORES DE DOCENCIA.</t>
  </si>
  <si>
    <t>Título profesional en los núcleos de conocimiento de Contaduría pública, o Economía, o Ingeniería industrial y afines, o Administración. Tarjeta Profesional en los Casos Exigidos por la Ley</t>
  </si>
  <si>
    <t>Título profesional en los núcleos de conocimiento de Biología, microbiología y afines, o Ingeniería química y afines, o Educación Tarjeta Profesional en los Casos Exigidos por la Ley</t>
  </si>
  <si>
    <t>GESTION ADMINISTRATIVA SALUD - MERCADEO DE SERVICIOS DE SALUD DE ACUERDO CON NECESIDADES DE LAS PERSONAS Y DEL SECTOR.</t>
  </si>
  <si>
    <t>TÍTULO PROFESIONAL EN ADMINISTRACIÓN DE SALUD O ADMINISTRACIÓN DE EMPRESAS CON POSTGRADO EN GERENCIA DE MERCADEO O ÁREAS AFINES.</t>
  </si>
  <si>
    <t>MÍNIMO 12 MESES DE EXPERIENCIA EN GESTIÓN DE PROCESOS ADMINISTRATIVOS DE SALUD. MÍNIMO 12 MESES EXPERIENCIA DOCENTE</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</si>
  <si>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t>
  </si>
  <si>
    <t>Para Tecnólogo: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</si>
  <si>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Título de tecnólogo o Profesional en los núcleos de conocimiento de Ingeniería electrónica, telecomunicaciones y afines, o Ingeniería mecánica y afines, o Comunicación social, o periodismo y afines, o Administración, o Ingeniería de sistemas, telemática y afines . Tarjeta Profesional en los Casos Exigidos por la Ley</t>
  </si>
  <si>
    <t>Tecnólogo: Treinta (30) meses,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</si>
  <si>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INSTITUCIONAL DE PEDAGOGÍA - COMUNICACIÓN</t>
  </si>
  <si>
    <t>DERECHOS HUMANOS Y FUNDAMENTALES EN EL TRABAJO</t>
  </si>
  <si>
    <t>INSTITUCIONAL DE INTEGRALIDAD DE LA FORMACIÓN - INTERACCIÓN CONSIGO MISMO, CON LOS DEMÁS, CON LA NATURALEZA Y CON LA TRASCENDENCIA</t>
  </si>
  <si>
    <t xml:space="preserve">INSTITUCIONAL DE PEDAGOGÍA - MATEMÁTICAS </t>
  </si>
  <si>
    <t>INSTITUCIONAL DE PEDAGOGÍA - PROTECCIÓN AMBIENTAL, SEGURIDAD Y SALUD EN EL TRABAJO</t>
  </si>
  <si>
    <t xml:space="preserve"> INSTITUCIONAL DE PEDAGOGÍA - EMPRENDIMIENTO</t>
  </si>
  <si>
    <t>INSTITUCIONAL DE PEDAGOGÍA - CIENCIAS NATURALES</t>
  </si>
  <si>
    <t xml:space="preserve"> INSTITUCIONAL DE PEDAGOGÍA - ACTIVIDAD FÍSICA Y HÁBITOS DE VIDA SALUDABLES</t>
  </si>
  <si>
    <t>INSTITUCIONAL DE PEDAGOGÍA - EDUMÁTICA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</si>
</sst>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Light"/>
      <family val="2"/>
      <scheme val="major"/>
    </font>
    <font>
      <sz val="11"/>
      <color rgb="FF0070C0"/>
      <name val="Calibri Light"/>
      <family val="2"/>
      <scheme val="major"/>
    </font>
    <font>
      <sz val="11"/>
      <color rgb="FF0070C0"/>
      <name val="Calibri"/>
      <family val="2"/>
      <scheme val="minor"/>
    </font>
    <font>
      <b/>
      <sz val="14"/>
      <color theme="1"/>
      <name val="Arial"/>
      <family val="2"/>
    </font>
    <font>
      <sz val="11"/>
      <color theme="1"/>
      <name val="Arial"/>
      <family val="2"/>
    </font>
    <font>
      <b/>
      <sz val="11"/>
      <color theme="1"/>
      <name val="Arial"/>
      <family val="2"/>
    </font>
    <font>
      <sz val="11"/>
      <name val="Arial"/>
      <family val="2"/>
    </font>
  </fonts>
  <fills count="4">
    <fill>
      <patternFill patternType="none"/>
    </fill>
    <fill>
      <patternFill patternType="gray125"/>
    </fill>
    <fill>
      <patternFill patternType="solid">
        <fgColor rgb="FFFFFF00"/>
        <bgColor indexed="64"/>
      </patternFill>
    </fill>
    <fill>
      <patternFill patternType="solid">
        <fgColor rgb="FF00B050"/>
        <bgColor indexed="64"/>
      </patternFill>
    </fill>
  </fills>
  <borders count="16">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38">
    <xf numFmtId="0" fontId="0" fillId="0" borderId="0" xfId="0"/>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0" fillId="2" borderId="0" xfId="0" applyFill="1"/>
    <xf numFmtId="0" fontId="0" fillId="2" borderId="0" xfId="0" applyFill="1" applyBorder="1"/>
    <xf numFmtId="1" fontId="2" fillId="0" borderId="6" xfId="0" applyNumberFormat="1" applyFont="1" applyFill="1" applyBorder="1" applyAlignment="1">
      <alignment horizontal="center" vertical="center"/>
    </xf>
    <xf numFmtId="1" fontId="2" fillId="0" borderId="2" xfId="0" applyNumberFormat="1" applyFont="1" applyFill="1" applyBorder="1" applyAlignment="1">
      <alignment horizontal="center" vertical="center"/>
    </xf>
    <xf numFmtId="0" fontId="1" fillId="3" borderId="0"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2" borderId="10" xfId="0" applyFont="1" applyFill="1" applyBorder="1" applyAlignment="1">
      <alignment horizontal="center" vertical="center"/>
    </xf>
    <xf numFmtId="1" fontId="2" fillId="0" borderId="5" xfId="0" applyNumberFormat="1" applyFont="1" applyFill="1" applyBorder="1" applyAlignment="1">
      <alignment horizontal="center" vertical="center"/>
    </xf>
    <xf numFmtId="1" fontId="2" fillId="0" borderId="1" xfId="0" applyNumberFormat="1" applyFont="1" applyFill="1" applyBorder="1" applyAlignment="1">
      <alignment horizontal="center" vertical="center"/>
    </xf>
    <xf numFmtId="0" fontId="1" fillId="3" borderId="2" xfId="0" applyFont="1" applyFill="1" applyBorder="1" applyAlignment="1">
      <alignment horizontal="center" vertical="center" wrapText="1"/>
    </xf>
    <xf numFmtId="0" fontId="3" fillId="0" borderId="2" xfId="0" applyFont="1" applyBorder="1"/>
    <xf numFmtId="0" fontId="3" fillId="0" borderId="2" xfId="0" applyFont="1" applyFill="1" applyBorder="1"/>
    <xf numFmtId="0" fontId="5" fillId="0" borderId="0" xfId="0" applyFont="1" applyAlignment="1">
      <alignment vertical="center"/>
    </xf>
    <xf numFmtId="0" fontId="6" fillId="0" borderId="0" xfId="0" applyFont="1" applyAlignment="1">
      <alignment vertical="center"/>
    </xf>
    <xf numFmtId="0" fontId="5" fillId="0" borderId="0" xfId="0" applyFont="1" applyAlignment="1">
      <alignment horizontal="left" vertical="center"/>
    </xf>
    <xf numFmtId="0" fontId="5" fillId="0" borderId="0" xfId="0" applyFont="1"/>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4" xfId="0" applyFont="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RECLAMACIONES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Copia%20de%20RUBROS%20DEL%20BANCO%20DE%20INSTRUCTORES%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plazados"/>
      <sheetName val="Regular"/>
      <sheetName val="Articulacion"/>
      <sheetName val="RECLAMACIONES2023"/>
    </sheet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 de Articulacion"/>
      <sheetName val="Rubro de Desplazados"/>
      <sheetName val="Rubro de Regular"/>
      <sheetName val="Hoja1"/>
    </sheetNames>
    <sheetDataSet>
      <sheetData sheetId="0"/>
      <sheetData sheetId="1"/>
      <sheetData sheetId="2"/>
      <sheetData sheetId="3">
        <row r="1">
          <cell r="A1" t="str">
            <v>Codigo</v>
          </cell>
          <cell r="B1" t="str">
            <v>Perfil Instructor</v>
          </cell>
        </row>
        <row r="2">
          <cell r="A2">
            <v>18846</v>
          </cell>
          <cell r="B2"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3">
          <cell r="A3">
            <v>18842</v>
          </cell>
          <cell r="B3"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4">
          <cell r="A4">
            <v>18840</v>
          </cell>
          <cell r="B4" t="str">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5">
          <cell r="A5">
            <v>18836</v>
          </cell>
          <cell r="B5" t="str">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ell>
        </row>
        <row r="6">
          <cell r="A6">
            <v>18834</v>
          </cell>
          <cell r="B6"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7">
          <cell r="A7">
            <v>18832</v>
          </cell>
          <cell r="B7" t="str">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ell>
        </row>
        <row r="8">
          <cell r="A8">
            <v>18830</v>
          </cell>
          <cell r="B8"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9">
          <cell r="A9">
            <v>18828</v>
          </cell>
          <cell r="B9"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0">
          <cell r="A10">
            <v>18827</v>
          </cell>
          <cell r="B10" t="str">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ell>
        </row>
        <row r="11">
          <cell r="A11">
            <v>18824</v>
          </cell>
          <cell r="B11"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12">
          <cell r="A12">
            <v>18822</v>
          </cell>
          <cell r="B12"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13">
          <cell r="A13">
            <v>18818</v>
          </cell>
          <cell r="B13" t="str">
            <v>"Requisitos academicos: TÍTULO PROFESIONAL EN ÁREAS DE LA SALUD CON POSTGRADO EN AUDITORIA EN SALUD O GESTIÓN DE LA CALIDAD O GERENCIA DE LA CALIDAD. Experiencia Laboral;MÍNIMO 12 MESES DE EXPERIENCIA EN PROCESOS DE ASEGURAMIENTO DE LA CALIDAD O AUDITORIA EN SALUD.MÍNIMO 12 MESES DE EXPERIENCIA DOCENTE."</v>
          </cell>
        </row>
        <row r="14">
          <cell r="A14">
            <v>18812</v>
          </cell>
          <cell r="B14" t="str">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ell>
        </row>
        <row r="15">
          <cell r="A15">
            <v>18810</v>
          </cell>
          <cell r="B15"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6">
          <cell r="A16">
            <v>18809</v>
          </cell>
          <cell r="B16" t="str">
            <v>ALTERNATIVA 1:NBC EN COMERCIO INTERNACIONAL CON TÍTULO PROFESIONAL UNIVERSITARIO EN: COMERCIO INTERNACIONAL, COMERCIO EXTERIOR, COMERCIO INTERNACIONAL Y FINANZAS, COMERCIO Y NEGOCIOS INTERNACIONALES, NEGOCIOS INTERNACIONALES, NEGOCIOS Y FINANZAS INTERNACIONALES, ADMINISTRADOR DE EMPRESAS, ADMINISTRADOR DE NEGOCIOS INTERNACIONALES, ECONOMISTA Y NEGOCIADOR INTERNACIONAL, NEGOCIADOR INTERNACIONAL. ECONOMÍA.PROFESIONALES EN NÚCLEOS BÁSICOS DE CONOCIMIENTO DE: ECONOMÍA, ADMINISTRACIÓN, Y/O AFINES,NBC EN ADMINISTRACIÓN CON TÍTULO UNIVERSITARIO EN: ADMINISTRACIÓN LOGÍSTICA, ADMINISTRACIÓN EN LOGÍSTICA Y PRODUCCIÓN, ADMINISTRACIÓN DE NEGOCIOS INTERNACIONALES, NEGOCIOS INTERNACIONALES, ADMINISTRACIÓN DE COMERCIO EXTERIOR, ADMINISTRACIÓN DE EMPRESAS, CONTADURÍA PÚBLICA, CONTADOR PÚBLICO INTERNACIONAL O CONTADURÍA PÚBLICA Y FINANZAS INTERNACIONALES.ALTERNATIVA 2: NBC EN ADMINISTRACIÓN CON TÍTULO DE TECNÓLOGO EN: TECNOLOGÍA EN GESTIÓN DE COMERCIO EXTERIOR, TECNOLOGÍA EN GESTIÓN PORTUARIA, TECNOLOGÍA EN DISTRIBUCIÓN FÍSICA INTERNACIONAL, TECNOLOGÍA EN ADMINISTRACIÓN DE EMPRESAS, TECNOLOGÍA EN GESTIÓN LOGÍSTICA PORTUARIA.NBC EN ECONOMÍA CON TÍTULO DE TECNÓLOGO EN: TECNOLOGÍA EN COMERCIO EXTERIOR. NBC EN COMERCIO INTERNACIONAL CON TÍTULO DE TECNÓLOGO EN: TECNOLOGÍA EN COMERCIO INTERNACIONAL, TECNÓLOGO, TECNÓLOGO EN LOGÍSTICA PORTUARIA Y DEL TRANSPORTE. ADICIONAL: FORMACIÓN EN: COMERCIO EXTERIOR, FINANZAS Y NEGOCIOS INTERNACIONALES, OPERACIONES PORTUARIAS.PROFESIONALES EN NÚCLEOS BÁSICOS DE CONOCIMIENTO DE:ECONOMÍA, ADMINISTRACIÓN, CONTADURÍA PÚBLICA Y/O AFINES,CON TÍTULO PROFESIONAL EN:COMERCIO EXTERIOR, COMERCIO INTERNACIONAL, COMERCIO INTERNACIONAL Y FINANZAS, COMERCIO Y NEGOCIOS GLOBALES, COMERCIO Y NEGOCIOS INTERNACIONALES, NEGOCIOS INTERNACIONALES, LOGÍSTICA EMPRESARIAL, NEGOCIOS Y FINANZAS INTERNACIONALES, ADMINISTRADOR DE EMPRESAS, ADMINISTRADOR DE NEGOCIOS INTERNACIONALES, ADMINISTRADOR LOGÍSTICO, ECONOMISTA Y NEGOCIADOR INTERNACIONAL, NEGOCIADOR INTERNACIONAL, CONTADURÍA PÚBLICA, CONTADOR PÚBLICO INTERNACIONAL O CONTADURÍA PÚBLICA Y FINANZAS INTERNACIONALES.  MÍNIMO VEINTICUATRO (24) MESES DE EXPERIENCIA DESEMPEÑÁNDOSE EN EL ÁREA COMERCIO EXTERIOR, NEGOCIOS INTERNACIONALES O LOGÍSTICA DE OPERACIONES INTERNACIONALES. DOCE (12) MESES ORIENTANDO PROCESOS DE FORMACIÓN EN COMERCIO EXTERIOR, NEGOCIOS INTERNACIONALES O LOGÍSTICA DE OPERACIONES INTERNACIONALES.ALTERNATIVA 2: TREINTA (30) MESES DE EXPERIENCIA RELACIONADA DISTRIBUIDA ASÍ: DIECIOCHO (18) MESES DESEMPEÑÁNDOSE EN EL ÁREA COMERCIO EXTERIOR, NEGOCIOS INTERNACIONALES O LOGÍSTICA DE OPERACIONES INTERNACIONALES.Y DOCE (12) MESES ORIENTANDO PROCESOS PEDAGÓGICOS.</v>
          </cell>
        </row>
        <row r="17">
          <cell r="A17">
            <v>18789</v>
          </cell>
          <cell r="B17"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8">
          <cell r="A18">
            <v>18785</v>
          </cell>
          <cell r="B18"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9">
          <cell r="A19">
            <v>18781</v>
          </cell>
          <cell r="B19"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20">
          <cell r="A20">
            <v>18776</v>
          </cell>
          <cell r="B20" t="str">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ell>
        </row>
        <row r="21">
          <cell r="A21">
            <v>18773</v>
          </cell>
          <cell r="B21"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2">
          <cell r="A22">
            <v>18766</v>
          </cell>
          <cell r="B22"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23">
          <cell r="A23">
            <v>18760</v>
          </cell>
          <cell r="B23"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4">
          <cell r="A24">
            <v>18752</v>
          </cell>
          <cell r="B24"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25">
          <cell r="A25">
            <v>18746</v>
          </cell>
          <cell r="B25"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26">
          <cell r="A26">
            <v>18743</v>
          </cell>
          <cell r="B26"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27">
          <cell r="A27">
            <v>18737</v>
          </cell>
          <cell r="B27"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28">
          <cell r="A28">
            <v>18732</v>
          </cell>
          <cell r="B2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29">
          <cell r="A29">
            <v>18725</v>
          </cell>
          <cell r="B2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30">
          <cell r="A30">
            <v>18718</v>
          </cell>
          <cell r="B3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1">
          <cell r="A31">
            <v>18712</v>
          </cell>
          <cell r="B31" t="str">
            <v>"Requisitos académicos: profesionales en el área de la salud o en administración con postgrado en administración en salud o auditoria en salud o gerencia en salud experiencia laboral: mínimo 24 meses de vinculación laboral en el desempeño de funciones relacionadas con los procesos administrativos en saludmínimo 6 meses de experiencia en formación y/o educación"</v>
          </cell>
        </row>
        <row r="32">
          <cell r="A32">
            <v>18704</v>
          </cell>
          <cell r="B32"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3">
          <cell r="A33">
            <v>18701</v>
          </cell>
          <cell r="B3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34">
          <cell r="A34">
            <v>18697</v>
          </cell>
          <cell r="B34"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5">
          <cell r="A35">
            <v>18694</v>
          </cell>
          <cell r="B3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6">
          <cell r="A36">
            <v>18688</v>
          </cell>
          <cell r="B36"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37">
          <cell r="A37">
            <v>18685</v>
          </cell>
          <cell r="B37"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38">
          <cell r="A38">
            <v>18680</v>
          </cell>
          <cell r="B38"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39">
          <cell r="A39">
            <v>18676</v>
          </cell>
          <cell r="B39" t="str">
            <v>"Requisitos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v>
          </cell>
        </row>
        <row r="40">
          <cell r="A40">
            <v>18673</v>
          </cell>
          <cell r="B40"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41">
          <cell r="A41">
            <v>18665</v>
          </cell>
          <cell r="B41" t="str">
            <v>"Requisitos académicos: profesional en enfermería experiencia laboral: mínimo 24 meses de vinculación laboral en el área de desempeño con funciones asistencialesmínimo 6 meses de experiencia en procesos de formación y/o educacion"</v>
          </cell>
        </row>
        <row r="42">
          <cell r="A42">
            <v>18661</v>
          </cell>
          <cell r="B42" t="str">
            <v>"Requisitos academicos: LOS REQUISITOS ACADÉMICOS MÍNIMOS QUE DEBE CUMPLIR EL EQUIPO DE INSTRUCTORES TÉCNICOS DEBEN SER: INGENIEROS EN TELECOMUNICACIONES Y/O ELECTRÓNICA. TECNÓLOGOS EN TELECOMUNICACIONES. LICENCIADOS EN TELECOMUNICACIONES Y/O ELECTRÓNICA. Experiencia Laboral;¿TENER EXPERIENCIA DE VEINTICUATRO (24) MESES EN EL DESEMPEÑO DE SU PROFESIÓN.  POSEER EXPERIENCIA MÍNIMA DE DOCE (12) MESES EN DOCENCIA EN EL ÁREA ESPECÍFICA DE SU PROFESIÓN."</v>
          </cell>
        </row>
        <row r="43">
          <cell r="A43">
            <v>18657</v>
          </cell>
          <cell r="B43"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44">
          <cell r="A44">
            <v>18654</v>
          </cell>
          <cell r="B4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45">
          <cell r="A45">
            <v>18650</v>
          </cell>
          <cell r="B4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46">
          <cell r="A46">
            <v>18624</v>
          </cell>
          <cell r="B46" t="str">
            <v>Requisitos académicos: fisioterapeuta con formación en cosmetología y estética integral experiencia laboral: minimo venticuatro meses de experiencia laboral en funciones afines minimo seis meses de experiencia en pedagogía</v>
          </cell>
        </row>
        <row r="47">
          <cell r="A47">
            <v>18634</v>
          </cell>
          <cell r="B47" t="str">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ell>
        </row>
        <row r="48">
          <cell r="A48">
            <v>18631</v>
          </cell>
          <cell r="B48" t="str">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ell>
        </row>
        <row r="49">
          <cell r="A49">
            <v>18626</v>
          </cell>
          <cell r="B4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0">
          <cell r="A50">
            <v>18623</v>
          </cell>
          <cell r="B5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51">
          <cell r="A51">
            <v>18618</v>
          </cell>
          <cell r="B51"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52">
          <cell r="A52">
            <v>18605</v>
          </cell>
          <cell r="B52"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53">
          <cell r="A53">
            <v>18599</v>
          </cell>
          <cell r="B5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4">
          <cell r="A54">
            <v>18596</v>
          </cell>
          <cell r="B54"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5">
          <cell r="A55">
            <v>18579</v>
          </cell>
          <cell r="B55"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56">
          <cell r="A56">
            <v>18576</v>
          </cell>
          <cell r="B5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7">
          <cell r="A57">
            <v>18572</v>
          </cell>
          <cell r="B5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8">
          <cell r="A58">
            <v>18569</v>
          </cell>
          <cell r="B5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9">
          <cell r="A59">
            <v>18566</v>
          </cell>
          <cell r="B59"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60">
          <cell r="A60">
            <v>18564</v>
          </cell>
          <cell r="B60"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61">
          <cell r="A61">
            <v>18560</v>
          </cell>
          <cell r="B61" t="str">
            <v>"Requisitos académicos: profesional de enfermeria experiencia laboral: mínimo 24 meses de vinculación laboral en áreas de desempeño con funciones relacionadas con el áreamínimo 6 mese de experiencia pedagógica con adultos"</v>
          </cell>
        </row>
        <row r="62">
          <cell r="A62">
            <v>18553</v>
          </cell>
          <cell r="B62"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63">
          <cell r="A63">
            <v>18551</v>
          </cell>
          <cell r="B63"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4">
          <cell r="A64">
            <v>18550</v>
          </cell>
          <cell r="B64"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65">
          <cell r="A65">
            <v>18548</v>
          </cell>
          <cell r="B65" t="str">
            <v>"Requisitos academicos: OPCION 1: TÉCNICO EN COCINA.OPCION 2: TECNÓLOGO EN GASTRONOMÍA Y/O COCINA Experiencia Laboral;OPCION 1: 3 AÑOS DE EXPERIENCIA EN PLANEACIÓN Y/O PRODUCCIÓN DE COCINA.OPCIÓN 2: 1 AÑO DE EXPERIENCIA EN PLANEACIÓN Y/O PRODUCCIÓN DE COCINA."</v>
          </cell>
        </row>
        <row r="66">
          <cell r="A66">
            <v>18535</v>
          </cell>
          <cell r="B66"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67">
          <cell r="A67">
            <v>18527</v>
          </cell>
          <cell r="B67" t="str">
            <v>"Requisitos académicos: profesional de enfermeria experiencia laboral: mínimo 24 meses de vinculación laboral en áreas de desempeño con funciones relacionadas con el áreamínimo 6 mese de experiencia pedagógica con adultos"</v>
          </cell>
        </row>
        <row r="68">
          <cell r="A68">
            <v>18525</v>
          </cell>
          <cell r="B6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9">
          <cell r="A69">
            <v>18523</v>
          </cell>
          <cell r="B69" t="str">
            <v>"Requisitos academicos: 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Experiencia Laboral;ALTERNATIVA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v>
          </cell>
        </row>
        <row r="70">
          <cell r="A70">
            <v>18515</v>
          </cell>
          <cell r="B70" t="str">
            <v>"Requisitos academicos: OPCION 1: TÉCNICO EN COCINA.OPCION 2: TECNÓLOGO EN GASTRONOMÍA Y/O COCINA Experiencia Laboral;OPCION 1: 3 AÑOS DE EXPERIENCIA EN PLANEACIÓN Y/O PRODUCCIÓN DE COCINA.OPCIÓN 2: 1 AÑO DE EXPERIENCIA EN PLANEACIÓN Y/O PRODUCCIÓN DE COCINA."</v>
          </cell>
        </row>
        <row r="71">
          <cell r="A71">
            <v>18512</v>
          </cell>
          <cell r="B71"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72">
          <cell r="A72">
            <v>18508</v>
          </cell>
          <cell r="B72" t="str">
            <v>Requisitos academicos: Requisitos Acadèmicosingeniero Industrial, Administradores De Empresas Y Ciencias Afines Experiencia Laboral Experiencia Laboral Y/O EspecializaciònMínima De 2 Años En Áreas Comerciales Y De Servicio Al Cliente</v>
          </cell>
        </row>
        <row r="73">
          <cell r="A73">
            <v>18503</v>
          </cell>
          <cell r="B73"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ell>
        </row>
        <row r="74">
          <cell r="A74">
            <v>18498</v>
          </cell>
          <cell r="B74" t="str">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ell>
        </row>
        <row r="75">
          <cell r="A75">
            <v>18486</v>
          </cell>
          <cell r="B75"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76">
          <cell r="A76">
            <v>18481</v>
          </cell>
          <cell r="B76" t="str">
            <v>Requisitos academicos: Requisitos Acadèmicosingeniero Industrial, Administradores De Empresas Y Ciencias Afines Experiencia Laboral Experiencia Laboral Y/O EspecializaciònMínima De 2 Años En Áreas Comerciales Y De Servicio Al Cliente</v>
          </cell>
        </row>
        <row r="77">
          <cell r="A77">
            <v>18476</v>
          </cell>
          <cell r="B7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78">
          <cell r="A78">
            <v>18473</v>
          </cell>
          <cell r="B78"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79">
          <cell r="A79">
            <v>18454</v>
          </cell>
          <cell r="B79" t="str">
            <v>"Requisitos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v>
          </cell>
        </row>
        <row r="80">
          <cell r="A80">
            <v>18457</v>
          </cell>
          <cell r="B80"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ell>
        </row>
        <row r="81">
          <cell r="A81">
            <v>18452</v>
          </cell>
          <cell r="B81" t="str">
            <v>"Requisitos académicos: profesional de enfermeria experiencia laboral: mínimo 24 meses de vinculación laboral en áreas de desempeño con funciones relacionadas con el áreamínimo 6 mese de experiencia pedagógica con adultos"</v>
          </cell>
        </row>
        <row r="82">
          <cell r="A82">
            <v>18447</v>
          </cell>
          <cell r="B82"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83">
          <cell r="A83">
            <v>18441</v>
          </cell>
          <cell r="B8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84">
          <cell r="A84">
            <v>18436</v>
          </cell>
          <cell r="B84" t="str">
            <v>"Requisitos academicos: OPCION 1: TÉCNICO EN COCINA.OPCION 2: TECNÓLOGO EN GASTRONOMÍA Y/O COCINA Experiencia Laboral;OPCION 1: 3 AÑOS DE EXPERIENCIA EN PLANEACIÓN Y/O PRODUCCIÓN DE COCINA.OPCIÓN 2: 1 AÑO DE EXPERIENCIA EN PLANEACIÓN Y/O PRODUCCIÓN DE COCINA."</v>
          </cell>
        </row>
        <row r="85">
          <cell r="A85">
            <v>18210</v>
          </cell>
          <cell r="B85"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86">
          <cell r="A86">
            <v>18197</v>
          </cell>
          <cell r="B86"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87">
          <cell r="A87">
            <v>18179</v>
          </cell>
          <cell r="B87" t="str">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ell>
        </row>
        <row r="88">
          <cell r="A88">
            <v>18171</v>
          </cell>
          <cell r="B8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89">
          <cell r="A89">
            <v>18159</v>
          </cell>
          <cell r="B8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0">
          <cell r="A90">
            <v>18141</v>
          </cell>
          <cell r="B90" t="str">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ell>
        </row>
        <row r="91">
          <cell r="A91">
            <v>18132</v>
          </cell>
          <cell r="B91" t="str">
            <v>"Requisitos academicos: OPCION 1: TÉCNICO EN COCINA.OPCION 2: TECNÓLOGO EN GASTRONOMÍA Y/O COCINA Experiencia Laboral;OPCION 1: 3 AÑOS DE EXPERIENCIA EN PLANEACIÓN Y/O PRODUCCIÓN DE COCINA.OPCIÓN 2: 1 AÑO DE EXPERIENCIA EN PLANEACIÓN Y/O PRODUCCIÓN DE COCINA."</v>
          </cell>
        </row>
        <row r="92">
          <cell r="A92">
            <v>18114</v>
          </cell>
          <cell r="B92"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93">
          <cell r="A93">
            <v>18376</v>
          </cell>
          <cell r="B93" t="str">
            <v>"Requisitos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v>
          </cell>
        </row>
        <row r="94">
          <cell r="A94">
            <v>18372</v>
          </cell>
          <cell r="B94"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95">
          <cell r="A95">
            <v>18369</v>
          </cell>
          <cell r="B9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6">
          <cell r="A96">
            <v>18365</v>
          </cell>
          <cell r="B9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7">
          <cell r="A97">
            <v>18359</v>
          </cell>
          <cell r="B97"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8">
          <cell r="A98">
            <v>18352</v>
          </cell>
          <cell r="B9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9">
          <cell r="A99">
            <v>18349</v>
          </cell>
          <cell r="B9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0">
          <cell r="A100">
            <v>18339</v>
          </cell>
          <cell r="B100"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1">
          <cell r="A101">
            <v>18336</v>
          </cell>
          <cell r="B101"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2">
          <cell r="A102">
            <v>18331</v>
          </cell>
          <cell r="B102"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3">
          <cell r="A103">
            <v>18321</v>
          </cell>
          <cell r="B10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4">
          <cell r="A104">
            <v>18315</v>
          </cell>
          <cell r="B10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5">
          <cell r="A105">
            <v>18310</v>
          </cell>
          <cell r="B105"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6">
          <cell r="A106">
            <v>18304</v>
          </cell>
          <cell r="B106"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7">
          <cell r="A107">
            <v>18299</v>
          </cell>
          <cell r="B10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8">
          <cell r="A108">
            <v>18295</v>
          </cell>
          <cell r="B108"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9">
          <cell r="A109">
            <v>18293</v>
          </cell>
          <cell r="B109"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0">
          <cell r="A110">
            <v>18291</v>
          </cell>
          <cell r="B11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1">
          <cell r="A111">
            <v>18285</v>
          </cell>
          <cell r="B111"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2">
          <cell r="A112">
            <v>18279</v>
          </cell>
          <cell r="B112"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3">
          <cell r="A113">
            <v>18273</v>
          </cell>
          <cell r="B11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4">
          <cell r="A114">
            <v>18270</v>
          </cell>
          <cell r="B114"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5">
          <cell r="A115">
            <v>18262</v>
          </cell>
          <cell r="B11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6">
          <cell r="A116">
            <v>18259</v>
          </cell>
          <cell r="B116"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7">
          <cell r="A117">
            <v>18254</v>
          </cell>
          <cell r="B11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8">
          <cell r="A118">
            <v>18250</v>
          </cell>
          <cell r="B11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9">
          <cell r="A119">
            <v>18239</v>
          </cell>
          <cell r="B119"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row r="120">
          <cell r="A120">
            <v>18227</v>
          </cell>
          <cell r="B120"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4BD7F-9BB7-4D67-BB98-573296EA9B6D}">
  <dimension ref="A1:H140"/>
  <sheetViews>
    <sheetView workbookViewId="0">
      <selection activeCell="F7" sqref="F7"/>
    </sheetView>
  </sheetViews>
  <sheetFormatPr baseColWidth="10" defaultRowHeight="15" x14ac:dyDescent="0.25"/>
  <cols>
    <col min="1" max="1" width="25.5703125" customWidth="1"/>
    <col min="2" max="2" width="24" customWidth="1"/>
    <col min="3" max="3" width="26.85546875" customWidth="1"/>
    <col min="4" max="6" width="38.7109375" customWidth="1"/>
    <col min="8" max="8" width="35" customWidth="1"/>
  </cols>
  <sheetData>
    <row r="1" spans="1:6" ht="15.75" thickBot="1" x14ac:dyDescent="0.3"/>
    <row r="2" spans="1:6" ht="15.75" thickBot="1" x14ac:dyDescent="0.3">
      <c r="A2" s="1" t="s">
        <v>86</v>
      </c>
      <c r="B2" s="2" t="s">
        <v>87</v>
      </c>
      <c r="C2" s="2" t="s">
        <v>88</v>
      </c>
      <c r="D2" s="2" t="s">
        <v>89</v>
      </c>
      <c r="E2" s="10" t="s">
        <v>200</v>
      </c>
      <c r="F2" s="16" t="s">
        <v>215</v>
      </c>
    </row>
    <row r="3" spans="1:6" ht="30" x14ac:dyDescent="0.25">
      <c r="A3" s="14">
        <v>18114</v>
      </c>
      <c r="B3" s="8">
        <v>57438157</v>
      </c>
      <c r="C3" s="3" t="s">
        <v>120</v>
      </c>
      <c r="D3" s="11" t="s">
        <v>111</v>
      </c>
      <c r="E3" s="12" t="e">
        <f>VLOOKUP(B3,[1]!TITULADA[[Tipo y número documento]:[Datos de contacto]],4,FALSE)</f>
        <v>#REF!</v>
      </c>
      <c r="F3" s="17" t="str">
        <f>VLOOKUP(A3,[2]Hoja1!$A$1:$B$120,2,FALSE)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4" spans="1:6" x14ac:dyDescent="0.25">
      <c r="A4" s="15">
        <v>18114</v>
      </c>
      <c r="B4" s="9">
        <v>26901647</v>
      </c>
      <c r="C4" s="4" t="s">
        <v>121</v>
      </c>
      <c r="D4" s="12" t="s">
        <v>111</v>
      </c>
      <c r="E4" s="12" t="e">
        <f>VLOOKUP(B4,[1]!TITULADA[[Tipo y número documento]:[Datos de contacto]],4,FALSE)</f>
        <v>#REF!</v>
      </c>
      <c r="F4" s="17" t="str">
        <f>VLOOKUP(A4,[2]Hoja1!$A$1:$B$120,2,FALSE)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5" spans="1:6" ht="30" x14ac:dyDescent="0.25">
      <c r="A5" s="15">
        <v>18132</v>
      </c>
      <c r="B5" s="9">
        <v>12547259</v>
      </c>
      <c r="C5" s="4" t="s">
        <v>118</v>
      </c>
      <c r="D5" s="12" t="s">
        <v>119</v>
      </c>
      <c r="E5" s="12" t="e">
        <f>VLOOKUP(B5,[1]!TITULADA[[Tipo y número documento]:[Datos de contacto]],4,FALSE)</f>
        <v>#REF!</v>
      </c>
      <c r="F5" s="17" t="str">
        <f>VLOOKUP(A5,[2]Hoja1!$A$1:$B$120,2,FALSE)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6" spans="1:6" ht="30" x14ac:dyDescent="0.25">
      <c r="A6" s="15">
        <v>18141</v>
      </c>
      <c r="B6" s="9">
        <v>1082864809</v>
      </c>
      <c r="C6" s="4" t="s">
        <v>116</v>
      </c>
      <c r="D6" s="12" t="s">
        <v>117</v>
      </c>
      <c r="E6" s="12" t="e">
        <f>VLOOKUP(B6,[1]!TITULADA[[Tipo y número documento]:[Datos de contacto]],4,FALSE)</f>
        <v>#REF!</v>
      </c>
      <c r="F6" s="17" t="str">
        <f>VLOOKUP(A6,[2]Hoja1!$A$1:$B$120,2,FALSE)</f>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
    </row>
    <row r="7" spans="1:6" x14ac:dyDescent="0.25">
      <c r="A7" s="15">
        <v>18159</v>
      </c>
      <c r="B7" s="9">
        <v>7142058</v>
      </c>
      <c r="C7" s="4" t="s">
        <v>115</v>
      </c>
      <c r="D7" s="12" t="s">
        <v>5</v>
      </c>
      <c r="E7" s="12" t="e">
        <f>VLOOKUP(B7,[1]!TITULADA[[Tipo y número documento]:[Datos de contacto]],4,FALSE)</f>
        <v>#REF!</v>
      </c>
      <c r="F7" s="17" t="str">
        <f>VLOOKUP(A7,[2]Hoja1!$A$1:$B$120,2,FALSE)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8" spans="1:6" ht="30" x14ac:dyDescent="0.25">
      <c r="A8" s="15">
        <v>18171</v>
      </c>
      <c r="B8" s="9">
        <v>85470369</v>
      </c>
      <c r="C8" s="4" t="s">
        <v>114</v>
      </c>
      <c r="D8" s="12" t="s">
        <v>91</v>
      </c>
      <c r="E8" s="12" t="e">
        <f>VLOOKUP(B8,[1]!TITULADA[[Tipo y número documento]:[Datos de contacto]],4,FALSE)</f>
        <v>#REF!</v>
      </c>
      <c r="F8" s="17" t="str">
        <f>VLOOKUP(A8,[2]Hoja1!$A$1:$B$120,2,FALSE)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9" spans="1:6" ht="30" x14ac:dyDescent="0.25">
      <c r="A9" s="15">
        <v>18179</v>
      </c>
      <c r="B9" s="9">
        <v>57290257</v>
      </c>
      <c r="C9" s="4" t="s">
        <v>112</v>
      </c>
      <c r="D9" s="12" t="s">
        <v>113</v>
      </c>
      <c r="E9" s="12" t="e">
        <f>VLOOKUP(B9,[1]!TITULADA[[Tipo y número documento]:[Datos de contacto]],4,FALSE)</f>
        <v>#REF!</v>
      </c>
      <c r="F9" s="17" t="str">
        <f>VLOOKUP(A9,[2]Hoja1!$A$1:$B$120,2,FALSE)</f>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
    </row>
    <row r="10" spans="1:6" ht="30" x14ac:dyDescent="0.25">
      <c r="A10" s="15">
        <v>18197</v>
      </c>
      <c r="B10" s="9">
        <v>39068943</v>
      </c>
      <c r="C10" s="4" t="s">
        <v>25</v>
      </c>
      <c r="D10" s="12" t="s">
        <v>26</v>
      </c>
      <c r="E10" s="12" t="e">
        <f>VLOOKUP(B10,[1]!TITULADA[[Tipo y número documento]:[Datos de contacto]],4,FALSE)</f>
        <v>#REF!</v>
      </c>
      <c r="F10" s="17" t="str">
        <f>VLOOKUP(A10,[2]Hoja1!$A$1:$B$120,2,FALSE)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11" spans="1:6" x14ac:dyDescent="0.25">
      <c r="A11" s="15">
        <v>18210</v>
      </c>
      <c r="B11" s="9">
        <v>36718933</v>
      </c>
      <c r="C11" s="4" t="s">
        <v>110</v>
      </c>
      <c r="D11" s="12" t="s">
        <v>111</v>
      </c>
      <c r="E11" s="12" t="e">
        <f>VLOOKUP(B11,[1]!TITULADA[[Tipo y número documento]:[Datos de contacto]],4,FALSE)</f>
        <v>#REF!</v>
      </c>
      <c r="F11" s="17" t="str">
        <f>VLOOKUP(A11,[2]Hoja1!$A$1:$B$120,2,FALSE)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12" spans="1:6" ht="30" x14ac:dyDescent="0.25">
      <c r="A12" s="15">
        <v>18250</v>
      </c>
      <c r="B12" s="9">
        <v>72022834</v>
      </c>
      <c r="C12" s="4" t="s">
        <v>109</v>
      </c>
      <c r="D12" s="12" t="s">
        <v>18</v>
      </c>
      <c r="E12" s="12" t="e">
        <f>VLOOKUP(B12,[1]!TITULADA[[Tipo y número documento]:[Datos de contacto]],4,FALSE)</f>
        <v>#REF!</v>
      </c>
      <c r="F12" s="17" t="str">
        <f>VLOOKUP(A12,[2]Hoja1!$A$1:$B$120,2,FALSE)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3" spans="1:6" ht="30" x14ac:dyDescent="0.25">
      <c r="A13" s="15">
        <v>18254</v>
      </c>
      <c r="B13" s="9">
        <v>77188848</v>
      </c>
      <c r="C13" s="4" t="s">
        <v>108</v>
      </c>
      <c r="D13" s="12" t="s">
        <v>18</v>
      </c>
      <c r="E13" s="12" t="e">
        <f>VLOOKUP(B13,[1]!TITULADA[[Tipo y número documento]:[Datos de contacto]],4,FALSE)</f>
        <v>#REF!</v>
      </c>
      <c r="F13" s="17" t="str">
        <f>VLOOKUP(A13,[2]Hoja1!$A$1:$B$120,2,FALSE)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4" spans="1:6" ht="30" x14ac:dyDescent="0.25">
      <c r="A14" s="15">
        <v>18259</v>
      </c>
      <c r="B14" s="9">
        <v>7140514</v>
      </c>
      <c r="C14" s="4" t="s">
        <v>107</v>
      </c>
      <c r="D14" s="12" t="s">
        <v>18</v>
      </c>
      <c r="E14" s="12" t="e">
        <f>VLOOKUP(B14,[1]!TITULADA[[Tipo y número documento]:[Datos de contacto]],4,FALSE)</f>
        <v>#REF!</v>
      </c>
      <c r="F14" s="17" t="str">
        <f>VLOOKUP(A14,[2]Hoja1!$A$1:$B$120,2,FALSE)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5" spans="1:6" ht="30" x14ac:dyDescent="0.25">
      <c r="A15" s="15">
        <v>18262</v>
      </c>
      <c r="B15" s="9">
        <v>1082842984</v>
      </c>
      <c r="C15" s="4" t="s">
        <v>106</v>
      </c>
      <c r="D15" s="12" t="s">
        <v>18</v>
      </c>
      <c r="E15" s="12" t="e">
        <f>VLOOKUP(B15,[1]!TITULADA[[Tipo y número documento]:[Datos de contacto]],4,FALSE)</f>
        <v>#REF!</v>
      </c>
      <c r="F15" s="17" t="str">
        <f>VLOOKUP(A15,[2]Hoja1!$A$1:$B$120,2,FALSE)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6" spans="1:6" ht="30" x14ac:dyDescent="0.25">
      <c r="A16" s="15">
        <v>18270</v>
      </c>
      <c r="B16" s="9">
        <v>36562608</v>
      </c>
      <c r="C16" s="4" t="s">
        <v>105</v>
      </c>
      <c r="D16" s="12" t="s">
        <v>18</v>
      </c>
      <c r="E16" s="12" t="e">
        <f>VLOOKUP(B16,[1]!TITULADA[[Tipo y número documento]:[Datos de contacto]],4,FALSE)</f>
        <v>#REF!</v>
      </c>
      <c r="F16" s="17" t="str">
        <f>VLOOKUP(A16,[2]Hoja1!$A$1:$B$120,2,FALSE)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7" spans="1:7" ht="30" x14ac:dyDescent="0.25">
      <c r="A17" s="15">
        <v>18285</v>
      </c>
      <c r="B17" s="9">
        <v>57428573</v>
      </c>
      <c r="C17" s="4" t="s">
        <v>99</v>
      </c>
      <c r="D17" s="12" t="s">
        <v>100</v>
      </c>
      <c r="E17" s="12" t="e">
        <f>VLOOKUP(B17,[1]!TITULADA[[Tipo y número documento]:[Datos de contacto]],4,FALSE)</f>
        <v>#REF!</v>
      </c>
      <c r="F17" s="17" t="str">
        <f>VLOOKUP(A17,[2]Hoja1!$A$1:$B$120,2,FALSE)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8" spans="1:7" ht="30" x14ac:dyDescent="0.25">
      <c r="A18" s="15">
        <v>18285</v>
      </c>
      <c r="B18" s="9">
        <v>36558665</v>
      </c>
      <c r="C18" s="4" t="s">
        <v>101</v>
      </c>
      <c r="D18" s="12" t="s">
        <v>100</v>
      </c>
      <c r="E18" s="12" t="e">
        <f>VLOOKUP(B18,[1]!TITULADA[[Tipo y número documento]:[Datos de contacto]],4,FALSE)</f>
        <v>#REF!</v>
      </c>
      <c r="F18" s="17" t="str">
        <f>VLOOKUP(A18,[2]Hoja1!$A$1:$B$120,2,FALSE)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9" spans="1:7" x14ac:dyDescent="0.25">
      <c r="A19" s="15">
        <v>18285</v>
      </c>
      <c r="B19" s="9">
        <v>36557586</v>
      </c>
      <c r="C19" s="4" t="s">
        <v>102</v>
      </c>
      <c r="D19" s="12" t="s">
        <v>100</v>
      </c>
      <c r="E19" s="12" t="e">
        <f>VLOOKUP(B19,[1]!TITULADA[[Tipo y número documento]:[Datos de contacto]],4,FALSE)</f>
        <v>#REF!</v>
      </c>
      <c r="F19" s="17" t="str">
        <f>VLOOKUP(A19,[2]Hoja1!$A$1:$B$120,2,FALSE)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0" spans="1:7" ht="30" x14ac:dyDescent="0.25">
      <c r="A20" s="15">
        <v>18285</v>
      </c>
      <c r="B20" s="9">
        <v>36543267</v>
      </c>
      <c r="C20" s="4" t="s">
        <v>103</v>
      </c>
      <c r="D20" s="12" t="s">
        <v>100</v>
      </c>
      <c r="E20" s="12" t="e">
        <f>VLOOKUP(B20,[1]!TITULADA[[Tipo y número documento]:[Datos de contacto]],4,FALSE)</f>
        <v>#REF!</v>
      </c>
      <c r="F20" s="17" t="str">
        <f>VLOOKUP(A20,[2]Hoja1!$A$1:$B$120,2,FALSE)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1" spans="1:7" ht="30" x14ac:dyDescent="0.25">
      <c r="A21" s="15">
        <v>18285</v>
      </c>
      <c r="B21" s="9">
        <v>63340344</v>
      </c>
      <c r="C21" s="4" t="s">
        <v>104</v>
      </c>
      <c r="D21" s="12" t="s">
        <v>100</v>
      </c>
      <c r="E21" s="12" t="e">
        <f>VLOOKUP(B21,[1]!TITULADA[[Tipo y número documento]:[Datos de contacto]],4,FALSE)</f>
        <v>#REF!</v>
      </c>
      <c r="F21" s="17" t="str">
        <f>VLOOKUP(A21,[2]Hoja1!$A$1:$B$120,2,FALSE)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2" spans="1:7" x14ac:dyDescent="0.25">
      <c r="A22" s="15">
        <v>18291</v>
      </c>
      <c r="B22" s="9">
        <v>36558729</v>
      </c>
      <c r="C22" s="4" t="s">
        <v>98</v>
      </c>
      <c r="D22" s="12" t="s">
        <v>1</v>
      </c>
      <c r="E22" s="12" t="e">
        <f>VLOOKUP(B22,[1]!TITULADA[[Tipo y número documento]:[Datos de contacto]],4,FALSE)</f>
        <v>#REF!</v>
      </c>
      <c r="F22" s="17" t="str">
        <f>VLOOKUP(A22,[2]Hoja1!$A$1:$B$120,2,FALSE)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3" spans="1:7" ht="30" x14ac:dyDescent="0.25">
      <c r="A23" s="15">
        <v>18293</v>
      </c>
      <c r="B23" s="9">
        <v>7631820</v>
      </c>
      <c r="C23" s="4" t="s">
        <v>97</v>
      </c>
      <c r="D23" s="12" t="s">
        <v>1</v>
      </c>
      <c r="E23" s="12" t="e">
        <f>VLOOKUP(B23,[1]!TITULADA[[Tipo y número documento]:[Datos de contacto]],4,FALSE)</f>
        <v>#REF!</v>
      </c>
      <c r="F23" s="17" t="str">
        <f>VLOOKUP(A23,[2]Hoja1!$A$1:$B$120,2,FALSE)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23" s="6"/>
    </row>
    <row r="24" spans="1:7" ht="30" x14ac:dyDescent="0.25">
      <c r="A24" s="15">
        <v>18295</v>
      </c>
      <c r="B24" s="9">
        <v>57428475</v>
      </c>
      <c r="C24" s="4" t="s">
        <v>30</v>
      </c>
      <c r="D24" s="12" t="s">
        <v>1</v>
      </c>
      <c r="E24" s="12" t="e">
        <f>VLOOKUP(B24,[1]!TITULADA[[Tipo y número documento]:[Datos de contacto]],4,FALSE)</f>
        <v>#REF!</v>
      </c>
      <c r="F24" s="17" t="str">
        <f>VLOOKUP(A24,[2]Hoja1!$A$1:$B$120,2,FALSE)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5" spans="1:7" x14ac:dyDescent="0.25">
      <c r="A25" s="15">
        <v>18295</v>
      </c>
      <c r="B25" s="9">
        <v>57290185</v>
      </c>
      <c r="C25" s="4" t="s">
        <v>46</v>
      </c>
      <c r="D25" s="12" t="s">
        <v>1</v>
      </c>
      <c r="E25" s="12" t="e">
        <f>VLOOKUP(B25,[1]!TITULADA[[Tipo y número documento]:[Datos de contacto]],4,FALSE)</f>
        <v>#REF!</v>
      </c>
      <c r="F25" s="17" t="str">
        <f>VLOOKUP(A25,[2]Hoja1!$A$1:$B$120,2,FALSE)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6" spans="1:7" ht="30" x14ac:dyDescent="0.25">
      <c r="A26" s="15">
        <v>18299</v>
      </c>
      <c r="B26" s="9">
        <v>36722117</v>
      </c>
      <c r="C26" s="4" t="s">
        <v>96</v>
      </c>
      <c r="D26" s="12" t="s">
        <v>1</v>
      </c>
      <c r="E26" s="12" t="e">
        <f>VLOOKUP(B26,[1]!TITULADA[[Tipo y número documento]:[Datos de contacto]],4,FALSE)</f>
        <v>#REF!</v>
      </c>
      <c r="F26" s="17" t="str">
        <f>VLOOKUP(A26,[2]Hoja1!$A$1:$B$120,2,FALSE)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7" spans="1:7" ht="30" x14ac:dyDescent="0.25">
      <c r="A27" s="15">
        <v>18304</v>
      </c>
      <c r="B27" s="9">
        <v>85370709</v>
      </c>
      <c r="C27" s="4" t="s">
        <v>0</v>
      </c>
      <c r="D27" s="12" t="s">
        <v>1</v>
      </c>
      <c r="E27" s="12" t="e">
        <f>VLOOKUP(B27,[1]!TITULADA[[Tipo y número documento]:[Datos de contacto]],4,FALSE)</f>
        <v>#REF!</v>
      </c>
      <c r="F27" s="17" t="str">
        <f>VLOOKUP(A27,[2]Hoja1!$A$1:$B$120,2,FALSE)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8" spans="1:7" ht="30" x14ac:dyDescent="0.25">
      <c r="A28" s="15">
        <v>18304</v>
      </c>
      <c r="B28" s="9">
        <v>1083465142</v>
      </c>
      <c r="C28" s="4" t="s">
        <v>29</v>
      </c>
      <c r="D28" s="12" t="s">
        <v>1</v>
      </c>
      <c r="E28" s="12" t="e">
        <f>VLOOKUP(B28,[1]!TITULADA[[Tipo y número documento]:[Datos de contacto]],4,FALSE)</f>
        <v>#REF!</v>
      </c>
      <c r="F28" s="17" t="str">
        <f>VLOOKUP(A28,[2]Hoja1!$A$1:$B$120,2,FALSE)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9" spans="1:7" ht="30" x14ac:dyDescent="0.25">
      <c r="A29" s="15">
        <v>18315</v>
      </c>
      <c r="B29" s="9">
        <v>1082912790</v>
      </c>
      <c r="C29" s="4" t="s">
        <v>176</v>
      </c>
      <c r="D29" s="12" t="s">
        <v>60</v>
      </c>
      <c r="E29" s="12" t="e">
        <f>VLOOKUP(B29,[1]!TITULADA[[Tipo y número documento]:[Datos de contacto]],4,FALSE)</f>
        <v>#REF!</v>
      </c>
      <c r="F29" s="17" t="str">
        <f>VLOOKUP(A29,[2]Hoja1!$A$1:$B$120,2,FALSE)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0" spans="1:7" ht="30" x14ac:dyDescent="0.25">
      <c r="A30" s="15">
        <v>18321</v>
      </c>
      <c r="B30" s="9">
        <v>32288095</v>
      </c>
      <c r="C30" s="4" t="s">
        <v>59</v>
      </c>
      <c r="D30" s="12" t="s">
        <v>60</v>
      </c>
      <c r="E30" s="12" t="e">
        <f>VLOOKUP(B30,[1]!TITULADA[[Tipo y número documento]:[Datos de contacto]],4,FALSE)</f>
        <v>#REF!</v>
      </c>
      <c r="F30" s="17" t="str">
        <f>VLOOKUP(A30,[2]Hoja1!$A$1:$B$120,2,FALSE)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1" spans="1:7" x14ac:dyDescent="0.25">
      <c r="A31" s="15">
        <v>18336</v>
      </c>
      <c r="B31" s="9">
        <v>1082868879</v>
      </c>
      <c r="C31" s="4" t="s">
        <v>95</v>
      </c>
      <c r="D31" s="12" t="s">
        <v>5</v>
      </c>
      <c r="E31" s="12" t="e">
        <f>VLOOKUP(B31,[1]!TITULADA[[Tipo y número documento]:[Datos de contacto]],4,FALSE)</f>
        <v>#REF!</v>
      </c>
      <c r="F31" s="17" t="str">
        <f>VLOOKUP(A31,[2]Hoja1!$A$1:$B$120,2,FALSE)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2" spans="1:7" ht="30" x14ac:dyDescent="0.25">
      <c r="A32" s="15">
        <v>18339</v>
      </c>
      <c r="B32" s="9">
        <v>79954583</v>
      </c>
      <c r="C32" s="4" t="s">
        <v>4</v>
      </c>
      <c r="D32" s="12" t="s">
        <v>5</v>
      </c>
      <c r="E32" s="12" t="e">
        <f>VLOOKUP(B32,[1]!TITULADA[[Tipo y número documento]:[Datos de contacto]],4,FALSE)</f>
        <v>#REF!</v>
      </c>
      <c r="F32" s="17" t="str">
        <f>VLOOKUP(A32,[2]Hoja1!$A$1:$B$120,2,FALSE)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3" spans="1:8" ht="30" x14ac:dyDescent="0.25">
      <c r="A33" s="15">
        <v>18349</v>
      </c>
      <c r="B33" s="9">
        <v>1082846730</v>
      </c>
      <c r="C33" s="4" t="s">
        <v>92</v>
      </c>
      <c r="D33" s="12" t="s">
        <v>5</v>
      </c>
      <c r="E33" s="12" t="s">
        <v>201</v>
      </c>
      <c r="F33" s="17" t="str">
        <f>VLOOKUP(A33,[2]Hoja1!$A$1:$B$120,2,FALSE)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4" spans="1:8" ht="30" x14ac:dyDescent="0.25">
      <c r="A34" s="15">
        <v>18349</v>
      </c>
      <c r="B34" s="9">
        <v>36697384</v>
      </c>
      <c r="C34" s="4" t="s">
        <v>93</v>
      </c>
      <c r="D34" s="12" t="s">
        <v>5</v>
      </c>
      <c r="E34" s="12" t="s">
        <v>202</v>
      </c>
      <c r="F34" s="17" t="str">
        <f>VLOOKUP(A34,[2]Hoja1!$A$1:$B$120,2,FALSE)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5" spans="1:8" ht="30" x14ac:dyDescent="0.25">
      <c r="A35" s="15">
        <v>18349</v>
      </c>
      <c r="B35" s="9">
        <v>85470302</v>
      </c>
      <c r="C35" s="4" t="s">
        <v>94</v>
      </c>
      <c r="D35" s="12" t="s">
        <v>5</v>
      </c>
      <c r="E35" s="12" t="s">
        <v>203</v>
      </c>
      <c r="F35" s="17" t="str">
        <f>VLOOKUP(A35,[2]Hoja1!$A$1:$B$120,2,FALSE)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35" s="6">
        <v>18789</v>
      </c>
      <c r="H35" t="s">
        <v>198</v>
      </c>
    </row>
    <row r="36" spans="1:8" ht="30" x14ac:dyDescent="0.25">
      <c r="A36" s="15">
        <v>18369</v>
      </c>
      <c r="B36" s="9">
        <v>26717893</v>
      </c>
      <c r="C36" s="4" t="s">
        <v>90</v>
      </c>
      <c r="D36" s="12" t="s">
        <v>91</v>
      </c>
      <c r="E36" s="12" t="e">
        <f>VLOOKUP(B36,[1]!TITULADA[[Tipo y número documento]:[Datos de contacto]],4,FALSE)</f>
        <v>#REF!</v>
      </c>
      <c r="F36" s="17" t="str">
        <f>VLOOKUP(A36,[2]Hoja1!$A$1:$B$120,2,FALSE)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37" spans="1:8" ht="30" x14ac:dyDescent="0.25">
      <c r="A37" s="15">
        <v>18452</v>
      </c>
      <c r="B37" s="9" t="s">
        <v>170</v>
      </c>
      <c r="C37" s="4" t="s">
        <v>171</v>
      </c>
      <c r="D37" s="12" t="s">
        <v>172</v>
      </c>
      <c r="E37" s="12" t="s">
        <v>204</v>
      </c>
      <c r="F37" s="17" t="str">
        <f>VLOOKUP(A37,[2]Hoja1!$A$1:$B$120,2,FALSE)</f>
        <v>"Requisitos académicos: profesional de enfermeria experiencia laboral: mínimo 24 meses de vinculación laboral en áreas de desempeño con funciones relacionadas con el áreamínimo 6 mese de experiencia pedagógica con adultos"</v>
      </c>
    </row>
    <row r="38" spans="1:8" ht="30" x14ac:dyDescent="0.25">
      <c r="A38" s="15">
        <v>18452</v>
      </c>
      <c r="B38" s="9" t="s">
        <v>173</v>
      </c>
      <c r="C38" s="4" t="s">
        <v>174</v>
      </c>
      <c r="D38" s="12" t="s">
        <v>172</v>
      </c>
      <c r="E38" s="12" t="s">
        <v>205</v>
      </c>
      <c r="F38" s="17" t="str">
        <f>VLOOKUP(A38,[2]Hoja1!$A$1:$B$120,2,FALSE)</f>
        <v>"Requisitos académicos: profesional de enfermeria experiencia laboral: mínimo 24 meses de vinculación laboral en áreas de desempeño con funciones relacionadas con el áreamínimo 6 mese de experiencia pedagógica con adultos"</v>
      </c>
    </row>
    <row r="39" spans="1:8" ht="30" x14ac:dyDescent="0.25">
      <c r="A39" s="15">
        <v>18452</v>
      </c>
      <c r="B39" s="9">
        <v>36719710</v>
      </c>
      <c r="C39" s="4" t="s">
        <v>175</v>
      </c>
      <c r="D39" s="12" t="s">
        <v>172</v>
      </c>
      <c r="E39" s="12" t="e">
        <f>VLOOKUP(B39,[1]!TITULADA[[Tipo y número documento]:[Datos de contacto]],4,FALSE)</f>
        <v>#REF!</v>
      </c>
      <c r="F39" s="17" t="str">
        <f>VLOOKUP(A39,[2]Hoja1!$A$1:$B$120,2,FALSE)</f>
        <v>"Requisitos académicos: profesional de enfermeria experiencia laboral: mínimo 24 meses de vinculación laboral en áreas de desempeño con funciones relacionadas con el áreamínimo 6 mese de experiencia pedagógica con adultos"</v>
      </c>
    </row>
    <row r="40" spans="1:8" ht="30" x14ac:dyDescent="0.25">
      <c r="A40" s="15">
        <v>18473</v>
      </c>
      <c r="B40" s="9">
        <v>1015408211</v>
      </c>
      <c r="C40" s="4" t="s">
        <v>167</v>
      </c>
      <c r="D40" s="12" t="s">
        <v>26</v>
      </c>
      <c r="E40" s="12" t="e">
        <f>VLOOKUP(B40,[1]!TITULADA[[Tipo y número documento]:[Datos de contacto]],4,FALSE)</f>
        <v>#REF!</v>
      </c>
      <c r="F40" s="17" t="str">
        <f>VLOOKUP(A40,[2]Hoja1!$A$1:$B$120,2,FALSE)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41" spans="1:8" ht="30" x14ac:dyDescent="0.25">
      <c r="A41" s="15">
        <v>18481</v>
      </c>
      <c r="B41" s="9">
        <v>72154804</v>
      </c>
      <c r="C41" s="4" t="s">
        <v>38</v>
      </c>
      <c r="D41" s="12" t="s">
        <v>39</v>
      </c>
      <c r="E41" s="12" t="e">
        <f>VLOOKUP(B41,[1]!TITULADA[[Tipo y número documento]:[Datos de contacto]],4,FALSE)</f>
        <v>#REF!</v>
      </c>
      <c r="F41" s="17" t="str">
        <f>VLOOKUP(A41,[2]Hoja1!$A$1:$B$120,2,FALSE)</f>
        <v>Requisitos academicos: Requisitos Acadèmicosingeniero Industrial, Administradores De Empresas Y Ciencias Afines Experiencia Laboral Experiencia Laboral Y/O EspecializaciònMínima De 2 Años En Áreas Comerciales Y De Servicio Al Cliente</v>
      </c>
    </row>
    <row r="42" spans="1:8" ht="30" x14ac:dyDescent="0.25">
      <c r="A42" s="15">
        <v>18481</v>
      </c>
      <c r="B42" s="9">
        <v>7634237</v>
      </c>
      <c r="C42" s="4" t="s">
        <v>75</v>
      </c>
      <c r="D42" s="12" t="s">
        <v>39</v>
      </c>
      <c r="E42" s="12" t="e">
        <f>VLOOKUP(B42,[1]!TITULADA[[Tipo y número documento]:[Datos de contacto]],4,FALSE)</f>
        <v>#REF!</v>
      </c>
      <c r="F42" s="17" t="str">
        <f>VLOOKUP(A42,[2]Hoja1!$A$1:$B$120,2,FALSE)</f>
        <v>Requisitos academicos: Requisitos Acadèmicosingeniero Industrial, Administradores De Empresas Y Ciencias Afines Experiencia Laboral Experiencia Laboral Y/O EspecializaciònMínima De 2 Años En Áreas Comerciales Y De Servicio Al Cliente</v>
      </c>
    </row>
    <row r="43" spans="1:8" ht="30" x14ac:dyDescent="0.25">
      <c r="A43" s="15">
        <v>18481</v>
      </c>
      <c r="B43" s="9">
        <v>85154495</v>
      </c>
      <c r="C43" s="4" t="s">
        <v>77</v>
      </c>
      <c r="D43" s="12" t="s">
        <v>39</v>
      </c>
      <c r="E43" s="12" t="e">
        <f>VLOOKUP(B43,[1]!TITULADA[[Tipo y número documento]:[Datos de contacto]],4,FALSE)</f>
        <v>#REF!</v>
      </c>
      <c r="F43" s="17" t="str">
        <f>VLOOKUP(A43,[2]Hoja1!$A$1:$B$120,2,FALSE)</f>
        <v>Requisitos academicos: Requisitos Acadèmicosingeniero Industrial, Administradores De Empresas Y Ciencias Afines Experiencia Laboral Experiencia Laboral Y/O EspecializaciònMínima De 2 Años En Áreas Comerciales Y De Servicio Al Cliente</v>
      </c>
    </row>
    <row r="44" spans="1:8" x14ac:dyDescent="0.25">
      <c r="A44" s="15">
        <v>18486</v>
      </c>
      <c r="B44" s="9">
        <v>85470352</v>
      </c>
      <c r="C44" s="4" t="s">
        <v>165</v>
      </c>
      <c r="D44" s="12" t="s">
        <v>5</v>
      </c>
      <c r="E44" s="12" t="e">
        <f>VLOOKUP(B44,[1]!TITULADA[[Tipo y número documento]:[Datos de contacto]],4,FALSE)</f>
        <v>#REF!</v>
      </c>
      <c r="F44" s="17" t="str">
        <f>VLOOKUP(A44,[2]Hoja1!$A$1:$B$120,2,FALSE)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44" s="6"/>
    </row>
    <row r="45" spans="1:8" ht="30" x14ac:dyDescent="0.25">
      <c r="A45" s="15">
        <v>18486</v>
      </c>
      <c r="B45" s="9">
        <v>1221967185</v>
      </c>
      <c r="C45" s="4" t="s">
        <v>166</v>
      </c>
      <c r="D45" s="12" t="s">
        <v>5</v>
      </c>
      <c r="E45" s="12" t="e">
        <f>VLOOKUP(B45,[1]!TITULADA[[Tipo y número documento]:[Datos de contacto]],4,FALSE)</f>
        <v>#REF!</v>
      </c>
      <c r="F45" s="17" t="str">
        <f>VLOOKUP(A45,[2]Hoja1!$A$1:$B$120,2,FALSE)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46" spans="1:8" ht="30" x14ac:dyDescent="0.25">
      <c r="A46" s="15">
        <v>18498</v>
      </c>
      <c r="B46" s="9">
        <v>13844864</v>
      </c>
      <c r="C46" s="4" t="s">
        <v>163</v>
      </c>
      <c r="D46" s="12" t="s">
        <v>164</v>
      </c>
      <c r="E46" s="12" t="e">
        <f>VLOOKUP(B46,[1]!TITULADA[[Tipo y número documento]:[Datos de contacto]],4,FALSE)</f>
        <v>#REF!</v>
      </c>
      <c r="F46" s="17" t="str">
        <f>VLOOKUP(A46,[2]Hoja1!$A$1:$B$120,2,FALSE)</f>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
    </row>
    <row r="47" spans="1:8" x14ac:dyDescent="0.25">
      <c r="A47" s="15">
        <v>18508</v>
      </c>
      <c r="B47" s="9">
        <v>9237711</v>
      </c>
      <c r="C47" s="4" t="s">
        <v>41</v>
      </c>
      <c r="D47" s="12" t="s">
        <v>39</v>
      </c>
      <c r="E47" s="12" t="e">
        <f>VLOOKUP(B47,[1]!TITULADA[[Tipo y número documento]:[Datos de contacto]],4,FALSE)</f>
        <v>#REF!</v>
      </c>
      <c r="F47" s="17" t="str">
        <f>VLOOKUP(A47,[2]Hoja1!$A$1:$B$120,2,FALSE)</f>
        <v>Requisitos academicos: Requisitos Acadèmicosingeniero Industrial, Administradores De Empresas Y Ciencias Afines Experiencia Laboral Experiencia Laboral Y/O EspecializaciònMínima De 2 Años En Áreas Comerciales Y De Servicio Al Cliente</v>
      </c>
    </row>
    <row r="48" spans="1:8" ht="30" x14ac:dyDescent="0.25">
      <c r="A48" s="15">
        <v>18508</v>
      </c>
      <c r="B48" s="9">
        <v>36695403</v>
      </c>
      <c r="C48" s="4" t="s">
        <v>47</v>
      </c>
      <c r="D48" s="12" t="s">
        <v>39</v>
      </c>
      <c r="E48" s="12" t="e">
        <f>VLOOKUP(B48,[1]!TITULADA[[Tipo y número documento]:[Datos de contacto]],4,FALSE)</f>
        <v>#REF!</v>
      </c>
      <c r="F48" s="17" t="str">
        <f>VLOOKUP(A48,[2]Hoja1!$A$1:$B$120,2,FALSE)</f>
        <v>Requisitos academicos: Requisitos Acadèmicosingeniero Industrial, Administradores De Empresas Y Ciencias Afines Experiencia Laboral Experiencia Laboral Y/O EspecializaciònMínima De 2 Años En Áreas Comerciales Y De Servicio Al Cliente</v>
      </c>
      <c r="G48" s="6">
        <v>18766</v>
      </c>
    </row>
    <row r="49" spans="1:7" ht="30" x14ac:dyDescent="0.25">
      <c r="A49" s="15">
        <v>18508</v>
      </c>
      <c r="B49" s="9">
        <v>30327235</v>
      </c>
      <c r="C49" s="4" t="s">
        <v>72</v>
      </c>
      <c r="D49" s="12" t="s">
        <v>39</v>
      </c>
      <c r="E49" s="12" t="e">
        <f>VLOOKUP(B49,[1]!TITULADA[[Tipo y número documento]:[Datos de contacto]],4,FALSE)</f>
        <v>#REF!</v>
      </c>
      <c r="F49" s="17" t="str">
        <f>VLOOKUP(A49,[2]Hoja1!$A$1:$B$120,2,FALSE)</f>
        <v>Requisitos academicos: Requisitos Acadèmicosingeniero Industrial, Administradores De Empresas Y Ciencias Afines Experiencia Laboral Experiencia Laboral Y/O EspecializaciònMínima De 2 Años En Áreas Comerciales Y De Servicio Al Cliente</v>
      </c>
    </row>
    <row r="50" spans="1:7" ht="30" x14ac:dyDescent="0.25">
      <c r="A50" s="15">
        <v>18515</v>
      </c>
      <c r="B50" s="9">
        <v>39383588</v>
      </c>
      <c r="C50" s="4" t="s">
        <v>161</v>
      </c>
      <c r="D50" s="12" t="s">
        <v>119</v>
      </c>
      <c r="E50" s="12" t="e">
        <f>VLOOKUP(B50,[1]!TITULADA[[Tipo y número documento]:[Datos de contacto]],4,FALSE)</f>
        <v>#REF!</v>
      </c>
      <c r="F50" s="17" t="str">
        <f>VLOOKUP(A50,[2]Hoja1!$A$1:$B$120,2,FALSE)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1" spans="1:7" x14ac:dyDescent="0.25">
      <c r="A51" s="15">
        <v>18515</v>
      </c>
      <c r="B51" s="9">
        <v>52816047</v>
      </c>
      <c r="C51" s="4" t="s">
        <v>162</v>
      </c>
      <c r="D51" s="12" t="s">
        <v>119</v>
      </c>
      <c r="E51" s="12" t="e">
        <f>VLOOKUP(B51,[1]!TITULADA[[Tipo y número documento]:[Datos de contacto]],4,FALSE)</f>
        <v>#REF!</v>
      </c>
      <c r="F51" s="17" t="str">
        <f>VLOOKUP(A51,[2]Hoja1!$A$1:$B$120,2,FALSE)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2" spans="1:7" ht="30" x14ac:dyDescent="0.25">
      <c r="A52" s="15">
        <v>18525</v>
      </c>
      <c r="B52" s="9">
        <v>85471803</v>
      </c>
      <c r="C52" s="4" t="s">
        <v>160</v>
      </c>
      <c r="D52" s="12" t="s">
        <v>85</v>
      </c>
      <c r="E52" s="12" t="e">
        <f>VLOOKUP(B52,[1]!TITULADA[[Tipo y número documento]:[Datos de contacto]],4,FALSE)</f>
        <v>#REF!</v>
      </c>
      <c r="F52" s="17" t="str">
        <f>VLOOKUP(A52,[2]Hoja1!$A$1:$B$120,2,FALSE)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53" spans="1:7" ht="30" x14ac:dyDescent="0.25">
      <c r="A53" s="15">
        <v>18527</v>
      </c>
      <c r="B53" s="9">
        <v>4979820</v>
      </c>
      <c r="C53" s="4" t="s">
        <v>158</v>
      </c>
      <c r="D53" s="12" t="s">
        <v>159</v>
      </c>
      <c r="E53" s="12" t="e">
        <f>VLOOKUP(B53,[1]!TITULADA[[Tipo y número documento]:[Datos de contacto]],4,FALSE)</f>
        <v>#REF!</v>
      </c>
      <c r="F53" s="17" t="str">
        <f>VLOOKUP(A53,[2]Hoja1!$A$1:$B$120,2,FALSE)</f>
        <v>"Requisitos académicos: profesional de enfermeria experiencia laboral: mínimo 24 meses de vinculación laboral en áreas de desempeño con funciones relacionadas con el áreamínimo 6 mese de experiencia pedagógica con adultos"</v>
      </c>
    </row>
    <row r="54" spans="1:7" ht="30" x14ac:dyDescent="0.25">
      <c r="A54" s="15">
        <v>18548</v>
      </c>
      <c r="B54" s="9">
        <v>55302878</v>
      </c>
      <c r="C54" s="4" t="s">
        <v>157</v>
      </c>
      <c r="D54" s="12" t="s">
        <v>119</v>
      </c>
      <c r="E54" s="12" t="e">
        <f>VLOOKUP(B54,[1]!TITULADA[[Tipo y número documento]:[Datos de contacto]],4,FALSE)</f>
        <v>#REF!</v>
      </c>
      <c r="F54" s="17" t="str">
        <f>VLOOKUP(A54,[2]Hoja1!$A$1:$B$120,2,FALSE)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5" spans="1:7" ht="30" x14ac:dyDescent="0.25">
      <c r="A55" s="15">
        <v>18560</v>
      </c>
      <c r="B55" s="9">
        <v>1082971348</v>
      </c>
      <c r="C55" s="4" t="s">
        <v>27</v>
      </c>
      <c r="D55" s="12" t="s">
        <v>28</v>
      </c>
      <c r="E55" s="12" t="e">
        <f>VLOOKUP(B55,[1]!TITULADA[[Tipo y número documento]:[Datos de contacto]],4,FALSE)</f>
        <v>#REF!</v>
      </c>
      <c r="F55" s="17" t="str">
        <f>VLOOKUP(A55,[2]Hoja1!$A$1:$B$120,2,FALSE)</f>
        <v>"Requisitos académicos: profesional de enfermeria experiencia laboral: mínimo 24 meses de vinculación laboral en áreas de desempeño con funciones relacionadas con el áreamínimo 6 mese de experiencia pedagógica con adultos"</v>
      </c>
    </row>
    <row r="56" spans="1:7" ht="30" x14ac:dyDescent="0.25">
      <c r="A56" s="15">
        <v>18560</v>
      </c>
      <c r="B56" s="9">
        <v>36695246</v>
      </c>
      <c r="C56" s="4" t="s">
        <v>56</v>
      </c>
      <c r="D56" s="12" t="s">
        <v>28</v>
      </c>
      <c r="E56" s="12" t="e">
        <f>VLOOKUP(B56,[1]!TITULADA[[Tipo y número documento]:[Datos de contacto]],4,FALSE)</f>
        <v>#REF!</v>
      </c>
      <c r="F56" s="17" t="str">
        <f>VLOOKUP(A56,[2]Hoja1!$A$1:$B$120,2,FALSE)</f>
        <v>"Requisitos académicos: profesional de enfermeria experiencia laboral: mínimo 24 meses de vinculación laboral en áreas de desempeño con funciones relacionadas con el áreamínimo 6 mese de experiencia pedagógica con adultos"</v>
      </c>
    </row>
    <row r="57" spans="1:7" ht="30" x14ac:dyDescent="0.25">
      <c r="A57" s="15">
        <v>18560</v>
      </c>
      <c r="B57" s="9">
        <v>26719689</v>
      </c>
      <c r="C57" s="4" t="s">
        <v>65</v>
      </c>
      <c r="D57" s="12" t="s">
        <v>28</v>
      </c>
      <c r="E57" s="12" t="e">
        <f>VLOOKUP(B57,[1]!TITULADA[[Tipo y número documento]:[Datos de contacto]],4,FALSE)</f>
        <v>#REF!</v>
      </c>
      <c r="F57" s="17" t="str">
        <f>VLOOKUP(A57,[2]Hoja1!$A$1:$B$120,2,FALSE)</f>
        <v>"Requisitos académicos: profesional de enfermeria experiencia laboral: mínimo 24 meses de vinculación laboral en áreas de desempeño con funciones relacionadas con el áreamínimo 6 mese de experiencia pedagógica con adultos"</v>
      </c>
    </row>
    <row r="58" spans="1:7" ht="30" x14ac:dyDescent="0.25">
      <c r="A58" s="15">
        <v>18560</v>
      </c>
      <c r="B58" s="9">
        <v>52930530</v>
      </c>
      <c r="C58" s="4" t="s">
        <v>73</v>
      </c>
      <c r="D58" s="12" t="s">
        <v>28</v>
      </c>
      <c r="E58" s="12" t="e">
        <f>VLOOKUP(B58,[1]!TITULADA[[Tipo y número documento]:[Datos de contacto]],4,FALSE)</f>
        <v>#REF!</v>
      </c>
      <c r="F58" s="17" t="str">
        <f>VLOOKUP(A58,[2]Hoja1!$A$1:$B$120,2,FALSE)</f>
        <v>"Requisitos académicos: profesional de enfermeria experiencia laboral: mínimo 24 meses de vinculación laboral en áreas de desempeño con funciones relacionadas con el áreamínimo 6 mese de experiencia pedagógica con adultos"</v>
      </c>
    </row>
    <row r="59" spans="1:7" ht="30" x14ac:dyDescent="0.25">
      <c r="A59" s="15">
        <v>18564</v>
      </c>
      <c r="B59" s="9">
        <v>85448047</v>
      </c>
      <c r="C59" s="4" t="s">
        <v>154</v>
      </c>
      <c r="D59" s="12" t="s">
        <v>91</v>
      </c>
      <c r="E59" s="12" t="e">
        <f>VLOOKUP(B59,[1]!TITULADA[[Tipo y número documento]:[Datos de contacto]],4,FALSE)</f>
        <v>#REF!</v>
      </c>
      <c r="F59" s="17" t="str">
        <f>VLOOKUP(A59,[2]Hoja1!$A$1:$B$120,2,FALSE)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0" spans="1:7" ht="30" x14ac:dyDescent="0.25">
      <c r="A60" s="15">
        <v>18572</v>
      </c>
      <c r="B60" s="9">
        <v>85475388</v>
      </c>
      <c r="C60" s="4" t="s">
        <v>153</v>
      </c>
      <c r="D60" s="12" t="s">
        <v>18</v>
      </c>
      <c r="E60" s="12" t="e">
        <f>VLOOKUP(B60,[1]!TITULADA[[Tipo y número documento]:[Datos de contacto]],4,FALSE)</f>
        <v>#REF!</v>
      </c>
      <c r="F60" s="17" t="str">
        <f>VLOOKUP(A60,[2]Hoja1!$A$1:$B$120,2,FALSE)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1" spans="1:7" x14ac:dyDescent="0.25">
      <c r="A61" s="15">
        <v>18576</v>
      </c>
      <c r="B61" s="9">
        <v>4979192</v>
      </c>
      <c r="C61" s="4" t="s">
        <v>152</v>
      </c>
      <c r="D61" s="12" t="s">
        <v>91</v>
      </c>
      <c r="E61" s="12" t="e">
        <f>VLOOKUP(B61,[1]!TITULADA[[Tipo y número documento]:[Datos de contacto]],4,FALSE)</f>
        <v>#REF!</v>
      </c>
      <c r="F61" s="17" t="str">
        <f>VLOOKUP(A61,[2]Hoja1!$A$1:$B$120,2,FALSE)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2" spans="1:7" x14ac:dyDescent="0.25">
      <c r="A62" s="15">
        <v>18579</v>
      </c>
      <c r="B62" s="9">
        <v>1082953983</v>
      </c>
      <c r="C62" s="4" t="s">
        <v>151</v>
      </c>
      <c r="D62" s="12" t="s">
        <v>139</v>
      </c>
      <c r="E62" s="12" t="e">
        <f>VLOOKUP(B62,[1]!TITULADA[[Tipo y número documento]:[Datos de contacto]],4,FALSE)</f>
        <v>#REF!</v>
      </c>
      <c r="F62" s="17" t="str">
        <f>VLOOKUP(A62,[2]Hoja1!$A$1:$B$120,2,FALSE)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63" spans="1:7" ht="30" x14ac:dyDescent="0.25">
      <c r="A63" s="15">
        <v>18596</v>
      </c>
      <c r="B63" s="9">
        <v>1082861549</v>
      </c>
      <c r="C63" s="4" t="s">
        <v>150</v>
      </c>
      <c r="D63" s="12" t="s">
        <v>91</v>
      </c>
      <c r="E63" s="12" t="e">
        <f>VLOOKUP(B63,[1]!TITULADA[[Tipo y número documento]:[Datos de contacto]],4,FALSE)</f>
        <v>#REF!</v>
      </c>
      <c r="F63" s="17" t="str">
        <f>VLOOKUP(A63,[2]Hoja1!$A$1:$B$120,2,FALSE)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4" spans="1:7" ht="30" x14ac:dyDescent="0.25">
      <c r="A64" s="15">
        <v>18605</v>
      </c>
      <c r="B64" s="9">
        <v>1081909936</v>
      </c>
      <c r="C64" s="4" t="s">
        <v>149</v>
      </c>
      <c r="D64" s="12" t="s">
        <v>1</v>
      </c>
      <c r="E64" s="12" t="e">
        <f>VLOOKUP(B64,[1]!TITULADA[[Tipo y número documento]:[Datos de contacto]],4,FALSE)</f>
        <v>#REF!</v>
      </c>
      <c r="F64" s="17" t="str">
        <f>VLOOKUP(A64,[2]Hoja1!$A$1:$B$120,2,FALSE)</f>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
      <c r="G64" s="6"/>
    </row>
    <row r="65" spans="1:6" ht="30" x14ac:dyDescent="0.25">
      <c r="A65" s="15">
        <v>18618</v>
      </c>
      <c r="B65" s="9">
        <v>7140747</v>
      </c>
      <c r="C65" s="4" t="s">
        <v>148</v>
      </c>
      <c r="D65" s="12" t="s">
        <v>141</v>
      </c>
      <c r="E65" s="12" t="e">
        <f>VLOOKUP(B65,[1]!TITULADA[[Tipo y número documento]:[Datos de contacto]],4,FALSE)</f>
        <v>#REF!</v>
      </c>
      <c r="F65" s="17" t="str">
        <f>VLOOKUP(A65,[2]Hoja1!$A$1:$B$120,2,FALSE)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66" spans="1:6" x14ac:dyDescent="0.25">
      <c r="A66" s="15">
        <v>18623</v>
      </c>
      <c r="B66" s="9">
        <v>57440783</v>
      </c>
      <c r="C66" s="4" t="s">
        <v>147</v>
      </c>
      <c r="D66" s="12" t="s">
        <v>1</v>
      </c>
      <c r="E66" s="12" t="e">
        <f>VLOOKUP(B66,[1]!TITULADA[[Tipo y número documento]:[Datos de contacto]],4,FALSE)</f>
        <v>#REF!</v>
      </c>
      <c r="F66" s="17" t="str">
        <f>VLOOKUP(A66,[2]Hoja1!$A$1:$B$120,2,FALSE)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67" spans="1:6" ht="30" x14ac:dyDescent="0.25">
      <c r="A67" s="15">
        <v>18626</v>
      </c>
      <c r="B67" s="9">
        <v>91242961</v>
      </c>
      <c r="C67" s="4" t="s">
        <v>146</v>
      </c>
      <c r="D67" s="12" t="s">
        <v>18</v>
      </c>
      <c r="E67" s="12" t="e">
        <f>VLOOKUP(B67,[1]!TITULADA[[Tipo y número documento]:[Datos de contacto]],4,FALSE)</f>
        <v>#REF!</v>
      </c>
      <c r="F67" s="17" t="str">
        <f>VLOOKUP(A67,[2]Hoja1!$A$1:$B$120,2,FALSE)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8" spans="1:6" x14ac:dyDescent="0.25">
      <c r="A68" s="15">
        <v>18644</v>
      </c>
      <c r="B68" s="9">
        <v>36552142</v>
      </c>
      <c r="C68" s="4" t="s">
        <v>144</v>
      </c>
      <c r="D68" s="12" t="s">
        <v>145</v>
      </c>
      <c r="E68" s="12" t="e">
        <f>VLOOKUP(B68,[1]!TITULADA[[Tipo y número documento]:[Datos de contacto]],4,FALSE)</f>
        <v>#REF!</v>
      </c>
      <c r="F68" s="17" t="e">
        <f>VLOOKUP(A68,[2]Hoja1!$A$1:$B$120,2,FALSE)</f>
        <v>#N/A</v>
      </c>
    </row>
    <row r="69" spans="1:6" ht="30" x14ac:dyDescent="0.25">
      <c r="A69" s="15">
        <v>18650</v>
      </c>
      <c r="B69" s="9">
        <v>57106654</v>
      </c>
      <c r="C69" s="4" t="s">
        <v>199</v>
      </c>
      <c r="D69" s="12" t="s">
        <v>18</v>
      </c>
      <c r="E69" s="12" t="e">
        <f>VLOOKUP(B69,[1]!TITULADA[[Tipo y número documento]:[Datos de contacto]],4,FALSE)</f>
        <v>#REF!</v>
      </c>
      <c r="F69" s="17" t="str">
        <f>VLOOKUP(A69,[2]Hoja1!$A$1:$B$120,2,FALSE)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70" spans="1:6" ht="30" x14ac:dyDescent="0.25">
      <c r="A70" s="15">
        <v>18680</v>
      </c>
      <c r="B70" s="9">
        <v>7600897</v>
      </c>
      <c r="C70" s="4" t="s">
        <v>140</v>
      </c>
      <c r="D70" s="12" t="s">
        <v>141</v>
      </c>
      <c r="E70" s="12" t="e">
        <f>VLOOKUP(B70,[1]!TITULADA[[Tipo y número documento]:[Datos de contacto]],4,FALSE)</f>
        <v>#REF!</v>
      </c>
      <c r="F70" s="17" t="str">
        <f>VLOOKUP(A70,[2]Hoja1!$A$1:$B$120,2,FALSE)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71" spans="1:6" x14ac:dyDescent="0.25">
      <c r="A71" s="15">
        <v>18688</v>
      </c>
      <c r="B71" s="9">
        <v>7143106</v>
      </c>
      <c r="C71" s="4" t="s">
        <v>138</v>
      </c>
      <c r="D71" s="12" t="s">
        <v>139</v>
      </c>
      <c r="E71" s="12" t="e">
        <f>VLOOKUP(B71,[1]!TITULADA[[Tipo y número documento]:[Datos de contacto]],4,FALSE)</f>
        <v>#REF!</v>
      </c>
      <c r="F71" s="17" t="str">
        <f>VLOOKUP(A71,[2]Hoja1!$A$1:$B$120,2,FALSE)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72" spans="1:6" ht="30" x14ac:dyDescent="0.25">
      <c r="A72" s="15">
        <v>18697</v>
      </c>
      <c r="B72" s="9">
        <v>57440330</v>
      </c>
      <c r="C72" s="4" t="s">
        <v>137</v>
      </c>
      <c r="D72" s="12" t="s">
        <v>1</v>
      </c>
      <c r="E72" s="12" t="e">
        <f>VLOOKUP(B72,[1]!TITULADA[[Tipo y número documento]:[Datos de contacto]],4,FALSE)</f>
        <v>#REF!</v>
      </c>
      <c r="F72" s="17" t="str">
        <f>VLOOKUP(A72,[2]Hoja1!$A$1:$B$120,2,FALSE)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73" spans="1:6" ht="30" x14ac:dyDescent="0.25">
      <c r="A73" s="15">
        <v>18743</v>
      </c>
      <c r="B73" s="9">
        <v>12559688</v>
      </c>
      <c r="C73" s="4" t="s">
        <v>135</v>
      </c>
      <c r="D73" s="12" t="s">
        <v>136</v>
      </c>
      <c r="E73" s="12" t="e">
        <f>VLOOKUP(B73,[1]!TITULADA[[Tipo y número documento]:[Datos de contacto]],4,FALSE)</f>
        <v>#REF!</v>
      </c>
      <c r="F73" s="17" t="str">
        <f>VLOOKUP(A73,[2]Hoja1!$A$1:$B$120,2,FALSE)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74" spans="1:6" ht="30" x14ac:dyDescent="0.25">
      <c r="A74" s="15">
        <v>18773</v>
      </c>
      <c r="B74" s="9">
        <v>37277630</v>
      </c>
      <c r="C74" s="4" t="s">
        <v>133</v>
      </c>
      <c r="D74" s="12" t="s">
        <v>134</v>
      </c>
      <c r="E74" s="12" t="e">
        <f>VLOOKUP(B74,[1]!TITULADA[[Tipo y número documento]:[Datos de contacto]],4,FALSE)</f>
        <v>#REF!</v>
      </c>
      <c r="F74" s="17" t="str">
        <f>VLOOKUP(A74,[2]Hoja1!$A$1:$B$120,2,FALSE)</f>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75" spans="1:6" x14ac:dyDescent="0.25">
      <c r="A75" s="15">
        <v>18776</v>
      </c>
      <c r="B75" s="9">
        <v>7142361</v>
      </c>
      <c r="C75" s="4" t="s">
        <v>131</v>
      </c>
      <c r="D75" s="12" t="s">
        <v>132</v>
      </c>
      <c r="E75" s="12" t="e">
        <f>VLOOKUP(B75,[1]!TITULADA[[Tipo y número documento]:[Datos de contacto]],4,FALSE)</f>
        <v>#REF!</v>
      </c>
      <c r="F75" s="17" t="str">
        <f>VLOOKUP(A75,[2]Hoja1!$A$1:$B$120,2,FALSE)</f>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
    </row>
    <row r="76" spans="1:6" ht="30" x14ac:dyDescent="0.25">
      <c r="A76" s="15">
        <v>18785</v>
      </c>
      <c r="B76" s="9">
        <v>19769302</v>
      </c>
      <c r="C76" s="4" t="s">
        <v>130</v>
      </c>
      <c r="D76" s="12" t="s">
        <v>52</v>
      </c>
      <c r="E76" s="12" t="e">
        <f>VLOOKUP(B76,[1]!TITULADA[[Tipo y número documento]:[Datos de contacto]],4,FALSE)</f>
        <v>#REF!</v>
      </c>
      <c r="F76" s="17" t="str">
        <f>VLOOKUP(A76,[2]Hoja1!$A$1:$B$120,2,FALSE)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77" spans="1:6" ht="30" x14ac:dyDescent="0.25">
      <c r="A77" s="15">
        <v>18824</v>
      </c>
      <c r="B77" s="9">
        <v>57444633</v>
      </c>
      <c r="C77" s="4" t="s">
        <v>127</v>
      </c>
      <c r="D77" s="12" t="s">
        <v>20</v>
      </c>
      <c r="E77" s="12" t="e">
        <f>VLOOKUP(B77,[1]!TITULADA[[Tipo y número documento]:[Datos de contacto]],4,FALSE)</f>
        <v>#REF!</v>
      </c>
      <c r="F77" s="17" t="str">
        <f>VLOOKUP(A77,[2]Hoja1!$A$1:$B$120,2,FALSE)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78" spans="1:6" x14ac:dyDescent="0.25">
      <c r="A78" s="15">
        <v>18827</v>
      </c>
      <c r="B78" s="9">
        <v>85473787</v>
      </c>
      <c r="C78" s="4" t="s">
        <v>124</v>
      </c>
      <c r="D78" s="12" t="s">
        <v>125</v>
      </c>
      <c r="E78" s="12" t="e">
        <f>VLOOKUP(B78,[1]!TITULADA[[Tipo y número documento]:[Datos de contacto]],4,FALSE)</f>
        <v>#REF!</v>
      </c>
      <c r="F78" s="17" t="str">
        <f>VLOOKUP(A78,[2]Hoja1!$A$1:$B$120,2,FALSE)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79" spans="1:6" x14ac:dyDescent="0.25">
      <c r="A79" s="15">
        <v>18827</v>
      </c>
      <c r="B79" s="9">
        <v>85475638</v>
      </c>
      <c r="C79" s="4" t="s">
        <v>126</v>
      </c>
      <c r="D79" s="12" t="s">
        <v>125</v>
      </c>
      <c r="E79" s="12" t="e">
        <f>VLOOKUP(B79,[1]!TITULADA[[Tipo y número documento]:[Datos de contacto]],4,FALSE)</f>
        <v>#REF!</v>
      </c>
      <c r="F79" s="17" t="str">
        <f>VLOOKUP(A79,[2]Hoja1!$A$1:$B$120,2,FALSE)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80" spans="1:6" ht="30" x14ac:dyDescent="0.25">
      <c r="A80" s="15">
        <v>18832</v>
      </c>
      <c r="B80" s="9">
        <v>57296646</v>
      </c>
      <c r="C80" s="4" t="s">
        <v>122</v>
      </c>
      <c r="D80" s="12" t="s">
        <v>123</v>
      </c>
      <c r="E80" s="12" t="e">
        <f>VLOOKUP(B80,[1]!TITULADA[[Tipo y número documento]:[Datos de contacto]],4,FALSE)</f>
        <v>#REF!</v>
      </c>
      <c r="F80" s="17" t="str">
        <f>VLOOKUP(A80,[2]Hoja1!$A$1:$B$120,2,FALSE)</f>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
    </row>
    <row r="81" spans="1:8" ht="30" x14ac:dyDescent="0.25">
      <c r="A81" s="15">
        <v>18834</v>
      </c>
      <c r="B81" s="9">
        <v>7634823</v>
      </c>
      <c r="C81" s="4" t="s">
        <v>51</v>
      </c>
      <c r="D81" s="12" t="s">
        <v>52</v>
      </c>
      <c r="E81" s="12" t="e">
        <f>VLOOKUP(B81,[1]!TITULADA[[Tipo y número documento]:[Datos de contacto]],4,FALSE)</f>
        <v>#REF!</v>
      </c>
      <c r="F81" s="17" t="str">
        <f>VLOOKUP(A81,[2]Hoja1!$A$1:$B$120,2,FALSE)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2" spans="1:8" x14ac:dyDescent="0.25">
      <c r="A82" s="15">
        <v>18834</v>
      </c>
      <c r="B82" s="9">
        <v>72189494</v>
      </c>
      <c r="C82" s="4" t="s">
        <v>57</v>
      </c>
      <c r="D82" s="12" t="s">
        <v>52</v>
      </c>
      <c r="E82" s="12" t="e">
        <f>VLOOKUP(B82,[1]!TITULADA[[Tipo y número documento]:[Datos de contacto]],4,FALSE)</f>
        <v>#REF!</v>
      </c>
      <c r="F82" s="17" t="str">
        <f>VLOOKUP(A82,[2]Hoja1!$A$1:$B$120,2,FALSE)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3" spans="1:8" x14ac:dyDescent="0.25">
      <c r="A83" s="15">
        <v>18834</v>
      </c>
      <c r="B83" s="9">
        <v>79570961</v>
      </c>
      <c r="C83" s="4" t="s">
        <v>58</v>
      </c>
      <c r="D83" s="12" t="s">
        <v>52</v>
      </c>
      <c r="E83" s="12" t="e">
        <f>VLOOKUP(B83,[1]!TITULADA[[Tipo y número documento]:[Datos de contacto]],4,FALSE)</f>
        <v>#REF!</v>
      </c>
      <c r="F83" s="17" t="str">
        <f>VLOOKUP(A83,[2]Hoja1!$A$1:$B$120,2,FALSE)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4" spans="1:8" ht="30" x14ac:dyDescent="0.25">
      <c r="A84" s="15">
        <v>18836</v>
      </c>
      <c r="B84" s="9">
        <v>57296860</v>
      </c>
      <c r="C84" s="4" t="s">
        <v>81</v>
      </c>
      <c r="D84" s="12" t="s">
        <v>82</v>
      </c>
      <c r="E84" s="12" t="e">
        <f>VLOOKUP(B84,[1]!TITULADA[[Tipo y número documento]:[Datos de contacto]],4,FALSE)</f>
        <v>#REF!</v>
      </c>
      <c r="F84" s="17" t="str">
        <f>VLOOKUP(A84,[2]Hoja1!$A$1:$B$120,2,FALSE)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5" spans="1:8" ht="30" x14ac:dyDescent="0.25">
      <c r="A85" s="15">
        <v>18836</v>
      </c>
      <c r="B85" s="9">
        <v>1105612562</v>
      </c>
      <c r="C85" s="4" t="s">
        <v>177</v>
      </c>
      <c r="D85" s="12" t="s">
        <v>82</v>
      </c>
      <c r="E85" s="12" t="e">
        <f>VLOOKUP(B85,[1]!TITULADA[[Tipo y número documento]:[Datos de contacto]],4,FALSE)</f>
        <v>#REF!</v>
      </c>
      <c r="F85" s="17" t="str">
        <f>VLOOKUP(A85,[2]Hoja1!$A$1:$B$120,2,FALSE)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6" spans="1:8" ht="30" x14ac:dyDescent="0.25">
      <c r="A86" s="15">
        <v>18227</v>
      </c>
      <c r="B86" s="9">
        <v>1085098395</v>
      </c>
      <c r="C86" s="4" t="s">
        <v>40</v>
      </c>
      <c r="D86" s="12" t="s">
        <v>18</v>
      </c>
      <c r="E86" s="12" t="e">
        <f>VLOOKUP(B86,[1]!TITULADA[[Tipo y número documento]:[Datos de contacto]],4,FALSE)</f>
        <v>#REF!</v>
      </c>
      <c r="F86" s="17" t="str">
        <f>VLOOKUP(A86,[2]Hoja1!$A$1:$B$120,2,FALSE)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87" spans="1:8" ht="30" x14ac:dyDescent="0.25">
      <c r="A87" s="15">
        <v>18273</v>
      </c>
      <c r="B87" s="9">
        <v>57429539</v>
      </c>
      <c r="C87" s="4" t="s">
        <v>17</v>
      </c>
      <c r="D87" s="12" t="s">
        <v>18</v>
      </c>
      <c r="E87" s="12" t="e">
        <f>VLOOKUP(B87,[1]!TITULADA[[Tipo y número documento]:[Datos de contacto]],4,FALSE)</f>
        <v>#REF!</v>
      </c>
      <c r="F87" s="17" t="str">
        <f>VLOOKUP(A87,[2]Hoja1!$A$1:$B$120,2,FALSE)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8" spans="1:8" ht="30" x14ac:dyDescent="0.25">
      <c r="A88" s="15">
        <v>18273</v>
      </c>
      <c r="B88" s="9">
        <v>57294003</v>
      </c>
      <c r="C88" s="4" t="s">
        <v>45</v>
      </c>
      <c r="D88" s="12" t="s">
        <v>18</v>
      </c>
      <c r="E88" s="12" t="e">
        <f>VLOOKUP(B88,[1]!TITULADA[[Tipo y número documento]:[Datos de contacto]],4,FALSE)</f>
        <v>#REF!</v>
      </c>
      <c r="F88" s="17" t="str">
        <f>VLOOKUP(A88,[2]Hoja1!$A$1:$B$120,2,FALSE)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9" spans="1:8" ht="30" x14ac:dyDescent="0.25">
      <c r="A89" s="15">
        <v>18273</v>
      </c>
      <c r="B89" s="9">
        <v>85445700</v>
      </c>
      <c r="C89" s="4" t="s">
        <v>64</v>
      </c>
      <c r="D89" s="12" t="s">
        <v>18</v>
      </c>
      <c r="E89" s="12" t="e">
        <f>VLOOKUP(B89,[1]!TITULADA[[Tipo y número documento]:[Datos de contacto]],4,FALSE)</f>
        <v>#REF!</v>
      </c>
      <c r="F89" s="17" t="str">
        <f>VLOOKUP(A89,[2]Hoja1!$A$1:$B$120,2,FALSE)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0" spans="1:8" ht="30" x14ac:dyDescent="0.25">
      <c r="A90" s="15">
        <v>18273</v>
      </c>
      <c r="B90" s="9">
        <v>57444260</v>
      </c>
      <c r="C90" s="4" t="s">
        <v>70</v>
      </c>
      <c r="D90" s="12" t="s">
        <v>18</v>
      </c>
      <c r="E90" s="12" t="e">
        <f>VLOOKUP(B90,[1]!TITULADA[[Tipo y número documento]:[Datos de contacto]],4,FALSE)</f>
        <v>#REF!</v>
      </c>
      <c r="F90" s="17" t="str">
        <f>VLOOKUP(A90,[2]Hoja1!$A$1:$B$120,2,FALSE)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1" spans="1:8" ht="30" x14ac:dyDescent="0.25">
      <c r="A91" s="15">
        <v>18273</v>
      </c>
      <c r="B91" s="9">
        <v>4992805</v>
      </c>
      <c r="C91" s="4" t="s">
        <v>80</v>
      </c>
      <c r="D91" s="12" t="s">
        <v>18</v>
      </c>
      <c r="E91" s="12" t="e">
        <f>VLOOKUP(B91,[1]!TITULADA[[Tipo y número documento]:[Datos de contacto]],4,FALSE)</f>
        <v>#REF!</v>
      </c>
      <c r="F91" s="17" t="str">
        <f>VLOOKUP(A91,[2]Hoja1!$A$1:$B$120,2,FALSE)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2" spans="1:8" ht="30" x14ac:dyDescent="0.25">
      <c r="A92" s="15">
        <v>18273</v>
      </c>
      <c r="B92" s="9">
        <v>57297596</v>
      </c>
      <c r="C92" s="4" t="s">
        <v>83</v>
      </c>
      <c r="D92" s="12" t="s">
        <v>18</v>
      </c>
      <c r="E92" s="12" t="e">
        <f>VLOOKUP(B92,[1]!TITULADA[[Tipo y número documento]:[Datos de contacto]],4,FALSE)</f>
        <v>#REF!</v>
      </c>
      <c r="F92" s="17" t="str">
        <f>VLOOKUP(A92,[2]Hoja1!$A$1:$B$120,2,FALSE)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3" spans="1:8" ht="30" x14ac:dyDescent="0.25">
      <c r="A93" s="15">
        <v>18239</v>
      </c>
      <c r="B93" s="9">
        <v>36559957</v>
      </c>
      <c r="C93" s="4" t="s">
        <v>178</v>
      </c>
      <c r="D93" s="12" t="s">
        <v>18</v>
      </c>
      <c r="E93" s="12" t="e">
        <f>VLOOKUP(B93,[1]!TITULADA[[Tipo y número documento]:[Datos de contacto]],4,FALSE)</f>
        <v>#REF!</v>
      </c>
      <c r="F93" s="17" t="str">
        <f>VLOOKUP(A93,[2]Hoja1!$A$1:$B$120,2,FALSE)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94" spans="1:8" ht="30" x14ac:dyDescent="0.25">
      <c r="A94" s="15">
        <v>18372</v>
      </c>
      <c r="B94" s="9">
        <v>1082889081</v>
      </c>
      <c r="C94" s="4" t="s">
        <v>2</v>
      </c>
      <c r="D94" s="12" t="s">
        <v>3</v>
      </c>
      <c r="E94" s="12" t="e">
        <f>VLOOKUP(B94,[1]!TITULADA[[Tipo y número documento]:[Datos de contacto]],4,FALSE)</f>
        <v>#REF!</v>
      </c>
      <c r="F94" s="17" t="str">
        <f>VLOOKUP(A94,[2]Hoja1!$A$1:$B$120,2,FALSE)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row>
    <row r="95" spans="1:8" ht="33.75" customHeight="1" x14ac:dyDescent="0.25">
      <c r="A95" s="15">
        <v>18372</v>
      </c>
      <c r="B95" s="9">
        <v>7603991</v>
      </c>
      <c r="C95" s="4" t="s">
        <v>179</v>
      </c>
      <c r="D95" s="12" t="s">
        <v>3</v>
      </c>
      <c r="E95" s="12" t="e">
        <f>VLOOKUP(B95,[1]!TITULADA[[Tipo y número documento]:[Datos de contacto]],4,FALSE)</f>
        <v>#REF!</v>
      </c>
      <c r="F95" s="17" t="str">
        <f>VLOOKUP(A95,[2]Hoja1!$A$1:$B$120,2,FALSE)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c r="G95" s="13">
        <v>18809</v>
      </c>
      <c r="H95" s="5" t="s">
        <v>180</v>
      </c>
    </row>
    <row r="96" spans="1:8" ht="30" x14ac:dyDescent="0.25">
      <c r="A96" s="15">
        <v>18441</v>
      </c>
      <c r="B96" s="9">
        <v>57438363</v>
      </c>
      <c r="C96" s="4" t="s">
        <v>76</v>
      </c>
      <c r="D96" s="12" t="s">
        <v>18</v>
      </c>
      <c r="E96" s="12" t="e">
        <f>VLOOKUP(B96,[1]!TITULADA[[Tipo y número documento]:[Datos de contacto]],4,FALSE)</f>
        <v>#REF!</v>
      </c>
      <c r="F96" s="17" t="str">
        <f>VLOOKUP(A96,[2]Hoja1!$A$1:$B$120,2,FALSE)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7" spans="1:6" ht="30" x14ac:dyDescent="0.25">
      <c r="A97" s="15">
        <v>18725</v>
      </c>
      <c r="B97" s="9">
        <v>36551288</v>
      </c>
      <c r="C97" s="4" t="s">
        <v>181</v>
      </c>
      <c r="D97" s="12" t="s">
        <v>18</v>
      </c>
      <c r="E97" s="12" t="e">
        <f>VLOOKUP(B97,[1]!TITULADA[[Tipo y número documento]:[Datos de contacto]],4,FALSE)</f>
        <v>#REF!</v>
      </c>
      <c r="F97" s="17" t="str">
        <f>VLOOKUP(A97,[2]Hoja1!$A$1:$B$120,2,FALSE)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8" spans="1:6" ht="30" x14ac:dyDescent="0.25">
      <c r="A98" s="15">
        <v>18457</v>
      </c>
      <c r="B98" s="9">
        <v>1082891716</v>
      </c>
      <c r="C98" s="4" t="s">
        <v>78</v>
      </c>
      <c r="D98" s="12" t="s">
        <v>79</v>
      </c>
      <c r="E98" s="12" t="e">
        <f>VLOOKUP(B98,[1]!TITULADA[[Tipo y número documento]:[Datos de contacto]],4,FALSE)</f>
        <v>#REF!</v>
      </c>
      <c r="F98" s="17" t="str">
        <f>VLOOKUP(A98,[2]Hoja1!$A$1:$B$120,2,FALSE)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99" spans="1:6" x14ac:dyDescent="0.25">
      <c r="A99" s="15">
        <v>18457</v>
      </c>
      <c r="B99" s="9">
        <v>1083571404</v>
      </c>
      <c r="C99" s="4" t="s">
        <v>182</v>
      </c>
      <c r="D99" s="12" t="s">
        <v>79</v>
      </c>
      <c r="E99" s="12" t="e">
        <f>VLOOKUP(B99,[1]!TITULADA[[Tipo y número documento]:[Datos de contacto]],4,FALSE)</f>
        <v>#REF!</v>
      </c>
      <c r="F99" s="17" t="str">
        <f>VLOOKUP(A99,[2]Hoja1!$A$1:$B$120,2,FALSE)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0" spans="1:6" x14ac:dyDescent="0.25">
      <c r="A100" s="15">
        <v>18457</v>
      </c>
      <c r="B100" s="9">
        <v>84451470</v>
      </c>
      <c r="C100" s="4" t="s">
        <v>183</v>
      </c>
      <c r="D100" s="12" t="s">
        <v>79</v>
      </c>
      <c r="E100" s="12" t="e">
        <f>VLOOKUP(B100,[1]!TITULADA[[Tipo y número documento]:[Datos de contacto]],4,FALSE)</f>
        <v>#REF!</v>
      </c>
      <c r="F100" s="17" t="str">
        <f>VLOOKUP(A100,[2]Hoja1!$A$1:$B$120,2,FALSE)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1" spans="1:6" x14ac:dyDescent="0.25">
      <c r="A101" s="15">
        <v>18457</v>
      </c>
      <c r="B101" s="9">
        <v>1098751584</v>
      </c>
      <c r="C101" s="4" t="s">
        <v>184</v>
      </c>
      <c r="D101" s="12" t="s">
        <v>79</v>
      </c>
      <c r="E101" s="12" t="e">
        <f>VLOOKUP(B101,[1]!TITULADA[[Tipo y número documento]:[Datos de contacto]],4,FALSE)</f>
        <v>#REF!</v>
      </c>
      <c r="F101" s="17" t="str">
        <f>VLOOKUP(A101,[2]Hoja1!$A$1:$B$120,2,FALSE)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2" spans="1:6" x14ac:dyDescent="0.25">
      <c r="A102" s="15">
        <v>18457</v>
      </c>
      <c r="B102" s="9">
        <v>7142039</v>
      </c>
      <c r="C102" s="4" t="s">
        <v>185</v>
      </c>
      <c r="D102" s="12" t="s">
        <v>79</v>
      </c>
      <c r="E102" s="12" t="e">
        <f>VLOOKUP(B102,[1]!TITULADA[[Tipo y número documento]:[Datos de contacto]],4,FALSE)</f>
        <v>#REF!</v>
      </c>
      <c r="F102" s="17" t="str">
        <f>VLOOKUP(A102,[2]Hoja1!$A$1:$B$120,2,FALSE)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3" spans="1:6" x14ac:dyDescent="0.25">
      <c r="A103" s="15">
        <v>18457</v>
      </c>
      <c r="B103" s="9">
        <v>8796508</v>
      </c>
      <c r="C103" s="4" t="s">
        <v>186</v>
      </c>
      <c r="D103" s="12" t="s">
        <v>79</v>
      </c>
      <c r="E103" s="12" t="e">
        <f>VLOOKUP(B103,[1]!TITULADA[[Tipo y número documento]:[Datos de contacto]],4,FALSE)</f>
        <v>#REF!</v>
      </c>
      <c r="F103" s="17" t="str">
        <f>VLOOKUP(A103,[2]Hoja1!$A$1:$B$120,2,FALSE)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4" spans="1:6" x14ac:dyDescent="0.25">
      <c r="A104" s="15">
        <v>18457</v>
      </c>
      <c r="B104" s="9">
        <v>1082984154</v>
      </c>
      <c r="C104" s="4" t="s">
        <v>187</v>
      </c>
      <c r="D104" s="12" t="s">
        <v>79</v>
      </c>
      <c r="E104" s="12" t="e">
        <f>VLOOKUP(B104,[1]!TITULADA[[Tipo y número documento]:[Datos de contacto]],4,FALSE)</f>
        <v>#REF!</v>
      </c>
      <c r="F104" s="17" t="str">
        <f>VLOOKUP(A104,[2]Hoja1!$A$1:$B$120,2,FALSE)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5" spans="1:6" ht="30" x14ac:dyDescent="0.25">
      <c r="A105" s="15">
        <v>18464</v>
      </c>
      <c r="B105" s="9" t="s">
        <v>14</v>
      </c>
      <c r="C105" s="4" t="s">
        <v>15</v>
      </c>
      <c r="D105" s="12" t="s">
        <v>16</v>
      </c>
      <c r="E105" s="12" t="s">
        <v>206</v>
      </c>
      <c r="F105" s="18" t="s">
        <v>216</v>
      </c>
    </row>
    <row r="106" spans="1:6" x14ac:dyDescent="0.25">
      <c r="A106" s="15">
        <v>18476</v>
      </c>
      <c r="B106" s="9" t="s">
        <v>11</v>
      </c>
      <c r="C106" s="4" t="s">
        <v>12</v>
      </c>
      <c r="D106" s="12" t="s">
        <v>13</v>
      </c>
      <c r="E106" s="12" t="s">
        <v>207</v>
      </c>
      <c r="F106" s="17" t="str">
        <f>VLOOKUP(A106,[2]Hoja1!$A$1:$B$120,2,FALSE)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107" spans="1:6" ht="30" x14ac:dyDescent="0.25">
      <c r="A107" s="15">
        <v>18503</v>
      </c>
      <c r="B107" s="9">
        <v>36543638</v>
      </c>
      <c r="C107" s="4" t="s">
        <v>9</v>
      </c>
      <c r="D107" s="12" t="s">
        <v>10</v>
      </c>
      <c r="E107" s="12" t="e">
        <f>VLOOKUP(B107,[1]!TITULADA[[Tipo y número documento]:[Datos de contacto]],4,FALSE)</f>
        <v>#REF!</v>
      </c>
      <c r="F107" s="17" t="str">
        <f>VLOOKUP(A107,[2]Hoja1!$A$1:$B$120,2,FALSE)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8" spans="1:6" x14ac:dyDescent="0.25">
      <c r="A108" s="15">
        <v>18503</v>
      </c>
      <c r="B108" s="9">
        <v>72198391</v>
      </c>
      <c r="C108" s="4" t="s">
        <v>37</v>
      </c>
      <c r="D108" s="12" t="s">
        <v>10</v>
      </c>
      <c r="E108" s="12" t="e">
        <f>VLOOKUP(B108,[1]!TITULADA[[Tipo y número documento]:[Datos de contacto]],4,FALSE)</f>
        <v>#REF!</v>
      </c>
      <c r="F108" s="17" t="str">
        <f>VLOOKUP(A108,[2]Hoja1!$A$1:$B$120,2,FALSE)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9" spans="1:6" ht="30" x14ac:dyDescent="0.25">
      <c r="A109" s="15">
        <v>18503</v>
      </c>
      <c r="B109" s="9">
        <v>84451068</v>
      </c>
      <c r="C109" s="4" t="s">
        <v>63</v>
      </c>
      <c r="D109" s="12" t="s">
        <v>10</v>
      </c>
      <c r="E109" s="12" t="e">
        <f>VLOOKUP(B109,[1]!TITULADA[[Tipo y número documento]:[Datos de contacto]],4,FALSE)</f>
        <v>#REF!</v>
      </c>
      <c r="F109" s="17" t="str">
        <f>VLOOKUP(A109,[2]Hoja1!$A$1:$B$120,2,FALSE)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10" spans="1:6" x14ac:dyDescent="0.25">
      <c r="A110" s="15">
        <v>18550</v>
      </c>
      <c r="B110" s="9" t="s">
        <v>53</v>
      </c>
      <c r="C110" s="4" t="s">
        <v>54</v>
      </c>
      <c r="D110" s="12" t="s">
        <v>55</v>
      </c>
      <c r="E110" s="12" t="s">
        <v>208</v>
      </c>
      <c r="F110" s="17" t="str">
        <f>VLOOKUP(A110,[2]Hoja1!$A$1:$B$120,2,FALSE)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111" spans="1:6" ht="30" x14ac:dyDescent="0.25">
      <c r="A111" s="15">
        <v>18551</v>
      </c>
      <c r="B111" s="9">
        <v>15172879</v>
      </c>
      <c r="C111" s="4" t="s">
        <v>84</v>
      </c>
      <c r="D111" s="12" t="s">
        <v>85</v>
      </c>
      <c r="E111" s="12" t="e">
        <f>VLOOKUP(B111,[1]!TITULADA[[Tipo y número documento]:[Datos de contacto]],4,FALSE)</f>
        <v>#REF!</v>
      </c>
      <c r="F111" s="17" t="str">
        <f>VLOOKUP(A111,[2]Hoja1!$A$1:$B$120,2,FALSE)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112" spans="1:6" x14ac:dyDescent="0.25">
      <c r="A112" s="15">
        <v>18359</v>
      </c>
      <c r="B112" s="9">
        <v>7141120</v>
      </c>
      <c r="C112" s="4" t="s">
        <v>188</v>
      </c>
      <c r="D112" s="12" t="s">
        <v>5</v>
      </c>
      <c r="E112" s="12" t="e">
        <f>VLOOKUP(B112,[1]!TITULADA[[Tipo y número documento]:[Datos de contacto]],4,FALSE)</f>
        <v>#REF!</v>
      </c>
      <c r="F112" s="17" t="str">
        <f>VLOOKUP(A112,[2]Hoja1!$A$1:$B$120,2,FALSE)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113" spans="1:7" x14ac:dyDescent="0.25">
      <c r="A113" s="15">
        <v>18553</v>
      </c>
      <c r="B113" s="9">
        <v>85457901</v>
      </c>
      <c r="C113" s="4" t="s">
        <v>155</v>
      </c>
      <c r="D113" s="12" t="s">
        <v>156</v>
      </c>
      <c r="E113" s="12" t="e">
        <f>VLOOKUP(B113,[1]!TITULADA[[Tipo y número documento]:[Datos de contacto]],4,FALSE)</f>
        <v>#REF!</v>
      </c>
      <c r="F113" s="17" t="str">
        <f>VLOOKUP(A113,[2]Hoja1!$A$1:$B$120,2,FALSE)</f>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
    </row>
    <row r="114" spans="1:7" ht="30" x14ac:dyDescent="0.25">
      <c r="A114" s="15">
        <v>18569</v>
      </c>
      <c r="B114" s="9">
        <v>73186067</v>
      </c>
      <c r="C114" s="4" t="s">
        <v>42</v>
      </c>
      <c r="D114" s="12" t="s">
        <v>18</v>
      </c>
      <c r="E114" s="12" t="e">
        <f>VLOOKUP(B114,[1]!TITULADA[[Tipo y número documento]:[Datos de contacto]],4,FALSE)</f>
        <v>#REF!</v>
      </c>
      <c r="F114" s="17" t="str">
        <f>VLOOKUP(A114,[2]Hoja1!$A$1:$B$120,2,FALSE)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5" spans="1:7" ht="30" x14ac:dyDescent="0.25">
      <c r="A115" s="15">
        <v>18599</v>
      </c>
      <c r="B115" s="9">
        <v>36725461</v>
      </c>
      <c r="C115" s="4" t="s">
        <v>71</v>
      </c>
      <c r="D115" s="12" t="s">
        <v>18</v>
      </c>
      <c r="E115" s="12" t="e">
        <f>VLOOKUP(B115,[1]!TITULADA[[Tipo y número documento]:[Datos de contacto]],4,FALSE)</f>
        <v>#REF!</v>
      </c>
      <c r="F115" s="17" t="str">
        <f>VLOOKUP(A115,[2]Hoja1!$A$1:$B$120,2,FALSE)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6" spans="1:7" ht="30" x14ac:dyDescent="0.25">
      <c r="A116" s="15">
        <v>18631</v>
      </c>
      <c r="B116" s="9">
        <v>36696927</v>
      </c>
      <c r="C116" s="4" t="s">
        <v>43</v>
      </c>
      <c r="D116" s="12" t="s">
        <v>44</v>
      </c>
      <c r="E116" s="12" t="e">
        <f>VLOOKUP(B116,[1]!TITULADA[[Tipo y número documento]:[Datos de contacto]],4,FALSE)</f>
        <v>#REF!</v>
      </c>
      <c r="F116" s="17" t="str">
        <f>VLOOKUP(A116,[2]Hoja1!$A$1:$B$120,2,FALSE)</f>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
    </row>
    <row r="117" spans="1:7" ht="30" x14ac:dyDescent="0.25">
      <c r="A117" s="15">
        <v>18634</v>
      </c>
      <c r="B117" s="9">
        <v>84458258</v>
      </c>
      <c r="C117" s="4" t="s">
        <v>68</v>
      </c>
      <c r="D117" s="12" t="s">
        <v>69</v>
      </c>
      <c r="E117" s="12" t="e">
        <f>VLOOKUP(B117,[1]!TITULADA[[Tipo y número documento]:[Datos de contacto]],4,FALSE)</f>
        <v>#REF!</v>
      </c>
      <c r="F117" s="17" t="str">
        <f>VLOOKUP(A117,[2]Hoja1!$A$1:$B$120,2,FALSE)</f>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
    </row>
    <row r="118" spans="1:7" ht="30" x14ac:dyDescent="0.25">
      <c r="A118" s="15">
        <v>18654</v>
      </c>
      <c r="B118" s="9" t="s">
        <v>22</v>
      </c>
      <c r="C118" s="4" t="s">
        <v>23</v>
      </c>
      <c r="D118" s="12" t="s">
        <v>24</v>
      </c>
      <c r="E118" s="12" t="s">
        <v>209</v>
      </c>
      <c r="F118" s="17" t="str">
        <f>VLOOKUP(A118,[2]Hoja1!$A$1:$B$120,2,FALSE)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19" spans="1:7" ht="30" x14ac:dyDescent="0.25">
      <c r="A119" s="15">
        <v>18654</v>
      </c>
      <c r="B119" s="9" t="s">
        <v>34</v>
      </c>
      <c r="C119" s="4" t="s">
        <v>35</v>
      </c>
      <c r="D119" s="12" t="s">
        <v>24</v>
      </c>
      <c r="E119" s="12" t="s">
        <v>210</v>
      </c>
      <c r="F119" s="17" t="str">
        <f>VLOOKUP(A119,[2]Hoja1!$A$1:$B$120,2,FALSE)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20" spans="1:7" ht="30" x14ac:dyDescent="0.25">
      <c r="A120" s="15">
        <v>18654</v>
      </c>
      <c r="B120" s="9">
        <v>36561069</v>
      </c>
      <c r="C120" s="4" t="s">
        <v>48</v>
      </c>
      <c r="D120" s="12" t="s">
        <v>24</v>
      </c>
      <c r="E120" s="12" t="e">
        <f>VLOOKUP(B120,[1]!TITULADA[[Tipo y número documento]:[Datos de contacto]],4,FALSE)</f>
        <v>#REF!</v>
      </c>
      <c r="F120" s="17" t="str">
        <f>VLOOKUP(A120,[2]Hoja1!$A$1:$B$120,2,FALSE)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c r="G120" s="6">
        <v>187017</v>
      </c>
    </row>
    <row r="121" spans="1:7" ht="30" x14ac:dyDescent="0.25">
      <c r="A121" s="15">
        <v>18657</v>
      </c>
      <c r="B121" s="9" t="s">
        <v>142</v>
      </c>
      <c r="C121" s="4" t="s">
        <v>143</v>
      </c>
      <c r="D121" s="12" t="s">
        <v>139</v>
      </c>
      <c r="E121" s="12" t="s">
        <v>211</v>
      </c>
      <c r="F121" s="17" t="str">
        <f>VLOOKUP(A121,[2]Hoja1!$A$1:$B$120,2,FALSE)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122" spans="1:7" ht="30" x14ac:dyDescent="0.25">
      <c r="A122" s="15">
        <v>18665</v>
      </c>
      <c r="B122" s="9">
        <v>36560082</v>
      </c>
      <c r="C122" s="4" t="s">
        <v>168</v>
      </c>
      <c r="D122" s="12" t="s">
        <v>28</v>
      </c>
      <c r="E122" s="12" t="e">
        <f>VLOOKUP(B122,[1]!TITULADA[[Tipo y número documento]:[Datos de contacto]],4,FALSE)</f>
        <v>#REF!</v>
      </c>
      <c r="F122" s="17" t="str">
        <f>VLOOKUP(A122,[2]Hoja1!$A$1:$B$120,2,FALSE)</f>
        <v>"Requisitos académicos: profesional en enfermería experiencia laboral: mínimo 24 meses de vinculación laboral en el área de desempeño con funciones asistencialesmínimo 6 meses de experiencia en procesos de formación y/o educacion"</v>
      </c>
    </row>
    <row r="123" spans="1:7" ht="30" x14ac:dyDescent="0.25">
      <c r="A123" s="15">
        <v>18665</v>
      </c>
      <c r="B123" s="9">
        <v>7632296</v>
      </c>
      <c r="C123" s="4" t="s">
        <v>169</v>
      </c>
      <c r="D123" s="12" t="s">
        <v>28</v>
      </c>
      <c r="E123" s="12" t="e">
        <f>VLOOKUP(B123,[1]!TITULADA[[Tipo y número documento]:[Datos de contacto]],4,FALSE)</f>
        <v>#REF!</v>
      </c>
      <c r="F123" s="17" t="str">
        <f>VLOOKUP(A123,[2]Hoja1!$A$1:$B$120,2,FALSE)</f>
        <v>"Requisitos académicos: profesional en enfermería experiencia laboral: mínimo 24 meses de vinculación laboral en el área de desempeño con funciones asistencialesmínimo 6 meses de experiencia en procesos de formación y/o educacion"</v>
      </c>
    </row>
    <row r="124" spans="1:7" ht="30" x14ac:dyDescent="0.25">
      <c r="A124" s="15">
        <v>18781</v>
      </c>
      <c r="B124" s="9">
        <v>57273517</v>
      </c>
      <c r="C124" s="4" t="s">
        <v>19</v>
      </c>
      <c r="D124" s="12" t="s">
        <v>20</v>
      </c>
      <c r="E124" s="12" t="e">
        <f>VLOOKUP(B124,[1]!TITULADA[[Tipo y número documento]:[Datos de contacto]],4,FALSE)</f>
        <v>#REF!</v>
      </c>
      <c r="F124" s="17" t="str">
        <f>VLOOKUP(A124,[2]Hoja1!$A$1:$B$120,2,FALSE)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5" spans="1:7" ht="30" x14ac:dyDescent="0.25">
      <c r="A125" s="15">
        <v>18781</v>
      </c>
      <c r="B125" s="9">
        <v>40778614</v>
      </c>
      <c r="C125" s="4" t="s">
        <v>21</v>
      </c>
      <c r="D125" s="12" t="s">
        <v>20</v>
      </c>
      <c r="E125" s="12" t="e">
        <f>VLOOKUP(B125,[1]!TITULADA[[Tipo y número documento]:[Datos de contacto]],4,FALSE)</f>
        <v>#REF!</v>
      </c>
      <c r="F125" s="17" t="str">
        <f>VLOOKUP(A125,[2]Hoja1!$A$1:$B$120,2,FALSE)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6" spans="1:7" ht="30" x14ac:dyDescent="0.25">
      <c r="A126" s="15">
        <v>18781</v>
      </c>
      <c r="B126" s="9">
        <v>85150590</v>
      </c>
      <c r="C126" s="4" t="s">
        <v>33</v>
      </c>
      <c r="D126" s="12" t="s">
        <v>20</v>
      </c>
      <c r="E126" s="12" t="e">
        <f>VLOOKUP(B126,[1]!TITULADA[[Tipo y número documento]:[Datos de contacto]],4,FALSE)</f>
        <v>#REF!</v>
      </c>
      <c r="F126" s="17" t="str">
        <f>VLOOKUP(A126,[2]Hoja1!$A$1:$B$120,2,FALSE)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7" spans="1:7" ht="30" x14ac:dyDescent="0.25">
      <c r="A127" s="15">
        <v>18781</v>
      </c>
      <c r="B127" s="9">
        <v>7141090</v>
      </c>
      <c r="C127" s="4" t="s">
        <v>36</v>
      </c>
      <c r="D127" s="12" t="s">
        <v>20</v>
      </c>
      <c r="E127" s="12" t="e">
        <f>VLOOKUP(B127,[1]!TITULADA[[Tipo y número documento]:[Datos de contacto]],4,FALSE)</f>
        <v>#REF!</v>
      </c>
      <c r="F127" s="17" t="str">
        <f>VLOOKUP(A127,[2]Hoja1!$A$1:$B$120,2,FALSE)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8" spans="1:7" ht="30" x14ac:dyDescent="0.25">
      <c r="A128" s="15">
        <v>18810</v>
      </c>
      <c r="B128" s="9">
        <v>19603111</v>
      </c>
      <c r="C128" s="4" t="s">
        <v>128</v>
      </c>
      <c r="D128" s="12" t="s">
        <v>129</v>
      </c>
      <c r="E128" s="12" t="e">
        <f>VLOOKUP(B128,[1]!TITULADA[[Tipo y número documento]:[Datos de contacto]],4,FALSE)</f>
        <v>#REF!</v>
      </c>
      <c r="F128" s="17" t="str">
        <f>VLOOKUP(A128,[2]Hoja1!$A$1:$B$120,2,FALSE)</f>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
    </row>
    <row r="129" spans="1:8" ht="30" x14ac:dyDescent="0.25">
      <c r="A129" s="15">
        <v>18812</v>
      </c>
      <c r="B129" s="9">
        <v>1082890329</v>
      </c>
      <c r="C129" s="4" t="s">
        <v>66</v>
      </c>
      <c r="D129" s="12" t="s">
        <v>67</v>
      </c>
      <c r="E129" s="12" t="e">
        <f>VLOOKUP(B129,[1]!TITULADA[[Tipo y número documento]:[Datos de contacto]],4,FALSE)</f>
        <v>#REF!</v>
      </c>
      <c r="F129" s="17" t="str">
        <f>VLOOKUP(A129,[2]Hoja1!$A$1:$B$120,2,FALSE)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row>
    <row r="130" spans="1:8" ht="43.5" customHeight="1" x14ac:dyDescent="0.25">
      <c r="A130" s="15">
        <v>18812</v>
      </c>
      <c r="B130" s="9" t="s">
        <v>6</v>
      </c>
      <c r="C130" s="4" t="s">
        <v>7</v>
      </c>
      <c r="D130" s="12" t="s">
        <v>8</v>
      </c>
      <c r="E130" s="12" t="s">
        <v>212</v>
      </c>
      <c r="F130" s="17" t="str">
        <f>VLOOKUP(A130,[2]Hoja1!$A$1:$B$120,2,FALSE)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c r="G130" s="6">
        <v>18447</v>
      </c>
      <c r="H130" s="5" t="s">
        <v>189</v>
      </c>
    </row>
    <row r="131" spans="1:8" ht="30" x14ac:dyDescent="0.25">
      <c r="A131" s="15">
        <v>18822</v>
      </c>
      <c r="B131" s="9" t="s">
        <v>61</v>
      </c>
      <c r="C131" s="4" t="s">
        <v>62</v>
      </c>
      <c r="D131" s="12" t="s">
        <v>8</v>
      </c>
      <c r="E131" s="12" t="s">
        <v>213</v>
      </c>
      <c r="F131" s="17" t="str">
        <f>VLOOKUP(A131,[2]Hoja1!$A$1:$B$120,2,FALSE)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2" spans="1:8" ht="30" x14ac:dyDescent="0.25">
      <c r="A132" s="15">
        <v>18830</v>
      </c>
      <c r="B132" s="9" t="s">
        <v>191</v>
      </c>
      <c r="C132" s="4" t="s">
        <v>190</v>
      </c>
      <c r="D132" s="12" t="s">
        <v>8</v>
      </c>
      <c r="E132" s="12" t="s">
        <v>214</v>
      </c>
      <c r="F132" s="17" t="str">
        <f>VLOOKUP(A132,[2]Hoja1!$A$1:$B$120,2,FALSE)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3" spans="1:8" ht="30" x14ac:dyDescent="0.25">
      <c r="A133" s="15">
        <v>18840</v>
      </c>
      <c r="B133" s="9">
        <v>1082893376</v>
      </c>
      <c r="C133" s="4" t="s">
        <v>31</v>
      </c>
      <c r="D133" s="12" t="s">
        <v>32</v>
      </c>
      <c r="E133" s="12" t="e">
        <f>VLOOKUP(B133,[1]!TITULADA[[Tipo y número documento]:[Datos de contacto]],4,FALSE)</f>
        <v>#REF!</v>
      </c>
      <c r="F133" s="17" t="str">
        <f>VLOOKUP(A133,[2]Hoja1!$A$1:$B$120,2,FALSE)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4" spans="1:8" ht="30" x14ac:dyDescent="0.25">
      <c r="A134" s="15">
        <v>18840</v>
      </c>
      <c r="B134" s="9">
        <v>39046280</v>
      </c>
      <c r="C134" s="4" t="s">
        <v>74</v>
      </c>
      <c r="D134" s="12" t="s">
        <v>32</v>
      </c>
      <c r="E134" s="12" t="e">
        <f>VLOOKUP(B134,[1]!TITULADA[[Tipo y número documento]:[Datos de contacto]],4,FALSE)</f>
        <v>#REF!</v>
      </c>
      <c r="F134" s="17" t="str">
        <f>VLOOKUP(A134,[2]Hoja1!$A$1:$B$120,2,FALSE)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5" spans="1:8" ht="30" x14ac:dyDescent="0.25">
      <c r="A135" s="15">
        <v>18842</v>
      </c>
      <c r="B135" s="9">
        <v>80074186</v>
      </c>
      <c r="C135" s="4" t="s">
        <v>49</v>
      </c>
      <c r="D135" s="12" t="s">
        <v>50</v>
      </c>
      <c r="E135" s="12" t="e">
        <f>VLOOKUP(B135,[1]!TITULADA[[Tipo y número documento]:[Datos de contacto]],4,FALSE)</f>
        <v>#REF!</v>
      </c>
      <c r="F135" s="17" t="str">
        <f>VLOOKUP(A135,[2]Hoja1!$A$1:$B$120,2,FALSE)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row>
    <row r="136" spans="1:8" x14ac:dyDescent="0.25">
      <c r="A136" s="15">
        <v>18842</v>
      </c>
      <c r="B136" s="9">
        <v>1032376771</v>
      </c>
      <c r="C136" s="4" t="s">
        <v>192</v>
      </c>
      <c r="D136" s="12" t="s">
        <v>50</v>
      </c>
      <c r="E136" s="12" t="e">
        <f>VLOOKUP(B136,[1]!TITULADA[[Tipo y número documento]:[Datos de contacto]],4,FALSE)</f>
        <v>#REF!</v>
      </c>
      <c r="F136" s="17" t="str">
        <f>VLOOKUP(A136,[2]Hoja1!$A$1:$B$120,2,FALSE)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c r="G136" s="6">
        <v>18846</v>
      </c>
    </row>
    <row r="137" spans="1:8" ht="30" x14ac:dyDescent="0.25">
      <c r="A137" s="15">
        <v>18481</v>
      </c>
      <c r="B137" s="9">
        <v>32749212</v>
      </c>
      <c r="C137" s="4" t="s">
        <v>193</v>
      </c>
      <c r="D137" s="12" t="s">
        <v>91</v>
      </c>
      <c r="E137" s="12" t="e">
        <f>VLOOKUP(B137,[1]!TITULADA[[Tipo y número documento]:[Datos de contacto]],4,FALSE)</f>
        <v>#REF!</v>
      </c>
      <c r="F137" s="17" t="str">
        <f>VLOOKUP(A137,[2]Hoja1!$A$1:$B$120,2,FALSE)</f>
        <v>Requisitos academicos: Requisitos Acadèmicosingeniero Industrial, Administradores De Empresas Y Ciencias Afines Experiencia Laboral Experiencia Laboral Y/O EspecializaciònMínima De 2 Años En Áreas Comerciales Y De Servicio Al Cliente</v>
      </c>
      <c r="G137">
        <v>18635</v>
      </c>
    </row>
    <row r="138" spans="1:8" ht="30" x14ac:dyDescent="0.25">
      <c r="A138" s="15">
        <v>18304</v>
      </c>
      <c r="B138" s="9">
        <v>85456539</v>
      </c>
      <c r="C138" s="4" t="s">
        <v>194</v>
      </c>
      <c r="D138" s="12" t="s">
        <v>195</v>
      </c>
      <c r="E138" s="12" t="e">
        <f>VLOOKUP(B138,[1]!TITULADA[[Tipo y número documento]:[Datos de contacto]],4,FALSE)</f>
        <v>#REF!</v>
      </c>
      <c r="F138" s="17" t="str">
        <f>VLOOKUP(A138,[2]Hoja1!$A$1:$B$120,2,FALSE)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8" s="6">
        <v>18828</v>
      </c>
    </row>
    <row r="139" spans="1:8" ht="30" x14ac:dyDescent="0.25">
      <c r="A139" s="9">
        <v>18476</v>
      </c>
      <c r="B139" s="9">
        <v>1082857092</v>
      </c>
      <c r="C139" s="4" t="s">
        <v>196</v>
      </c>
      <c r="D139" s="12" t="s">
        <v>1</v>
      </c>
      <c r="E139" s="12" t="e">
        <f>VLOOKUP(B139,[1]!TITULADA[[Tipo y número documento]:[Datos de contacto]],4,FALSE)</f>
        <v>#REF!</v>
      </c>
      <c r="F139" s="17" t="str">
        <f>VLOOKUP(A139,[2]Hoja1!$A$1:$B$120,2,FALSE)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9" s="6">
        <v>18673</v>
      </c>
    </row>
    <row r="140" spans="1:8" ht="30" x14ac:dyDescent="0.25">
      <c r="A140" s="9">
        <v>18481</v>
      </c>
      <c r="B140" s="9">
        <v>77097305</v>
      </c>
      <c r="C140" s="4" t="s">
        <v>197</v>
      </c>
      <c r="D140" s="12" t="s">
        <v>39</v>
      </c>
      <c r="E140" s="12" t="e">
        <f>VLOOKUP(B140,[1]!TITULADA[[Tipo y número documento]:[Datos de contacto]],4,FALSE)</f>
        <v>#REF!</v>
      </c>
      <c r="F140" s="17" t="str">
        <f>VLOOKUP(A140,[2]Hoja1!$A$1:$B$120,2,FALSE)</f>
        <v>Requisitos academicos: Requisitos Acadèmicosingeniero Industrial, Administradores De Empresas Y Ciencias Afines Experiencia Laboral Experiencia Laboral Y/O EspecializaciònMínima De 2 Años En Áreas Comerciales Y De Servicio Al Cliente</v>
      </c>
      <c r="G140" s="7">
        <v>18694</v>
      </c>
      <c r="H140" t="s">
        <v>91</v>
      </c>
    </row>
  </sheetData>
  <autoFilter ref="A2:D140" xr:uid="{9594BD7F-9BB7-4D67-BB98-573296EA9B6D}"/>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1D2CB-5659-44CC-928B-C7FF9A6C6DE1}">
  <dimension ref="A1:E58"/>
  <sheetViews>
    <sheetView showGridLines="0" tabSelected="1" zoomScale="85" zoomScaleNormal="85" workbookViewId="0">
      <selection activeCell="C48" sqref="C48"/>
    </sheetView>
  </sheetViews>
  <sheetFormatPr baseColWidth="10" defaultRowHeight="14.25" x14ac:dyDescent="0.2"/>
  <cols>
    <col min="1" max="1" width="11.42578125" style="22"/>
    <col min="2" max="2" width="22.28515625" style="22" customWidth="1"/>
    <col min="3" max="3" width="42.85546875" style="22" customWidth="1"/>
    <col min="4" max="5" width="97.85546875" style="22" customWidth="1"/>
    <col min="6" max="16384" width="11.42578125" style="22"/>
  </cols>
  <sheetData>
    <row r="1" spans="1:5" s="19" customFormat="1" ht="32.25" customHeight="1" thickBot="1" x14ac:dyDescent="0.3">
      <c r="A1" s="35" t="s">
        <v>217</v>
      </c>
      <c r="B1" s="36"/>
      <c r="C1" s="36"/>
      <c r="D1" s="36"/>
      <c r="E1" s="37"/>
    </row>
    <row r="2" spans="1:5" s="19" customFormat="1" x14ac:dyDescent="0.25"/>
    <row r="3" spans="1:5" s="19" customFormat="1" ht="15" x14ac:dyDescent="0.25">
      <c r="A3" s="20" t="s">
        <v>218</v>
      </c>
      <c r="B3" s="21">
        <v>2023</v>
      </c>
    </row>
    <row r="4" spans="1:5" s="19" customFormat="1" x14ac:dyDescent="0.25"/>
    <row r="5" spans="1:5" s="19" customFormat="1" ht="15" x14ac:dyDescent="0.25">
      <c r="A5" s="20" t="s">
        <v>219</v>
      </c>
    </row>
    <row r="6" spans="1:5" s="19" customFormat="1" ht="15" x14ac:dyDescent="0.25">
      <c r="A6" s="19" t="s">
        <v>225</v>
      </c>
    </row>
    <row r="7" spans="1:5" s="19" customFormat="1" ht="15" x14ac:dyDescent="0.25">
      <c r="A7" s="19" t="s">
        <v>226</v>
      </c>
    </row>
    <row r="8" spans="1:5" s="19" customFormat="1" ht="15" thickBot="1" x14ac:dyDescent="0.3"/>
    <row r="9" spans="1:5" s="19" customFormat="1" ht="28.5" customHeight="1" thickBot="1" x14ac:dyDescent="0.3">
      <c r="A9" s="23" t="s">
        <v>220</v>
      </c>
      <c r="B9" s="24" t="s">
        <v>221</v>
      </c>
      <c r="C9" s="24" t="s">
        <v>222</v>
      </c>
      <c r="D9" s="24" t="s">
        <v>223</v>
      </c>
      <c r="E9" s="25" t="s">
        <v>224</v>
      </c>
    </row>
    <row r="10" spans="1:5" s="29" customFormat="1" ht="85.5" x14ac:dyDescent="0.25">
      <c r="A10" s="26">
        <v>1</v>
      </c>
      <c r="B10" s="27" t="s">
        <v>296</v>
      </c>
      <c r="C10" s="27" t="s">
        <v>132</v>
      </c>
      <c r="D10" s="27" t="s">
        <v>227</v>
      </c>
      <c r="E10" s="28" t="s">
        <v>228</v>
      </c>
    </row>
    <row r="11" spans="1:5" s="29" customFormat="1" ht="156.75" x14ac:dyDescent="0.25">
      <c r="A11" s="30">
        <v>2</v>
      </c>
      <c r="B11" s="31" t="s">
        <v>296</v>
      </c>
      <c r="C11" s="31" t="s">
        <v>52</v>
      </c>
      <c r="D11" s="31" t="s">
        <v>229</v>
      </c>
      <c r="E11" s="32" t="s">
        <v>230</v>
      </c>
    </row>
    <row r="12" spans="1:5" s="29" customFormat="1" ht="71.25" x14ac:dyDescent="0.25">
      <c r="A12" s="30">
        <v>3</v>
      </c>
      <c r="B12" s="31" t="s">
        <v>296</v>
      </c>
      <c r="C12" s="31" t="s">
        <v>141</v>
      </c>
      <c r="D12" s="31" t="s">
        <v>231</v>
      </c>
      <c r="E12" s="32" t="s">
        <v>232</v>
      </c>
    </row>
    <row r="13" spans="1:5" s="29" customFormat="1" ht="28.5" x14ac:dyDescent="0.25">
      <c r="A13" s="30">
        <v>4</v>
      </c>
      <c r="B13" s="31" t="s">
        <v>296</v>
      </c>
      <c r="C13" s="31" t="s">
        <v>91</v>
      </c>
      <c r="D13" s="31" t="s">
        <v>233</v>
      </c>
      <c r="E13" s="32" t="s">
        <v>234</v>
      </c>
    </row>
    <row r="14" spans="1:5" s="29" customFormat="1" ht="128.25" x14ac:dyDescent="0.25">
      <c r="A14" s="30">
        <v>5</v>
      </c>
      <c r="B14" s="31" t="s">
        <v>296</v>
      </c>
      <c r="C14" s="31" t="s">
        <v>1</v>
      </c>
      <c r="D14" s="31" t="s">
        <v>235</v>
      </c>
      <c r="E14" s="32" t="s">
        <v>236</v>
      </c>
    </row>
    <row r="15" spans="1:5" s="29" customFormat="1" ht="142.5" x14ac:dyDescent="0.25">
      <c r="A15" s="30">
        <v>6</v>
      </c>
      <c r="B15" s="31" t="s">
        <v>296</v>
      </c>
      <c r="C15" s="31" t="s">
        <v>24</v>
      </c>
      <c r="D15" s="31" t="s">
        <v>237</v>
      </c>
      <c r="E15" s="32" t="s">
        <v>238</v>
      </c>
    </row>
    <row r="16" spans="1:5" s="29" customFormat="1" ht="42.75" x14ac:dyDescent="0.25">
      <c r="A16" s="30">
        <v>7</v>
      </c>
      <c r="B16" s="31" t="s">
        <v>296</v>
      </c>
      <c r="C16" s="31" t="s">
        <v>119</v>
      </c>
      <c r="D16" s="31" t="s">
        <v>239</v>
      </c>
      <c r="E16" s="32" t="s">
        <v>240</v>
      </c>
    </row>
    <row r="17" spans="1:5" s="29" customFormat="1" ht="71.25" x14ac:dyDescent="0.25">
      <c r="A17" s="30">
        <v>8</v>
      </c>
      <c r="B17" s="31" t="s">
        <v>296</v>
      </c>
      <c r="C17" s="31" t="s">
        <v>134</v>
      </c>
      <c r="D17" s="31" t="s">
        <v>241</v>
      </c>
      <c r="E17" s="32" t="s">
        <v>242</v>
      </c>
    </row>
    <row r="18" spans="1:5" s="29" customFormat="1" ht="213.75" x14ac:dyDescent="0.25">
      <c r="A18" s="30">
        <v>9</v>
      </c>
      <c r="B18" s="31" t="s">
        <v>296</v>
      </c>
      <c r="C18" s="31" t="s">
        <v>18</v>
      </c>
      <c r="D18" s="31" t="s">
        <v>243</v>
      </c>
      <c r="E18" s="32" t="s">
        <v>244</v>
      </c>
    </row>
    <row r="19" spans="1:5" s="29" customFormat="1" ht="85.5" x14ac:dyDescent="0.25">
      <c r="A19" s="30">
        <v>10</v>
      </c>
      <c r="B19" s="31" t="s">
        <v>296</v>
      </c>
      <c r="C19" s="31" t="s">
        <v>67</v>
      </c>
      <c r="D19" s="31" t="s">
        <v>245</v>
      </c>
      <c r="E19" s="32" t="s">
        <v>246</v>
      </c>
    </row>
    <row r="20" spans="1:5" s="29" customFormat="1" ht="28.5" x14ac:dyDescent="0.25">
      <c r="A20" s="30">
        <v>11</v>
      </c>
      <c r="B20" s="31" t="s">
        <v>296</v>
      </c>
      <c r="C20" s="31" t="s">
        <v>145</v>
      </c>
      <c r="D20" s="33" t="s">
        <v>297</v>
      </c>
      <c r="E20" s="34" t="s">
        <v>298</v>
      </c>
    </row>
    <row r="21" spans="1:5" s="29" customFormat="1" ht="42.75" x14ac:dyDescent="0.25">
      <c r="A21" s="30">
        <v>12</v>
      </c>
      <c r="B21" s="31" t="s">
        <v>296</v>
      </c>
      <c r="C21" s="31" t="s">
        <v>82</v>
      </c>
      <c r="D21" s="31" t="s">
        <v>247</v>
      </c>
      <c r="E21" s="32" t="s">
        <v>248</v>
      </c>
    </row>
    <row r="22" spans="1:5" s="29" customFormat="1" ht="85.5" x14ac:dyDescent="0.25">
      <c r="A22" s="30">
        <v>13</v>
      </c>
      <c r="B22" s="31" t="s">
        <v>296</v>
      </c>
      <c r="C22" s="31" t="s">
        <v>129</v>
      </c>
      <c r="D22" s="31" t="s">
        <v>249</v>
      </c>
      <c r="E22" s="32" t="s">
        <v>250</v>
      </c>
    </row>
    <row r="23" spans="1:5" s="29" customFormat="1" ht="71.25" x14ac:dyDescent="0.25">
      <c r="A23" s="30">
        <v>14</v>
      </c>
      <c r="B23" s="31" t="s">
        <v>296</v>
      </c>
      <c r="C23" s="31" t="s">
        <v>136</v>
      </c>
      <c r="D23" s="31" t="s">
        <v>251</v>
      </c>
      <c r="E23" s="32" t="s">
        <v>252</v>
      </c>
    </row>
    <row r="24" spans="1:5" s="29" customFormat="1" ht="42.75" x14ac:dyDescent="0.25">
      <c r="A24" s="30">
        <v>15</v>
      </c>
      <c r="B24" s="31" t="s">
        <v>296</v>
      </c>
      <c r="C24" s="31" t="s">
        <v>69</v>
      </c>
      <c r="D24" s="31" t="s">
        <v>253</v>
      </c>
      <c r="E24" s="32" t="s">
        <v>254</v>
      </c>
    </row>
    <row r="25" spans="1:5" s="29" customFormat="1" ht="85.5" x14ac:dyDescent="0.25">
      <c r="A25" s="30">
        <v>16</v>
      </c>
      <c r="B25" s="31" t="s">
        <v>296</v>
      </c>
      <c r="C25" s="31" t="s">
        <v>139</v>
      </c>
      <c r="D25" s="31" t="s">
        <v>255</v>
      </c>
      <c r="E25" s="32" t="s">
        <v>256</v>
      </c>
    </row>
    <row r="26" spans="1:5" s="29" customFormat="1" ht="28.5" x14ac:dyDescent="0.25">
      <c r="A26" s="30">
        <v>17</v>
      </c>
      <c r="B26" s="31" t="s">
        <v>296</v>
      </c>
      <c r="C26" s="31" t="s">
        <v>172</v>
      </c>
      <c r="D26" s="31" t="s">
        <v>257</v>
      </c>
      <c r="E26" s="32" t="s">
        <v>258</v>
      </c>
    </row>
    <row r="27" spans="1:5" s="29" customFormat="1" ht="71.25" x14ac:dyDescent="0.25">
      <c r="A27" s="30">
        <v>18</v>
      </c>
      <c r="B27" s="31" t="s">
        <v>296</v>
      </c>
      <c r="C27" s="31" t="s">
        <v>20</v>
      </c>
      <c r="D27" s="31" t="s">
        <v>259</v>
      </c>
      <c r="E27" s="32" t="s">
        <v>260</v>
      </c>
    </row>
    <row r="28" spans="1:5" s="29" customFormat="1" ht="85.5" x14ac:dyDescent="0.25">
      <c r="A28" s="30">
        <v>19</v>
      </c>
      <c r="B28" s="31" t="s">
        <v>296</v>
      </c>
      <c r="C28" s="31" t="s">
        <v>8</v>
      </c>
      <c r="D28" s="31" t="s">
        <v>245</v>
      </c>
      <c r="E28" s="32" t="s">
        <v>246</v>
      </c>
    </row>
    <row r="29" spans="1:5" s="29" customFormat="1" ht="71.25" x14ac:dyDescent="0.25">
      <c r="A29" s="30">
        <v>20</v>
      </c>
      <c r="B29" s="31" t="s">
        <v>296</v>
      </c>
      <c r="C29" s="31" t="s">
        <v>32</v>
      </c>
      <c r="D29" s="31" t="s">
        <v>261</v>
      </c>
      <c r="E29" s="32" t="s">
        <v>262</v>
      </c>
    </row>
    <row r="30" spans="1:5" s="29" customFormat="1" ht="114" x14ac:dyDescent="0.25">
      <c r="A30" s="30">
        <v>21</v>
      </c>
      <c r="B30" s="31" t="s">
        <v>296</v>
      </c>
      <c r="C30" s="31" t="s">
        <v>125</v>
      </c>
      <c r="D30" s="31" t="s">
        <v>263</v>
      </c>
      <c r="E30" s="32" t="s">
        <v>264</v>
      </c>
    </row>
    <row r="31" spans="1:5" s="29" customFormat="1" ht="85.5" x14ac:dyDescent="0.25">
      <c r="A31" s="30">
        <v>22</v>
      </c>
      <c r="B31" s="31" t="s">
        <v>296</v>
      </c>
      <c r="C31" s="31" t="s">
        <v>123</v>
      </c>
      <c r="D31" s="31" t="s">
        <v>265</v>
      </c>
      <c r="E31" s="32" t="s">
        <v>266</v>
      </c>
    </row>
    <row r="32" spans="1:5" s="29" customFormat="1" ht="85.5" x14ac:dyDescent="0.25">
      <c r="A32" s="30">
        <v>23</v>
      </c>
      <c r="B32" s="31" t="s">
        <v>296</v>
      </c>
      <c r="C32" s="31" t="s">
        <v>50</v>
      </c>
      <c r="D32" s="31" t="s">
        <v>267</v>
      </c>
      <c r="E32" s="32" t="s">
        <v>268</v>
      </c>
    </row>
    <row r="33" spans="1:5" s="29" customFormat="1" ht="114" x14ac:dyDescent="0.25">
      <c r="A33" s="30">
        <v>24</v>
      </c>
      <c r="B33" s="31" t="s">
        <v>296</v>
      </c>
      <c r="C33" s="31" t="s">
        <v>79</v>
      </c>
      <c r="D33" s="31" t="s">
        <v>269</v>
      </c>
      <c r="E33" s="32" t="s">
        <v>270</v>
      </c>
    </row>
    <row r="34" spans="1:5" s="29" customFormat="1" ht="114" x14ac:dyDescent="0.25">
      <c r="A34" s="30">
        <v>25</v>
      </c>
      <c r="B34" s="31" t="s">
        <v>296</v>
      </c>
      <c r="C34" s="31" t="s">
        <v>10</v>
      </c>
      <c r="D34" s="31" t="s">
        <v>269</v>
      </c>
      <c r="E34" s="32" t="s">
        <v>271</v>
      </c>
    </row>
    <row r="35" spans="1:5" s="29" customFormat="1" ht="71.25" x14ac:dyDescent="0.25">
      <c r="A35" s="30">
        <v>26</v>
      </c>
      <c r="B35" s="31" t="s">
        <v>296</v>
      </c>
      <c r="C35" s="31" t="s">
        <v>3</v>
      </c>
      <c r="D35" s="31" t="s">
        <v>272</v>
      </c>
      <c r="E35" s="32" t="s">
        <v>273</v>
      </c>
    </row>
    <row r="36" spans="1:5" s="29" customFormat="1" ht="185.25" x14ac:dyDescent="0.25">
      <c r="A36" s="30">
        <v>27</v>
      </c>
      <c r="B36" s="31" t="s">
        <v>296</v>
      </c>
      <c r="C36" s="31" t="s">
        <v>117</v>
      </c>
      <c r="D36" s="31" t="s">
        <v>274</v>
      </c>
      <c r="E36" s="32" t="s">
        <v>275</v>
      </c>
    </row>
    <row r="37" spans="1:5" s="29" customFormat="1" ht="71.25" x14ac:dyDescent="0.25">
      <c r="A37" s="30">
        <v>28</v>
      </c>
      <c r="B37" s="31" t="s">
        <v>296</v>
      </c>
      <c r="C37" s="31" t="s">
        <v>26</v>
      </c>
      <c r="D37" s="31" t="s">
        <v>276</v>
      </c>
      <c r="E37" s="32" t="s">
        <v>277</v>
      </c>
    </row>
    <row r="38" spans="1:5" s="29" customFormat="1" ht="57" x14ac:dyDescent="0.25">
      <c r="A38" s="30">
        <v>29</v>
      </c>
      <c r="B38" s="31" t="s">
        <v>296</v>
      </c>
      <c r="C38" s="31" t="s">
        <v>85</v>
      </c>
      <c r="D38" s="31" t="s">
        <v>278</v>
      </c>
      <c r="E38" s="32" t="s">
        <v>279</v>
      </c>
    </row>
    <row r="39" spans="1:5" s="29" customFormat="1" ht="28.5" x14ac:dyDescent="0.25">
      <c r="A39" s="30">
        <v>30</v>
      </c>
      <c r="B39" s="31" t="s">
        <v>296</v>
      </c>
      <c r="C39" s="31" t="s">
        <v>39</v>
      </c>
      <c r="D39" s="31" t="s">
        <v>233</v>
      </c>
      <c r="E39" s="32" t="s">
        <v>234</v>
      </c>
    </row>
    <row r="40" spans="1:5" s="29" customFormat="1" ht="57" x14ac:dyDescent="0.25">
      <c r="A40" s="30">
        <v>31</v>
      </c>
      <c r="B40" s="31" t="s">
        <v>296</v>
      </c>
      <c r="C40" s="31" t="s">
        <v>100</v>
      </c>
      <c r="D40" s="31" t="s">
        <v>280</v>
      </c>
      <c r="E40" s="32" t="s">
        <v>281</v>
      </c>
    </row>
    <row r="41" spans="1:5" s="29" customFormat="1" ht="71.25" x14ac:dyDescent="0.25">
      <c r="A41" s="30">
        <v>32</v>
      </c>
      <c r="B41" s="31" t="s">
        <v>296</v>
      </c>
      <c r="C41" s="31" t="s">
        <v>113</v>
      </c>
      <c r="D41" s="31" t="s">
        <v>282</v>
      </c>
      <c r="E41" s="32" t="s">
        <v>283</v>
      </c>
    </row>
    <row r="42" spans="1:5" s="29" customFormat="1" ht="57" x14ac:dyDescent="0.25">
      <c r="A42" s="30">
        <v>33</v>
      </c>
      <c r="B42" s="31" t="s">
        <v>296</v>
      </c>
      <c r="C42" s="31" t="s">
        <v>16</v>
      </c>
      <c r="D42" s="31" t="s">
        <v>284</v>
      </c>
      <c r="E42" s="32" t="s">
        <v>285</v>
      </c>
    </row>
    <row r="43" spans="1:5" s="29" customFormat="1" ht="99.75" x14ac:dyDescent="0.25">
      <c r="A43" s="30">
        <v>34</v>
      </c>
      <c r="B43" s="31" t="s">
        <v>296</v>
      </c>
      <c r="C43" s="31" t="s">
        <v>44</v>
      </c>
      <c r="D43" s="31" t="s">
        <v>286</v>
      </c>
      <c r="E43" s="32" t="s">
        <v>287</v>
      </c>
    </row>
    <row r="44" spans="1:5" s="29" customFormat="1" ht="185.25" x14ac:dyDescent="0.25">
      <c r="A44" s="30">
        <v>35</v>
      </c>
      <c r="B44" s="31" t="s">
        <v>296</v>
      </c>
      <c r="C44" s="31" t="s">
        <v>156</v>
      </c>
      <c r="D44" s="31" t="s">
        <v>288</v>
      </c>
      <c r="E44" s="32" t="s">
        <v>289</v>
      </c>
    </row>
    <row r="45" spans="1:5" s="29" customFormat="1" ht="57" x14ac:dyDescent="0.25">
      <c r="A45" s="30">
        <v>36</v>
      </c>
      <c r="B45" s="31" t="s">
        <v>296</v>
      </c>
      <c r="C45" s="31" t="s">
        <v>5</v>
      </c>
      <c r="D45" s="31" t="s">
        <v>290</v>
      </c>
      <c r="E45" s="32" t="s">
        <v>291</v>
      </c>
    </row>
    <row r="46" spans="1:5" s="29" customFormat="1" ht="171" x14ac:dyDescent="0.25">
      <c r="A46" s="30">
        <v>37</v>
      </c>
      <c r="B46" s="31" t="s">
        <v>296</v>
      </c>
      <c r="C46" s="31" t="s">
        <v>111</v>
      </c>
      <c r="D46" s="31" t="s">
        <v>292</v>
      </c>
      <c r="E46" s="32" t="s">
        <v>293</v>
      </c>
    </row>
    <row r="47" spans="1:5" s="29" customFormat="1" ht="114" x14ac:dyDescent="0.25">
      <c r="A47" s="30">
        <v>38</v>
      </c>
      <c r="B47" s="31" t="s">
        <v>296</v>
      </c>
      <c r="C47" s="31" t="s">
        <v>164</v>
      </c>
      <c r="D47" s="31" t="s">
        <v>294</v>
      </c>
      <c r="E47" s="32" t="s">
        <v>295</v>
      </c>
    </row>
    <row r="48" spans="1:5" s="29" customFormat="1" ht="42.75" x14ac:dyDescent="0.25">
      <c r="A48" s="30">
        <v>39</v>
      </c>
      <c r="B48" s="31" t="s">
        <v>296</v>
      </c>
      <c r="C48" s="31" t="s">
        <v>319</v>
      </c>
      <c r="D48" s="31" t="s">
        <v>299</v>
      </c>
      <c r="E48" s="32" t="s">
        <v>298</v>
      </c>
    </row>
    <row r="49" spans="1:5" s="29" customFormat="1" ht="28.5" x14ac:dyDescent="0.25">
      <c r="A49" s="30">
        <v>40</v>
      </c>
      <c r="B49" s="31" t="s">
        <v>296</v>
      </c>
      <c r="C49" s="31" t="s">
        <v>300</v>
      </c>
      <c r="D49" s="31" t="s">
        <v>301</v>
      </c>
      <c r="E49" s="32" t="s">
        <v>302</v>
      </c>
    </row>
    <row r="50" spans="1:5" s="29" customFormat="1" ht="114" x14ac:dyDescent="0.25">
      <c r="A50" s="30">
        <v>41</v>
      </c>
      <c r="B50" s="31" t="s">
        <v>296</v>
      </c>
      <c r="C50" s="31" t="s">
        <v>320</v>
      </c>
      <c r="D50" s="31" t="s">
        <v>303</v>
      </c>
      <c r="E50" s="32" t="s">
        <v>304</v>
      </c>
    </row>
    <row r="51" spans="1:5" s="29" customFormat="1" ht="71.25" x14ac:dyDescent="0.25">
      <c r="A51" s="30">
        <v>42</v>
      </c>
      <c r="B51" s="31" t="s">
        <v>296</v>
      </c>
      <c r="C51" s="31" t="s">
        <v>321</v>
      </c>
      <c r="D51" s="31" t="s">
        <v>305</v>
      </c>
      <c r="E51" s="32" t="s">
        <v>298</v>
      </c>
    </row>
    <row r="52" spans="1:5" s="29" customFormat="1" ht="71.25" x14ac:dyDescent="0.25">
      <c r="A52" s="30">
        <v>43</v>
      </c>
      <c r="B52" s="31" t="s">
        <v>296</v>
      </c>
      <c r="C52" s="31" t="s">
        <v>322</v>
      </c>
      <c r="D52" s="31" t="s">
        <v>306</v>
      </c>
      <c r="E52" s="32" t="s">
        <v>307</v>
      </c>
    </row>
    <row r="53" spans="1:5" s="29" customFormat="1" ht="71.25" x14ac:dyDescent="0.25">
      <c r="A53" s="30">
        <v>44</v>
      </c>
      <c r="B53" s="31" t="s">
        <v>296</v>
      </c>
      <c r="C53" s="31" t="s">
        <v>323</v>
      </c>
      <c r="D53" s="31" t="s">
        <v>308</v>
      </c>
      <c r="E53" s="32" t="s">
        <v>309</v>
      </c>
    </row>
    <row r="54" spans="1:5" s="29" customFormat="1" ht="28.5" x14ac:dyDescent="0.25">
      <c r="A54" s="30">
        <v>45</v>
      </c>
      <c r="B54" s="31" t="s">
        <v>296</v>
      </c>
      <c r="C54" s="31" t="s">
        <v>324</v>
      </c>
      <c r="D54" s="31" t="s">
        <v>310</v>
      </c>
      <c r="E54" s="32" t="s">
        <v>298</v>
      </c>
    </row>
    <row r="55" spans="1:5" s="29" customFormat="1" ht="28.5" x14ac:dyDescent="0.25">
      <c r="A55" s="30">
        <v>46</v>
      </c>
      <c r="B55" s="31" t="s">
        <v>296</v>
      </c>
      <c r="C55" s="31" t="s">
        <v>325</v>
      </c>
      <c r="D55" s="31" t="s">
        <v>311</v>
      </c>
      <c r="E55" s="32" t="s">
        <v>298</v>
      </c>
    </row>
    <row r="56" spans="1:5" s="29" customFormat="1" ht="57" x14ac:dyDescent="0.25">
      <c r="A56" s="30">
        <v>47</v>
      </c>
      <c r="B56" s="31" t="s">
        <v>296</v>
      </c>
      <c r="C56" s="31" t="s">
        <v>312</v>
      </c>
      <c r="D56" s="31" t="s">
        <v>313</v>
      </c>
      <c r="E56" s="32" t="s">
        <v>314</v>
      </c>
    </row>
    <row r="57" spans="1:5" s="29" customFormat="1" ht="71.25" x14ac:dyDescent="0.25">
      <c r="A57" s="30">
        <v>48</v>
      </c>
      <c r="B57" s="31" t="s">
        <v>296</v>
      </c>
      <c r="C57" s="31" t="s">
        <v>326</v>
      </c>
      <c r="D57" s="31" t="s">
        <v>315</v>
      </c>
      <c r="E57" s="32" t="s">
        <v>316</v>
      </c>
    </row>
    <row r="58" spans="1:5" s="29" customFormat="1" ht="57" x14ac:dyDescent="0.25">
      <c r="A58" s="30">
        <v>49</v>
      </c>
      <c r="B58" s="31" t="s">
        <v>296</v>
      </c>
      <c r="C58" s="31" t="s">
        <v>327</v>
      </c>
      <c r="D58" s="31" t="s">
        <v>317</v>
      </c>
      <c r="E58" s="32" t="s">
        <v>318</v>
      </c>
    </row>
  </sheetData>
  <sortState xmlns:xlrd2="http://schemas.microsoft.com/office/spreadsheetml/2017/richdata2" ref="C10:D47">
    <sortCondition ref="C10:C47"/>
  </sortState>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SELECCIONADOS</vt:lpstr>
      <vt:lpstr>SELECCIONADOS Y PERFILES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Víctor Hugo Narváez Rosado</cp:lastModifiedBy>
  <dcterms:created xsi:type="dcterms:W3CDTF">2023-01-24T20:38:29Z</dcterms:created>
  <dcterms:modified xsi:type="dcterms:W3CDTF">2023-02-20T20:03:37Z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2023-01-26T02:18:25Z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08c72705-7503-4dba-bfd7-544eab9278d0</vt:lpwstr>
  </property>
  <property fmtid="{D5CDD505-2E9C-101B-9397-08002B2CF9AE}" pid="8" name="MSIP_Label_1299739c-ad3d-4908-806e-4d91151a6e13_ContentBits">
    <vt:lpwstr>0</vt:lpwstr>
  </property>
</Properties>
</file>