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301"/>
  <workbookPr filterPrivacy="1" defaultThemeVersion="164011"/>
  <bookViews>
    <workbookView xWindow="0" yWindow="0" windowWidth="22260" windowHeight="12648"/>
  </bookViews>
  <sheets>
    <sheet name="Hoja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3" i="1" l="1"/>
  <c r="E9" i="1"/>
  <c r="E11" i="1" l="1"/>
  <c r="E10" i="1"/>
  <c r="E12" i="1" l="1"/>
  <c r="E14" i="1" l="1"/>
</calcChain>
</file>

<file path=xl/sharedStrings.xml><?xml version="1.0" encoding="utf-8"?>
<sst xmlns="http://schemas.openxmlformats.org/spreadsheetml/2006/main" count="15" uniqueCount="15">
  <si>
    <t>ITEM</t>
  </si>
  <si>
    <t>ANEXO No. 2</t>
  </si>
  <si>
    <t>MANTENIMIENTO PREVENTIVO Y/O CORRECTIVO CON SUMINISTRO DE REPUESTOS Y ACCESORIOS NUEVOS Y ORIGINALES, PREVIA APROBACIÓN DE LA UAE-DIAN, PARA LOS VEHÍCULOS ASIGNADOS PARA EL FUNCIONAMIENTO DE LA DIRECCIÓN SECCIONAL DE IMPUESTOS Y ADUANAS DE TULUÁ.</t>
  </si>
  <si>
    <t>MANTENIMIENTO</t>
  </si>
  <si>
    <t>CANT</t>
  </si>
  <si>
    <t>UNITARIO</t>
  </si>
  <si>
    <t>VR. TOTAL (Incluído IVA)</t>
  </si>
  <si>
    <t>MANTENIMIENTO PREVENTIVO (2 RUTINAS PARA CADA VEHICULO)</t>
  </si>
  <si>
    <t>SUMINISTRO Y MONTAJE DE LLANTAS</t>
  </si>
  <si>
    <t>TOTAL PRESUPUESTO</t>
  </si>
  <si>
    <t>VR. OFERTA (incluído IVA)</t>
  </si>
  <si>
    <t>MANTENIMIENTO CORRECTIVO (INCLUIDO IVA)</t>
  </si>
  <si>
    <t>LAVADA GENERAL (con aspirada- 3 vehiculos, 1 lavada mensual - 6 MESES)</t>
  </si>
  <si>
    <t>IMC-21-010-2019</t>
  </si>
  <si>
    <t>PRECIOS DE REFERENCIA PROCESO IMC-21-010-2019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</si>
</sst>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6"/>
      <color theme="1"/>
      <name val="Arial"/>
      <family val="2"/>
    </font>
    <font>
      <b/>
      <sz val="11"/>
      <color theme="1"/>
      <name val="Arial"/>
      <family val="2"/>
    </font>
    <font>
      <b/>
      <sz val="11"/>
      <color theme="0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/>
    <xf numFmtId="0" fontId="3" fillId="0" borderId="0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left" vertical="center" wrapText="1"/>
    </xf>
    <xf numFmtId="0" fontId="7" fillId="0" borderId="13" xfId="0" applyFont="1" applyBorder="1" applyAlignment="1">
      <alignment horizontal="center" vertical="center" wrapText="1"/>
    </xf>
    <xf numFmtId="3" fontId="7" fillId="0" borderId="13" xfId="0" applyNumberFormat="1" applyFont="1" applyBorder="1" applyAlignment="1">
      <alignment horizontal="right" vertical="center" wrapText="1"/>
    </xf>
    <xf numFmtId="0" fontId="7" fillId="0" borderId="2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center" vertical="center" wrapText="1"/>
    </xf>
    <xf numFmtId="3" fontId="7" fillId="0" borderId="2" xfId="0" applyNumberFormat="1" applyFont="1" applyBorder="1" applyAlignment="1">
      <alignment horizontal="right" vertical="center" wrapText="1"/>
    </xf>
    <xf numFmtId="3" fontId="8" fillId="0" borderId="0" xfId="0" applyNumberFormat="1" applyFont="1" applyBorder="1" applyAlignment="1">
      <alignment horizontal="right" vertical="center" wrapText="1"/>
    </xf>
    <xf numFmtId="3" fontId="7" fillId="0" borderId="0" xfId="0" applyNumberFormat="1" applyFont="1" applyBorder="1" applyAlignment="1">
      <alignment horizontal="right" vertical="center" wrapText="1"/>
    </xf>
    <xf numFmtId="3" fontId="8" fillId="0" borderId="14" xfId="0" applyNumberFormat="1" applyFont="1" applyBorder="1" applyAlignment="1">
      <alignment horizontal="right" vertical="center" wrapText="1"/>
    </xf>
    <xf numFmtId="0" fontId="0" fillId="0" borderId="0" xfId="0" applyFont="1"/>
    <xf numFmtId="0" fontId="0" fillId="0" borderId="0" xfId="0" applyFont="1" applyAlignment="1">
      <alignment horizontal="center"/>
    </xf>
    <xf numFmtId="3" fontId="0" fillId="0" borderId="0" xfId="0" applyNumberFormat="1" applyFont="1" applyAlignment="1">
      <alignment horizontal="right"/>
    </xf>
    <xf numFmtId="0" fontId="7" fillId="0" borderId="0" xfId="0" applyFont="1" applyBorder="1" applyAlignment="1">
      <alignment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3" fontId="8" fillId="0" borderId="11" xfId="0" applyNumberFormat="1" applyFont="1" applyBorder="1" applyAlignment="1">
      <alignment horizontal="center" vertical="center" wrapText="1"/>
    </xf>
    <xf numFmtId="3" fontId="8" fillId="0" borderId="3" xfId="0" applyNumberFormat="1" applyFont="1" applyBorder="1" applyAlignment="1">
      <alignment horizontal="center" vertical="center" wrapText="1"/>
    </xf>
    <xf numFmtId="0" fontId="7" fillId="0" borderId="0" xfId="0" applyFont="1"/>
    <xf numFmtId="0" fontId="8" fillId="0" borderId="1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9" fillId="0" borderId="0" xfId="0" applyFont="1"/>
    <xf numFmtId="0" fontId="7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right" vertical="center" wrapText="1"/>
    </xf>
    <xf numFmtId="3" fontId="8" fillId="0" borderId="7" xfId="0" applyNumberFormat="1" applyFont="1" applyBorder="1" applyAlignment="1">
      <alignment horizontal="center" vertical="center" wrapText="1"/>
    </xf>
    <xf numFmtId="0" fontId="7" fillId="0" borderId="2" xfId="0" applyFont="1" applyBorder="1"/>
    <xf numFmtId="0" fontId="9" fillId="0" borderId="2" xfId="0" applyFont="1" applyBorder="1"/>
    <xf numFmtId="0" fontId="5" fillId="0" borderId="0" xfId="0" applyFont="1" applyAlignment="1">
      <alignment horizontal="center"/>
    </xf>
    <xf numFmtId="0" fontId="4" fillId="2" borderId="5" xfId="0" applyFont="1" applyFill="1" applyBorder="1" applyAlignment="1" applyProtection="1">
      <alignment horizontal="justify" vertical="justify" wrapText="1"/>
      <protection locked="0"/>
    </xf>
    <xf numFmtId="0" fontId="4" fillId="2" borderId="1" xfId="0" applyFont="1" applyFill="1" applyBorder="1" applyAlignment="1" applyProtection="1">
      <alignment horizontal="justify" vertical="justify" wrapText="1"/>
      <protection locked="0"/>
    </xf>
    <xf numFmtId="0" fontId="4" fillId="2" borderId="8" xfId="0" applyFont="1" applyFill="1" applyBorder="1" applyAlignment="1" applyProtection="1">
      <alignment horizontal="justify" vertical="justify" wrapText="1"/>
      <protection locked="0"/>
    </xf>
    <xf numFmtId="0" fontId="2" fillId="0" borderId="4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114300</xdr:colOff>
      <xdr:row>0</xdr:row>
      <xdr:rowOff>198120</xdr:rowOff>
    </xdr:from>
    <xdr:to>
      <xdr:col>1</xdr:col>
      <xdr:colOff>655320</xdr:colOff>
      <xdr:row>2</xdr:row>
      <xdr:rowOff>266700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77A8E7CE-805A-4163-93CC-ABA67B8C4B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198120"/>
          <a:ext cx="1341120" cy="472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3642360</xdr:colOff>
      <xdr:row>1</xdr:row>
      <xdr:rowOff>76200</xdr:rowOff>
    </xdr:from>
    <xdr:to>
      <xdr:col>4</xdr:col>
      <xdr:colOff>754380</xdr:colOff>
      <xdr:row>2</xdr:row>
      <xdr:rowOff>396240</xdr:rowOff>
    </xdr:to>
    <xdr:pic>
      <xdr:nvPicPr>
        <xdr:cNvPr id="5" name="Imagen 4" descr=":::logoDIAN:lema gobierno 2019:MinhaciendaBN_2019.jpg">
          <a:extLst>
            <a:ext uri="{FF2B5EF4-FFF2-40B4-BE49-F238E27FC236}">
              <a16:creationId xmlns:a16="http://schemas.microsoft.com/office/drawing/2014/main" id="{90150541-1BE6-4763-9F23-E9DD14B4FE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0800000" flipH="1" flipV="1">
          <a:off x="4442460" y="297180"/>
          <a:ext cx="1920240" cy="5029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tabSelected="1" workbookViewId="0">
      <selection activeCell="A6" sqref="A6:F6"/>
    </sheetView>
  </sheetViews>
  <sheetFormatPr baseColWidth="10" defaultColWidth="8.88671875" defaultRowHeight="14.4" x14ac:dyDescent="0.3"/>
  <cols>
    <col min="1" max="1" width="5" bestFit="1" customWidth="1"/>
    <col min="2" max="2" width="48.77734375" customWidth="1"/>
    <col min="3" max="3" width="5.21875" bestFit="1" customWidth="1"/>
    <col min="4" max="4" width="11.33203125" customWidth="1"/>
    <col min="5" max="5" width="12.77734375" customWidth="1"/>
    <col min="6" max="6" width="11.6640625" customWidth="1"/>
  </cols>
  <sheetData>
    <row r="1" spans="1:6" ht="17.399999999999999" customHeight="1" x14ac:dyDescent="0.35">
      <c r="C1" s="29" t="s">
        <v>13</v>
      </c>
      <c r="D1" s="29"/>
      <c r="E1" s="29"/>
    </row>
    <row r="3" spans="1:6" ht="40.200000000000003" customHeight="1" thickBot="1" x14ac:dyDescent="0.35"/>
    <row r="4" spans="1:6" ht="23.4" customHeight="1" x14ac:dyDescent="0.3">
      <c r="A4" s="33" t="s">
        <v>1</v>
      </c>
      <c r="B4" s="34"/>
      <c r="C4" s="34"/>
      <c r="D4" s="34"/>
      <c r="E4" s="34"/>
      <c r="F4" s="35"/>
    </row>
    <row r="5" spans="1:6" ht="35.4" customHeight="1" x14ac:dyDescent="0.3">
      <c r="A5" s="36" t="s">
        <v>14</v>
      </c>
      <c r="B5" s="37"/>
      <c r="C5" s="37"/>
      <c r="D5" s="37"/>
      <c r="E5" s="37"/>
      <c r="F5" s="38"/>
    </row>
    <row r="6" spans="1:6" ht="65.400000000000006" customHeight="1" thickBot="1" x14ac:dyDescent="0.35">
      <c r="A6" s="30" t="s">
        <v>2</v>
      </c>
      <c r="B6" s="31"/>
      <c r="C6" s="31"/>
      <c r="D6" s="31"/>
      <c r="E6" s="31"/>
      <c r="F6" s="32"/>
    </row>
    <row r="7" spans="1:6" ht="10.8" customHeight="1" thickBot="1" x14ac:dyDescent="0.35">
      <c r="A7" s="39"/>
      <c r="B7" s="40"/>
      <c r="C7" s="40"/>
      <c r="D7" s="2"/>
    </row>
    <row r="8" spans="1:6" s="20" customFormat="1" ht="29.4" customHeight="1" thickBot="1" x14ac:dyDescent="0.35">
      <c r="A8" s="16" t="s">
        <v>0</v>
      </c>
      <c r="B8" s="17" t="s">
        <v>3</v>
      </c>
      <c r="C8" s="17" t="s">
        <v>4</v>
      </c>
      <c r="D8" s="18" t="s">
        <v>5</v>
      </c>
      <c r="E8" s="19" t="s">
        <v>6</v>
      </c>
      <c r="F8" s="26" t="s">
        <v>10</v>
      </c>
    </row>
    <row r="9" spans="1:6" s="20" customFormat="1" ht="27" customHeight="1" x14ac:dyDescent="0.3">
      <c r="A9" s="21">
        <v>1</v>
      </c>
      <c r="B9" s="3" t="s">
        <v>7</v>
      </c>
      <c r="C9" s="4">
        <v>6</v>
      </c>
      <c r="D9" s="5">
        <v>869176</v>
      </c>
      <c r="E9" s="5">
        <f>+C9*D9</f>
        <v>5215056</v>
      </c>
      <c r="F9" s="27"/>
    </row>
    <row r="10" spans="1:6" s="23" customFormat="1" ht="18" customHeight="1" x14ac:dyDescent="0.25">
      <c r="A10" s="22">
        <v>2</v>
      </c>
      <c r="B10" s="6" t="s">
        <v>8</v>
      </c>
      <c r="C10" s="7">
        <v>2</v>
      </c>
      <c r="D10" s="8">
        <v>778000</v>
      </c>
      <c r="E10" s="8">
        <f t="shared" ref="E10:E11" si="0">+C10*D10</f>
        <v>1556000</v>
      </c>
      <c r="F10" s="28"/>
    </row>
    <row r="11" spans="1:6" s="23" customFormat="1" ht="27.6" customHeight="1" x14ac:dyDescent="0.25">
      <c r="A11" s="22">
        <v>3</v>
      </c>
      <c r="B11" s="6" t="s">
        <v>12</v>
      </c>
      <c r="C11" s="7">
        <v>18</v>
      </c>
      <c r="D11" s="8">
        <v>35700</v>
      </c>
      <c r="E11" s="8">
        <f t="shared" si="0"/>
        <v>642600</v>
      </c>
      <c r="F11" s="28"/>
    </row>
    <row r="12" spans="1:6" s="23" customFormat="1" ht="19.2" customHeight="1" x14ac:dyDescent="0.25">
      <c r="A12" s="24"/>
      <c r="B12" s="15"/>
      <c r="C12" s="24"/>
      <c r="D12" s="10"/>
      <c r="E12" s="9">
        <f>SUM(E9:E11)</f>
        <v>7413656</v>
      </c>
    </row>
    <row r="13" spans="1:6" s="23" customFormat="1" ht="19.2" customHeight="1" x14ac:dyDescent="0.25">
      <c r="A13" s="24"/>
      <c r="B13" s="15" t="s">
        <v>11</v>
      </c>
      <c r="C13" s="24"/>
      <c r="D13" s="10"/>
      <c r="E13" s="10">
        <f>9400000-E12</f>
        <v>1986344</v>
      </c>
    </row>
    <row r="14" spans="1:6" s="23" customFormat="1" thickBot="1" x14ac:dyDescent="0.3">
      <c r="A14" s="24"/>
      <c r="B14" s="25" t="s">
        <v>9</v>
      </c>
      <c r="C14" s="24"/>
      <c r="D14" s="10"/>
      <c r="E14" s="11">
        <f>+E12+E13</f>
        <v>9400000</v>
      </c>
    </row>
    <row r="15" spans="1:6" s="1" customFormat="1" ht="18" customHeight="1" thickTop="1" x14ac:dyDescent="0.3">
      <c r="A15" s="12"/>
      <c r="B15" s="12"/>
      <c r="C15" s="13"/>
      <c r="D15" s="14"/>
      <c r="E15" s="14"/>
    </row>
  </sheetData>
  <mergeCells count="5">
    <mergeCell ref="C1:E1"/>
    <mergeCell ref="A6:F6"/>
    <mergeCell ref="A4:F4"/>
    <mergeCell ref="A5:F5"/>
    <mergeCell ref="A7:C7"/>
  </mergeCells>
  <pageMargins left="0.59055118110236227" right="0" top="0.78740157480314965" bottom="0" header="0.31496062992125984" footer="0.31496062992125984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2019-07-05T13:57:44Z</dcterms:modified>
</cp:coreProperties>
</file>