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ADMIN1\Desktop\CONTRATO POLICIA 15 DE MAYO\"/>
    </mc:Choice>
  </mc:AlternateContent>
  <xr:revisionPtr revIDLastSave="0" documentId="8_{9F569CC2-3580-49B3-BA5D-2BBD871BFA42}" xr6:coauthVersionLast="43" xr6:coauthVersionMax="43" xr10:uidLastSave="{00000000-0000-0000-0000-000000000000}"/>
  <bookViews>
    <workbookView xWindow="735" yWindow="735" windowWidth="18000" windowHeight="9360" xr2:uid="{00000000-000D-0000-FFFF-FFFF00000000}"/>
  </bookViews>
  <sheets>
    <sheet name="Modelo Matriz" sheetId="7" r:id="rId1"/>
    <sheet name="Hoja1" sheetId="5" r:id="rId2"/>
    <sheet name="Hoja3" sheetId="3" r:id="rId3"/>
    <sheet name="Hoja2" sheetId="6" r:id="rId4"/>
  </sheets>
  <definedNames>
    <definedName name="_xlnm._FilterDatabase" localSheetId="0" hidden="1">'Modelo Matriz'!$A$5:$AC$135</definedName>
    <definedName name="_xlnm.Print_Area" localSheetId="0">'Modelo Matriz'!$A$1:$AC$215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202" i="7" l="1"/>
  <c r="T202" i="7" s="1"/>
  <c r="Q202" i="7"/>
  <c r="S201" i="7"/>
  <c r="T201" i="7" s="1"/>
  <c r="Q201" i="7"/>
  <c r="S200" i="7"/>
  <c r="T200" i="7" s="1"/>
  <c r="Q200" i="7"/>
  <c r="S199" i="7"/>
  <c r="T199" i="7" s="1"/>
  <c r="Q199" i="7"/>
  <c r="S198" i="7"/>
  <c r="T198" i="7" s="1"/>
  <c r="S197" i="7"/>
  <c r="T197" i="7" s="1"/>
  <c r="Q197" i="7"/>
  <c r="S196" i="7"/>
  <c r="T196" i="7" s="1"/>
  <c r="Q196" i="7"/>
  <c r="S195" i="7"/>
  <c r="T195" i="7" s="1"/>
  <c r="Q195" i="7"/>
  <c r="S194" i="7"/>
  <c r="T194" i="7" s="1"/>
  <c r="Q194" i="7"/>
  <c r="S193" i="7"/>
  <c r="T193" i="7" s="1"/>
  <c r="Q193" i="7"/>
  <c r="S192" i="7"/>
  <c r="T192" i="7" s="1"/>
  <c r="Q192" i="7"/>
  <c r="S191" i="7"/>
  <c r="T191" i="7" s="1"/>
  <c r="S190" i="7"/>
  <c r="T190" i="7" s="1"/>
  <c r="Q190" i="7"/>
  <c r="S189" i="7"/>
  <c r="T189" i="7" s="1"/>
  <c r="Q189" i="7"/>
  <c r="S188" i="7"/>
  <c r="T188" i="7" s="1"/>
  <c r="Q188" i="7"/>
  <c r="S187" i="7"/>
  <c r="T187" i="7" s="1"/>
  <c r="Q187" i="7"/>
  <c r="S186" i="7"/>
  <c r="T186" i="7" s="1"/>
  <c r="Q186" i="7"/>
  <c r="S184" i="7" l="1"/>
  <c r="T184" i="7" s="1"/>
  <c r="S185" i="7"/>
  <c r="T185" i="7" s="1"/>
  <c r="Q185" i="7"/>
  <c r="S182" i="7"/>
  <c r="T182" i="7" s="1"/>
  <c r="S183" i="7"/>
  <c r="T183" i="7" s="1"/>
  <c r="Q182" i="7"/>
  <c r="Q183" i="7"/>
  <c r="S181" i="7"/>
  <c r="T181" i="7" s="1"/>
  <c r="Q181" i="7"/>
  <c r="S180" i="7"/>
  <c r="T180" i="7" s="1"/>
  <c r="Q180" i="7"/>
  <c r="S179" i="7"/>
  <c r="T179" i="7" s="1"/>
  <c r="Q179" i="7"/>
  <c r="S178" i="7"/>
  <c r="T178" i="7" s="1"/>
  <c r="Q178" i="7"/>
  <c r="S177" i="7"/>
  <c r="T177" i="7" s="1"/>
  <c r="Q177" i="7"/>
  <c r="S175" i="7" l="1"/>
  <c r="T175" i="7" s="1"/>
  <c r="Q175" i="7"/>
  <c r="S174" i="7"/>
  <c r="T174" i="7" s="1"/>
  <c r="Q174" i="7"/>
  <c r="S169" i="7"/>
  <c r="T169" i="7" s="1"/>
  <c r="S170" i="7"/>
  <c r="T170" i="7" s="1"/>
  <c r="S171" i="7"/>
  <c r="T171" i="7" s="1"/>
  <c r="S172" i="7"/>
  <c r="T172" i="7" s="1"/>
  <c r="S173" i="7"/>
  <c r="T173" i="7" s="1"/>
  <c r="Q169" i="7"/>
  <c r="Q170" i="7"/>
  <c r="Q171" i="7"/>
  <c r="Q172" i="7"/>
  <c r="Q173" i="7"/>
  <c r="S168" i="7" l="1"/>
  <c r="T168" i="7" s="1"/>
  <c r="Q168" i="7"/>
  <c r="S166" i="7"/>
  <c r="T166" i="7" s="1"/>
  <c r="S167" i="7"/>
  <c r="T167" i="7" s="1"/>
  <c r="Q166" i="7"/>
  <c r="Q167" i="7"/>
  <c r="S162" i="7"/>
  <c r="T162" i="7" s="1"/>
  <c r="Q162" i="7"/>
  <c r="S163" i="7"/>
  <c r="T163" i="7" s="1"/>
  <c r="S164" i="7"/>
  <c r="T164" i="7" s="1"/>
  <c r="Q163" i="7"/>
  <c r="Q164" i="7"/>
  <c r="Q165" i="7"/>
  <c r="S161" i="7"/>
  <c r="T161" i="7" s="1"/>
  <c r="Q161" i="7"/>
  <c r="S160" i="7"/>
  <c r="T160" i="7" s="1"/>
  <c r="Q160" i="7"/>
  <c r="S159" i="7"/>
  <c r="T159" i="7" s="1"/>
  <c r="Q159" i="7"/>
  <c r="S158" i="7"/>
  <c r="T158" i="7" s="1"/>
  <c r="Q158" i="7"/>
  <c r="S157" i="7"/>
  <c r="S165" i="7"/>
  <c r="T165" i="7" s="1"/>
  <c r="S156" i="7"/>
  <c r="S155" i="7"/>
  <c r="T155" i="7" s="1"/>
  <c r="Q155" i="7"/>
  <c r="Q156" i="7"/>
  <c r="T156" i="7"/>
  <c r="Q157" i="7"/>
  <c r="T157" i="7"/>
  <c r="S154" i="7"/>
  <c r="T154" i="7" s="1"/>
  <c r="S153" i="7"/>
  <c r="T153" i="7" s="1"/>
  <c r="Q153" i="7"/>
  <c r="Q154" i="7"/>
  <c r="S152" i="7"/>
  <c r="T152" i="7" s="1"/>
  <c r="Q152" i="7"/>
  <c r="S151" i="7"/>
  <c r="T151" i="7" s="1"/>
  <c r="Q151" i="7"/>
  <c r="S150" i="7"/>
  <c r="T150" i="7" s="1"/>
  <c r="Q150" i="7"/>
  <c r="S149" i="7"/>
  <c r="T149" i="7" s="1"/>
  <c r="Q149" i="7"/>
  <c r="S148" i="7"/>
  <c r="T148" i="7" s="1"/>
  <c r="Q148" i="7"/>
  <c r="S147" i="7"/>
  <c r="T147" i="7" s="1"/>
  <c r="Q147" i="7"/>
  <c r="S146" i="7"/>
  <c r="T146" i="7" s="1"/>
  <c r="Q146" i="7"/>
  <c r="S144" i="7"/>
  <c r="T144" i="7" s="1"/>
  <c r="Q144" i="7"/>
  <c r="S141" i="7" l="1"/>
  <c r="T141" i="7" s="1"/>
  <c r="Q141" i="7"/>
  <c r="S140" i="7"/>
  <c r="T140" i="7" s="1"/>
  <c r="Q140" i="7"/>
  <c r="S138" i="7"/>
  <c r="T138" i="7" s="1"/>
  <c r="Q138" i="7"/>
  <c r="S139" i="7"/>
  <c r="T139" i="7" s="1"/>
  <c r="S142" i="7"/>
  <c r="S143" i="7"/>
  <c r="T143" i="7" s="1"/>
  <c r="T142" i="7"/>
  <c r="Q139" i="7"/>
  <c r="Q142" i="7"/>
  <c r="S145" i="7"/>
  <c r="T145" i="7" s="1"/>
  <c r="Q143" i="7"/>
  <c r="Q145" i="7"/>
  <c r="S137" i="7"/>
  <c r="T137" i="7" s="1"/>
  <c r="Q137" i="7"/>
  <c r="S136" i="7"/>
  <c r="T136" i="7" s="1"/>
  <c r="Q136" i="7"/>
  <c r="S134" i="7"/>
  <c r="T134" i="7" s="1"/>
  <c r="Q134" i="7"/>
  <c r="S129" i="7"/>
  <c r="T129" i="7" s="1"/>
  <c r="Q129" i="7"/>
  <c r="S133" i="7"/>
  <c r="T133" i="7" s="1"/>
  <c r="S130" i="7"/>
  <c r="T130" i="7" s="1"/>
  <c r="S131" i="7"/>
  <c r="T131" i="7" s="1"/>
  <c r="S132" i="7"/>
  <c r="T132" i="7" s="1"/>
  <c r="Q130" i="7"/>
  <c r="Q131" i="7"/>
  <c r="Q132" i="7"/>
  <c r="Q133" i="7"/>
  <c r="Q135" i="7"/>
  <c r="S125" i="7"/>
  <c r="T125" i="7" s="1"/>
  <c r="Q125" i="7"/>
  <c r="S122" i="7"/>
  <c r="T122" i="7" s="1"/>
  <c r="Q122" i="7"/>
  <c r="S31" i="7"/>
  <c r="T31" i="7" s="1"/>
  <c r="Q31" i="7"/>
  <c r="S123" i="7"/>
  <c r="T123" i="7" s="1"/>
  <c r="S124" i="7"/>
  <c r="T124" i="7" s="1"/>
  <c r="Q123" i="7"/>
  <c r="Q124" i="7"/>
  <c r="S126" i="7"/>
  <c r="T126" i="7" s="1"/>
  <c r="S127" i="7"/>
  <c r="T127" i="7" s="1"/>
  <c r="S128" i="7"/>
  <c r="T128" i="7" s="1"/>
  <c r="S135" i="7"/>
  <c r="T135" i="7" s="1"/>
  <c r="Q126" i="7"/>
  <c r="Q127" i="7"/>
  <c r="Q128" i="7"/>
  <c r="S121" i="7"/>
  <c r="T121" i="7" s="1"/>
  <c r="Q121" i="7"/>
  <c r="S120" i="7"/>
  <c r="T120" i="7" s="1"/>
  <c r="Q120" i="7"/>
  <c r="S119" i="7"/>
  <c r="T119" i="7" s="1"/>
  <c r="Q119" i="7"/>
  <c r="S117" i="7" l="1"/>
  <c r="T117" i="7" s="1"/>
  <c r="Q117" i="7"/>
  <c r="Q118" i="7"/>
  <c r="S118" i="7"/>
  <c r="T118" i="7" s="1"/>
  <c r="S116" i="7"/>
  <c r="T116" i="7" s="1"/>
  <c r="Q116" i="7"/>
  <c r="S115" i="7"/>
  <c r="T115" i="7" s="1"/>
  <c r="Q115" i="7"/>
  <c r="S114" i="7"/>
  <c r="T114" i="7" s="1"/>
  <c r="Q114" i="7"/>
  <c r="S109" i="7"/>
  <c r="T109" i="7" s="1"/>
  <c r="Q109" i="7"/>
  <c r="Q113" i="7"/>
  <c r="S110" i="7"/>
  <c r="T110" i="7" s="1"/>
  <c r="Q110" i="7"/>
  <c r="S108" i="7"/>
  <c r="T108" i="7" s="1"/>
  <c r="Q108" i="7"/>
  <c r="S107" i="7"/>
  <c r="T107" i="7" s="1"/>
  <c r="Q107" i="7"/>
  <c r="S106" i="7"/>
  <c r="T106" i="7" s="1"/>
  <c r="Q106" i="7"/>
  <c r="S105" i="7"/>
  <c r="T105" i="7" s="1"/>
  <c r="S104" i="7"/>
  <c r="T104" i="7" s="1"/>
  <c r="Q104" i="7"/>
  <c r="Q105" i="7"/>
  <c r="S101" i="7" l="1"/>
  <c r="T101" i="7" s="1"/>
  <c r="Q101" i="7"/>
  <c r="S102" i="7"/>
  <c r="T102" i="7" s="1"/>
  <c r="Q102" i="7"/>
  <c r="S100" i="7"/>
  <c r="T100" i="7" s="1"/>
  <c r="Q100" i="7"/>
  <c r="S103" i="7"/>
  <c r="T103" i="7" s="1"/>
  <c r="Q103" i="7"/>
  <c r="T99" i="7"/>
  <c r="S99" i="7"/>
  <c r="Q99" i="7"/>
  <c r="S98" i="7"/>
  <c r="T98" i="7" s="1"/>
  <c r="Q98" i="7"/>
  <c r="S96" i="7"/>
  <c r="T96" i="7" s="1"/>
  <c r="Q96" i="7"/>
  <c r="S91" i="7"/>
  <c r="T91" i="7" s="1"/>
  <c r="Q91" i="7"/>
  <c r="S90" i="7"/>
  <c r="T90" i="7" s="1"/>
  <c r="Q90" i="7"/>
  <c r="S89" i="7"/>
  <c r="T89" i="7" s="1"/>
  <c r="Q89" i="7"/>
  <c r="S88" i="7"/>
  <c r="T88" i="7" s="1"/>
  <c r="Q88" i="7"/>
  <c r="S87" i="7"/>
  <c r="T87" i="7" s="1"/>
  <c r="Q87" i="7"/>
  <c r="S5" i="3"/>
  <c r="T5" i="3" s="1"/>
  <c r="Q5" i="3"/>
  <c r="S4" i="3"/>
  <c r="T4" i="3" s="1"/>
  <c r="Q4" i="3"/>
  <c r="S3" i="3"/>
  <c r="T3" i="3" s="1"/>
  <c r="Q3" i="3"/>
  <c r="S2" i="3"/>
  <c r="T2" i="3" s="1"/>
  <c r="Q2" i="3"/>
  <c r="S1" i="3"/>
  <c r="T1" i="3" s="1"/>
  <c r="Q1" i="3"/>
  <c r="S86" i="7" l="1"/>
  <c r="T86" i="7" s="1"/>
  <c r="S85" i="7"/>
  <c r="T85" i="7" s="1"/>
  <c r="Q85" i="7"/>
  <c r="Q86" i="7"/>
  <c r="S84" i="7"/>
  <c r="T84" i="7" s="1"/>
  <c r="Q84" i="7"/>
  <c r="S83" i="7"/>
  <c r="T83" i="7" s="1"/>
  <c r="Q83" i="7"/>
  <c r="S82" i="7"/>
  <c r="T82" i="7" s="1"/>
  <c r="Q82" i="7"/>
  <c r="S80" i="7"/>
  <c r="T80" i="7" s="1"/>
  <c r="Q80" i="7"/>
  <c r="S78" i="7"/>
  <c r="T78" i="7" s="1"/>
  <c r="S79" i="7"/>
  <c r="T79" i="7" s="1"/>
  <c r="S81" i="7"/>
  <c r="T81" i="7" s="1"/>
  <c r="Q77" i="7"/>
  <c r="Q78" i="7"/>
  <c r="Q79" i="7"/>
  <c r="Q81" i="7"/>
  <c r="S75" i="7"/>
  <c r="T75" i="7" s="1"/>
  <c r="S76" i="7"/>
  <c r="T76" i="7" s="1"/>
  <c r="S77" i="7"/>
  <c r="T77" i="7" s="1"/>
  <c r="Q75" i="7"/>
  <c r="Q76" i="7"/>
  <c r="S73" i="7"/>
  <c r="T73" i="7" s="1"/>
  <c r="Q73" i="7"/>
  <c r="S74" i="7"/>
  <c r="T74" i="7" s="1"/>
  <c r="Q74" i="7"/>
  <c r="S72" i="7"/>
  <c r="T72" i="7" s="1"/>
  <c r="Q72" i="7"/>
  <c r="S71" i="7"/>
  <c r="T71" i="7" s="1"/>
  <c r="Q71" i="7"/>
  <c r="S70" i="7"/>
  <c r="T70" i="7" s="1"/>
  <c r="Q70" i="7"/>
  <c r="S69" i="7"/>
  <c r="T69" i="7" s="1"/>
  <c r="Q69" i="7"/>
  <c r="S68" i="7"/>
  <c r="T68" i="7" s="1"/>
  <c r="Q68" i="7"/>
  <c r="S67" i="7"/>
  <c r="T67" i="7" s="1"/>
  <c r="Q67" i="7"/>
  <c r="S66" i="7"/>
  <c r="T66" i="7" s="1"/>
  <c r="Q66" i="7"/>
  <c r="S65" i="7" l="1"/>
  <c r="T65" i="7" s="1"/>
  <c r="Q65" i="7"/>
  <c r="S64" i="7"/>
  <c r="T64" i="7" s="1"/>
  <c r="S63" i="7"/>
  <c r="T63" i="7" s="1"/>
  <c r="Q63" i="7"/>
  <c r="Q64" i="7"/>
  <c r="S62" i="7"/>
  <c r="T62" i="7" s="1"/>
  <c r="Q62" i="7"/>
  <c r="S61" i="7"/>
  <c r="T61" i="7" s="1"/>
  <c r="Q61" i="7"/>
  <c r="S60" i="7"/>
  <c r="T60" i="7" s="1"/>
  <c r="Q60" i="7"/>
  <c r="S59" i="7"/>
  <c r="T59" i="7" s="1"/>
  <c r="Q59" i="7"/>
  <c r="S58" i="7"/>
  <c r="T58" i="7" s="1"/>
  <c r="Q58" i="7"/>
  <c r="S57" i="7"/>
  <c r="T57" i="7" s="1"/>
  <c r="Q57" i="7"/>
  <c r="S56" i="7"/>
  <c r="T56" i="7" s="1"/>
  <c r="Q56" i="7"/>
  <c r="S55" i="7"/>
  <c r="T55" i="7" s="1"/>
  <c r="Q55" i="7"/>
  <c r="S54" i="7"/>
  <c r="T54" i="7" s="1"/>
  <c r="Q54" i="7"/>
  <c r="S53" i="7"/>
  <c r="T53" i="7" s="1"/>
  <c r="Q53" i="7"/>
  <c r="S52" i="7"/>
  <c r="T52" i="7" s="1"/>
  <c r="Q52" i="7"/>
  <c r="S51" i="7"/>
  <c r="T51" i="7" s="1"/>
  <c r="Q51" i="7"/>
  <c r="S49" i="7"/>
  <c r="T49" i="7" s="1"/>
  <c r="Q49" i="7"/>
  <c r="T47" i="7"/>
  <c r="S47" i="7"/>
  <c r="Q47" i="7"/>
  <c r="S48" i="7"/>
  <c r="T48" i="7" s="1"/>
  <c r="Q48" i="7"/>
  <c r="S45" i="7"/>
  <c r="T45" i="7" s="1"/>
  <c r="Q45" i="7"/>
  <c r="S50" i="7"/>
  <c r="T50" i="7" s="1"/>
  <c r="Q50" i="7"/>
  <c r="S46" i="7"/>
  <c r="T46" i="7" s="1"/>
  <c r="Q46" i="7"/>
  <c r="S44" i="7"/>
  <c r="T44" i="7" s="1"/>
  <c r="Q44" i="7"/>
  <c r="Q43" i="7"/>
  <c r="S43" i="7"/>
  <c r="T43" i="7" s="1"/>
  <c r="S42" i="7"/>
  <c r="T42" i="7" s="1"/>
  <c r="Q42" i="7"/>
  <c r="S41" i="7" l="1"/>
  <c r="T41" i="7" s="1"/>
  <c r="Q41" i="7"/>
  <c r="S40" i="7"/>
  <c r="T40" i="7" s="1"/>
  <c r="Q40" i="7"/>
  <c r="S39" i="7"/>
  <c r="T39" i="7" s="1"/>
  <c r="Q39" i="7"/>
  <c r="S38" i="7"/>
  <c r="T38" i="7" s="1"/>
  <c r="Q38" i="7"/>
  <c r="S33" i="7"/>
  <c r="T33" i="7" s="1"/>
  <c r="Q33" i="7"/>
  <c r="S32" i="7"/>
  <c r="T32" i="7" s="1"/>
  <c r="Q32" i="7"/>
  <c r="S30" i="7"/>
  <c r="T30" i="7" s="1"/>
  <c r="Q30" i="7"/>
  <c r="S29" i="7"/>
  <c r="T29" i="7" s="1"/>
  <c r="Q29" i="7"/>
  <c r="S28" i="7"/>
  <c r="T28" i="7" s="1"/>
  <c r="Q28" i="7"/>
  <c r="S26" i="7"/>
  <c r="T26" i="7" s="1"/>
  <c r="Q26" i="7"/>
  <c r="S25" i="7"/>
  <c r="T25" i="7" s="1"/>
  <c r="Q25" i="7"/>
  <c r="S27" i="7"/>
  <c r="T27" i="7" s="1"/>
  <c r="Q27" i="7"/>
  <c r="S23" i="7"/>
  <c r="T23" i="7" s="1"/>
  <c r="Q23" i="7"/>
  <c r="S19" i="7" l="1"/>
  <c r="T19" i="7" s="1"/>
  <c r="Q19" i="7"/>
  <c r="S20" i="7" l="1"/>
  <c r="T20" i="7" s="1"/>
  <c r="Q20" i="7"/>
  <c r="S17" i="7"/>
  <c r="T17" i="7" s="1"/>
  <c r="Q17" i="7"/>
  <c r="S15" i="7"/>
  <c r="T15" i="7" s="1"/>
  <c r="Q15" i="7"/>
  <c r="S14" i="7"/>
  <c r="T14" i="7" s="1"/>
  <c r="Q14" i="7"/>
  <c r="S16" i="7"/>
  <c r="T16" i="7" s="1"/>
  <c r="Q16" i="7"/>
  <c r="S13" i="7"/>
  <c r="T13" i="7" l="1"/>
  <c r="Q13" i="7"/>
  <c r="Q7" i="7" l="1"/>
  <c r="S7" i="7"/>
  <c r="T7" i="7" s="1"/>
  <c r="Q8" i="7"/>
  <c r="S8" i="7"/>
  <c r="T8" i="7" s="1"/>
  <c r="Q9" i="7"/>
  <c r="S9" i="7"/>
  <c r="T9" i="7" s="1"/>
  <c r="Q10" i="7"/>
  <c r="S10" i="7"/>
  <c r="T10" i="7" s="1"/>
  <c r="Q11" i="7"/>
  <c r="S11" i="7"/>
  <c r="T11" i="7" s="1"/>
  <c r="Q12" i="7"/>
  <c r="S12" i="7"/>
  <c r="T12" i="7" s="1"/>
  <c r="S36" i="7" l="1"/>
  <c r="T36" i="7" s="1"/>
  <c r="Q36" i="7"/>
  <c r="S35" i="7"/>
  <c r="T35" i="7" s="1"/>
  <c r="Q35" i="7"/>
  <c r="S37" i="7"/>
  <c r="T37" i="7" s="1"/>
  <c r="Q37" i="7"/>
  <c r="S113" i="7" l="1"/>
  <c r="T113" i="7" s="1"/>
  <c r="S112" i="7"/>
  <c r="T112" i="7" s="1"/>
  <c r="S111" i="7"/>
  <c r="T111" i="7" s="1"/>
  <c r="Q112" i="7"/>
  <c r="Q111" i="7"/>
  <c r="S97" i="7"/>
  <c r="T97" i="7" s="1"/>
  <c r="S95" i="7"/>
  <c r="T95" i="7" s="1"/>
  <c r="S94" i="7"/>
  <c r="T94" i="7" s="1"/>
  <c r="S93" i="7"/>
  <c r="T93" i="7" s="1"/>
  <c r="S92" i="7"/>
  <c r="T92" i="7" s="1"/>
  <c r="Q97" i="7"/>
  <c r="Q95" i="7"/>
  <c r="Q92" i="7"/>
  <c r="Q93" i="7"/>
  <c r="Q94" i="7"/>
  <c r="S34" i="7"/>
  <c r="T34" i="7" s="1"/>
  <c r="Q34" i="7"/>
  <c r="S24" i="7"/>
  <c r="T24" i="7" s="1"/>
  <c r="Q21" i="7"/>
  <c r="Q22" i="7"/>
  <c r="Q24" i="7"/>
  <c r="Q18" i="7"/>
  <c r="S22" i="7"/>
  <c r="T22" i="7" s="1"/>
  <c r="S21" i="7"/>
  <c r="T21" i="7" s="1"/>
  <c r="S18" i="7"/>
  <c r="T18" i="7" s="1"/>
</calcChain>
</file>

<file path=xl/sharedStrings.xml><?xml version="1.0" encoding="utf-8"?>
<sst xmlns="http://schemas.openxmlformats.org/spreadsheetml/2006/main" count="2306" uniqueCount="601">
  <si>
    <t>PROCESO</t>
  </si>
  <si>
    <t>FUENTE GENERADORA</t>
  </si>
  <si>
    <t xml:space="preserve">RUTINARIO </t>
  </si>
  <si>
    <t>NO RUTINARIO</t>
  </si>
  <si>
    <t>TIEMPO DE EXPOSICIÓN (Hr)</t>
  </si>
  <si>
    <t xml:space="preserve">ACTIVIDADES </t>
  </si>
  <si>
    <t>CLASIFICACIÓN</t>
  </si>
  <si>
    <t>PELIGRO</t>
  </si>
  <si>
    <t>EFECTOS POSIBLES</t>
  </si>
  <si>
    <t>NIVEL DE EXPOSICIÓN</t>
  </si>
  <si>
    <t>NIVEL DE PROBABILIDAD</t>
  </si>
  <si>
    <t>NIVEL DE CONSECUENCIA</t>
  </si>
  <si>
    <t>NIVEL DE RIESGO E INTERVENCIÓN</t>
  </si>
  <si>
    <t>EVALUACIÓN DEL RIESGO</t>
  </si>
  <si>
    <t>INTERPRETACIÓN DEL NR</t>
  </si>
  <si>
    <t>VALORACION RIESGO</t>
  </si>
  <si>
    <t>ACEPTABILIDAD DEL RIESGO</t>
  </si>
  <si>
    <t>No EXPUESTOS</t>
  </si>
  <si>
    <t>CRITERIOS PARA ESTABLECER CONTROLES</t>
  </si>
  <si>
    <t>TRABAJADORES</t>
  </si>
  <si>
    <t>MEDIDAS INTERVENCION PROPUESTAS</t>
  </si>
  <si>
    <t>CONTROL ADMINISTRATIVO</t>
  </si>
  <si>
    <t>CARGO</t>
  </si>
  <si>
    <t>Vigencia</t>
  </si>
  <si>
    <t>Revisión:</t>
  </si>
  <si>
    <t>FUENTE</t>
  </si>
  <si>
    <t>MEDIO</t>
  </si>
  <si>
    <t>TRABAJADOR</t>
  </si>
  <si>
    <t xml:space="preserve">Hoja: </t>
  </si>
  <si>
    <t>Control de cambios</t>
  </si>
  <si>
    <t>Fecha</t>
  </si>
  <si>
    <t>Versión</t>
  </si>
  <si>
    <t xml:space="preserve">Revisó: </t>
  </si>
  <si>
    <t xml:space="preserve">Aprobó: </t>
  </si>
  <si>
    <t>Fecha:</t>
  </si>
  <si>
    <t>DESCRIPCIÓN</t>
  </si>
  <si>
    <t>INTERPRETACIÓN NIVEL PROBABILIDAD</t>
  </si>
  <si>
    <t>PEOR CONSECUENCIA</t>
  </si>
  <si>
    <t>EXISTENCIA REQUISITO LEGAL</t>
  </si>
  <si>
    <t>SUSTITUCIÓN</t>
  </si>
  <si>
    <t>ELIMINACIÓN</t>
  </si>
  <si>
    <t>CONTROL INGENIERÍA</t>
  </si>
  <si>
    <r>
      <t xml:space="preserve">Descripcion del </t>
    </r>
    <r>
      <rPr>
        <b/>
        <sz val="10"/>
        <rFont val="Gill Sans MT"/>
      </rPr>
      <t>c</t>
    </r>
    <r>
      <rPr>
        <b/>
        <sz val="10"/>
        <rFont val="Gill Sans MT"/>
      </rPr>
      <t>ambio</t>
    </r>
  </si>
  <si>
    <t>Administrativo</t>
  </si>
  <si>
    <t>Postura prolongada</t>
  </si>
  <si>
    <t>Biomecanico</t>
  </si>
  <si>
    <t>dolores lumbares, cervicales</t>
  </si>
  <si>
    <t>si</t>
  </si>
  <si>
    <t>planeación, organización, dirección y control.</t>
  </si>
  <si>
    <t>Gestión organizacional</t>
  </si>
  <si>
    <t>Psicosocial</t>
  </si>
  <si>
    <t>Dar citas, recibir llamadas, dar respuestas a oficios, asignar citas de neuropediatria.</t>
  </si>
  <si>
    <t>condiciones de seguridad</t>
  </si>
  <si>
    <t>Posturas inadecuadas</t>
  </si>
  <si>
    <t>Locativo</t>
  </si>
  <si>
    <t>Condiciones de seguridad</t>
  </si>
  <si>
    <t>Diagnostico e intervención de pacientes asigados para valoración y manejo.</t>
  </si>
  <si>
    <t>Biomecánico</t>
  </si>
  <si>
    <t>IPS REHABILITAR LTDA</t>
  </si>
  <si>
    <t>Movimientos repetitivos de miembros superiores</t>
  </si>
  <si>
    <t>Estrés ocupacional</t>
  </si>
  <si>
    <t>Carga mental, demandas emocionales y sistemas de control</t>
  </si>
  <si>
    <t>ninguna</t>
  </si>
  <si>
    <t>sillas ajustables</t>
  </si>
  <si>
    <t>pausas activas</t>
  </si>
  <si>
    <t>Golpes contusiones</t>
  </si>
  <si>
    <t>Caracteristicas de la organización del trabajo</t>
  </si>
  <si>
    <t>Atención al público.                                                 Revisión de cuentas y firmar autorizaciones.</t>
  </si>
  <si>
    <t>Caracteristicas de la organización</t>
  </si>
  <si>
    <t>dolor lumbar, cervical</t>
  </si>
  <si>
    <t>Sindrome del tunel del carpo, tendinitis</t>
  </si>
  <si>
    <t>Características de la tarea y del trabajo</t>
  </si>
  <si>
    <t>Movimiento repetitivo</t>
  </si>
  <si>
    <t>Biomecanicos</t>
  </si>
  <si>
    <t>Biomecánicos</t>
  </si>
  <si>
    <t>Biológicos</t>
  </si>
  <si>
    <t>Postura prolongada, mantenida, forzada</t>
  </si>
  <si>
    <t>Inadecuadas posturas al realizar digitación</t>
  </si>
  <si>
    <t>Inadecuadas posturas en sedente</t>
  </si>
  <si>
    <t>Posturas inadecuadas prolongadas</t>
  </si>
  <si>
    <t>posturas inadecuadas, durante la realizacion de la tarea</t>
  </si>
  <si>
    <t>higiene laboral</t>
  </si>
  <si>
    <t>interfase persona tareas, camaras</t>
  </si>
  <si>
    <t>EPP</t>
  </si>
  <si>
    <t>Mejorable</t>
  </si>
  <si>
    <t>Aceptable</t>
  </si>
  <si>
    <t>Aceptable con control</t>
  </si>
  <si>
    <t>No Aceptable</t>
  </si>
  <si>
    <t xml:space="preserve">Facturacion </t>
  </si>
  <si>
    <t xml:space="preserve">proceso de facturación y cobranza, garantizar el recaudo, Atención al cliente, estados de cuentas de clientes, citas </t>
  </si>
  <si>
    <t>Interface- persona-tarea</t>
  </si>
  <si>
    <t>Dolor articular a nivel de miembros superiores</t>
  </si>
  <si>
    <t>Nivel de responsabilidad de la tarea</t>
  </si>
  <si>
    <t>Interaccion con usuarios</t>
  </si>
  <si>
    <t>Facturacion</t>
  </si>
  <si>
    <t>Demandas sociales</t>
  </si>
  <si>
    <t>Aprestamiento social</t>
  </si>
  <si>
    <t>Posturas inadecuadas en la realizacion de la tarea</t>
  </si>
  <si>
    <t>Posturas prolongadas</t>
  </si>
  <si>
    <t>Electrico</t>
  </si>
  <si>
    <t>energia estática</t>
  </si>
  <si>
    <t>cableado electrico bajo el escritorio</t>
  </si>
  <si>
    <t xml:space="preserve">Aceptable </t>
  </si>
  <si>
    <t xml:space="preserve">Electrico </t>
  </si>
  <si>
    <t>Estrés</t>
  </si>
  <si>
    <t>Dolores de cabeza, dolores articularesl</t>
  </si>
  <si>
    <t>Cansancio, fatiga, disconfort</t>
  </si>
  <si>
    <t>Dolor de cabeza, lumbaglia, cansancio</t>
  </si>
  <si>
    <t>dolor adormecimiento, fatiga</t>
  </si>
  <si>
    <t>Sindrome del tunel del carpo</t>
  </si>
  <si>
    <t>Contusiones, golpes, traumas</t>
  </si>
  <si>
    <t>Dorsalgia, lumbalgia</t>
  </si>
  <si>
    <t>Cansancio, dolor articular, dolores de cabeza</t>
  </si>
  <si>
    <t>Dorsalgia, lumbalgia, alteraciones musculoesqueléticas</t>
  </si>
  <si>
    <t>cansancio, alteraciones musculoesqueléticas</t>
  </si>
  <si>
    <t>SI</t>
  </si>
  <si>
    <t>Si</t>
  </si>
  <si>
    <t>Cansancio, fatiga, sintomatologia generalizada</t>
  </si>
  <si>
    <t>Sidrome de Burnout</t>
  </si>
  <si>
    <t>Sintomatologia generalizada y estrés</t>
  </si>
  <si>
    <t>contaco con energia estática</t>
  </si>
  <si>
    <t>Capacitacion en prevencion de lesiones de columna</t>
  </si>
  <si>
    <t>Capacitación en resolución de confictos y desarrollo de habilidades sociales</t>
  </si>
  <si>
    <t>contacto energía estática, corrientazos</t>
  </si>
  <si>
    <t>Golpes, contusiones, traumatismos</t>
  </si>
  <si>
    <t>Capacitacion en practicas de trabajo seguro</t>
  </si>
  <si>
    <t>Capacitacion en uso adecuado de EPP</t>
  </si>
  <si>
    <t>Realizar canalizaciones o proteccion del cableado electrico bajo el escritorio</t>
  </si>
  <si>
    <t>Sistemas de control en peligro psicosocial</t>
  </si>
  <si>
    <t>Sistema de control en peligro psicosocial</t>
  </si>
  <si>
    <t>Mantenimiento de mobiliario</t>
  </si>
  <si>
    <t>Riesgo Electrico</t>
  </si>
  <si>
    <t>Quemaduras directas por arco electrico</t>
  </si>
  <si>
    <t>Implementar un programa de pausas activas</t>
  </si>
  <si>
    <t>Programa de pausas activas</t>
  </si>
  <si>
    <t>trabajo seguro</t>
  </si>
  <si>
    <t>PRIORIZACION DE PELIGROS Y RECOMENDACIONES SEDE PALERMO</t>
  </si>
  <si>
    <t>PRIORIDAD I . RIESGO ELECTRICO</t>
  </si>
  <si>
    <t xml:space="preserve">Cableado electrico amontonado bajo los escritorios. </t>
  </si>
  <si>
    <t>Recomendación: realizar canalizacion del cableado electrico para eliminar el riesgo.</t>
  </si>
  <si>
    <t xml:space="preserve">Recomendación: implementar un programa de vigilancia eipidemiologica en riesgo </t>
  </si>
  <si>
    <t>psicosocial.</t>
  </si>
  <si>
    <t>PRIORIDAD II</t>
  </si>
  <si>
    <t>PRIORIDAD II. CONDICIONES DE SEGURIDAD LOCATIVA</t>
  </si>
  <si>
    <t xml:space="preserve">Recomendación: realizar demarcacion de seguridad en losa de muro que sobre sale sobre </t>
  </si>
  <si>
    <t>escaleras Amarillo - negro, igualmente en todas las aristas de los muros y bajo las escaleras</t>
  </si>
  <si>
    <t>PRIORIDAD II. CONDICIONES DE SEGURIDAD - LOCATIVA</t>
  </si>
  <si>
    <t>Recomendación: colocar cinta antideslizante a la salida del baño.</t>
  </si>
  <si>
    <t>de seguridad amarillo negro.</t>
  </si>
  <si>
    <t>Losa del muro sobre las escaleras tiene proteccion, pero falta  realizar la demarcacion</t>
  </si>
  <si>
    <t>No existe cinta antideslizante a la salida o entrada del baño</t>
  </si>
  <si>
    <t>PRIORIDAD III. BIOLOGICO</t>
  </si>
  <si>
    <t>PRIORIDAD III CONDICIONES DE SEGURIDAD MECANICA</t>
  </si>
  <si>
    <t xml:space="preserve">Existe mobiliario al cual se debe realizar mantenimiento, se propone sistematizar el </t>
  </si>
  <si>
    <t>PRIORIDAD II LOCATIVO</t>
  </si>
  <si>
    <t>No hay cinta antideslizante al ingreso del consultorio de la doctora, Natalia Tobar.</t>
  </si>
  <si>
    <t xml:space="preserve">Recomendación: </t>
  </si>
  <si>
    <t>Colocar Cinta antideslizante al ingreso del consultorio.</t>
  </si>
  <si>
    <t>PRIORIDAD III RIESGO PSICOSOCIAL:</t>
  </si>
  <si>
    <t>Colocar una barra de seguridad en la pared para el ascenso o descenso del consultorio.</t>
  </si>
  <si>
    <t>mantenimiento de mobiliario junto con el de herramientas y equipos.</t>
  </si>
  <si>
    <t>PRIORIDAD II PSICOSOCIAL CONDICIONES DE LA TAREA</t>
  </si>
  <si>
    <t>Los ventanales sin cortina, hacen que exista demandas emocionales o carga mental , debi-</t>
  </si>
  <si>
    <t>do a que durante el transito de personas por la rampa, éstas tiendan a asomarse impidien-</t>
  </si>
  <si>
    <t>Recomendación:</t>
  </si>
  <si>
    <t xml:space="preserve">colocar cortina o cubrir ventanas para eliminar el riesgo. </t>
  </si>
  <si>
    <t>PRIORIDAD II LOCATIVO CONDICIONES DE SEGURIDAD</t>
  </si>
  <si>
    <t xml:space="preserve">Realizar demarcacion de seguridad amarillo negro en grada </t>
  </si>
  <si>
    <t>Instalar rampa para ingreso de pacientes con silla de ruedas.</t>
  </si>
  <si>
    <t>Grada dentro del consultorio de la dra. Janeth Burbano,  sin demarcacion de seguridad</t>
  </si>
  <si>
    <t>PRIORIDAD II CONDICIONES DE SEGURIDAD POR CAIDA DE OBJETO</t>
  </si>
  <si>
    <t>La viga dentro del consultorio de la Dra. Janeth Burbano se encuentra fisurada.</t>
  </si>
  <si>
    <t>PRIORIDAD II. CONDICION DE SEGURIDAD</t>
  </si>
  <si>
    <t>la barredera del consultorio de la dra. Janeth Burbano se encuentra suelta.</t>
  </si>
  <si>
    <t>Asegurar barredera para que no se convierta en riesgo de caida.</t>
  </si>
  <si>
    <t>PRIORIDAD II CONDICIONES DE SEGURIDAD</t>
  </si>
  <si>
    <t>Se sugiere implementar un sistema de barras para ubicar el material o reorganizar la malla</t>
  </si>
  <si>
    <t>para que quede más templada y facilite la labor.</t>
  </si>
  <si>
    <t>Al subir o bajar material de trabajo de las mallas, existe riesgo de caida en el consultorio .</t>
  </si>
  <si>
    <t>de la dra. Magda Tutistar.</t>
  </si>
  <si>
    <t>Fijar nuevamente las barras, para eliminar el riesgo.</t>
  </si>
  <si>
    <t>PRIORIDAD II.</t>
  </si>
  <si>
    <t>La nevera y paquetes calientes no se encuentran al nivel del terapeuta, generando riesgo.</t>
  </si>
  <si>
    <t xml:space="preserve">Reubicar nevera y paquetes calientes en el consultorio de la doctora Magda Tutistar para </t>
  </si>
  <si>
    <t>minimizar el riesgo.</t>
  </si>
  <si>
    <t>PRIORIDAD III</t>
  </si>
  <si>
    <t>Muchos objetos en el area de trabajo</t>
  </si>
  <si>
    <t xml:space="preserve">Hacer mayor enfasis en el programa de orden y aseo, para mantener solo elementos de </t>
  </si>
  <si>
    <t xml:space="preserve">trabajo necesario y eliminar por completo aquellos que no se necesitan, estan dañados o </t>
  </si>
  <si>
    <t>ya no sirven.</t>
  </si>
  <si>
    <t xml:space="preserve">En el consultorio de la dra.  Paula Marinez se corre el riesgo de caida, al bajar el nivel que </t>
  </si>
  <si>
    <t>existe dentro del mismo consultorio.</t>
  </si>
  <si>
    <t xml:space="preserve">Se sugiere ubicar barra de seguridad en la pared junto a las escaleras para minimizar el  </t>
  </si>
  <si>
    <t>riesgo.</t>
  </si>
  <si>
    <t>Recomendacion:</t>
  </si>
  <si>
    <t>PRIORIDAD II CONDICIONES DE ORDEN Y ASEO</t>
  </si>
  <si>
    <t>Reubicar el material donde se mitigue el riesgo de caida o adecuar un sitio en las instala-</t>
  </si>
  <si>
    <t>ciones de la empresa como bodega para guardar el material que no se está utilizando y</t>
  </si>
  <si>
    <t>que aún sirve.</t>
  </si>
  <si>
    <t>Existe mucho material sobre la parte superior de los estantes del consultorio de la dra.</t>
  </si>
  <si>
    <t>Tania Lopez.</t>
  </si>
  <si>
    <t>Patricia Delgado.</t>
  </si>
  <si>
    <t>Eliminar el material que no sirve y que implica riesgos para el terapeuta como pacientes.</t>
  </si>
  <si>
    <t>la distribucion del mobiliario es inadecuada e impide adoptar posturas adecuadas para la</t>
  </si>
  <si>
    <t>Reubicar el escritorio de manera que el profesional no tenga que realizar torsion de tronco</t>
  </si>
  <si>
    <t>para imprimir, llenar historias clinicas y atender a sus pacientes.</t>
  </si>
  <si>
    <t>realizacion de la labor en el consultorio de Neuropediatria.</t>
  </si>
  <si>
    <t>PRIORIDAD I</t>
  </si>
  <si>
    <t>Colocar malla de seguridad en ventanales del consultorio de pediatria para que los pacien-</t>
  </si>
  <si>
    <t>tes no se asomen y corran riesgo de caida</t>
  </si>
  <si>
    <t>Pacientes se asoman a con frecuencia a la ventana.</t>
  </si>
  <si>
    <t>Recomendaciones:</t>
  </si>
  <si>
    <t xml:space="preserve">Fortalecer el programa de promocion y prevencion en riesgo biologico con un programa </t>
  </si>
  <si>
    <t xml:space="preserve"> preventivo en riesgo biologico para pacientes como para profesionales y mitigar este </t>
  </si>
  <si>
    <t>riesgo dentro de la institucion.</t>
  </si>
  <si>
    <t>do que se realice el trabajo apropiado en consultorio de Dra. Natalia Tobar.</t>
  </si>
  <si>
    <t>Realizar mantenimiento, para  evitar caida de material particulado sobre el area de trabajo.</t>
  </si>
  <si>
    <t>las barras fijas en consultorio de fisioterapia para el trabajo con pacientes, están inestables.</t>
  </si>
  <si>
    <t>Los principales factores de riesgo para ser intervenidos son:</t>
  </si>
  <si>
    <t>REGISTRO DE ACCIONES PREVENTIVAS Y CORRECTIVAS</t>
  </si>
  <si>
    <t>Alta y baja condicion estática</t>
  </si>
  <si>
    <t>Cables amontonados bajo el escritorio</t>
  </si>
  <si>
    <t>Canalizacion del cableado bajo el esritorio</t>
  </si>
  <si>
    <t>Implementar un programa de mantenimiento de equipos y herramientas</t>
  </si>
  <si>
    <t>fisico</t>
  </si>
  <si>
    <t>Caidas golpes</t>
  </si>
  <si>
    <t>capacitacion en trabajo seguro</t>
  </si>
  <si>
    <t>Mantenimiento de demarcacion de seguridad</t>
  </si>
  <si>
    <t>escritorio incomodo, muchas aristas</t>
  </si>
  <si>
    <t>Rediseñar el escritorio suprimiendo el cajon del medio</t>
  </si>
  <si>
    <t>golpes</t>
  </si>
  <si>
    <t>falta demarcacion amarillo negro en el tubo que se encuentra dentro de la oficina</t>
  </si>
  <si>
    <t>capacitacion</t>
  </si>
  <si>
    <t>demarcacion de seguridad</t>
  </si>
  <si>
    <t>Locativa</t>
  </si>
  <si>
    <t xml:space="preserve">MATRIZ SUGERIDA DE IDENTIFICACIÓN DE PELIGROS, EVALUACIÓN DE RIESGOS Y DETERMINACIÓN DE CONTROLES </t>
  </si>
  <si>
    <t>Dolores de cabeza</t>
  </si>
  <si>
    <t>Talleres y técnicas de manejo del estrés</t>
  </si>
  <si>
    <t>dolores musculares</t>
  </si>
  <si>
    <t>capacitaciones</t>
  </si>
  <si>
    <t>Enfermedades osteomusculares</t>
  </si>
  <si>
    <t>entrenamiento en mecanica postural, capacitaciones en estiramiento muscular</t>
  </si>
  <si>
    <t>Corrientazos</t>
  </si>
  <si>
    <t>Cables sin canalizar</t>
  </si>
  <si>
    <t>Capacitaciones</t>
  </si>
  <si>
    <t>corrientazos</t>
  </si>
  <si>
    <t>Canalizacion del cableado electrico</t>
  </si>
  <si>
    <t>Capacitaciones en trabajo seguro</t>
  </si>
  <si>
    <t>Golpes</t>
  </si>
  <si>
    <t>Alero al segundo piso demarcación desgastada</t>
  </si>
  <si>
    <t>Demarcacion de seguridad</t>
  </si>
  <si>
    <t>Contusiones</t>
  </si>
  <si>
    <t>Mantenimiento a demarcacion de seguridad</t>
  </si>
  <si>
    <t>Fenomenos naturales</t>
  </si>
  <si>
    <t>sismo</t>
  </si>
  <si>
    <t>temor, grietas en las instalaciones</t>
  </si>
  <si>
    <t>volcan</t>
  </si>
  <si>
    <t>no</t>
  </si>
  <si>
    <t>temor, y daños en las instalaciones</t>
  </si>
  <si>
    <t>Mantenimiento preventivo de instalaciones</t>
  </si>
  <si>
    <t>Gerente Adriana Huertas (Gerente)</t>
  </si>
  <si>
    <t xml:space="preserve"> Willian Rodriguez (Subgerente)</t>
  </si>
  <si>
    <t>infraestructura</t>
  </si>
  <si>
    <t>mobiliario ajustable</t>
  </si>
  <si>
    <t>Dolores musculares</t>
  </si>
  <si>
    <t>Mantenimiento a mobiliario</t>
  </si>
  <si>
    <t>Capacitaciones en mecanica postural</t>
  </si>
  <si>
    <t>Mantenimiento de mobilidario</t>
  </si>
  <si>
    <t>programa de pausas activas</t>
  </si>
  <si>
    <t>capacitaciones en mecanica postural y estiramientos</t>
  </si>
  <si>
    <t>Mantenimiento a la demarcacion de seguridad</t>
  </si>
  <si>
    <t>Capacitaciones simulacros</t>
  </si>
  <si>
    <t xml:space="preserve"> Carolina Ponce                                                                                                                                         Coordinadora Administrativa</t>
  </si>
  <si>
    <t>Carmen Elena Carreño                                                    Control de cuentas</t>
  </si>
  <si>
    <t>malestar general, indisposicion</t>
  </si>
  <si>
    <t>caracteristicas de la organización y grupo de trabajo</t>
  </si>
  <si>
    <t xml:space="preserve">comunicación y relaciones interpersonales </t>
  </si>
  <si>
    <t>Sistema de vigilancia psicosocial, incluir en programa de recomensas</t>
  </si>
  <si>
    <t>Estrés, malestar general</t>
  </si>
  <si>
    <t xml:space="preserve">Capacitaciones </t>
  </si>
  <si>
    <t>Capacitaciones participacion en simulacros</t>
  </si>
  <si>
    <t>posturas indadecuadas al digitar</t>
  </si>
  <si>
    <t>Capacitacion en mecanica postural</t>
  </si>
  <si>
    <t>SISTEMAS</t>
  </si>
  <si>
    <t>Javier Bolaños</t>
  </si>
  <si>
    <t>soporte técnico de los equipos, el desarrollo y mantenimiento de las aplicaciones y la administración de los servidores Institucionales para asegurar la disponibilidad y preservación de la información.</t>
  </si>
  <si>
    <t>Dolor de cabeza, malestar general</t>
  </si>
  <si>
    <t>horario de trabajo, otros</t>
  </si>
  <si>
    <t>ninguno</t>
  </si>
  <si>
    <t>Dolores musculares, dolores de cabeza, malestar general</t>
  </si>
  <si>
    <t xml:space="preserve">Incluir en programa de recompensas </t>
  </si>
  <si>
    <t>ARCHIVO</t>
  </si>
  <si>
    <t>Hernán Aguirre Archivo</t>
  </si>
  <si>
    <t>movimientos repetitivos y manipulacion de cargas</t>
  </si>
  <si>
    <t>Dolor muscular en parte baja de la espalda y manos</t>
  </si>
  <si>
    <t>digitacion y manipulacion constante de cargas</t>
  </si>
  <si>
    <t>No aceptable o aceptable con control especifico</t>
  </si>
  <si>
    <t>adormecimiento de miembros superiores, dolor lumbar</t>
  </si>
  <si>
    <t>Incluir en programa osteomuscular, pausas activas</t>
  </si>
  <si>
    <t>capacitaciones en mecanica postural</t>
  </si>
  <si>
    <t>caracteristicas de la organización y condiciones de la tarea</t>
  </si>
  <si>
    <t>malestar general, apatía, cansancio</t>
  </si>
  <si>
    <t>vigilancia epidemiologica psicosicial, programa de pausas activas, incluir en programa de recompensas</t>
  </si>
  <si>
    <t>mantenimiento demarcacion amarillo negro al ingreso</t>
  </si>
  <si>
    <t>mecanica</t>
  </si>
  <si>
    <t>No aceptable</t>
  </si>
  <si>
    <t>programa de mantenimiento preventivo de equipos</t>
  </si>
  <si>
    <t>Contadora</t>
  </si>
  <si>
    <t>Lleva registros de contabilidad, liquidación de impuestos, revision de informes financieros y auditoria de estados contables</t>
  </si>
  <si>
    <t>Maria Lourdes Ponce de la Parra Contador</t>
  </si>
  <si>
    <t>dolor muscular en MMSS</t>
  </si>
  <si>
    <t xml:space="preserve">Digitación </t>
  </si>
  <si>
    <t>Tunel del carpo</t>
  </si>
  <si>
    <t>Canalizacion del cableado bajo el escritorio</t>
  </si>
  <si>
    <t>Recepcion</t>
  </si>
  <si>
    <t>Coordina y controla la recepción de la documentación.
Identifica las carpetas donde va a ser archivado el material.
Recibe material para archivar.
Clasifica el material para archivar.
Codifica el material para archivar, de acuerdo al código establecido.</t>
  </si>
  <si>
    <t>Bajo rendimiento laboral</t>
  </si>
  <si>
    <t>Demandas del trabajo y control sobre el trabajo</t>
  </si>
  <si>
    <t>Implementar programa de vigilancia epidemiologica</t>
  </si>
  <si>
    <t>dolor osteomuscular</t>
  </si>
  <si>
    <t>sillas ergonomicas</t>
  </si>
  <si>
    <t>dolores osteomusculares</t>
  </si>
  <si>
    <t>implementar programa de pausas activas</t>
  </si>
  <si>
    <t>Mantenimiento preventivo de mobiliario</t>
  </si>
  <si>
    <t>Mantenimiento a cintas de seguridad</t>
  </si>
  <si>
    <t>Programa de manteniiento preventivo en señalizacion de seguridad</t>
  </si>
  <si>
    <t>Recepción  Adriana Coral</t>
  </si>
  <si>
    <t>Recepción Dayssi Rodriguez</t>
  </si>
  <si>
    <t>Proporciona informacion a los usuarios relacionada con los servicios que presta la IPS y recibe documentos</t>
  </si>
  <si>
    <t>Condiciones de la tarea</t>
  </si>
  <si>
    <t>Demandas de la tarea</t>
  </si>
  <si>
    <t>Coordinación tecnico cientifica, elaboracion  de formatos</t>
  </si>
  <si>
    <t>Demandas cuantitativas y cualitativas de la labor</t>
  </si>
  <si>
    <t>Dolor de cabeza, malestar general, bajo rendimiento</t>
  </si>
  <si>
    <t>Dolor en MMSS, adormecimiento</t>
  </si>
  <si>
    <t>malas posturas durante la digitación</t>
  </si>
  <si>
    <t>Enfermedades osteomusculares, tunel del carpo</t>
  </si>
  <si>
    <t>Control de cuentas      Luisa Ruano</t>
  </si>
  <si>
    <t>Recibir documentos, realizar facturación, dar citas</t>
  </si>
  <si>
    <t xml:space="preserve">dolores, cansancio </t>
  </si>
  <si>
    <t>posturas inadecuadas en sedente</t>
  </si>
  <si>
    <t>Sixto Figueroa (vigilancia)</t>
  </si>
  <si>
    <t>Vigilancia y protección de bienes, así como la protección de las personas, llevando a cabo las comprobaciones, registros y prevenciones necesarias </t>
  </si>
  <si>
    <t>Desgano, bajo rendimiento laboral</t>
  </si>
  <si>
    <t>Induccion, capacitacion</t>
  </si>
  <si>
    <t>niguna</t>
  </si>
  <si>
    <t>Bajo rendimiento laboral y dolor de cabeza</t>
  </si>
  <si>
    <t>Adaptar monitor para verificar consultorios</t>
  </si>
  <si>
    <t>Implementar programa de vigilancia epidemiologica psicosocial e ingresar al programa de recompensas</t>
  </si>
  <si>
    <t>Capacitacion en manejo de estrés</t>
  </si>
  <si>
    <t>interfase persona tarea</t>
  </si>
  <si>
    <t>Demanda de la tarea</t>
  </si>
  <si>
    <t>Desgano, baja productividad</t>
  </si>
  <si>
    <t>Dolor muscular</t>
  </si>
  <si>
    <t>Patologias osteomusculares</t>
  </si>
  <si>
    <t>Programa de pausas activas, ingresar al programa de recompensas</t>
  </si>
  <si>
    <t>golpes, caidas</t>
  </si>
  <si>
    <t>piso mojado durante lluvia</t>
  </si>
  <si>
    <t>golpes, contuisiones</t>
  </si>
  <si>
    <t>colocar un tapete adicional, delegar funcion a servicios generales</t>
  </si>
  <si>
    <t>capacitaciones en transito seguro</t>
  </si>
  <si>
    <t xml:space="preserve">publica </t>
  </si>
  <si>
    <t>robos</t>
  </si>
  <si>
    <t>atentados de orden publico</t>
  </si>
  <si>
    <t>Capacitacion en riesgo publico</t>
  </si>
  <si>
    <t>SEGURIDAD</t>
  </si>
  <si>
    <t>Tatiana Muriel Coordinación Técnico científica, fonoaudiologa</t>
  </si>
  <si>
    <t>CHRISTIAN MUÑOZ  Psicologo</t>
  </si>
  <si>
    <t xml:space="preserve"> Valoración, diagnostico, intervención y seguimiento de los pacientes asignados</t>
  </si>
  <si>
    <t>fluidos de pacientes</t>
  </si>
  <si>
    <t>caracteristicas de la organización</t>
  </si>
  <si>
    <t>organización del trabajo</t>
  </si>
  <si>
    <t>estes</t>
  </si>
  <si>
    <t>condiciones de la tarea</t>
  </si>
  <si>
    <t>estrés</t>
  </si>
  <si>
    <t>Implementar SVE Psicosocial</t>
  </si>
  <si>
    <t>Capacitacion en retroalimentación del desempeño</t>
  </si>
  <si>
    <t>Mantenimiento preventivo mobiliario</t>
  </si>
  <si>
    <t>Implementar programa de pausas activas</t>
  </si>
  <si>
    <t>ZULY RODRIGUEZ</t>
  </si>
  <si>
    <t>Fluidos</t>
  </si>
  <si>
    <t>infecciones, enfermedades</t>
  </si>
  <si>
    <t>Enfemedades</t>
  </si>
  <si>
    <t>Falta capacitacion</t>
  </si>
  <si>
    <t>Estes, apatia</t>
  </si>
  <si>
    <t>Implementar programa de induccion y reinduccion, pausas activas</t>
  </si>
  <si>
    <t>posturas inadecuadas durante su labor</t>
  </si>
  <si>
    <t>tropezones</t>
  </si>
  <si>
    <t>Mateial de trabajo amontonado en consultorio</t>
  </si>
  <si>
    <t>tropezones, golpes</t>
  </si>
  <si>
    <t>Adecuar estante para ubicar material</t>
  </si>
  <si>
    <t>DEYSY MUÑOZ</t>
  </si>
  <si>
    <t>Biologico</t>
  </si>
  <si>
    <t>Enfermedades</t>
  </si>
  <si>
    <t>Enfermedades por contacto con fluidos</t>
  </si>
  <si>
    <t>Programa de inspecciones de uso de EPP</t>
  </si>
  <si>
    <t>Apatia, desgano</t>
  </si>
  <si>
    <t>evaluacion del desempeño</t>
  </si>
  <si>
    <t>Patologias por estrés</t>
  </si>
  <si>
    <t xml:space="preserve">Implementar programa de induccion y reinduccion. </t>
  </si>
  <si>
    <t>muchos elementos en el area de trabajo</t>
  </si>
  <si>
    <t>Reubicar material de trabajo</t>
  </si>
  <si>
    <t>electrico</t>
  </si>
  <si>
    <t>Frio</t>
  </si>
  <si>
    <t>resfrio</t>
  </si>
  <si>
    <t>Consultorio muy frio</t>
  </si>
  <si>
    <t>Tropezones, y corrientazos</t>
  </si>
  <si>
    <t>enfermedades respiratorias</t>
  </si>
  <si>
    <t>confirmar la existencia de humedad en el consultorio para corregir</t>
  </si>
  <si>
    <t>KAROL VIDAL (Fonoaudiologa)</t>
  </si>
  <si>
    <t>Apatia, bajo rendimiento laboral</t>
  </si>
  <si>
    <t>induccion y evaluacion del desempeño</t>
  </si>
  <si>
    <t>Estrés, bajo rendimiento y malestar general</t>
  </si>
  <si>
    <t>Programa de induccion y reinduccion</t>
  </si>
  <si>
    <t>golpes, tropezones</t>
  </si>
  <si>
    <t>caidas</t>
  </si>
  <si>
    <t>Reubicar material en estante</t>
  </si>
  <si>
    <t>JEIMY CAROLINA MEJIA ARGOTI (Psicologa)</t>
  </si>
  <si>
    <t>Apatia</t>
  </si>
  <si>
    <t>Programa de induccion y reinduccion   Sistema de vigilancia epidemiologica psicosocial</t>
  </si>
  <si>
    <t>Cableado bajo el escritorio sin canalizar</t>
  </si>
  <si>
    <t xml:space="preserve">corrientazos, </t>
  </si>
  <si>
    <t xml:space="preserve"> MERCEDES CHAMORRO (Primera infancia)</t>
  </si>
  <si>
    <t>Estrés, apatia</t>
  </si>
  <si>
    <t>Estrés, apatia, malestar general</t>
  </si>
  <si>
    <t>Sistema de vigilancia epidemiologica psicosocial</t>
  </si>
  <si>
    <t>MARIA ALEJANDRA ERAZO GOMEZ</t>
  </si>
  <si>
    <t>patologia por humedad</t>
  </si>
  <si>
    <t>Gotera en el consultorio</t>
  </si>
  <si>
    <t>Resfriados</t>
  </si>
  <si>
    <t>Reparar el techo donde se presenta la gotera</t>
  </si>
  <si>
    <t>Fractura de vidrio</t>
  </si>
  <si>
    <t>Ventana sin manija de seguridad</t>
  </si>
  <si>
    <t>Cortaduras, esquirlas</t>
  </si>
  <si>
    <t>Colocar seguro en ventana</t>
  </si>
  <si>
    <t>Fisico</t>
  </si>
  <si>
    <t>Iluminacion excesiva</t>
  </si>
  <si>
    <t>incomodidad</t>
  </si>
  <si>
    <t>Deslumbramiento al realizar su labor</t>
  </si>
  <si>
    <t>Incomodidad por deslumbramiento</t>
  </si>
  <si>
    <t>reubicar escritorio o colocar cortina</t>
  </si>
  <si>
    <t>ANA MARIA NOGUERA (Terapeuta Ocupacional)</t>
  </si>
  <si>
    <t>Adecuar un monitor adicional para revisar consultorios</t>
  </si>
  <si>
    <t>Algunos fluidos de los pacientes</t>
  </si>
  <si>
    <t>Enfermedades por contacto con fluidos y por via aerea</t>
  </si>
  <si>
    <t>Demandas de la labor</t>
  </si>
  <si>
    <t>Programa de pausas activas y SVE psicosocial</t>
  </si>
  <si>
    <t>Inadecuadas posturas durante la ejecucion de la labor</t>
  </si>
  <si>
    <t>Malas posturas durante su desepeño laboral</t>
  </si>
  <si>
    <t>Pausas activas</t>
  </si>
  <si>
    <t>perchero</t>
  </si>
  <si>
    <t>Reubicar perchero</t>
  </si>
  <si>
    <t>escritorio quita espacio</t>
  </si>
  <si>
    <t>contusiones</t>
  </si>
  <si>
    <t>Girar escritorio, reubicar estante a la ventana</t>
  </si>
  <si>
    <t>tropezones, corrientazos</t>
  </si>
  <si>
    <t>cableado electrico sin canalizacion</t>
  </si>
  <si>
    <t>SUSAN BENAVIDES</t>
  </si>
  <si>
    <t>dolores de cabeza, bajo rendimiento laboral</t>
  </si>
  <si>
    <t>Incomodidad generalizada</t>
  </si>
  <si>
    <t>Virus</t>
  </si>
  <si>
    <t>enfermedades respiratorias o por contacto con fluidos</t>
  </si>
  <si>
    <t>Fluidos de pacientes</t>
  </si>
  <si>
    <t>Patologias respiratorias</t>
  </si>
  <si>
    <t xml:space="preserve">iluminacion </t>
  </si>
  <si>
    <t>cansancio visual</t>
  </si>
  <si>
    <t>inadecuada ubicación del foco de luz sobre escritorio</t>
  </si>
  <si>
    <t>Cansancio visual</t>
  </si>
  <si>
    <t>reubicar escritorio y estantes</t>
  </si>
  <si>
    <t>TERAPEUTAS</t>
  </si>
  <si>
    <t>EDGAR JACOME (fisioterapeuta)</t>
  </si>
  <si>
    <t>patologias respiratorios y por contacto</t>
  </si>
  <si>
    <t>uso de EPP</t>
  </si>
  <si>
    <t>Cansacio visual</t>
  </si>
  <si>
    <t xml:space="preserve">Iluminacion deficiente sobre escritorios </t>
  </si>
  <si>
    <t>Ubicar foco adicional de luz sobre escritorios</t>
  </si>
  <si>
    <t>Reubicación de escritorio y estantes al lado opuesto</t>
  </si>
  <si>
    <t>contusiones, caidas, golpes, fisuras.</t>
  </si>
  <si>
    <t>Escalerilla en mal estado</t>
  </si>
  <si>
    <t>fracturas</t>
  </si>
  <si>
    <t>x</t>
  </si>
  <si>
    <t>Reparar de inmediato la escalerilla</t>
  </si>
  <si>
    <t xml:space="preserve">Programa de mantenimiento preventivo de equipos y herramientas. </t>
  </si>
  <si>
    <t>ASISTENCIAL</t>
  </si>
  <si>
    <t xml:space="preserve">Programa mantenimiento preventivo de equipos y herramientas </t>
  </si>
  <si>
    <t>dolores de cabeza</t>
  </si>
  <si>
    <t>manejo de cambios</t>
  </si>
  <si>
    <t>implementar programa de pausas activas, programa induccion y reinduccion</t>
  </si>
  <si>
    <t>postura inadecuada</t>
  </si>
  <si>
    <t>posturas inadeucuadas durante la evolucion, mouse muy alto</t>
  </si>
  <si>
    <t>dolores en miembros superiores</t>
  </si>
  <si>
    <t>Reubicar el mouse para logra confort</t>
  </si>
  <si>
    <t>MILADY ALMEIDA (trabajadora social)</t>
  </si>
  <si>
    <t xml:space="preserve"> corrientazos</t>
  </si>
  <si>
    <t>toma corrientes colgando</t>
  </si>
  <si>
    <t>Retirar toma corrientes que no se utilizan o protegerlos</t>
  </si>
  <si>
    <t>resbalones</t>
  </si>
  <si>
    <t>cintas antideslizantes desgastadas</t>
  </si>
  <si>
    <t>Mantenimiento de cintas antideslizantes</t>
  </si>
  <si>
    <t>accidentes de transito</t>
  </si>
  <si>
    <t>contusiones, heridas</t>
  </si>
  <si>
    <t>accidentes en via publica</t>
  </si>
  <si>
    <t>susto, golpes</t>
  </si>
  <si>
    <t>Robos, atracos</t>
  </si>
  <si>
    <t>Capacitaciones en riesgo vial</t>
  </si>
  <si>
    <t>capacitaciones en riesgo publico</t>
  </si>
  <si>
    <t>CARLOS ROSADA (Fonoaudiologo)</t>
  </si>
  <si>
    <t>demandas de la tarea</t>
  </si>
  <si>
    <t>Pausas activas, programa de induccion y reinduccion</t>
  </si>
  <si>
    <t>biomecanico</t>
  </si>
  <si>
    <t>malas posturas al trabajar</t>
  </si>
  <si>
    <t>heridas, raspones</t>
  </si>
  <si>
    <t>cajón de escritorio con tornillo que sobresale</t>
  </si>
  <si>
    <t>arreglar tornillo, cubrirlo o retirarlo</t>
  </si>
  <si>
    <t>LEIDY TOBAR (Fonoaudiloga)</t>
  </si>
  <si>
    <t>Virus, bacterias</t>
  </si>
  <si>
    <t>transmision de enfermedades</t>
  </si>
  <si>
    <t>enfermedades por fluidos, y gotas</t>
  </si>
  <si>
    <t>capacitaciones en uso de EPP</t>
  </si>
  <si>
    <t>Protocolos de seguridad y programa de inspecciones</t>
  </si>
  <si>
    <t>Temperaturas bajas</t>
  </si>
  <si>
    <t>Aceptable con control especifico</t>
  </si>
  <si>
    <t>Enfermedades de vias respiratorias</t>
  </si>
  <si>
    <t>Revisar y eliminar fuente de humedad</t>
  </si>
  <si>
    <t>Programa de mantenimiento de baño</t>
  </si>
  <si>
    <t>Cableado electrico amontonado</t>
  </si>
  <si>
    <t>Canalizar cableado</t>
  </si>
  <si>
    <t>Postura mantenida</t>
  </si>
  <si>
    <t>posturas inadecuadas</t>
  </si>
  <si>
    <t>demandas de las tareas</t>
  </si>
  <si>
    <t>DAYANA CUMBAL (fisioterapia)</t>
  </si>
  <si>
    <t>posturas</t>
  </si>
  <si>
    <t>posturas prolongadas</t>
  </si>
  <si>
    <t xml:space="preserve">caida de objetos, </t>
  </si>
  <si>
    <t>organización de material de trabajo</t>
  </si>
  <si>
    <t>organizar material de trabajo</t>
  </si>
  <si>
    <t>SANDRA SALA</t>
  </si>
  <si>
    <t>sistema de vigilancia epidemiologica psicosocial</t>
  </si>
  <si>
    <t>SANDRA SANCHEZ      (Terapeuta Ocupacional)</t>
  </si>
  <si>
    <t>evaluacion del desempeño y capacitacion</t>
  </si>
  <si>
    <t>programa de vigilancia epidemiologica</t>
  </si>
  <si>
    <t>patologias osteomusculares</t>
  </si>
  <si>
    <t>dolores y patologias osteomusculares</t>
  </si>
  <si>
    <t>Programa de inspecciones</t>
  </si>
  <si>
    <t>mantenimiento de cintas antideslizants</t>
  </si>
  <si>
    <t>programa de mantenimiento preventivo</t>
  </si>
  <si>
    <t>LIESLIE NOHEMI ZABALETA   (Fonoaudiologa)</t>
  </si>
  <si>
    <t>malas posturas</t>
  </si>
  <si>
    <t xml:space="preserve">SANDRA CAPOTE   (Fonoaudiologa, coordinadora) </t>
  </si>
  <si>
    <t>malas posturas durante la labor</t>
  </si>
  <si>
    <t>terapias domiciliarias</t>
  </si>
  <si>
    <t>trabajo domiciliario</t>
  </si>
  <si>
    <t>daños a la propiedad privada</t>
  </si>
  <si>
    <t>heridas, golpes</t>
  </si>
  <si>
    <t>Capacitacion en seguridad vial</t>
  </si>
  <si>
    <r>
      <t>Elabor</t>
    </r>
    <r>
      <rPr>
        <b/>
        <sz val="10"/>
        <rFont val="Gill Sans MT"/>
      </rPr>
      <t>ó: Coordinador SST</t>
    </r>
  </si>
  <si>
    <t>Fecha: 12/03/19</t>
  </si>
  <si>
    <t>MARCELA CABRERA (Terapeuta Ocupacional)</t>
  </si>
  <si>
    <t>organización del trabajo y demandas de la labor.</t>
  </si>
  <si>
    <t>Girar escritorio</t>
  </si>
  <si>
    <t>Capacitaciones mecanica postural</t>
  </si>
  <si>
    <t>golpes, contusiones</t>
  </si>
  <si>
    <t>elementos que no facilitan ingreso de la terapeuta al esritorio</t>
  </si>
  <si>
    <t>electrocusion</t>
  </si>
  <si>
    <t>muchos cables en el area de trabajo</t>
  </si>
  <si>
    <t>Temperatura altas</t>
  </si>
  <si>
    <t xml:space="preserve">malestar general </t>
  </si>
  <si>
    <t>Consultorio sin buena ventilacion</t>
  </si>
  <si>
    <t>Malestar general, indisposicion</t>
  </si>
  <si>
    <t xml:space="preserve">Arreglar visagras, manijas que no permiten mantenerlas abiertas </t>
  </si>
  <si>
    <t>Mantenimiento preventivo de equipos y herrramientas</t>
  </si>
  <si>
    <t>disconfort</t>
  </si>
  <si>
    <t>muchos elemementos amontonados</t>
  </si>
  <si>
    <t xml:space="preserve">Colocar estantes para reubicar material o cortina para tapar </t>
  </si>
  <si>
    <t>Sistema de control en riesgo psicosocial</t>
  </si>
  <si>
    <t>PATRICIA DELGADO (Terapeuta Ocupacional)</t>
  </si>
  <si>
    <t>rampa interna sin cinta antideslizante</t>
  </si>
  <si>
    <t>SERVICIOS GENERALES</t>
  </si>
  <si>
    <t>Flor Mary Armero (servicios generales)</t>
  </si>
  <si>
    <t>Responder por el aseo y cuidado de las zonas o áreas que le sean asignadas</t>
  </si>
  <si>
    <t>Virus, bacterias, fluidos y excrementos</t>
  </si>
  <si>
    <t>fluidos y excrementos de los pacientes</t>
  </si>
  <si>
    <t>Enfermedades por virus, bacterias</t>
  </si>
  <si>
    <t>Capacitacion e inspección en uso de EPP</t>
  </si>
  <si>
    <t>Programa de desinfección y esterilización</t>
  </si>
  <si>
    <t>Quimico</t>
  </si>
  <si>
    <t>Uso de Sustancias para limpieza y desinfección</t>
  </si>
  <si>
    <t>Dermatitis, reacciones alergicas</t>
  </si>
  <si>
    <t>Gases, vapores de los quimicos</t>
  </si>
  <si>
    <t>Hoja de seguridad de productos quimicos, señalizacion de las áreas</t>
  </si>
  <si>
    <t>Inducción y evaluación del desempeño</t>
  </si>
  <si>
    <t>Dolores de cabeza, apatía.</t>
  </si>
  <si>
    <t>cinta antideslizante en rampa</t>
  </si>
  <si>
    <t>Posturas y movimiento repetitivo</t>
  </si>
  <si>
    <t>Patologia osteomuscular</t>
  </si>
  <si>
    <t>Inadecuadas postura al realizar la labor</t>
  </si>
  <si>
    <t>Programa de vigilancia osteomuscular</t>
  </si>
  <si>
    <t>mantenimiento de cintas antideslizantes</t>
  </si>
  <si>
    <t>AURA ELISA JAMIJOY</t>
  </si>
  <si>
    <t xml:space="preserve">ANA BELY IPAZ CUASTUMAL </t>
  </si>
  <si>
    <t>Actualizacion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</si>
</sst>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.00"/>
    <numFmt numFmtId="165" formatCode="#.00"/>
    <numFmt numFmtId="166" formatCode="%#.00"/>
    <numFmt numFmtId="167" formatCode="#."/>
    <numFmt numFmtId="168" formatCode="m\o\n\th\ d\,\ yyyy"/>
  </numFmts>
  <fonts count="33" x14ac:knownFonts="1">
    <font>
      <sz val="11"/>
      <color theme="1"/>
      <name val="Calibri"/>
      <family val="2"/>
      <scheme val="minor"/>
    </font>
    <font>
      <sz val="12"/>
      <name val="Courie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2"/>
      <color indexed="8"/>
      <name val="Gill Sans MT"/>
    </font>
    <font>
      <b/>
      <sz val="14"/>
      <color theme="1"/>
      <name val="Gill Sans MT"/>
    </font>
    <font>
      <b/>
      <sz val="12"/>
      <color indexed="8"/>
      <name val="Gill Sans MT"/>
    </font>
    <font>
      <sz val="11"/>
      <color theme="1"/>
      <name val="Gill Sans MT"/>
    </font>
    <font>
      <b/>
      <sz val="14"/>
      <color indexed="8"/>
      <name val="Gill Sans MT"/>
    </font>
    <font>
      <b/>
      <sz val="10"/>
      <name val="Gill Sans MT"/>
    </font>
    <font>
      <b/>
      <sz val="8"/>
      <name val="Gill Sans MT"/>
    </font>
    <font>
      <sz val="8"/>
      <color indexed="8"/>
      <name val="Gill Sans MT"/>
    </font>
    <font>
      <sz val="7"/>
      <color indexed="8"/>
      <name val="Gill Sans MT"/>
    </font>
    <font>
      <sz val="8"/>
      <color theme="1"/>
      <name val="Gill Sans MT"/>
    </font>
    <font>
      <sz val="7"/>
      <color theme="1"/>
      <name val="Gill Sans MT"/>
    </font>
    <font>
      <b/>
      <sz val="12"/>
      <name val="Gill Sans MT"/>
      <family val="2"/>
    </font>
    <font>
      <sz val="11"/>
      <color theme="1"/>
      <name val="Gill Sans MT"/>
      <family val="2"/>
    </font>
    <font>
      <sz val="8"/>
      <color theme="1"/>
      <name val="Gill Sans MT"/>
      <family val="2"/>
    </font>
    <font>
      <b/>
      <sz val="10"/>
      <name val="Gill Sans MT"/>
      <family val="2"/>
    </font>
    <font>
      <sz val="12"/>
      <name val="Gill Sans MT"/>
      <family val="2"/>
    </font>
    <font>
      <sz val="12"/>
      <color theme="1"/>
      <name val="Gill Sans MT"/>
      <family val="2"/>
    </font>
    <font>
      <b/>
      <sz val="8"/>
      <color theme="0"/>
      <name val="Gill Sans MT"/>
    </font>
    <font>
      <b/>
      <sz val="5"/>
      <color theme="0"/>
      <name val="Gill Sans MT"/>
    </font>
    <font>
      <b/>
      <sz val="7"/>
      <color theme="0"/>
      <name val="Gill Sans MT"/>
    </font>
    <font>
      <sz val="12"/>
      <color indexed="8"/>
      <name val="Gill Sans MT"/>
      <family val="2"/>
    </font>
    <font>
      <sz val="8"/>
      <name val="Gill Sans MT"/>
      <family val="2"/>
    </font>
    <font>
      <sz val="8"/>
      <color indexed="8"/>
      <name val="Gill Sans MT"/>
      <family val="2"/>
    </font>
    <font>
      <sz val="20"/>
      <color theme="1"/>
      <name val="Gill Sans MT"/>
      <family val="2"/>
    </font>
    <font>
      <sz val="8"/>
      <color rgb="FF3B3B3B"/>
      <name val="Gill Sans MT"/>
      <family val="2"/>
    </font>
    <font>
      <sz val="8"/>
      <color rgb="FF333333"/>
      <name val="Gill Sans MT"/>
      <family val="2"/>
    </font>
    <font>
      <sz val="16"/>
      <color theme="1"/>
      <name val="Gill Sans MT"/>
      <family val="2"/>
    </font>
    <font>
      <b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26"/>
      </patternFill>
    </fill>
    <fill>
      <patternFill patternType="solid">
        <fgColor theme="3" tint="-0.249977111117893"/>
        <bgColor indexed="64"/>
      </patternFill>
    </fill>
    <fill>
      <gradientFill>
        <stop position="0">
          <color theme="0"/>
        </stop>
        <stop position="0.5">
          <color theme="0" tint="-0.1490218817712943"/>
        </stop>
        <stop position="1">
          <color theme="0"/>
        </stop>
      </gradientFill>
    </fill>
    <fill>
      <patternFill patternType="solid">
        <fgColor theme="0" tint="-0.14996795556505021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gray0625">
        <bgColor theme="0"/>
      </patternFill>
    </fill>
    <fill>
      <patternFill patternType="solid">
        <fgColor theme="3" tint="0.79998168889431442"/>
        <bgColor theme="0" tint="-0.24994659260841701"/>
      </patternFill>
    </fill>
    <fill>
      <gradientFill degree="90">
        <stop position="0">
          <color theme="0"/>
        </stop>
        <stop position="1">
          <color theme="4"/>
        </stop>
      </gradientFill>
    </fill>
    <fill>
      <gradientFill degree="45">
        <stop position="0">
          <color theme="0"/>
        </stop>
        <stop position="1">
          <color theme="0" tint="-0.1490218817712943"/>
        </stop>
      </gradientFill>
    </fill>
    <fill>
      <gradientFill degree="45">
        <stop position="0">
          <color theme="0"/>
        </stop>
        <stop position="1">
          <color theme="4"/>
        </stop>
      </gradientFill>
    </fill>
    <fill>
      <gradientFill type="path">
        <stop position="0">
          <color theme="0"/>
        </stop>
        <stop position="1">
          <color theme="3" tint="0.59999389629810485"/>
        </stop>
      </gradientFill>
    </fill>
    <fill>
      <patternFill patternType="solid">
        <fgColor theme="4" tint="0.59996337778862885"/>
        <bgColor indexed="64"/>
      </patternFill>
    </fill>
    <fill>
      <patternFill patternType="gray0625">
        <bgColor theme="6" tint="0.59996337778862885"/>
      </patternFill>
    </fill>
    <fill>
      <patternFill patternType="solid">
        <fgColor theme="5" tint="0.59996337778862885"/>
        <bgColor auto="1"/>
      </patternFill>
    </fill>
    <fill>
      <patternFill patternType="solid">
        <fgColor theme="7" tint="0.59996337778862885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0" fontId="1" fillId="0" borderId="0"/>
    <xf numFmtId="4" fontId="2" fillId="0" borderId="0">
      <protection locked="0"/>
    </xf>
    <xf numFmtId="164" fontId="2" fillId="0" borderId="0">
      <protection locked="0"/>
    </xf>
    <xf numFmtId="168" fontId="2" fillId="0" borderId="0">
      <protection locked="0"/>
    </xf>
    <xf numFmtId="165" fontId="2" fillId="0" borderId="0">
      <protection locked="0"/>
    </xf>
    <xf numFmtId="167" fontId="3" fillId="0" borderId="0">
      <protection locked="0"/>
    </xf>
    <xf numFmtId="167" fontId="3" fillId="0" borderId="0">
      <protection locked="0"/>
    </xf>
    <xf numFmtId="166" fontId="2" fillId="0" borderId="0">
      <protection locked="0"/>
    </xf>
    <xf numFmtId="9" fontId="4" fillId="0" borderId="0" applyFont="0" applyFill="0" applyBorder="0" applyAlignment="0" applyProtection="0"/>
    <xf numFmtId="167" fontId="2" fillId="0" borderId="1">
      <protection locked="0"/>
    </xf>
  </cellStyleXfs>
  <cellXfs count="201">
    <xf numFmtId="0" fontId="0" fillId="0" borderId="0" xfId="0"/>
    <xf numFmtId="0" fontId="8" fillId="0" borderId="0" xfId="0" applyFont="1"/>
    <xf numFmtId="0" fontId="8" fillId="0" borderId="0" xfId="0" applyFont="1" applyFill="1"/>
    <xf numFmtId="0" fontId="8" fillId="0" borderId="0" xfId="0" applyFont="1" applyAlignment="1">
      <alignment vertical="center"/>
    </xf>
    <xf numFmtId="0" fontId="8" fillId="3" borderId="0" xfId="0" applyFont="1" applyFill="1"/>
    <xf numFmtId="0" fontId="19" fillId="0" borderId="2" xfId="0" applyFont="1" applyFill="1" applyBorder="1" applyAlignment="1">
      <alignment horizontal="center"/>
    </xf>
    <xf numFmtId="0" fontId="20" fillId="0" borderId="2" xfId="0" applyFont="1" applyFill="1" applyBorder="1" applyAlignment="1">
      <alignment horizontal="center" vertical="center"/>
    </xf>
    <xf numFmtId="0" fontId="13" fillId="6" borderId="2" xfId="1" applyFont="1" applyFill="1" applyBorder="1" applyAlignment="1" applyProtection="1">
      <alignment horizontal="center" vertical="center"/>
    </xf>
    <xf numFmtId="0" fontId="13" fillId="6" borderId="2" xfId="1" applyFont="1" applyFill="1" applyBorder="1" applyAlignment="1" applyProtection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26" fillId="3" borderId="2" xfId="1" applyFont="1" applyFill="1" applyBorder="1" applyAlignment="1" applyProtection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27" fillId="3" borderId="2" xfId="0" applyFont="1" applyFill="1" applyBorder="1" applyAlignment="1" applyProtection="1">
      <alignment horizontal="center" vertical="center" wrapText="1"/>
    </xf>
    <xf numFmtId="1" fontId="27" fillId="3" borderId="2" xfId="0" applyNumberFormat="1" applyFont="1" applyFill="1" applyBorder="1" applyAlignment="1" applyProtection="1">
      <alignment horizontal="center" vertical="center" wrapText="1"/>
    </xf>
    <xf numFmtId="9" fontId="27" fillId="3" borderId="2" xfId="9" applyNumberFormat="1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>
      <alignment horizontal="center" vertical="center" wrapText="1"/>
    </xf>
    <xf numFmtId="0" fontId="26" fillId="3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30" fillId="0" borderId="0" xfId="0" applyFont="1" applyAlignment="1">
      <alignment wrapText="1"/>
    </xf>
    <xf numFmtId="0" fontId="18" fillId="3" borderId="2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8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justify" vertical="top" wrapText="1"/>
    </xf>
    <xf numFmtId="0" fontId="0" fillId="0" borderId="2" xfId="0" applyBorder="1" applyAlignment="1">
      <alignment horizontal="center" vertical="center" wrapText="1"/>
    </xf>
    <xf numFmtId="0" fontId="8" fillId="3" borderId="2" xfId="0" applyFont="1" applyFill="1" applyBorder="1"/>
    <xf numFmtId="0" fontId="18" fillId="3" borderId="2" xfId="0" applyFont="1" applyFill="1" applyBorder="1" applyAlignment="1">
      <alignment wrapText="1"/>
    </xf>
    <xf numFmtId="0" fontId="18" fillId="3" borderId="2" xfId="0" applyFont="1" applyFill="1" applyBorder="1"/>
    <xf numFmtId="0" fontId="23" fillId="8" borderId="2" xfId="1" applyFont="1" applyFill="1" applyBorder="1" applyAlignment="1" applyProtection="1">
      <alignment horizontal="center" vertical="center" wrapText="1"/>
    </xf>
    <xf numFmtId="0" fontId="18" fillId="0" borderId="2" xfId="0" applyFont="1" applyBorder="1"/>
    <xf numFmtId="0" fontId="16" fillId="0" borderId="2" xfId="0" applyFont="1" applyFill="1" applyBorder="1" applyAlignment="1">
      <alignment horizontal="left"/>
    </xf>
    <xf numFmtId="0" fontId="17" fillId="0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/>
    <xf numFmtId="0" fontId="17" fillId="0" borderId="2" xfId="0" applyFont="1" applyBorder="1" applyAlignment="1">
      <alignment horizontal="center" vertical="center" wrapText="1"/>
    </xf>
    <xf numFmtId="0" fontId="17" fillId="3" borderId="2" xfId="0" applyFont="1" applyFill="1" applyBorder="1"/>
    <xf numFmtId="0" fontId="8" fillId="0" borderId="2" xfId="0" applyFont="1" applyBorder="1"/>
    <xf numFmtId="0" fontId="20" fillId="0" borderId="2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left" vertical="top"/>
    </xf>
    <xf numFmtId="0" fontId="19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/>
    </xf>
    <xf numFmtId="0" fontId="14" fillId="0" borderId="2" xfId="0" applyFont="1" applyBorder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18" fillId="3" borderId="5" xfId="0" applyFont="1" applyFill="1" applyBorder="1"/>
    <xf numFmtId="0" fontId="18" fillId="0" borderId="2" xfId="0" applyFont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/>
    </xf>
    <xf numFmtId="0" fontId="2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26" fillId="3" borderId="2" xfId="1" applyFont="1" applyFill="1" applyBorder="1" applyAlignment="1" applyProtection="1">
      <alignment horizontal="center" vertical="center" textRotation="90" wrapText="1"/>
    </xf>
    <xf numFmtId="0" fontId="18" fillId="3" borderId="2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26" fillId="3" borderId="5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 applyProtection="1">
      <alignment horizontal="center" vertical="center" wrapText="1"/>
    </xf>
    <xf numFmtId="1" fontId="27" fillId="3" borderId="5" xfId="0" applyNumberFormat="1" applyFont="1" applyFill="1" applyBorder="1" applyAlignment="1" applyProtection="1">
      <alignment horizontal="center" vertical="center" wrapText="1"/>
    </xf>
    <xf numFmtId="9" fontId="27" fillId="3" borderId="5" xfId="9" applyNumberFormat="1" applyFont="1" applyFill="1" applyBorder="1" applyAlignment="1" applyProtection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8" fillId="3" borderId="0" xfId="0" applyFont="1" applyFill="1" applyBorder="1"/>
    <xf numFmtId="0" fontId="18" fillId="3" borderId="5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6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 textRotation="90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27" fillId="3" borderId="3" xfId="0" applyFont="1" applyFill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 wrapText="1"/>
    </xf>
    <xf numFmtId="0" fontId="27" fillId="3" borderId="5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23" borderId="3" xfId="0" applyFont="1" applyFill="1" applyBorder="1" applyAlignment="1">
      <alignment horizontal="center" vertical="center" wrapText="1"/>
    </xf>
    <xf numFmtId="0" fontId="18" fillId="23" borderId="6" xfId="0" applyFont="1" applyFill="1" applyBorder="1" applyAlignment="1">
      <alignment horizontal="center" vertical="center" wrapText="1"/>
    </xf>
    <xf numFmtId="0" fontId="18" fillId="23" borderId="5" xfId="0" applyFont="1" applyFill="1" applyBorder="1" applyAlignment="1">
      <alignment horizontal="center" vertical="center" wrapText="1"/>
    </xf>
    <xf numFmtId="0" fontId="18" fillId="23" borderId="2" xfId="0" applyFont="1" applyFill="1" applyBorder="1" applyAlignment="1">
      <alignment horizontal="center" vertical="center" wrapText="1"/>
    </xf>
    <xf numFmtId="0" fontId="18" fillId="21" borderId="3" xfId="0" applyFont="1" applyFill="1" applyBorder="1" applyAlignment="1">
      <alignment horizontal="center" vertical="center" wrapText="1"/>
    </xf>
    <xf numFmtId="0" fontId="18" fillId="21" borderId="6" xfId="0" applyFont="1" applyFill="1" applyBorder="1" applyAlignment="1">
      <alignment horizontal="center" vertical="center" wrapText="1"/>
    </xf>
    <xf numFmtId="0" fontId="18" fillId="21" borderId="5" xfId="0" applyFont="1" applyFill="1" applyBorder="1" applyAlignment="1">
      <alignment horizontal="center" vertical="center" wrapText="1"/>
    </xf>
    <xf numFmtId="0" fontId="18" fillId="20" borderId="3" xfId="0" applyFont="1" applyFill="1" applyBorder="1" applyAlignment="1">
      <alignment horizontal="center" vertical="center" wrapText="1"/>
    </xf>
    <xf numFmtId="0" fontId="18" fillId="20" borderId="6" xfId="0" applyFont="1" applyFill="1" applyBorder="1" applyAlignment="1">
      <alignment horizontal="center" vertical="center" wrapText="1"/>
    </xf>
    <xf numFmtId="0" fontId="18" fillId="20" borderId="5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8" fillId="11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2" xfId="0" applyBorder="1" applyAlignment="1">
      <alignment vertical="center" textRotation="90" wrapText="1"/>
    </xf>
    <xf numFmtId="0" fontId="18" fillId="3" borderId="2" xfId="0" applyFont="1" applyFill="1" applyBorder="1" applyAlignment="1">
      <alignment horizontal="center" vertical="center" textRotation="90" wrapText="1"/>
    </xf>
    <xf numFmtId="0" fontId="0" fillId="0" borderId="2" xfId="0" applyBorder="1" applyAlignment="1">
      <alignment vertical="center"/>
    </xf>
    <xf numFmtId="0" fontId="18" fillId="3" borderId="2" xfId="0" applyFont="1" applyFill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8" fillId="15" borderId="2" xfId="0" applyFont="1" applyFill="1" applyBorder="1" applyAlignment="1">
      <alignment vertical="center" wrapText="1"/>
    </xf>
    <xf numFmtId="0" fontId="18" fillId="13" borderId="2" xfId="0" applyFont="1" applyFill="1" applyBorder="1" applyAlignment="1">
      <alignment horizontal="justify" vertical="center" wrapText="1"/>
    </xf>
    <xf numFmtId="0" fontId="18" fillId="14" borderId="2" xfId="0" applyFont="1" applyFill="1" applyBorder="1" applyAlignment="1">
      <alignment vertical="center" wrapText="1"/>
    </xf>
    <xf numFmtId="0" fontId="18" fillId="12" borderId="2" xfId="0" applyFont="1" applyFill="1" applyBorder="1" applyAlignment="1">
      <alignment vertical="center" wrapText="1"/>
    </xf>
    <xf numFmtId="0" fontId="18" fillId="9" borderId="2" xfId="0" applyFont="1" applyFill="1" applyBorder="1" applyAlignment="1">
      <alignment horizontal="justify" vertical="center" textRotation="90" wrapText="1"/>
    </xf>
    <xf numFmtId="0" fontId="0" fillId="9" borderId="2" xfId="0" applyFill="1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2" xfId="0" applyBorder="1" applyAlignment="1">
      <alignment vertical="center" wrapText="1"/>
    </xf>
    <xf numFmtId="0" fontId="18" fillId="15" borderId="2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justify" vertical="top" wrapText="1"/>
    </xf>
    <xf numFmtId="0" fontId="0" fillId="0" borderId="2" xfId="0" applyBorder="1" applyAlignment="1">
      <alignment horizontal="justify" vertical="top" wrapText="1"/>
    </xf>
    <xf numFmtId="0" fontId="19" fillId="0" borderId="2" xfId="0" applyFont="1" applyBorder="1" applyAlignment="1">
      <alignment horizontal="justify" vertical="top" wrapText="1"/>
    </xf>
    <xf numFmtId="0" fontId="16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14" fontId="20" fillId="0" borderId="2" xfId="0" applyNumberFormat="1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14" fontId="25" fillId="0" borderId="2" xfId="1" applyNumberFormat="1" applyFont="1" applyBorder="1" applyAlignment="1">
      <alignment horizontal="center" vertical="center" wrapText="1"/>
    </xf>
    <xf numFmtId="0" fontId="22" fillId="8" borderId="2" xfId="1" applyFont="1" applyFill="1" applyBorder="1" applyAlignment="1" applyProtection="1">
      <alignment horizontal="center" vertical="center"/>
    </xf>
    <xf numFmtId="0" fontId="11" fillId="2" borderId="2" xfId="1" applyFont="1" applyFill="1" applyBorder="1" applyAlignment="1" applyProtection="1">
      <alignment horizontal="center" vertical="center"/>
    </xf>
    <xf numFmtId="0" fontId="24" fillId="8" borderId="2" xfId="1" applyFont="1" applyFill="1" applyBorder="1" applyAlignment="1" applyProtection="1">
      <alignment horizontal="center" vertical="center" wrapText="1"/>
    </xf>
    <xf numFmtId="0" fontId="12" fillId="7" borderId="2" xfId="1" applyFont="1" applyFill="1" applyBorder="1" applyAlignment="1" applyProtection="1">
      <alignment horizontal="center" vertical="center" textRotation="90" wrapText="1"/>
      <protection locked="0"/>
    </xf>
    <xf numFmtId="0" fontId="8" fillId="6" borderId="2" xfId="0" applyFont="1" applyFill="1" applyBorder="1" applyAlignment="1">
      <alignment horizontal="center" vertical="center" textRotation="90" wrapText="1"/>
    </xf>
    <xf numFmtId="0" fontId="12" fillId="6" borderId="2" xfId="1" applyFont="1" applyFill="1" applyBorder="1" applyAlignment="1" applyProtection="1">
      <alignment horizontal="center" vertical="center" textRotation="90" wrapText="1"/>
    </xf>
    <xf numFmtId="0" fontId="26" fillId="3" borderId="2" xfId="1" applyFont="1" applyFill="1" applyBorder="1" applyAlignment="1" applyProtection="1">
      <alignment horizontal="center" vertical="center" textRotation="90" wrapText="1"/>
    </xf>
    <xf numFmtId="0" fontId="5" fillId="0" borderId="2" xfId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27" fillId="6" borderId="2" xfId="1" applyFont="1" applyFill="1" applyBorder="1" applyAlignment="1" applyProtection="1">
      <alignment horizontal="center" vertical="center" textRotation="90" wrapText="1"/>
    </xf>
    <xf numFmtId="0" fontId="12" fillId="6" borderId="2" xfId="1" applyFont="1" applyFill="1" applyBorder="1" applyAlignment="1" applyProtection="1">
      <alignment horizontal="center" vertical="center" textRotation="90"/>
    </xf>
    <xf numFmtId="0" fontId="27" fillId="5" borderId="2" xfId="1" applyFont="1" applyFill="1" applyBorder="1" applyAlignment="1" applyProtection="1">
      <alignment horizontal="center" vertical="center" textRotation="90" wrapText="1"/>
    </xf>
    <xf numFmtId="0" fontId="12" fillId="5" borderId="2" xfId="1" applyFont="1" applyFill="1" applyBorder="1" applyAlignment="1" applyProtection="1">
      <alignment horizontal="center" vertical="center" textRotation="90" wrapText="1"/>
    </xf>
    <xf numFmtId="0" fontId="13" fillId="6" borderId="2" xfId="1" applyFont="1" applyFill="1" applyBorder="1" applyAlignment="1" applyProtection="1">
      <alignment horizontal="center" vertical="center" textRotation="90" wrapText="1"/>
    </xf>
    <xf numFmtId="0" fontId="15" fillId="6" borderId="2" xfId="0" applyFont="1" applyFill="1" applyBorder="1" applyAlignment="1">
      <alignment horizontal="center" vertical="center" textRotation="90" wrapText="1"/>
    </xf>
    <xf numFmtId="0" fontId="12" fillId="6" borderId="2" xfId="1" applyFont="1" applyFill="1" applyBorder="1" applyAlignment="1" applyProtection="1">
      <alignment horizontal="center" vertical="center" wrapText="1"/>
    </xf>
    <xf numFmtId="0" fontId="12" fillId="6" borderId="2" xfId="1" quotePrefix="1" applyFont="1" applyFill="1" applyBorder="1" applyAlignment="1" applyProtection="1">
      <alignment horizontal="center" vertical="center" wrapText="1"/>
    </xf>
    <xf numFmtId="0" fontId="12" fillId="6" borderId="2" xfId="1" applyFont="1" applyFill="1" applyBorder="1" applyAlignment="1" applyProtection="1">
      <alignment horizontal="center" vertical="center"/>
    </xf>
    <xf numFmtId="0" fontId="12" fillId="6" borderId="2" xfId="1" quotePrefix="1" applyFont="1" applyFill="1" applyBorder="1" applyAlignment="1" applyProtection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10" fillId="8" borderId="2" xfId="1" applyFont="1" applyFill="1" applyBorder="1" applyAlignment="1" applyProtection="1">
      <alignment horizontal="center" vertical="center"/>
    </xf>
    <xf numFmtId="0" fontId="11" fillId="8" borderId="2" xfId="1" quotePrefix="1" applyFont="1" applyFill="1" applyBorder="1" applyAlignment="1" applyProtection="1">
      <alignment horizontal="center" vertical="center"/>
    </xf>
    <xf numFmtId="0" fontId="11" fillId="4" borderId="2" xfId="1" quotePrefix="1" applyFont="1" applyFill="1" applyBorder="1" applyAlignment="1" applyProtection="1">
      <alignment horizontal="center" vertical="center"/>
    </xf>
    <xf numFmtId="0" fontId="18" fillId="0" borderId="2" xfId="0" applyFont="1" applyBorder="1" applyAlignment="1">
      <alignment horizontal="justify" vertical="center" wrapText="1"/>
    </xf>
    <xf numFmtId="0" fontId="28" fillId="10" borderId="2" xfId="0" applyFont="1" applyFill="1" applyBorder="1" applyAlignment="1">
      <alignment horizontal="center" vertical="center" textRotation="90" wrapText="1"/>
    </xf>
    <xf numFmtId="0" fontId="0" fillId="10" borderId="2" xfId="0" applyFill="1" applyBorder="1" applyAlignment="1">
      <alignment horizontal="center" vertical="center" textRotation="90" wrapText="1"/>
    </xf>
    <xf numFmtId="0" fontId="28" fillId="11" borderId="2" xfId="0" applyFont="1" applyFill="1" applyBorder="1" applyAlignment="1">
      <alignment horizontal="center" vertical="center" textRotation="90" wrapText="1"/>
    </xf>
    <xf numFmtId="0" fontId="18" fillId="10" borderId="2" xfId="0" applyFont="1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justify" vertical="center" wrapText="1"/>
    </xf>
    <xf numFmtId="0" fontId="0" fillId="10" borderId="2" xfId="0" applyFill="1" applyBorder="1" applyAlignment="1">
      <alignment horizontal="justify" vertical="center" wrapText="1"/>
    </xf>
    <xf numFmtId="0" fontId="28" fillId="0" borderId="2" xfId="0" applyFont="1" applyFill="1" applyBorder="1" applyAlignment="1">
      <alignment horizontal="center" vertical="center" textRotation="90" wrapText="1"/>
    </xf>
    <xf numFmtId="0" fontId="18" fillId="10" borderId="2" xfId="0" applyFont="1" applyFill="1" applyBorder="1" applyAlignment="1">
      <alignment horizontal="center" vertical="center" textRotation="90" wrapText="1"/>
    </xf>
    <xf numFmtId="0" fontId="18" fillId="10" borderId="2" xfId="0" applyFont="1" applyFill="1" applyBorder="1" applyAlignment="1">
      <alignment vertical="center" wrapText="1"/>
    </xf>
    <xf numFmtId="0" fontId="0" fillId="10" borderId="2" xfId="0" applyFill="1" applyBorder="1" applyAlignment="1">
      <alignment vertical="center"/>
    </xf>
    <xf numFmtId="0" fontId="18" fillId="9" borderId="2" xfId="0" applyFont="1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18" fillId="16" borderId="2" xfId="0" applyFont="1" applyFill="1" applyBorder="1" applyAlignment="1">
      <alignment horizontal="justify" vertical="center" wrapText="1"/>
    </xf>
    <xf numFmtId="0" fontId="18" fillId="19" borderId="2" xfId="0" applyFont="1" applyFill="1" applyBorder="1" applyAlignment="1">
      <alignment horizontal="center" vertical="center" wrapText="1"/>
    </xf>
    <xf numFmtId="0" fontId="18" fillId="18" borderId="2" xfId="0" applyFont="1" applyFill="1" applyBorder="1" applyAlignment="1">
      <alignment horizontal="center" vertical="center" wrapText="1"/>
    </xf>
    <xf numFmtId="0" fontId="18" fillId="18" borderId="2" xfId="0" applyFont="1" applyFill="1" applyBorder="1" applyAlignment="1">
      <alignment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17" borderId="2" xfId="0" applyFont="1" applyFill="1" applyBorder="1" applyAlignment="1">
      <alignment horizontal="center" vertical="center" wrapText="1"/>
    </xf>
    <xf numFmtId="0" fontId="18" fillId="17" borderId="2" xfId="0" applyFont="1" applyFill="1" applyBorder="1" applyAlignment="1">
      <alignment horizontal="center" vertical="center" wrapText="1"/>
    </xf>
    <xf numFmtId="0" fontId="18" fillId="20" borderId="2" xfId="0" applyFont="1" applyFill="1" applyBorder="1" applyAlignment="1">
      <alignment horizontal="center" vertical="center" wrapText="1"/>
    </xf>
    <xf numFmtId="0" fontId="18" fillId="22" borderId="3" xfId="0" applyFont="1" applyFill="1" applyBorder="1" applyAlignment="1">
      <alignment horizontal="center" vertical="center" wrapText="1"/>
    </xf>
    <xf numFmtId="0" fontId="18" fillId="22" borderId="6" xfId="0" applyFont="1" applyFill="1" applyBorder="1" applyAlignment="1">
      <alignment horizontal="center" vertical="center" wrapText="1"/>
    </xf>
    <xf numFmtId="0" fontId="18" fillId="2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1" fillId="3" borderId="3" xfId="0" applyFont="1" applyFill="1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wrapText="1"/>
    </xf>
  </cellXfs>
  <cellStyles count="11">
    <cellStyle name="Comma" xfId="2" xr:uid="{00000000-0005-0000-0000-000000000000}"/>
    <cellStyle name="Currency" xfId="3" xr:uid="{00000000-0005-0000-0000-000001000000}"/>
    <cellStyle name="Date" xfId="4" xr:uid="{00000000-0005-0000-0000-000002000000}"/>
    <cellStyle name="Fixed" xfId="5" xr:uid="{00000000-0005-0000-0000-000003000000}"/>
    <cellStyle name="Heading1" xfId="6" xr:uid="{00000000-0005-0000-0000-000004000000}"/>
    <cellStyle name="Heading2" xfId="7" xr:uid="{00000000-0005-0000-0000-000005000000}"/>
    <cellStyle name="Normal" xfId="0" builtinId="0"/>
    <cellStyle name="Normal 2" xfId="1" xr:uid="{00000000-0005-0000-0000-000007000000}"/>
    <cellStyle name="Percent" xfId="8" xr:uid="{00000000-0005-0000-0000-000008000000}"/>
    <cellStyle name="Porcentual 2" xfId="9" xr:uid="{00000000-0005-0000-0000-000009000000}"/>
    <cellStyle name="Total 2" xfId="10" xr:uid="{00000000-0005-0000-0000-00000A000000}"/>
  </cellStyles>
  <dxfs count="734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indexed="11"/>
        </patternFill>
      </fill>
    </dxf>
    <dxf>
      <fill>
        <patternFill>
          <bgColor indexed="34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fgColor indexed="29"/>
          <bgColor indexed="13"/>
        </patternFill>
      </fill>
    </dxf>
    <dxf>
      <font>
        <b/>
        <i val="0"/>
        <condense val="0"/>
        <extend val="0"/>
        <color indexed="13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FFFF99"/>
      <color rgb="FF99FF99"/>
      <color rgb="FFFFCCFF"/>
      <color rgb="FFF52BBB"/>
      <color rgb="FFFFCC99"/>
      <color rgb="FFCC66FF"/>
      <color rgb="FFFFFFFF"/>
      <color rgb="FFCCCC00"/>
      <color rgb="FF51C3CF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486832</xdr:colOff>
      <xdr:row>0</xdr:row>
      <xdr:rowOff>274660</xdr:rowOff>
    </xdr:from>
    <xdr:to>
      <xdr:col>3</xdr:col>
      <xdr:colOff>50007</xdr:colOff>
      <xdr:row>2</xdr:row>
      <xdr:rowOff>122769</xdr:rowOff>
    </xdr:to>
    <xdr:pic>
      <xdr:nvPicPr>
        <xdr:cNvPr id="3" name="Picture 3" descr="LogoColmena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832" y="274660"/>
          <a:ext cx="1657389" cy="6005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AC213"/>
  <sheetViews>
    <sheetView tabSelected="1" view="pageBreakPreview" zoomScaleSheetLayoutView="100" workbookViewId="0">
      <pane xSplit="3" ySplit="6" topLeftCell="D160" activePane="bottomRight" state="frozen"/>
      <selection pane="topRight" activeCell="D1" sqref="D1"/>
      <selection pane="bottomLeft" activeCell="A7" sqref="A7"/>
      <selection pane="bottomRight" activeCell="E212" sqref="E212:G213"/>
    </sheetView>
  </sheetViews>
  <sheetFormatPr baseColWidth="10" defaultColWidth="10.85546875" defaultRowHeight="17.25" x14ac:dyDescent="0.35"/>
  <cols>
    <col min="1" max="1" width="4" style="41" customWidth="1"/>
    <col min="2" max="2" width="11.42578125" style="41" customWidth="1"/>
    <col min="3" max="3" width="12.42578125" style="42" customWidth="1"/>
    <col min="4" max="5" width="10.42578125" style="43" customWidth="1"/>
    <col min="6" max="6" width="13" style="43" customWidth="1"/>
    <col min="7" max="7" width="12.28515625" style="44" customWidth="1"/>
    <col min="8" max="9" width="3" style="37" customWidth="1"/>
    <col min="10" max="10" width="5.140625" style="45" customWidth="1"/>
    <col min="11" max="11" width="6" style="37" customWidth="1"/>
    <col min="12" max="12" width="7.42578125" style="37" customWidth="1"/>
    <col min="13" max="13" width="6" style="37" customWidth="1"/>
    <col min="14" max="14" width="4.85546875" style="37" hidden="1" customWidth="1"/>
    <col min="15" max="15" width="3" style="37" customWidth="1"/>
    <col min="16" max="16" width="5" style="37" customWidth="1"/>
    <col min="17" max="17" width="5.140625" style="37" customWidth="1"/>
    <col min="18" max="18" width="5.28515625" style="37" customWidth="1"/>
    <col min="19" max="19" width="5" style="37" customWidth="1"/>
    <col min="20" max="20" width="4.85546875" style="46" customWidth="1"/>
    <col min="21" max="21" width="9.28515625" style="37" customWidth="1"/>
    <col min="22" max="22" width="2.28515625" style="37" customWidth="1"/>
    <col min="23" max="23" width="12" style="37" customWidth="1"/>
    <col min="24" max="24" width="5" style="37" customWidth="1"/>
    <col min="25" max="25" width="3.140625" style="37" customWidth="1"/>
    <col min="26" max="26" width="3" style="37" customWidth="1"/>
    <col min="27" max="27" width="8.42578125" style="37" customWidth="1"/>
    <col min="28" max="28" width="12.85546875" style="37" customWidth="1"/>
    <col min="29" max="29" width="11.42578125" style="37" customWidth="1"/>
    <col min="30" max="16384" width="10.85546875" style="1"/>
  </cols>
  <sheetData>
    <row r="1" spans="1:29" ht="38.1" customHeight="1" x14ac:dyDescent="0.35">
      <c r="A1" s="151"/>
      <c r="B1" s="151"/>
      <c r="C1" s="151"/>
      <c r="D1" s="152" t="s">
        <v>58</v>
      </c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39" t="s">
        <v>24</v>
      </c>
      <c r="Y1" s="139"/>
      <c r="Z1" s="139"/>
      <c r="AA1" s="140"/>
      <c r="AB1" s="141">
        <v>3</v>
      </c>
      <c r="AC1" s="140"/>
    </row>
    <row r="2" spans="1:29" ht="21.95" customHeight="1" x14ac:dyDescent="0.35">
      <c r="A2" s="151"/>
      <c r="B2" s="151"/>
      <c r="C2" s="151"/>
      <c r="D2" s="142" t="s">
        <v>235</v>
      </c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39" t="s">
        <v>28</v>
      </c>
      <c r="Y2" s="139"/>
      <c r="Z2" s="139"/>
      <c r="AA2" s="140"/>
      <c r="AB2" s="141"/>
      <c r="AC2" s="140"/>
    </row>
    <row r="3" spans="1:29" ht="29.1" customHeight="1" x14ac:dyDescent="0.35">
      <c r="A3" s="151"/>
      <c r="B3" s="151"/>
      <c r="C3" s="151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39" t="s">
        <v>23</v>
      </c>
      <c r="Y3" s="139"/>
      <c r="Z3" s="139"/>
      <c r="AA3" s="140"/>
      <c r="AB3" s="143">
        <v>43536</v>
      </c>
      <c r="AC3" s="140"/>
    </row>
    <row r="4" spans="1:29" s="2" customFormat="1" ht="27.95" customHeight="1" x14ac:dyDescent="0.35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5"/>
      <c r="L4" s="166"/>
      <c r="M4" s="166"/>
      <c r="N4" s="144" t="s">
        <v>13</v>
      </c>
      <c r="O4" s="144"/>
      <c r="P4" s="144"/>
      <c r="Q4" s="144"/>
      <c r="R4" s="144"/>
      <c r="S4" s="144"/>
      <c r="T4" s="144"/>
      <c r="U4" s="28" t="s">
        <v>15</v>
      </c>
      <c r="V4" s="146" t="s">
        <v>18</v>
      </c>
      <c r="W4" s="146"/>
      <c r="X4" s="146"/>
      <c r="Y4" s="144" t="s">
        <v>20</v>
      </c>
      <c r="Z4" s="145"/>
      <c r="AA4" s="145"/>
      <c r="AB4" s="145"/>
      <c r="AC4" s="145"/>
    </row>
    <row r="5" spans="1:29" s="3" customFormat="1" ht="42.95" customHeight="1" x14ac:dyDescent="0.25">
      <c r="A5" s="149" t="s">
        <v>0</v>
      </c>
      <c r="B5" s="159" t="s">
        <v>22</v>
      </c>
      <c r="C5" s="159" t="s">
        <v>5</v>
      </c>
      <c r="D5" s="161" t="s">
        <v>7</v>
      </c>
      <c r="E5" s="162"/>
      <c r="F5" s="159" t="s">
        <v>8</v>
      </c>
      <c r="G5" s="160" t="s">
        <v>1</v>
      </c>
      <c r="H5" s="147" t="s">
        <v>2</v>
      </c>
      <c r="I5" s="147" t="s">
        <v>3</v>
      </c>
      <c r="J5" s="149" t="s">
        <v>4</v>
      </c>
      <c r="K5" s="149" t="s">
        <v>25</v>
      </c>
      <c r="L5" s="149" t="s">
        <v>26</v>
      </c>
      <c r="M5" s="149" t="s">
        <v>27</v>
      </c>
      <c r="N5" s="153" t="s">
        <v>13</v>
      </c>
      <c r="O5" s="154" t="s">
        <v>9</v>
      </c>
      <c r="P5" s="155" t="s">
        <v>10</v>
      </c>
      <c r="Q5" s="157" t="s">
        <v>36</v>
      </c>
      <c r="R5" s="156" t="s">
        <v>11</v>
      </c>
      <c r="S5" s="149" t="s">
        <v>12</v>
      </c>
      <c r="T5" s="157" t="s">
        <v>14</v>
      </c>
      <c r="U5" s="149" t="s">
        <v>16</v>
      </c>
      <c r="V5" s="149" t="s">
        <v>17</v>
      </c>
      <c r="W5" s="149" t="s">
        <v>37</v>
      </c>
      <c r="X5" s="149" t="s">
        <v>38</v>
      </c>
      <c r="Y5" s="149" t="s">
        <v>39</v>
      </c>
      <c r="Z5" s="149" t="s">
        <v>40</v>
      </c>
      <c r="AA5" s="149" t="s">
        <v>41</v>
      </c>
      <c r="AB5" s="149" t="s">
        <v>21</v>
      </c>
      <c r="AC5" s="149" t="s">
        <v>19</v>
      </c>
    </row>
    <row r="6" spans="1:29" s="3" customFormat="1" ht="50.1" customHeight="1" x14ac:dyDescent="0.25">
      <c r="A6" s="149"/>
      <c r="B6" s="160"/>
      <c r="C6" s="160"/>
      <c r="D6" s="7" t="s">
        <v>35</v>
      </c>
      <c r="E6" s="8" t="s">
        <v>6</v>
      </c>
      <c r="F6" s="163"/>
      <c r="G6" s="160"/>
      <c r="H6" s="148"/>
      <c r="I6" s="148"/>
      <c r="J6" s="149"/>
      <c r="K6" s="148"/>
      <c r="L6" s="148"/>
      <c r="M6" s="148"/>
      <c r="N6" s="149"/>
      <c r="O6" s="154"/>
      <c r="P6" s="156"/>
      <c r="Q6" s="157"/>
      <c r="R6" s="156"/>
      <c r="S6" s="148"/>
      <c r="T6" s="158"/>
      <c r="U6" s="148"/>
      <c r="V6" s="148"/>
      <c r="W6" s="148"/>
      <c r="X6" s="149"/>
      <c r="Y6" s="148"/>
      <c r="Z6" s="148"/>
      <c r="AA6" s="148"/>
      <c r="AB6" s="148"/>
      <c r="AC6" s="148"/>
    </row>
    <row r="7" spans="1:29" s="4" customFormat="1" ht="58.5" customHeight="1" x14ac:dyDescent="0.35">
      <c r="A7" s="111" t="s">
        <v>43</v>
      </c>
      <c r="B7" s="179" t="s">
        <v>260</v>
      </c>
      <c r="C7" s="122" t="s">
        <v>48</v>
      </c>
      <c r="D7" s="51" t="s">
        <v>68</v>
      </c>
      <c r="E7" s="51" t="s">
        <v>50</v>
      </c>
      <c r="F7" s="51" t="s">
        <v>104</v>
      </c>
      <c r="G7" s="51" t="s">
        <v>95</v>
      </c>
      <c r="H7" s="11" t="s">
        <v>47</v>
      </c>
      <c r="I7" s="11"/>
      <c r="J7" s="107">
        <v>9</v>
      </c>
      <c r="K7" s="10" t="s">
        <v>62</v>
      </c>
      <c r="L7" s="10" t="s">
        <v>62</v>
      </c>
      <c r="M7" s="10" t="s">
        <v>62</v>
      </c>
      <c r="N7" s="51">
        <v>2</v>
      </c>
      <c r="O7" s="51">
        <v>3</v>
      </c>
      <c r="P7" s="51">
        <v>10</v>
      </c>
      <c r="Q7" s="51" t="str">
        <f>IF(AND(P7&gt;=0,P7&lt;6),"BAJO",IF(AND(P7&gt;=6,P7&lt;9),"MEDIO",IF(AND(P7&gt;=9,P7&lt;21),"ALTO",IF(AND(P7&gt;=21,P7&lt;=24),"MUY ALTO"))))</f>
        <v>ALTO</v>
      </c>
      <c r="R7" s="51">
        <v>10</v>
      </c>
      <c r="S7" s="51">
        <f t="shared" ref="S7:S13" si="0">+P7*R7</f>
        <v>100</v>
      </c>
      <c r="T7" s="51" t="str">
        <f t="shared" ref="T7:T13" si="1">IF(AND(S7&gt;=0,S7&lt;20),"IV",IF(AND(S7&gt;=40,S7&lt;120),"III",IF(AND(S7&gt;=150,S7&lt;500),"II",IF(AND(S7&gt;=600,S7&lt;=4000),"I"))))</f>
        <v>III</v>
      </c>
      <c r="U7" s="51" t="s">
        <v>85</v>
      </c>
      <c r="V7" s="106">
        <v>1</v>
      </c>
      <c r="W7" s="12" t="s">
        <v>236</v>
      </c>
      <c r="X7" s="13" t="s">
        <v>116</v>
      </c>
      <c r="Y7" s="14"/>
      <c r="Z7" s="12"/>
      <c r="AA7" s="13"/>
      <c r="AB7" s="51" t="s">
        <v>133</v>
      </c>
      <c r="AC7" s="51" t="s">
        <v>237</v>
      </c>
    </row>
    <row r="8" spans="1:29" s="4" customFormat="1" ht="86.25" customHeight="1" x14ac:dyDescent="0.35">
      <c r="A8" s="112"/>
      <c r="B8" s="179"/>
      <c r="C8" s="122"/>
      <c r="D8" s="51" t="s">
        <v>53</v>
      </c>
      <c r="E8" s="51" t="s">
        <v>57</v>
      </c>
      <c r="F8" s="51" t="s">
        <v>238</v>
      </c>
      <c r="G8" s="51" t="s">
        <v>79</v>
      </c>
      <c r="H8" s="11" t="s">
        <v>47</v>
      </c>
      <c r="I8" s="11"/>
      <c r="J8" s="86"/>
      <c r="K8" s="10" t="s">
        <v>62</v>
      </c>
      <c r="L8" s="10" t="s">
        <v>63</v>
      </c>
      <c r="M8" s="54" t="s">
        <v>239</v>
      </c>
      <c r="N8" s="51">
        <v>2</v>
      </c>
      <c r="O8" s="51">
        <v>2</v>
      </c>
      <c r="P8" s="51">
        <v>6</v>
      </c>
      <c r="Q8" s="51" t="str">
        <f>IF(AND(P8&gt;=0,P8&lt;6),"BAJO",IF(AND(P8&gt;=6,P8&lt;9),"MEDIO",IF(AND(P8&gt;=9,P8&lt;21),"ALTO",IF(AND(P8&gt;=21,P8&lt;=24),"MUY ALTO"))))</f>
        <v>MEDIO</v>
      </c>
      <c r="R8" s="51">
        <v>25</v>
      </c>
      <c r="S8" s="51">
        <f t="shared" si="0"/>
        <v>150</v>
      </c>
      <c r="T8" s="51" t="str">
        <f t="shared" si="1"/>
        <v>II</v>
      </c>
      <c r="U8" s="51" t="s">
        <v>86</v>
      </c>
      <c r="V8" s="86"/>
      <c r="W8" s="12" t="s">
        <v>240</v>
      </c>
      <c r="X8" s="13" t="s">
        <v>115</v>
      </c>
      <c r="Y8" s="14"/>
      <c r="Z8" s="12"/>
      <c r="AA8" s="13" t="s">
        <v>130</v>
      </c>
      <c r="AB8" s="51" t="s">
        <v>134</v>
      </c>
      <c r="AC8" s="51" t="s">
        <v>241</v>
      </c>
    </row>
    <row r="9" spans="1:29" s="4" customFormat="1" ht="69" customHeight="1" x14ac:dyDescent="0.35">
      <c r="A9" s="112"/>
      <c r="B9" s="179"/>
      <c r="C9" s="122"/>
      <c r="D9" s="51" t="s">
        <v>99</v>
      </c>
      <c r="E9" s="51" t="s">
        <v>55</v>
      </c>
      <c r="F9" s="51" t="s">
        <v>242</v>
      </c>
      <c r="G9" s="51" t="s">
        <v>243</v>
      </c>
      <c r="H9" s="11" t="s">
        <v>47</v>
      </c>
      <c r="I9" s="11"/>
      <c r="J9" s="86"/>
      <c r="K9" s="10" t="s">
        <v>62</v>
      </c>
      <c r="L9" s="10" t="s">
        <v>62</v>
      </c>
      <c r="M9" s="150" t="s">
        <v>244</v>
      </c>
      <c r="N9" s="51">
        <v>2</v>
      </c>
      <c r="O9" s="51">
        <v>3</v>
      </c>
      <c r="P9" s="51">
        <v>6</v>
      </c>
      <c r="Q9" s="51" t="str">
        <f>IF(AND(P9&gt;=0,P9&lt;6),"BAJO",IF(AND(P9&gt;=6,P9&lt;9),"MEDIO",IF(AND(P9&gt;=9,P9&lt;21),"ALTO",IF(AND(P9&gt;=21,P9&lt;=24),"MUY ALTO"))))</f>
        <v>MEDIO</v>
      </c>
      <c r="R9" s="51">
        <v>10</v>
      </c>
      <c r="S9" s="51">
        <f t="shared" si="0"/>
        <v>60</v>
      </c>
      <c r="T9" s="51" t="str">
        <f t="shared" si="1"/>
        <v>III</v>
      </c>
      <c r="U9" s="51" t="s">
        <v>102</v>
      </c>
      <c r="V9" s="86"/>
      <c r="W9" s="12" t="s">
        <v>245</v>
      </c>
      <c r="X9" s="13" t="s">
        <v>115</v>
      </c>
      <c r="Y9" s="14"/>
      <c r="Z9" s="12"/>
      <c r="AA9" s="12"/>
      <c r="AB9" s="51" t="s">
        <v>246</v>
      </c>
      <c r="AC9" s="51" t="s">
        <v>247</v>
      </c>
    </row>
    <row r="10" spans="1:29" s="4" customFormat="1" ht="73.5" customHeight="1" x14ac:dyDescent="0.35">
      <c r="A10" s="112"/>
      <c r="B10" s="180"/>
      <c r="C10" s="123"/>
      <c r="D10" s="51" t="s">
        <v>234</v>
      </c>
      <c r="E10" s="51" t="s">
        <v>55</v>
      </c>
      <c r="F10" s="51" t="s">
        <v>248</v>
      </c>
      <c r="G10" s="51" t="s">
        <v>249</v>
      </c>
      <c r="H10" s="11" t="s">
        <v>47</v>
      </c>
      <c r="I10" s="11"/>
      <c r="J10" s="86"/>
      <c r="K10" s="10" t="s">
        <v>250</v>
      </c>
      <c r="L10" s="48"/>
      <c r="M10" s="86"/>
      <c r="N10" s="51"/>
      <c r="O10" s="48">
        <v>4</v>
      </c>
      <c r="P10" s="51">
        <v>6</v>
      </c>
      <c r="Q10" s="51" t="str">
        <f t="shared" ref="Q10:Q43" si="2">IF(AND(P10&gt;=0,P10&lt;6),"BAJO",IF(AND(P10&gt;=6,P10&lt;9),"MEDIO",IF(AND(P10&gt;=9,P10&lt;21),"ALTO",IF(AND(P10&gt;=21,P10&lt;=24),"MUY ALTO"))))</f>
        <v>MEDIO</v>
      </c>
      <c r="R10" s="51">
        <v>10</v>
      </c>
      <c r="S10" s="51">
        <f t="shared" si="0"/>
        <v>60</v>
      </c>
      <c r="T10" s="51" t="str">
        <f t="shared" si="1"/>
        <v>III</v>
      </c>
      <c r="U10" s="51" t="s">
        <v>85</v>
      </c>
      <c r="V10" s="50"/>
      <c r="W10" s="12" t="s">
        <v>251</v>
      </c>
      <c r="X10" s="13" t="s">
        <v>115</v>
      </c>
      <c r="Y10" s="14"/>
      <c r="Z10" s="12"/>
      <c r="AA10" s="12" t="s">
        <v>252</v>
      </c>
      <c r="AB10" s="51"/>
      <c r="AC10" s="51" t="s">
        <v>247</v>
      </c>
    </row>
    <row r="11" spans="1:29" s="4" customFormat="1" ht="81" x14ac:dyDescent="0.35">
      <c r="A11" s="112"/>
      <c r="B11" s="180"/>
      <c r="C11" s="123"/>
      <c r="D11" s="51" t="s">
        <v>254</v>
      </c>
      <c r="E11" s="51" t="s">
        <v>253</v>
      </c>
      <c r="F11" s="55" t="s">
        <v>255</v>
      </c>
      <c r="G11" s="51" t="s">
        <v>256</v>
      </c>
      <c r="H11" s="11"/>
      <c r="I11" s="11" t="s">
        <v>257</v>
      </c>
      <c r="J11" s="86"/>
      <c r="K11" s="10"/>
      <c r="L11" s="15"/>
      <c r="M11" s="10" t="s">
        <v>232</v>
      </c>
      <c r="N11" s="51"/>
      <c r="O11" s="51">
        <v>2</v>
      </c>
      <c r="P11" s="51">
        <v>6</v>
      </c>
      <c r="Q11" s="51" t="str">
        <f t="shared" si="2"/>
        <v>MEDIO</v>
      </c>
      <c r="R11" s="51">
        <v>10</v>
      </c>
      <c r="S11" s="51">
        <f t="shared" si="0"/>
        <v>60</v>
      </c>
      <c r="T11" s="51" t="str">
        <f t="shared" si="1"/>
        <v>III</v>
      </c>
      <c r="U11" s="51" t="s">
        <v>85</v>
      </c>
      <c r="V11" s="48"/>
      <c r="W11" s="51" t="s">
        <v>258</v>
      </c>
      <c r="X11" s="13" t="s">
        <v>115</v>
      </c>
      <c r="Y11" s="14"/>
      <c r="Z11" s="12"/>
      <c r="AA11" s="12" t="s">
        <v>259</v>
      </c>
      <c r="AB11" s="51"/>
      <c r="AC11" s="51" t="s">
        <v>271</v>
      </c>
    </row>
    <row r="12" spans="1:29" s="4" customFormat="1" ht="54" x14ac:dyDescent="0.35">
      <c r="A12" s="112"/>
      <c r="B12" s="107" t="s">
        <v>261</v>
      </c>
      <c r="C12" s="124" t="s">
        <v>262</v>
      </c>
      <c r="D12" s="51" t="s">
        <v>53</v>
      </c>
      <c r="E12" s="51" t="s">
        <v>57</v>
      </c>
      <c r="F12" s="51" t="s">
        <v>238</v>
      </c>
      <c r="G12" s="51" t="s">
        <v>79</v>
      </c>
      <c r="H12" s="11" t="s">
        <v>47</v>
      </c>
      <c r="I12" s="11"/>
      <c r="J12" s="87">
        <v>5</v>
      </c>
      <c r="K12" s="15" t="s">
        <v>263</v>
      </c>
      <c r="L12" s="15"/>
      <c r="M12" s="10" t="s">
        <v>62</v>
      </c>
      <c r="N12" s="51"/>
      <c r="O12" s="51">
        <v>2</v>
      </c>
      <c r="P12" s="51">
        <v>4</v>
      </c>
      <c r="Q12" s="51" t="str">
        <f t="shared" si="2"/>
        <v>BAJO</v>
      </c>
      <c r="R12" s="51">
        <v>10</v>
      </c>
      <c r="S12" s="51">
        <f t="shared" si="0"/>
        <v>40</v>
      </c>
      <c r="T12" s="51" t="str">
        <f t="shared" si="1"/>
        <v>III</v>
      </c>
      <c r="U12" s="51" t="s">
        <v>85</v>
      </c>
      <c r="V12" s="87">
        <v>1</v>
      </c>
      <c r="W12" s="12" t="s">
        <v>264</v>
      </c>
      <c r="X12" s="13" t="s">
        <v>115</v>
      </c>
      <c r="Y12" s="14"/>
      <c r="Z12" s="12"/>
      <c r="AA12" s="12" t="s">
        <v>265</v>
      </c>
      <c r="AB12" s="51" t="s">
        <v>134</v>
      </c>
      <c r="AC12" s="51" t="s">
        <v>266</v>
      </c>
    </row>
    <row r="13" spans="1:29" s="4" customFormat="1" ht="77.25" customHeight="1" x14ac:dyDescent="0.35">
      <c r="A13" s="112"/>
      <c r="B13" s="87"/>
      <c r="C13" s="124"/>
      <c r="D13" s="51" t="s">
        <v>99</v>
      </c>
      <c r="E13" s="51" t="s">
        <v>55</v>
      </c>
      <c r="F13" s="51" t="s">
        <v>242</v>
      </c>
      <c r="G13" s="51" t="s">
        <v>243</v>
      </c>
      <c r="H13" s="11" t="s">
        <v>47</v>
      </c>
      <c r="I13" s="11"/>
      <c r="J13" s="87"/>
      <c r="K13" s="15" t="s">
        <v>62</v>
      </c>
      <c r="L13" s="15" t="s">
        <v>62</v>
      </c>
      <c r="M13" s="10" t="s">
        <v>239</v>
      </c>
      <c r="N13" s="51"/>
      <c r="O13" s="51">
        <v>2</v>
      </c>
      <c r="P13" s="51">
        <v>4</v>
      </c>
      <c r="Q13" s="51" t="str">
        <f t="shared" si="2"/>
        <v>BAJO</v>
      </c>
      <c r="R13" s="51">
        <v>10</v>
      </c>
      <c r="S13" s="51">
        <f t="shared" si="0"/>
        <v>40</v>
      </c>
      <c r="T13" s="51" t="str">
        <f t="shared" si="1"/>
        <v>III</v>
      </c>
      <c r="U13" s="51" t="s">
        <v>85</v>
      </c>
      <c r="V13" s="87"/>
      <c r="W13" s="12" t="s">
        <v>245</v>
      </c>
      <c r="X13" s="13" t="s">
        <v>115</v>
      </c>
      <c r="Y13" s="14"/>
      <c r="Z13" s="12"/>
      <c r="AA13" s="51" t="s">
        <v>222</v>
      </c>
      <c r="AB13" s="51" t="s">
        <v>223</v>
      </c>
      <c r="AC13" s="25"/>
    </row>
    <row r="14" spans="1:29" s="4" customFormat="1" ht="70.5" customHeight="1" x14ac:dyDescent="0.35">
      <c r="A14" s="112"/>
      <c r="B14" s="87"/>
      <c r="C14" s="125"/>
      <c r="D14" s="51" t="s">
        <v>234</v>
      </c>
      <c r="E14" s="51" t="s">
        <v>55</v>
      </c>
      <c r="F14" s="51" t="s">
        <v>248</v>
      </c>
      <c r="G14" s="51" t="s">
        <v>249</v>
      </c>
      <c r="H14" s="11" t="s">
        <v>47</v>
      </c>
      <c r="I14" s="11"/>
      <c r="J14" s="87"/>
      <c r="K14" s="10" t="s">
        <v>250</v>
      </c>
      <c r="L14" s="10"/>
      <c r="M14" s="54" t="s">
        <v>244</v>
      </c>
      <c r="N14" s="51">
        <v>2</v>
      </c>
      <c r="O14" s="51">
        <v>2</v>
      </c>
      <c r="P14" s="51">
        <v>4</v>
      </c>
      <c r="Q14" s="51" t="str">
        <f>IF(AND(P14&gt;=0,P14&lt;6),"BAJO",IF(AND(P14&gt;=6,P14&lt;9),"MEDIO",IF(AND(P14&gt;=9,P14&lt;21),"ALTO",IF(AND(P14&gt;=21,P14&lt;=24),"MUY ALTO"))))</f>
        <v>BAJO</v>
      </c>
      <c r="R14" s="51">
        <v>10</v>
      </c>
      <c r="S14" s="51">
        <f t="shared" ref="S14:S15" si="3">+P14*R14</f>
        <v>40</v>
      </c>
      <c r="T14" s="51" t="str">
        <f t="shared" ref="T14:T15" si="4">IF(AND(S14&gt;=0,S14&lt;20),"IV",IF(AND(S14&gt;=40,S14&lt;120),"III",IF(AND(S14&gt;=150,S14&lt;500),"II",IF(AND(S14&gt;=600,S14&lt;=4000),"I"))))</f>
        <v>III</v>
      </c>
      <c r="U14" s="51" t="s">
        <v>102</v>
      </c>
      <c r="V14" s="87"/>
      <c r="W14" s="12" t="s">
        <v>251</v>
      </c>
      <c r="X14" s="13" t="s">
        <v>116</v>
      </c>
      <c r="Y14" s="14"/>
      <c r="Z14" s="12"/>
      <c r="AA14" s="51" t="s">
        <v>270</v>
      </c>
      <c r="AB14" s="51"/>
      <c r="AC14" s="26" t="s">
        <v>247</v>
      </c>
    </row>
    <row r="15" spans="1:29" s="4" customFormat="1" ht="93" customHeight="1" x14ac:dyDescent="0.35">
      <c r="A15" s="112"/>
      <c r="B15" s="87"/>
      <c r="C15" s="125"/>
      <c r="D15" s="51" t="s">
        <v>254</v>
      </c>
      <c r="E15" s="51" t="s">
        <v>253</v>
      </c>
      <c r="F15" s="55" t="s">
        <v>255</v>
      </c>
      <c r="G15" s="51" t="s">
        <v>256</v>
      </c>
      <c r="H15" s="11"/>
      <c r="I15" s="11" t="s">
        <v>257</v>
      </c>
      <c r="J15" s="87"/>
      <c r="K15" s="10"/>
      <c r="L15" s="52"/>
      <c r="M15" s="54" t="s">
        <v>244</v>
      </c>
      <c r="N15" s="51"/>
      <c r="O15" s="52">
        <v>2</v>
      </c>
      <c r="P15" s="51">
        <v>6</v>
      </c>
      <c r="Q15" s="51" t="str">
        <f t="shared" ref="Q15" si="5">IF(AND(P15&gt;=0,P15&lt;6),"BAJO",IF(AND(P15&gt;=6,P15&lt;9),"MEDIO",IF(AND(P15&gt;=9,P15&lt;21),"ALTO",IF(AND(P15&gt;=21,P15&lt;=24),"MUY ALTO"))))</f>
        <v>MEDIO</v>
      </c>
      <c r="R15" s="51">
        <v>10</v>
      </c>
      <c r="S15" s="51">
        <f t="shared" si="3"/>
        <v>60</v>
      </c>
      <c r="T15" s="51" t="str">
        <f t="shared" si="4"/>
        <v>III</v>
      </c>
      <c r="U15" s="51" t="s">
        <v>85</v>
      </c>
      <c r="V15" s="87"/>
      <c r="W15" s="51" t="s">
        <v>258</v>
      </c>
      <c r="X15" s="13" t="s">
        <v>116</v>
      </c>
      <c r="Y15" s="14"/>
      <c r="Z15" s="12"/>
      <c r="AA15" s="12" t="s">
        <v>259</v>
      </c>
      <c r="AB15" s="51"/>
      <c r="AC15" s="51" t="s">
        <v>271</v>
      </c>
    </row>
    <row r="16" spans="1:29" s="4" customFormat="1" ht="66" customHeight="1" x14ac:dyDescent="0.35">
      <c r="A16" s="112"/>
      <c r="B16" s="176" t="s">
        <v>272</v>
      </c>
      <c r="C16" s="177" t="s">
        <v>51</v>
      </c>
      <c r="D16" s="51" t="s">
        <v>53</v>
      </c>
      <c r="E16" s="51" t="s">
        <v>57</v>
      </c>
      <c r="F16" s="51" t="s">
        <v>238</v>
      </c>
      <c r="G16" s="51" t="s">
        <v>79</v>
      </c>
      <c r="H16" s="11" t="s">
        <v>47</v>
      </c>
      <c r="I16" s="11"/>
      <c r="J16" s="52"/>
      <c r="K16" s="10" t="s">
        <v>62</v>
      </c>
      <c r="L16" s="10" t="s">
        <v>63</v>
      </c>
      <c r="M16" s="54" t="s">
        <v>239</v>
      </c>
      <c r="N16" s="51">
        <v>2</v>
      </c>
      <c r="O16" s="51">
        <v>2</v>
      </c>
      <c r="P16" s="51">
        <v>6</v>
      </c>
      <c r="Q16" s="51" t="str">
        <f>IF(AND(P16&gt;=0,P16&lt;6),"BAJO",IF(AND(P16&gt;=6,P16&lt;9),"MEDIO",IF(AND(P16&gt;=9,P16&lt;21),"ALTO",IF(AND(P16&gt;=21,P16&lt;=24),"MUY ALTO"))))</f>
        <v>MEDIO</v>
      </c>
      <c r="R16" s="51">
        <v>25</v>
      </c>
      <c r="S16" s="51">
        <f>+P16*R16</f>
        <v>150</v>
      </c>
      <c r="T16" s="51" t="str">
        <f>IF(AND(S16&gt;=0,S16&lt;20),"IV",IF(AND(S16&gt;=40,S16&lt;120),"III",IF(AND(S16&gt;=150,S16&lt;500),"II",IF(AND(S16&gt;=600,S16&lt;=4000),"I"))))</f>
        <v>II</v>
      </c>
      <c r="U16" s="51" t="s">
        <v>86</v>
      </c>
      <c r="V16" s="106">
        <v>1</v>
      </c>
      <c r="W16" s="12" t="s">
        <v>264</v>
      </c>
      <c r="X16" s="13" t="s">
        <v>116</v>
      </c>
      <c r="Y16" s="14"/>
      <c r="Z16" s="12"/>
      <c r="AA16" s="12" t="s">
        <v>267</v>
      </c>
      <c r="AB16" s="51" t="s">
        <v>268</v>
      </c>
      <c r="AC16" s="51" t="s">
        <v>269</v>
      </c>
    </row>
    <row r="17" spans="1:29" s="4" customFormat="1" ht="86.25" customHeight="1" x14ac:dyDescent="0.35">
      <c r="A17" s="112"/>
      <c r="B17" s="169"/>
      <c r="C17" s="178"/>
      <c r="D17" s="51" t="s">
        <v>99</v>
      </c>
      <c r="E17" s="51" t="s">
        <v>55</v>
      </c>
      <c r="F17" s="51" t="s">
        <v>242</v>
      </c>
      <c r="G17" s="51" t="s">
        <v>243</v>
      </c>
      <c r="H17" s="11" t="s">
        <v>47</v>
      </c>
      <c r="I17" s="11"/>
      <c r="J17" s="52"/>
      <c r="K17" s="15" t="s">
        <v>62</v>
      </c>
      <c r="L17" s="15" t="s">
        <v>62</v>
      </c>
      <c r="M17" s="10" t="s">
        <v>239</v>
      </c>
      <c r="N17" s="51"/>
      <c r="O17" s="51">
        <v>2</v>
      </c>
      <c r="P17" s="51">
        <v>4</v>
      </c>
      <c r="Q17" s="51" t="str">
        <f t="shared" ref="Q17" si="6">IF(AND(P17&gt;=0,P17&lt;6),"BAJO",IF(AND(P17&gt;=6,P17&lt;9),"MEDIO",IF(AND(P17&gt;=9,P17&lt;21),"ALTO",IF(AND(P17&gt;=21,P17&lt;=24),"MUY ALTO"))))</f>
        <v>BAJO</v>
      </c>
      <c r="R17" s="51">
        <v>10</v>
      </c>
      <c r="S17" s="51">
        <f t="shared" ref="S17" si="7">+P17*R17</f>
        <v>40</v>
      </c>
      <c r="T17" s="51" t="str">
        <f t="shared" ref="T17" si="8">IF(AND(S17&gt;=0,S17&lt;20),"IV",IF(AND(S17&gt;=40,S17&lt;120),"III",IF(AND(S17&gt;=150,S17&lt;500),"II",IF(AND(S17&gt;=600,S17&lt;=4000),"I"))))</f>
        <v>III</v>
      </c>
      <c r="U17" s="51" t="s">
        <v>85</v>
      </c>
      <c r="V17" s="87"/>
      <c r="W17" s="12" t="s">
        <v>245</v>
      </c>
      <c r="X17" s="13" t="s">
        <v>115</v>
      </c>
      <c r="Y17" s="14"/>
      <c r="Z17" s="12"/>
      <c r="AA17" s="51" t="s">
        <v>222</v>
      </c>
      <c r="AB17" s="51" t="s">
        <v>223</v>
      </c>
      <c r="AC17" s="25"/>
    </row>
    <row r="18" spans="1:29" s="4" customFormat="1" ht="70.5" customHeight="1" x14ac:dyDescent="0.35">
      <c r="A18" s="112"/>
      <c r="B18" s="172"/>
      <c r="C18" s="178"/>
      <c r="D18" s="51" t="s">
        <v>234</v>
      </c>
      <c r="E18" s="51" t="s">
        <v>55</v>
      </c>
      <c r="F18" s="51" t="s">
        <v>248</v>
      </c>
      <c r="G18" s="51" t="s">
        <v>249</v>
      </c>
      <c r="H18" s="11" t="s">
        <v>47</v>
      </c>
      <c r="I18" s="11"/>
      <c r="J18" s="107">
        <v>9</v>
      </c>
      <c r="K18" s="10" t="s">
        <v>250</v>
      </c>
      <c r="L18" s="15"/>
      <c r="M18" s="15" t="s">
        <v>64</v>
      </c>
      <c r="N18" s="51"/>
      <c r="O18" s="51">
        <v>3</v>
      </c>
      <c r="P18" s="51">
        <v>9</v>
      </c>
      <c r="Q18" s="51" t="str">
        <f t="shared" si="2"/>
        <v>ALTO</v>
      </c>
      <c r="R18" s="51">
        <v>10</v>
      </c>
      <c r="S18" s="51">
        <f>+P18*R18</f>
        <v>90</v>
      </c>
      <c r="T18" s="51" t="str">
        <f>IF(AND(S18&gt;=0,S18&lt;20),"IV",IF(AND(S18&gt;=40,S18&lt;120),"III",IF(AND(S18&gt;=150,S18&lt;500),"II",IF(AND(S18&gt;=600,S18&lt;=4000),"I"))))</f>
        <v>III</v>
      </c>
      <c r="U18" s="51" t="s">
        <v>85</v>
      </c>
      <c r="V18" s="87"/>
      <c r="W18" s="12" t="s">
        <v>251</v>
      </c>
      <c r="X18" s="13" t="s">
        <v>115</v>
      </c>
      <c r="Y18" s="14"/>
      <c r="Z18" s="12"/>
      <c r="AA18" s="12" t="s">
        <v>270</v>
      </c>
      <c r="AB18" s="51"/>
      <c r="AC18" s="51" t="s">
        <v>244</v>
      </c>
    </row>
    <row r="19" spans="1:29" s="4" customFormat="1" ht="62.25" customHeight="1" x14ac:dyDescent="0.35">
      <c r="A19" s="112"/>
      <c r="B19" s="172"/>
      <c r="C19" s="178"/>
      <c r="D19" s="51" t="s">
        <v>71</v>
      </c>
      <c r="E19" s="51" t="s">
        <v>50</v>
      </c>
      <c r="F19" s="51"/>
      <c r="G19" s="51" t="s">
        <v>82</v>
      </c>
      <c r="H19" s="11" t="s">
        <v>47</v>
      </c>
      <c r="I19" s="11"/>
      <c r="J19" s="107"/>
      <c r="K19" s="15" t="s">
        <v>62</v>
      </c>
      <c r="L19" s="15"/>
      <c r="M19" s="15" t="s">
        <v>62</v>
      </c>
      <c r="N19" s="51"/>
      <c r="O19" s="51">
        <v>3</v>
      </c>
      <c r="P19" s="51">
        <v>6</v>
      </c>
      <c r="Q19" s="51" t="str">
        <f t="shared" si="2"/>
        <v>MEDIO</v>
      </c>
      <c r="R19" s="51">
        <v>10</v>
      </c>
      <c r="S19" s="51">
        <f>+P19*R19</f>
        <v>60</v>
      </c>
      <c r="T19" s="51" t="str">
        <f>IF(AND(S19&gt;=0,S19&lt;20),"IV",IF(AND(S19&gt;=40,S19&lt;120),"III",IF(AND(S19&gt;=150,S19&lt;500),"II",IF(AND(S19&gt;=600,S19&lt;=4000),"I"))))</f>
        <v>III</v>
      </c>
      <c r="U19" s="51" t="s">
        <v>85</v>
      </c>
      <c r="V19" s="87"/>
      <c r="W19" s="12" t="s">
        <v>274</v>
      </c>
      <c r="X19" s="13" t="s">
        <v>116</v>
      </c>
      <c r="Y19" s="14"/>
      <c r="Z19" s="12"/>
      <c r="AA19" s="12"/>
      <c r="AB19" s="51" t="s">
        <v>133</v>
      </c>
      <c r="AC19" s="51" t="s">
        <v>239</v>
      </c>
    </row>
    <row r="20" spans="1:29" s="4" customFormat="1" ht="80.25" customHeight="1" x14ac:dyDescent="0.35">
      <c r="A20" s="112"/>
      <c r="B20" s="172"/>
      <c r="C20" s="178"/>
      <c r="D20" s="51" t="s">
        <v>254</v>
      </c>
      <c r="E20" s="51" t="s">
        <v>253</v>
      </c>
      <c r="F20" s="55" t="s">
        <v>255</v>
      </c>
      <c r="G20" s="51" t="s">
        <v>256</v>
      </c>
      <c r="H20" s="11"/>
      <c r="I20" s="11" t="s">
        <v>257</v>
      </c>
      <c r="J20" s="87"/>
      <c r="K20" s="10"/>
      <c r="L20" s="52"/>
      <c r="M20" s="54" t="s">
        <v>244</v>
      </c>
      <c r="N20" s="51"/>
      <c r="O20" s="52">
        <v>1</v>
      </c>
      <c r="P20" s="51">
        <v>4</v>
      </c>
      <c r="Q20" s="51" t="str">
        <f t="shared" si="2"/>
        <v>BAJO</v>
      </c>
      <c r="R20" s="51">
        <v>10</v>
      </c>
      <c r="S20" s="51">
        <f>+P20*R20</f>
        <v>40</v>
      </c>
      <c r="T20" s="51" t="str">
        <f>IF(AND(S20&gt;=0,S20&lt;20),"IV",IF(AND(S20&gt;=40,S20&lt;120),"III",IF(AND(S20&gt;=150,S20&lt;500),"II",IF(AND(S20&gt;=600,S20&lt;=4000),"I"))))</f>
        <v>III</v>
      </c>
      <c r="U20" s="51" t="s">
        <v>85</v>
      </c>
      <c r="V20" s="87"/>
      <c r="W20" s="51" t="s">
        <v>258</v>
      </c>
      <c r="X20" s="13" t="s">
        <v>116</v>
      </c>
      <c r="Y20" s="14"/>
      <c r="Z20" s="12"/>
      <c r="AA20" s="12" t="s">
        <v>259</v>
      </c>
      <c r="AB20" s="51"/>
      <c r="AC20" s="51" t="s">
        <v>271</v>
      </c>
    </row>
    <row r="21" spans="1:29" s="4" customFormat="1" ht="83.25" customHeight="1" x14ac:dyDescent="0.35">
      <c r="A21" s="112"/>
      <c r="B21" s="107" t="s">
        <v>273</v>
      </c>
      <c r="C21" s="167" t="s">
        <v>67</v>
      </c>
      <c r="D21" s="51" t="s">
        <v>275</v>
      </c>
      <c r="E21" s="51" t="s">
        <v>50</v>
      </c>
      <c r="F21" s="51" t="s">
        <v>106</v>
      </c>
      <c r="G21" s="51" t="s">
        <v>276</v>
      </c>
      <c r="H21" s="11" t="s">
        <v>47</v>
      </c>
      <c r="I21" s="11"/>
      <c r="J21" s="107">
        <v>9</v>
      </c>
      <c r="K21" s="15"/>
      <c r="L21" s="15"/>
      <c r="M21" s="15" t="s">
        <v>64</v>
      </c>
      <c r="N21" s="51"/>
      <c r="O21" s="51">
        <v>3</v>
      </c>
      <c r="P21" s="51">
        <v>10</v>
      </c>
      <c r="Q21" s="51" t="str">
        <f t="shared" si="2"/>
        <v>ALTO</v>
      </c>
      <c r="R21" s="51">
        <v>10</v>
      </c>
      <c r="S21" s="51">
        <f>+P21*R21</f>
        <v>100</v>
      </c>
      <c r="T21" s="51" t="str">
        <f>IF(AND(S21&gt;=0,S21&lt;20),"IV",IF(AND(S21&gt;=40,S21&lt;120),"III",IF(AND(S21&gt;=150,S21&lt;500),"II",IF(AND(S21&gt;=600,S21&lt;=4000),"I"))))</f>
        <v>III</v>
      </c>
      <c r="U21" s="51" t="s">
        <v>85</v>
      </c>
      <c r="V21" s="106">
        <v>1</v>
      </c>
      <c r="W21" s="12" t="s">
        <v>278</v>
      </c>
      <c r="X21" s="13" t="s">
        <v>115</v>
      </c>
      <c r="Y21" s="14"/>
      <c r="Z21" s="12"/>
      <c r="AA21" s="12"/>
      <c r="AB21" s="51" t="s">
        <v>277</v>
      </c>
      <c r="AC21" s="51" t="s">
        <v>122</v>
      </c>
    </row>
    <row r="22" spans="1:29" s="4" customFormat="1" ht="84" customHeight="1" x14ac:dyDescent="0.35">
      <c r="A22" s="112"/>
      <c r="B22" s="107"/>
      <c r="C22" s="124"/>
      <c r="D22" s="51" t="s">
        <v>254</v>
      </c>
      <c r="E22" s="51" t="s">
        <v>253</v>
      </c>
      <c r="F22" s="55" t="s">
        <v>255</v>
      </c>
      <c r="G22" s="51" t="s">
        <v>256</v>
      </c>
      <c r="H22" s="11"/>
      <c r="I22" s="11" t="s">
        <v>257</v>
      </c>
      <c r="J22" s="87"/>
      <c r="K22" s="15"/>
      <c r="L22" s="15"/>
      <c r="M22" s="15" t="s">
        <v>279</v>
      </c>
      <c r="N22" s="51"/>
      <c r="O22" s="51">
        <v>1</v>
      </c>
      <c r="P22" s="51">
        <v>4</v>
      </c>
      <c r="Q22" s="51" t="str">
        <f t="shared" si="2"/>
        <v>BAJO</v>
      </c>
      <c r="R22" s="51">
        <v>10</v>
      </c>
      <c r="S22" s="51">
        <f>+P22*R22</f>
        <v>40</v>
      </c>
      <c r="T22" s="51" t="str">
        <f>IF(AND(S22&gt;=0,S22&lt;20),"IV",IF(AND(S22&gt;=40,S22&lt;120),"III",IF(AND(S22&gt;=150,S22&lt;500),"II",IF(AND(S22&gt;=600,S22&lt;=4000),"I"))))</f>
        <v>III</v>
      </c>
      <c r="U22" s="51" t="s">
        <v>85</v>
      </c>
      <c r="V22" s="87"/>
      <c r="W22" s="12" t="s">
        <v>258</v>
      </c>
      <c r="X22" s="13" t="s">
        <v>115</v>
      </c>
      <c r="Y22" s="14"/>
      <c r="Z22" s="12"/>
      <c r="AA22" s="12" t="s">
        <v>259</v>
      </c>
      <c r="AB22" s="51"/>
      <c r="AC22" s="51" t="s">
        <v>280</v>
      </c>
    </row>
    <row r="23" spans="1:29" s="4" customFormat="1" ht="70.5" customHeight="1" x14ac:dyDescent="0.35">
      <c r="A23" s="112"/>
      <c r="B23" s="107"/>
      <c r="C23" s="124"/>
      <c r="D23" s="51" t="s">
        <v>234</v>
      </c>
      <c r="E23" s="51" t="s">
        <v>55</v>
      </c>
      <c r="F23" s="51" t="s">
        <v>248</v>
      </c>
      <c r="G23" s="51" t="s">
        <v>249</v>
      </c>
      <c r="H23" s="11" t="s">
        <v>47</v>
      </c>
      <c r="I23" s="11"/>
      <c r="J23" s="87"/>
      <c r="K23" s="10" t="s">
        <v>250</v>
      </c>
      <c r="L23" s="15"/>
      <c r="M23" s="15" t="s">
        <v>64</v>
      </c>
      <c r="N23" s="51"/>
      <c r="O23" s="51">
        <v>3</v>
      </c>
      <c r="P23" s="51">
        <v>6</v>
      </c>
      <c r="Q23" s="51" t="str">
        <f t="shared" ref="Q23" si="9">IF(AND(P23&gt;=0,P23&lt;6),"BAJO",IF(AND(P23&gt;=6,P23&lt;9),"MEDIO",IF(AND(P23&gt;=9,P23&lt;21),"ALTO",IF(AND(P23&gt;=21,P23&lt;=24),"MUY ALTO"))))</f>
        <v>MEDIO</v>
      </c>
      <c r="R23" s="51">
        <v>10</v>
      </c>
      <c r="S23" s="51">
        <f t="shared" ref="S23" si="10">+P23*R23</f>
        <v>60</v>
      </c>
      <c r="T23" s="51" t="str">
        <f t="shared" ref="T23" si="11">IF(AND(S23&gt;=0,S23&lt;20),"IV",IF(AND(S23&gt;=40,S23&lt;120),"III",IF(AND(S23&gt;=150,S23&lt;500),"II",IF(AND(S23&gt;=600,S23&lt;=4000),"I"))))</f>
        <v>III</v>
      </c>
      <c r="U23" s="51" t="s">
        <v>85</v>
      </c>
      <c r="V23" s="87"/>
      <c r="W23" s="12" t="s">
        <v>251</v>
      </c>
      <c r="X23" s="13" t="s">
        <v>115</v>
      </c>
      <c r="Y23" s="14"/>
      <c r="Z23" s="12"/>
      <c r="AA23" s="12" t="s">
        <v>270</v>
      </c>
      <c r="AB23" s="51"/>
      <c r="AC23" s="51" t="s">
        <v>244</v>
      </c>
    </row>
    <row r="24" spans="1:29" s="4" customFormat="1" ht="60.75" customHeight="1" x14ac:dyDescent="0.35">
      <c r="A24" s="112"/>
      <c r="B24" s="107"/>
      <c r="C24" s="124"/>
      <c r="D24" s="51" t="s">
        <v>59</v>
      </c>
      <c r="E24" s="51" t="s">
        <v>57</v>
      </c>
      <c r="F24" s="51" t="s">
        <v>108</v>
      </c>
      <c r="G24" s="51" t="s">
        <v>281</v>
      </c>
      <c r="H24" s="11" t="s">
        <v>47</v>
      </c>
      <c r="I24" s="11"/>
      <c r="J24" s="87"/>
      <c r="K24" s="15"/>
      <c r="L24" s="15"/>
      <c r="M24" s="15" t="s">
        <v>81</v>
      </c>
      <c r="N24" s="51"/>
      <c r="O24" s="51">
        <v>4</v>
      </c>
      <c r="P24" s="51">
        <v>20</v>
      </c>
      <c r="Q24" s="51" t="str">
        <f t="shared" si="2"/>
        <v>ALTO</v>
      </c>
      <c r="R24" s="51">
        <v>10</v>
      </c>
      <c r="S24" s="51">
        <f>+P24*R24</f>
        <v>200</v>
      </c>
      <c r="T24" s="51" t="str">
        <f>IF(AND(S24&gt;=0,S24&lt;20),"IV",IF(AND(S24&gt;=40,S24&lt;120),"III",IF(AND(S24&gt;=150,S24&lt;500),"II",IF(AND(S24&gt;=600,S24&lt;=4000),"I"))))</f>
        <v>II</v>
      </c>
      <c r="U24" s="51" t="s">
        <v>85</v>
      </c>
      <c r="V24" s="87"/>
      <c r="W24" s="12" t="s">
        <v>109</v>
      </c>
      <c r="X24" s="13" t="s">
        <v>115</v>
      </c>
      <c r="Y24" s="14"/>
      <c r="Z24" s="12"/>
      <c r="AA24" s="12" t="s">
        <v>130</v>
      </c>
      <c r="AB24" s="51" t="s">
        <v>134</v>
      </c>
      <c r="AC24" s="51" t="s">
        <v>282</v>
      </c>
    </row>
    <row r="25" spans="1:29" s="4" customFormat="1" ht="97.5" customHeight="1" x14ac:dyDescent="0.35">
      <c r="A25" s="168" t="s">
        <v>283</v>
      </c>
      <c r="B25" s="171" t="s">
        <v>284</v>
      </c>
      <c r="C25" s="173" t="s">
        <v>285</v>
      </c>
      <c r="D25" s="51" t="s">
        <v>254</v>
      </c>
      <c r="E25" s="51" t="s">
        <v>253</v>
      </c>
      <c r="F25" s="55" t="s">
        <v>255</v>
      </c>
      <c r="G25" s="51" t="s">
        <v>256</v>
      </c>
      <c r="H25" s="11"/>
      <c r="I25" s="11" t="s">
        <v>257</v>
      </c>
      <c r="J25" s="51">
        <v>9</v>
      </c>
      <c r="K25" s="15"/>
      <c r="L25" s="15"/>
      <c r="M25" s="15" t="s">
        <v>279</v>
      </c>
      <c r="N25" s="51"/>
      <c r="O25" s="51">
        <v>1</v>
      </c>
      <c r="P25" s="51">
        <v>4</v>
      </c>
      <c r="Q25" s="51" t="str">
        <f t="shared" ref="Q25:Q26" si="12">IF(AND(P25&gt;=0,P25&lt;6),"BAJO",IF(AND(P25&gt;=6,P25&lt;9),"MEDIO",IF(AND(P25&gt;=9,P25&lt;21),"ALTO",IF(AND(P25&gt;=21,P25&lt;=24),"MUY ALTO"))))</f>
        <v>BAJO</v>
      </c>
      <c r="R25" s="51">
        <v>10</v>
      </c>
      <c r="S25" s="51">
        <f t="shared" ref="S25:S26" si="13">+P25*R25</f>
        <v>40</v>
      </c>
      <c r="T25" s="51" t="str">
        <f t="shared" ref="T25:T26" si="14">IF(AND(S25&gt;=0,S25&lt;20),"IV",IF(AND(S25&gt;=40,S25&lt;120),"III",IF(AND(S25&gt;=150,S25&lt;500),"II",IF(AND(S25&gt;=600,S25&lt;=4000),"I"))))</f>
        <v>III</v>
      </c>
      <c r="U25" s="51" t="s">
        <v>85</v>
      </c>
      <c r="V25" s="50">
        <v>1</v>
      </c>
      <c r="W25" s="12" t="s">
        <v>258</v>
      </c>
      <c r="X25" s="13" t="s">
        <v>115</v>
      </c>
      <c r="Y25" s="14"/>
      <c r="Z25" s="12"/>
      <c r="AA25" s="12" t="s">
        <v>259</v>
      </c>
      <c r="AB25" s="51"/>
      <c r="AC25" s="51" t="s">
        <v>280</v>
      </c>
    </row>
    <row r="26" spans="1:29" s="4" customFormat="1" ht="58.5" customHeight="1" x14ac:dyDescent="0.35">
      <c r="A26" s="169"/>
      <c r="B26" s="172"/>
      <c r="C26" s="174"/>
      <c r="D26" s="51" t="s">
        <v>59</v>
      </c>
      <c r="E26" s="51" t="s">
        <v>57</v>
      </c>
      <c r="F26" s="51" t="s">
        <v>108</v>
      </c>
      <c r="G26" s="51" t="s">
        <v>281</v>
      </c>
      <c r="H26" s="11" t="s">
        <v>47</v>
      </c>
      <c r="I26" s="11"/>
      <c r="J26" s="51"/>
      <c r="K26" s="15"/>
      <c r="L26" s="15"/>
      <c r="M26" s="15" t="s">
        <v>81</v>
      </c>
      <c r="N26" s="51"/>
      <c r="O26" s="51">
        <v>4</v>
      </c>
      <c r="P26" s="51">
        <v>20</v>
      </c>
      <c r="Q26" s="51" t="str">
        <f t="shared" si="12"/>
        <v>ALTO</v>
      </c>
      <c r="R26" s="51">
        <v>10</v>
      </c>
      <c r="S26" s="51">
        <f t="shared" si="13"/>
        <v>200</v>
      </c>
      <c r="T26" s="51" t="str">
        <f t="shared" si="14"/>
        <v>II</v>
      </c>
      <c r="U26" s="51" t="s">
        <v>85</v>
      </c>
      <c r="V26" s="50"/>
      <c r="W26" s="12" t="s">
        <v>109</v>
      </c>
      <c r="X26" s="13" t="s">
        <v>115</v>
      </c>
      <c r="Y26" s="14"/>
      <c r="Z26" s="12"/>
      <c r="AA26" s="12" t="s">
        <v>130</v>
      </c>
      <c r="AB26" s="51" t="s">
        <v>134</v>
      </c>
      <c r="AC26" s="51" t="s">
        <v>282</v>
      </c>
    </row>
    <row r="27" spans="1:29" s="4" customFormat="1" ht="79.5" customHeight="1" x14ac:dyDescent="0.35">
      <c r="A27" s="169"/>
      <c r="B27" s="172"/>
      <c r="C27" s="174"/>
      <c r="D27" s="51" t="s">
        <v>234</v>
      </c>
      <c r="E27" s="51" t="s">
        <v>55</v>
      </c>
      <c r="F27" s="51" t="s">
        <v>248</v>
      </c>
      <c r="G27" s="51" t="s">
        <v>249</v>
      </c>
      <c r="H27" s="11"/>
      <c r="I27" s="11"/>
      <c r="J27" s="51"/>
      <c r="K27" s="10" t="s">
        <v>250</v>
      </c>
      <c r="L27" s="15"/>
      <c r="M27" s="15" t="s">
        <v>64</v>
      </c>
      <c r="N27" s="51"/>
      <c r="O27" s="51">
        <v>3</v>
      </c>
      <c r="P27" s="51">
        <v>6</v>
      </c>
      <c r="Q27" s="51" t="str">
        <f t="shared" ref="Q27:Q31" si="15">IF(AND(P27&gt;=0,P27&lt;6),"BAJO",IF(AND(P27&gt;=6,P27&lt;9),"MEDIO",IF(AND(P27&gt;=9,P27&lt;21),"ALTO",IF(AND(P27&gt;=21,P27&lt;=24),"MUY ALTO"))))</f>
        <v>MEDIO</v>
      </c>
      <c r="R27" s="51">
        <v>10</v>
      </c>
      <c r="S27" s="51">
        <f t="shared" ref="S27:S31" si="16">+P27*R27</f>
        <v>60</v>
      </c>
      <c r="T27" s="51" t="str">
        <f t="shared" ref="T27:T31" si="17">IF(AND(S27&gt;=0,S27&lt;20),"IV",IF(AND(S27&gt;=40,S27&lt;120),"III",IF(AND(S27&gt;=150,S27&lt;500),"II",IF(AND(S27&gt;=600,S27&lt;=4000),"I"))))</f>
        <v>III</v>
      </c>
      <c r="U27" s="51" t="s">
        <v>85</v>
      </c>
      <c r="V27" s="50"/>
      <c r="W27" s="12" t="s">
        <v>251</v>
      </c>
      <c r="X27" s="13" t="s">
        <v>115</v>
      </c>
      <c r="Y27" s="14"/>
      <c r="Z27" s="12"/>
      <c r="AA27" s="12" t="s">
        <v>270</v>
      </c>
      <c r="AB27" s="51"/>
      <c r="AC27" s="51" t="s">
        <v>244</v>
      </c>
    </row>
    <row r="28" spans="1:29" s="4" customFormat="1" ht="80.25" customHeight="1" x14ac:dyDescent="0.35">
      <c r="A28" s="169"/>
      <c r="B28" s="172"/>
      <c r="C28" s="174"/>
      <c r="D28" s="51" t="s">
        <v>49</v>
      </c>
      <c r="E28" s="51" t="s">
        <v>50</v>
      </c>
      <c r="F28" s="51" t="s">
        <v>286</v>
      </c>
      <c r="G28" s="51" t="s">
        <v>287</v>
      </c>
      <c r="H28" s="11" t="s">
        <v>47</v>
      </c>
      <c r="I28" s="11"/>
      <c r="J28" s="51"/>
      <c r="K28" s="10" t="s">
        <v>288</v>
      </c>
      <c r="L28" s="15"/>
      <c r="M28" s="15" t="s">
        <v>62</v>
      </c>
      <c r="N28" s="51"/>
      <c r="O28" s="51">
        <v>3</v>
      </c>
      <c r="P28" s="51">
        <v>6</v>
      </c>
      <c r="Q28" s="51" t="str">
        <f t="shared" si="15"/>
        <v>MEDIO</v>
      </c>
      <c r="R28" s="51">
        <v>10</v>
      </c>
      <c r="S28" s="51">
        <f t="shared" si="16"/>
        <v>60</v>
      </c>
      <c r="T28" s="51" t="str">
        <f t="shared" si="17"/>
        <v>III</v>
      </c>
      <c r="U28" s="51" t="s">
        <v>85</v>
      </c>
      <c r="V28" s="50"/>
      <c r="W28" s="12" t="s">
        <v>289</v>
      </c>
      <c r="X28" s="13" t="s">
        <v>116</v>
      </c>
      <c r="Y28" s="14"/>
      <c r="Z28" s="12"/>
      <c r="AA28" s="12"/>
      <c r="AB28" s="51" t="s">
        <v>290</v>
      </c>
      <c r="AC28" s="51" t="s">
        <v>268</v>
      </c>
    </row>
    <row r="29" spans="1:29" s="4" customFormat="1" ht="74.25" customHeight="1" x14ac:dyDescent="0.35">
      <c r="A29" s="175" t="s">
        <v>291</v>
      </c>
      <c r="B29" s="109" t="s">
        <v>292</v>
      </c>
      <c r="C29" s="109" t="s">
        <v>315</v>
      </c>
      <c r="D29" s="51" t="s">
        <v>293</v>
      </c>
      <c r="E29" s="51" t="s">
        <v>45</v>
      </c>
      <c r="F29" s="51" t="s">
        <v>294</v>
      </c>
      <c r="G29" s="51" t="s">
        <v>295</v>
      </c>
      <c r="H29" s="11" t="s">
        <v>47</v>
      </c>
      <c r="I29" s="11"/>
      <c r="J29" s="107">
        <v>9</v>
      </c>
      <c r="K29" s="15" t="s">
        <v>288</v>
      </c>
      <c r="L29" s="15" t="s">
        <v>62</v>
      </c>
      <c r="M29" s="15" t="s">
        <v>62</v>
      </c>
      <c r="N29" s="51"/>
      <c r="O29" s="51">
        <v>4</v>
      </c>
      <c r="P29" s="51">
        <v>8</v>
      </c>
      <c r="Q29" s="51" t="str">
        <f t="shared" si="15"/>
        <v>MEDIO</v>
      </c>
      <c r="R29" s="51">
        <v>25</v>
      </c>
      <c r="S29" s="51">
        <f t="shared" si="16"/>
        <v>200</v>
      </c>
      <c r="T29" s="51" t="str">
        <f t="shared" si="17"/>
        <v>II</v>
      </c>
      <c r="U29" s="51" t="s">
        <v>296</v>
      </c>
      <c r="V29" s="106">
        <v>1</v>
      </c>
      <c r="W29" s="12" t="s">
        <v>297</v>
      </c>
      <c r="X29" s="13" t="s">
        <v>116</v>
      </c>
      <c r="Y29" s="14"/>
      <c r="Z29" s="12"/>
      <c r="AA29" s="12" t="s">
        <v>130</v>
      </c>
      <c r="AB29" s="51" t="s">
        <v>298</v>
      </c>
      <c r="AC29" s="51" t="s">
        <v>299</v>
      </c>
    </row>
    <row r="30" spans="1:29" s="4" customFormat="1" ht="114" customHeight="1" x14ac:dyDescent="0.35">
      <c r="A30" s="175"/>
      <c r="B30" s="109"/>
      <c r="C30" s="109"/>
      <c r="D30" s="51" t="s">
        <v>49</v>
      </c>
      <c r="E30" s="51" t="s">
        <v>50</v>
      </c>
      <c r="F30" s="51" t="s">
        <v>301</v>
      </c>
      <c r="G30" s="51" t="s">
        <v>300</v>
      </c>
      <c r="H30" s="11" t="s">
        <v>47</v>
      </c>
      <c r="I30" s="11"/>
      <c r="J30" s="125"/>
      <c r="K30" s="15" t="s">
        <v>62</v>
      </c>
      <c r="L30" s="15"/>
      <c r="M30" s="15" t="s">
        <v>62</v>
      </c>
      <c r="N30" s="51"/>
      <c r="O30" s="51">
        <v>4</v>
      </c>
      <c r="P30" s="51">
        <v>10</v>
      </c>
      <c r="Q30" s="51" t="str">
        <f t="shared" si="15"/>
        <v>ALTO</v>
      </c>
      <c r="R30" s="51">
        <v>25</v>
      </c>
      <c r="S30" s="51">
        <f t="shared" si="16"/>
        <v>250</v>
      </c>
      <c r="T30" s="51" t="str">
        <f t="shared" si="17"/>
        <v>II</v>
      </c>
      <c r="U30" s="51" t="s">
        <v>296</v>
      </c>
      <c r="V30" s="87"/>
      <c r="W30" s="12" t="s">
        <v>274</v>
      </c>
      <c r="X30" s="13" t="s">
        <v>116</v>
      </c>
      <c r="Y30" s="14"/>
      <c r="Z30" s="12"/>
      <c r="AA30" s="12"/>
      <c r="AB30" s="51" t="s">
        <v>302</v>
      </c>
      <c r="AC30" s="51" t="s">
        <v>268</v>
      </c>
    </row>
    <row r="31" spans="1:29" s="4" customFormat="1" ht="72.75" customHeight="1" x14ac:dyDescent="0.35">
      <c r="A31" s="175"/>
      <c r="B31" s="109"/>
      <c r="C31" s="109"/>
      <c r="D31" s="51" t="s">
        <v>304</v>
      </c>
      <c r="E31" s="51" t="s">
        <v>55</v>
      </c>
      <c r="F31" s="51" t="s">
        <v>477</v>
      </c>
      <c r="G31" s="51" t="s">
        <v>478</v>
      </c>
      <c r="H31" s="11" t="s">
        <v>47</v>
      </c>
      <c r="I31" s="11"/>
      <c r="J31" s="125"/>
      <c r="K31" s="15" t="s">
        <v>62</v>
      </c>
      <c r="L31" s="15" t="s">
        <v>62</v>
      </c>
      <c r="M31" s="15" t="s">
        <v>62</v>
      </c>
      <c r="N31" s="51"/>
      <c r="O31" s="51">
        <v>4</v>
      </c>
      <c r="P31" s="51">
        <v>24</v>
      </c>
      <c r="Q31" s="51" t="str">
        <f t="shared" si="15"/>
        <v>MUY ALTO</v>
      </c>
      <c r="R31" s="51">
        <v>25</v>
      </c>
      <c r="S31" s="51">
        <f t="shared" si="16"/>
        <v>600</v>
      </c>
      <c r="T31" s="51" t="str">
        <f t="shared" si="17"/>
        <v>I</v>
      </c>
      <c r="U31" s="51" t="s">
        <v>305</v>
      </c>
      <c r="V31" s="87"/>
      <c r="W31" s="12" t="s">
        <v>479</v>
      </c>
      <c r="X31" s="13" t="s">
        <v>116</v>
      </c>
      <c r="Y31" s="14"/>
      <c r="Z31" s="12" t="s">
        <v>480</v>
      </c>
      <c r="AA31" s="12" t="s">
        <v>481</v>
      </c>
      <c r="AB31" s="51" t="s">
        <v>484</v>
      </c>
      <c r="AC31" s="51"/>
    </row>
    <row r="32" spans="1:29" s="4" customFormat="1" ht="79.5" customHeight="1" x14ac:dyDescent="0.35">
      <c r="A32" s="175"/>
      <c r="B32" s="109"/>
      <c r="C32" s="109"/>
      <c r="D32" s="51" t="s">
        <v>234</v>
      </c>
      <c r="E32" s="51" t="s">
        <v>55</v>
      </c>
      <c r="F32" s="51" t="s">
        <v>248</v>
      </c>
      <c r="G32" s="51" t="s">
        <v>249</v>
      </c>
      <c r="H32" s="11"/>
      <c r="I32" s="11"/>
      <c r="J32" s="125"/>
      <c r="K32" s="10" t="s">
        <v>250</v>
      </c>
      <c r="L32" s="15"/>
      <c r="M32" s="15" t="s">
        <v>64</v>
      </c>
      <c r="N32" s="51"/>
      <c r="O32" s="51">
        <v>3</v>
      </c>
      <c r="P32" s="51">
        <v>6</v>
      </c>
      <c r="Q32" s="51" t="str">
        <f t="shared" ref="Q32:Q33" si="18">IF(AND(P32&gt;=0,P32&lt;6),"BAJO",IF(AND(P32&gt;=6,P32&lt;9),"MEDIO",IF(AND(P32&gt;=9,P32&lt;21),"ALTO",IF(AND(P32&gt;=21,P32&lt;=24),"MUY ALTO"))))</f>
        <v>MEDIO</v>
      </c>
      <c r="R32" s="51">
        <v>10</v>
      </c>
      <c r="S32" s="51">
        <f t="shared" ref="S32:S33" si="19">+P32*R32</f>
        <v>60</v>
      </c>
      <c r="T32" s="51" t="str">
        <f t="shared" ref="T32:T33" si="20">IF(AND(S32&gt;=0,S32&lt;20),"IV",IF(AND(S32&gt;=40,S32&lt;120),"III",IF(AND(S32&gt;=150,S32&lt;500),"II",IF(AND(S32&gt;=600,S32&lt;=4000),"I"))))</f>
        <v>III</v>
      </c>
      <c r="U32" s="51" t="s">
        <v>85</v>
      </c>
      <c r="V32" s="87"/>
      <c r="W32" s="12" t="s">
        <v>251</v>
      </c>
      <c r="X32" s="13" t="s">
        <v>115</v>
      </c>
      <c r="Y32" s="14"/>
      <c r="Z32" s="12"/>
      <c r="AA32" s="12" t="s">
        <v>270</v>
      </c>
      <c r="AB32" s="51"/>
      <c r="AC32" s="51" t="s">
        <v>244</v>
      </c>
    </row>
    <row r="33" spans="1:29" s="4" customFormat="1" ht="84.75" customHeight="1" x14ac:dyDescent="0.35">
      <c r="A33" s="175"/>
      <c r="B33" s="109"/>
      <c r="C33" s="109"/>
      <c r="D33" s="51" t="s">
        <v>254</v>
      </c>
      <c r="E33" s="51" t="s">
        <v>253</v>
      </c>
      <c r="F33" s="55" t="s">
        <v>255</v>
      </c>
      <c r="G33" s="51" t="s">
        <v>256</v>
      </c>
      <c r="H33" s="11"/>
      <c r="I33" s="11" t="s">
        <v>257</v>
      </c>
      <c r="J33" s="125"/>
      <c r="K33" s="15"/>
      <c r="L33" s="15"/>
      <c r="M33" s="15" t="s">
        <v>279</v>
      </c>
      <c r="N33" s="51"/>
      <c r="O33" s="51">
        <v>1</v>
      </c>
      <c r="P33" s="51">
        <v>4</v>
      </c>
      <c r="Q33" s="51" t="str">
        <f t="shared" si="18"/>
        <v>BAJO</v>
      </c>
      <c r="R33" s="51">
        <v>10</v>
      </c>
      <c r="S33" s="51">
        <f t="shared" si="19"/>
        <v>40</v>
      </c>
      <c r="T33" s="51" t="str">
        <f t="shared" si="20"/>
        <v>III</v>
      </c>
      <c r="U33" s="51" t="s">
        <v>85</v>
      </c>
      <c r="V33" s="87"/>
      <c r="W33" s="12" t="s">
        <v>258</v>
      </c>
      <c r="X33" s="13" t="s">
        <v>115</v>
      </c>
      <c r="Y33" s="14"/>
      <c r="Z33" s="12"/>
      <c r="AA33" s="12" t="s">
        <v>259</v>
      </c>
      <c r="AB33" s="51"/>
      <c r="AC33" s="51" t="s">
        <v>280</v>
      </c>
    </row>
    <row r="34" spans="1:29" s="4" customFormat="1" ht="75.75" customHeight="1" x14ac:dyDescent="0.35">
      <c r="A34" s="175"/>
      <c r="B34" s="109"/>
      <c r="C34" s="109"/>
      <c r="D34" s="51" t="s">
        <v>52</v>
      </c>
      <c r="E34" s="51" t="s">
        <v>224</v>
      </c>
      <c r="F34" s="51" t="s">
        <v>225</v>
      </c>
      <c r="G34" s="51" t="s">
        <v>303</v>
      </c>
      <c r="H34" s="11" t="s">
        <v>47</v>
      </c>
      <c r="I34" s="11"/>
      <c r="J34" s="125"/>
      <c r="K34" s="15"/>
      <c r="L34" s="15"/>
      <c r="M34" s="15" t="s">
        <v>226</v>
      </c>
      <c r="N34" s="51"/>
      <c r="O34" s="51">
        <v>3</v>
      </c>
      <c r="P34" s="51">
        <v>8</v>
      </c>
      <c r="Q34" s="51" t="str">
        <f t="shared" si="2"/>
        <v>MEDIO</v>
      </c>
      <c r="R34" s="51">
        <v>10</v>
      </c>
      <c r="S34" s="51">
        <f>+P34*R34</f>
        <v>80</v>
      </c>
      <c r="T34" s="51" t="str">
        <f>IF(AND(S34&gt;=0,S34&lt;20),"IV",IF(AND(S34&gt;=40,S34&lt;120),"III",IF(AND(S34&gt;=150,S34&lt;500),"II",IF(AND(S34&gt;=600,S34&lt;=4000),"I"))))</f>
        <v>III</v>
      </c>
      <c r="U34" s="51" t="s">
        <v>84</v>
      </c>
      <c r="V34" s="50">
        <v>2</v>
      </c>
      <c r="W34" s="12" t="s">
        <v>110</v>
      </c>
      <c r="X34" s="13" t="s">
        <v>115</v>
      </c>
      <c r="Y34" s="14"/>
      <c r="Z34" s="12"/>
      <c r="AA34" s="12" t="s">
        <v>227</v>
      </c>
      <c r="AB34" s="51" t="s">
        <v>482</v>
      </c>
      <c r="AC34" s="51"/>
    </row>
    <row r="35" spans="1:29" s="4" customFormat="1" ht="57.75" customHeight="1" x14ac:dyDescent="0.35">
      <c r="A35" s="175"/>
      <c r="B35" s="109"/>
      <c r="C35" s="109"/>
      <c r="D35" s="51" t="s">
        <v>52</v>
      </c>
      <c r="E35" s="51" t="s">
        <v>54</v>
      </c>
      <c r="F35" s="51" t="s">
        <v>230</v>
      </c>
      <c r="G35" s="51" t="s">
        <v>231</v>
      </c>
      <c r="H35" s="11" t="s">
        <v>47</v>
      </c>
      <c r="I35" s="11"/>
      <c r="J35" s="125"/>
      <c r="K35" s="15" t="s">
        <v>62</v>
      </c>
      <c r="L35" s="15"/>
      <c r="M35" s="15" t="s">
        <v>232</v>
      </c>
      <c r="N35" s="51"/>
      <c r="O35" s="51">
        <v>3</v>
      </c>
      <c r="P35" s="51">
        <v>10</v>
      </c>
      <c r="Q35" s="51" t="str">
        <f t="shared" si="2"/>
        <v>ALTO</v>
      </c>
      <c r="R35" s="51">
        <v>10</v>
      </c>
      <c r="S35" s="51">
        <f>+P35*R35</f>
        <v>100</v>
      </c>
      <c r="T35" s="51" t="str">
        <f>IF(AND(S35&gt;=0,S35&lt;20),"IV",IF(AND(S35&gt;=40,S35&lt;120),"III",IF(AND(S35&gt;=150,S35&lt;500),"II",IF(AND(S35&gt;=600,S35&lt;=4000),"I"))))</f>
        <v>III</v>
      </c>
      <c r="U35" s="51" t="s">
        <v>84</v>
      </c>
      <c r="V35" s="50">
        <v>1</v>
      </c>
      <c r="W35" s="12" t="s">
        <v>124</v>
      </c>
      <c r="X35" s="13" t="s">
        <v>116</v>
      </c>
      <c r="Y35" s="14"/>
      <c r="Z35" s="12"/>
      <c r="AA35" s="12" t="s">
        <v>233</v>
      </c>
      <c r="AB35" s="51"/>
      <c r="AC35" s="51"/>
    </row>
    <row r="36" spans="1:29" s="4" customFormat="1" ht="85.5" customHeight="1" x14ac:dyDescent="0.35">
      <c r="A36" s="175"/>
      <c r="B36" s="109"/>
      <c r="C36" s="109"/>
      <c r="D36" s="51" t="s">
        <v>131</v>
      </c>
      <c r="E36" s="51" t="s">
        <v>55</v>
      </c>
      <c r="F36" s="51" t="s">
        <v>220</v>
      </c>
      <c r="G36" s="51" t="s">
        <v>221</v>
      </c>
      <c r="H36" s="11" t="s">
        <v>47</v>
      </c>
      <c r="I36" s="11"/>
      <c r="J36" s="125"/>
      <c r="K36" s="15" t="s">
        <v>62</v>
      </c>
      <c r="L36" s="15"/>
      <c r="M36" s="10"/>
      <c r="N36" s="51"/>
      <c r="O36" s="51">
        <v>4</v>
      </c>
      <c r="P36" s="51">
        <v>20</v>
      </c>
      <c r="Q36" s="51" t="str">
        <f t="shared" ref="Q36" si="21">IF(AND(P36&gt;=0,P36&lt;6),"BAJO",IF(AND(P36&gt;=6,P36&lt;9),"MEDIO",IF(AND(P36&gt;=9,P36&lt;21),"ALTO",IF(AND(P36&gt;=21,P36&lt;=24),"MUY ALTO"))))</f>
        <v>ALTO</v>
      </c>
      <c r="R36" s="51">
        <v>10</v>
      </c>
      <c r="S36" s="51">
        <f t="shared" ref="S36" si="22">+P36*R36</f>
        <v>200</v>
      </c>
      <c r="T36" s="51" t="str">
        <f t="shared" ref="T36" si="23">IF(AND(S36&gt;=0,S36&lt;20),"IV",IF(AND(S36&gt;=40,S36&lt;120),"III",IF(AND(S36&gt;=150,S36&lt;500),"II",IF(AND(S36&gt;=600,S36&lt;=4000),"I"))))</f>
        <v>II</v>
      </c>
      <c r="U36" s="51" t="s">
        <v>87</v>
      </c>
      <c r="V36" s="50"/>
      <c r="W36" s="12" t="s">
        <v>132</v>
      </c>
      <c r="X36" s="12" t="s">
        <v>116</v>
      </c>
      <c r="Y36" s="13"/>
      <c r="Z36" s="14"/>
      <c r="AA36" s="12"/>
      <c r="AB36" s="51" t="s">
        <v>222</v>
      </c>
      <c r="AC36" s="51" t="s">
        <v>223</v>
      </c>
    </row>
    <row r="37" spans="1:29" s="4" customFormat="1" ht="81" customHeight="1" x14ac:dyDescent="0.35">
      <c r="A37" s="175"/>
      <c r="B37" s="109"/>
      <c r="C37" s="109"/>
      <c r="D37" s="51" t="s">
        <v>52</v>
      </c>
      <c r="E37" s="51" t="s">
        <v>224</v>
      </c>
      <c r="F37" s="51" t="s">
        <v>65</v>
      </c>
      <c r="G37" s="51" t="s">
        <v>228</v>
      </c>
      <c r="H37" s="11" t="s">
        <v>47</v>
      </c>
      <c r="I37" s="11"/>
      <c r="J37" s="125"/>
      <c r="K37" s="15" t="s">
        <v>62</v>
      </c>
      <c r="L37" s="15"/>
      <c r="M37" s="15" t="s">
        <v>135</v>
      </c>
      <c r="N37" s="51"/>
      <c r="O37" s="51">
        <v>4</v>
      </c>
      <c r="P37" s="51">
        <v>11</v>
      </c>
      <c r="Q37" s="51" t="str">
        <f t="shared" si="2"/>
        <v>ALTO</v>
      </c>
      <c r="R37" s="51">
        <v>15</v>
      </c>
      <c r="S37" s="51">
        <f t="shared" ref="S37:S43" si="24">+P37*R37</f>
        <v>165</v>
      </c>
      <c r="T37" s="51" t="str">
        <f t="shared" ref="T37:T43" si="25">IF(AND(S37&gt;=0,S37&lt;20),"IV",IF(AND(S37&gt;=40,S37&lt;120),"III",IF(AND(S37&gt;=150,S37&lt;500),"II",IF(AND(S37&gt;=600,S37&lt;=4000),"I"))))</f>
        <v>II</v>
      </c>
      <c r="U37" s="51" t="s">
        <v>86</v>
      </c>
      <c r="V37" s="50">
        <v>1</v>
      </c>
      <c r="W37" s="12" t="s">
        <v>110</v>
      </c>
      <c r="X37" s="13" t="s">
        <v>116</v>
      </c>
      <c r="Y37" s="14"/>
      <c r="Z37" s="12"/>
      <c r="AA37" s="12" t="s">
        <v>229</v>
      </c>
      <c r="AB37" s="51"/>
      <c r="AC37" s="51"/>
    </row>
    <row r="38" spans="1:29" s="4" customFormat="1" ht="33" customHeight="1" x14ac:dyDescent="0.35">
      <c r="A38" s="170" t="s">
        <v>307</v>
      </c>
      <c r="B38" s="108" t="s">
        <v>309</v>
      </c>
      <c r="C38" s="108" t="s">
        <v>308</v>
      </c>
      <c r="D38" s="51" t="s">
        <v>72</v>
      </c>
      <c r="E38" s="51" t="s">
        <v>57</v>
      </c>
      <c r="F38" s="51" t="s">
        <v>310</v>
      </c>
      <c r="G38" s="51" t="s">
        <v>311</v>
      </c>
      <c r="H38" s="11" t="s">
        <v>47</v>
      </c>
      <c r="I38" s="11"/>
      <c r="J38" s="107">
        <v>4</v>
      </c>
      <c r="K38" s="15" t="s">
        <v>62</v>
      </c>
      <c r="L38" s="15" t="s">
        <v>62</v>
      </c>
      <c r="M38" s="15" t="s">
        <v>62</v>
      </c>
      <c r="N38" s="51"/>
      <c r="O38" s="51">
        <v>3</v>
      </c>
      <c r="P38" s="51">
        <v>6</v>
      </c>
      <c r="Q38" s="51" t="str">
        <f t="shared" si="2"/>
        <v>MEDIO</v>
      </c>
      <c r="R38" s="51">
        <v>10</v>
      </c>
      <c r="S38" s="51">
        <f t="shared" si="24"/>
        <v>60</v>
      </c>
      <c r="T38" s="51" t="str">
        <f t="shared" si="25"/>
        <v>III</v>
      </c>
      <c r="U38" s="51" t="s">
        <v>85</v>
      </c>
      <c r="V38" s="106">
        <v>1</v>
      </c>
      <c r="W38" s="12" t="s">
        <v>312</v>
      </c>
      <c r="X38" s="13" t="s">
        <v>116</v>
      </c>
      <c r="Y38" s="14"/>
      <c r="Z38" s="12"/>
      <c r="AA38" s="12"/>
      <c r="AB38" s="51" t="s">
        <v>134</v>
      </c>
      <c r="AC38" s="51" t="s">
        <v>244</v>
      </c>
    </row>
    <row r="39" spans="1:29" s="4" customFormat="1" ht="72.75" customHeight="1" x14ac:dyDescent="0.35">
      <c r="A39" s="170"/>
      <c r="B39" s="108"/>
      <c r="C39" s="108"/>
      <c r="D39" s="51" t="s">
        <v>234</v>
      </c>
      <c r="E39" s="51" t="s">
        <v>55</v>
      </c>
      <c r="F39" s="51" t="s">
        <v>248</v>
      </c>
      <c r="G39" s="51" t="s">
        <v>249</v>
      </c>
      <c r="H39" s="11"/>
      <c r="I39" s="11"/>
      <c r="J39" s="107"/>
      <c r="K39" s="10" t="s">
        <v>250</v>
      </c>
      <c r="L39" s="15"/>
      <c r="M39" s="15" t="s">
        <v>64</v>
      </c>
      <c r="N39" s="51"/>
      <c r="O39" s="51">
        <v>2</v>
      </c>
      <c r="P39" s="51">
        <v>4</v>
      </c>
      <c r="Q39" s="51" t="str">
        <f t="shared" si="2"/>
        <v>BAJO</v>
      </c>
      <c r="R39" s="51">
        <v>10</v>
      </c>
      <c r="S39" s="51">
        <f t="shared" si="24"/>
        <v>40</v>
      </c>
      <c r="T39" s="51" t="str">
        <f t="shared" si="25"/>
        <v>III</v>
      </c>
      <c r="U39" s="51" t="s">
        <v>85</v>
      </c>
      <c r="V39" s="106"/>
      <c r="W39" s="12" t="s">
        <v>251</v>
      </c>
      <c r="X39" s="13" t="s">
        <v>115</v>
      </c>
      <c r="Y39" s="14"/>
      <c r="Z39" s="12"/>
      <c r="AA39" s="12" t="s">
        <v>270</v>
      </c>
      <c r="AB39" s="51"/>
      <c r="AC39" s="51" t="s">
        <v>244</v>
      </c>
    </row>
    <row r="40" spans="1:29" s="4" customFormat="1" ht="80.25" customHeight="1" x14ac:dyDescent="0.35">
      <c r="A40" s="170"/>
      <c r="B40" s="108"/>
      <c r="C40" s="108"/>
      <c r="D40" s="51" t="s">
        <v>254</v>
      </c>
      <c r="E40" s="51" t="s">
        <v>253</v>
      </c>
      <c r="F40" s="55" t="s">
        <v>255</v>
      </c>
      <c r="G40" s="51" t="s">
        <v>256</v>
      </c>
      <c r="H40" s="11"/>
      <c r="I40" s="11" t="s">
        <v>257</v>
      </c>
      <c r="J40" s="107"/>
      <c r="K40" s="15"/>
      <c r="L40" s="15"/>
      <c r="M40" s="15" t="s">
        <v>279</v>
      </c>
      <c r="N40" s="51"/>
      <c r="O40" s="51">
        <v>1</v>
      </c>
      <c r="P40" s="51">
        <v>4</v>
      </c>
      <c r="Q40" s="51" t="str">
        <f t="shared" si="2"/>
        <v>BAJO</v>
      </c>
      <c r="R40" s="51">
        <v>10</v>
      </c>
      <c r="S40" s="51">
        <f t="shared" si="24"/>
        <v>40</v>
      </c>
      <c r="T40" s="51" t="str">
        <f t="shared" si="25"/>
        <v>III</v>
      </c>
      <c r="U40" s="51" t="s">
        <v>85</v>
      </c>
      <c r="V40" s="106"/>
      <c r="W40" s="12" t="s">
        <v>258</v>
      </c>
      <c r="X40" s="13" t="s">
        <v>115</v>
      </c>
      <c r="Y40" s="14"/>
      <c r="Z40" s="12"/>
      <c r="AA40" s="12" t="s">
        <v>259</v>
      </c>
      <c r="AB40" s="51"/>
      <c r="AC40" s="51" t="s">
        <v>280</v>
      </c>
    </row>
    <row r="41" spans="1:29" s="4" customFormat="1" ht="82.5" customHeight="1" x14ac:dyDescent="0.35">
      <c r="A41" s="170"/>
      <c r="B41" s="108"/>
      <c r="C41" s="108"/>
      <c r="D41" s="51" t="s">
        <v>131</v>
      </c>
      <c r="E41" s="51" t="s">
        <v>55</v>
      </c>
      <c r="F41" s="51" t="s">
        <v>220</v>
      </c>
      <c r="G41" s="51" t="s">
        <v>221</v>
      </c>
      <c r="H41" s="11" t="s">
        <v>47</v>
      </c>
      <c r="I41" s="11"/>
      <c r="J41" s="107"/>
      <c r="K41" s="15" t="s">
        <v>62</v>
      </c>
      <c r="L41" s="15"/>
      <c r="M41" s="10"/>
      <c r="N41" s="51"/>
      <c r="O41" s="51">
        <v>4</v>
      </c>
      <c r="P41" s="51">
        <v>20</v>
      </c>
      <c r="Q41" s="51" t="str">
        <f t="shared" si="2"/>
        <v>ALTO</v>
      </c>
      <c r="R41" s="51">
        <v>10</v>
      </c>
      <c r="S41" s="51">
        <f t="shared" si="24"/>
        <v>200</v>
      </c>
      <c r="T41" s="51" t="str">
        <f t="shared" si="25"/>
        <v>II</v>
      </c>
      <c r="U41" s="51" t="s">
        <v>87</v>
      </c>
      <c r="V41" s="106"/>
      <c r="W41" s="12" t="s">
        <v>132</v>
      </c>
      <c r="X41" s="12" t="s">
        <v>116</v>
      </c>
      <c r="Y41" s="13"/>
      <c r="Z41" s="14"/>
      <c r="AA41" s="12"/>
      <c r="AB41" s="51" t="s">
        <v>313</v>
      </c>
      <c r="AC41" s="51" t="s">
        <v>223</v>
      </c>
    </row>
    <row r="42" spans="1:29" s="4" customFormat="1" ht="66.75" customHeight="1" x14ac:dyDescent="0.35">
      <c r="A42" s="111" t="s">
        <v>314</v>
      </c>
      <c r="B42" s="121" t="s">
        <v>326</v>
      </c>
      <c r="C42" s="121" t="s">
        <v>328</v>
      </c>
      <c r="D42" s="51" t="s">
        <v>66</v>
      </c>
      <c r="E42" s="51" t="s">
        <v>50</v>
      </c>
      <c r="F42" s="51" t="s">
        <v>316</v>
      </c>
      <c r="G42" s="51" t="s">
        <v>317</v>
      </c>
      <c r="H42" s="11" t="s">
        <v>47</v>
      </c>
      <c r="I42" s="11"/>
      <c r="J42" s="117">
        <v>9</v>
      </c>
      <c r="K42" s="15"/>
      <c r="L42" s="15"/>
      <c r="M42" s="15"/>
      <c r="N42" s="51"/>
      <c r="O42" s="51">
        <v>4</v>
      </c>
      <c r="P42" s="51">
        <v>6</v>
      </c>
      <c r="Q42" s="51" t="str">
        <f t="shared" si="2"/>
        <v>MEDIO</v>
      </c>
      <c r="R42" s="51">
        <v>25</v>
      </c>
      <c r="S42" s="51">
        <f t="shared" si="24"/>
        <v>150</v>
      </c>
      <c r="T42" s="51" t="str">
        <f t="shared" si="25"/>
        <v>II</v>
      </c>
      <c r="U42" s="51" t="s">
        <v>87</v>
      </c>
      <c r="V42" s="117">
        <v>1</v>
      </c>
      <c r="W42" s="12" t="s">
        <v>274</v>
      </c>
      <c r="X42" s="13" t="s">
        <v>116</v>
      </c>
      <c r="Y42" s="14"/>
      <c r="Z42" s="12"/>
      <c r="AA42" s="12"/>
      <c r="AB42" s="51" t="s">
        <v>318</v>
      </c>
      <c r="AC42" s="51" t="s">
        <v>239</v>
      </c>
    </row>
    <row r="43" spans="1:29" s="4" customFormat="1" ht="52.5" customHeight="1" x14ac:dyDescent="0.35">
      <c r="A43" s="111"/>
      <c r="B43" s="121"/>
      <c r="C43" s="121"/>
      <c r="D43" s="51" t="s">
        <v>53</v>
      </c>
      <c r="E43" s="51" t="s">
        <v>45</v>
      </c>
      <c r="F43" s="51" t="s">
        <v>319</v>
      </c>
      <c r="G43" s="51" t="s">
        <v>78</v>
      </c>
      <c r="H43" s="11" t="s">
        <v>47</v>
      </c>
      <c r="I43" s="11"/>
      <c r="J43" s="117"/>
      <c r="K43" s="15"/>
      <c r="L43" s="15" t="s">
        <v>320</v>
      </c>
      <c r="M43" s="15"/>
      <c r="N43" s="51"/>
      <c r="O43" s="51">
        <v>3</v>
      </c>
      <c r="P43" s="51">
        <v>4</v>
      </c>
      <c r="Q43" s="51" t="str">
        <f t="shared" si="2"/>
        <v>BAJO</v>
      </c>
      <c r="R43" s="51">
        <v>10</v>
      </c>
      <c r="S43" s="51">
        <f t="shared" si="24"/>
        <v>40</v>
      </c>
      <c r="T43" s="51" t="str">
        <f t="shared" si="25"/>
        <v>III</v>
      </c>
      <c r="U43" s="51" t="s">
        <v>85</v>
      </c>
      <c r="V43" s="117"/>
      <c r="W43" s="12" t="s">
        <v>321</v>
      </c>
      <c r="X43" s="13" t="s">
        <v>116</v>
      </c>
      <c r="Y43" s="14"/>
      <c r="Z43" s="12"/>
      <c r="AA43" s="12" t="s">
        <v>323</v>
      </c>
      <c r="AB43" s="51" t="s">
        <v>322</v>
      </c>
      <c r="AC43" s="51"/>
    </row>
    <row r="44" spans="1:29" s="4" customFormat="1" ht="81.75" customHeight="1" x14ac:dyDescent="0.35">
      <c r="A44" s="111"/>
      <c r="B44" s="121"/>
      <c r="C44" s="121"/>
      <c r="D44" s="51" t="s">
        <v>254</v>
      </c>
      <c r="E44" s="51" t="s">
        <v>253</v>
      </c>
      <c r="F44" s="55" t="s">
        <v>255</v>
      </c>
      <c r="G44" s="51" t="s">
        <v>256</v>
      </c>
      <c r="H44" s="11"/>
      <c r="I44" s="11" t="s">
        <v>257</v>
      </c>
      <c r="J44" s="117"/>
      <c r="K44" s="15"/>
      <c r="L44" s="15"/>
      <c r="M44" s="15" t="s">
        <v>279</v>
      </c>
      <c r="N44" s="51"/>
      <c r="O44" s="51">
        <v>1</v>
      </c>
      <c r="P44" s="51">
        <v>4</v>
      </c>
      <c r="Q44" s="51" t="str">
        <f t="shared" ref="Q44:Q57" si="26">IF(AND(P44&gt;=0,P44&lt;6),"BAJO",IF(AND(P44&gt;=6,P44&lt;9),"MEDIO",IF(AND(P44&gt;=9,P44&lt;21),"ALTO",IF(AND(P44&gt;=21,P44&lt;=24),"MUY ALTO"))))</f>
        <v>BAJO</v>
      </c>
      <c r="R44" s="51">
        <v>10</v>
      </c>
      <c r="S44" s="51">
        <f t="shared" ref="S44:S57" si="27">+P44*R44</f>
        <v>40</v>
      </c>
      <c r="T44" s="51" t="str">
        <f t="shared" ref="T44:T57" si="28">IF(AND(S44&gt;=0,S44&lt;20),"IV",IF(AND(S44&gt;=40,S44&lt;120),"III",IF(AND(S44&gt;=150,S44&lt;500),"II",IF(AND(S44&gt;=600,S44&lt;=4000),"I"))))</f>
        <v>III</v>
      </c>
      <c r="U44" s="51" t="s">
        <v>85</v>
      </c>
      <c r="V44" s="117"/>
      <c r="W44" s="12" t="s">
        <v>258</v>
      </c>
      <c r="X44" s="13" t="s">
        <v>115</v>
      </c>
      <c r="Y44" s="14"/>
      <c r="Z44" s="12"/>
      <c r="AA44" s="12" t="s">
        <v>259</v>
      </c>
      <c r="AB44" s="51"/>
      <c r="AC44" s="51" t="s">
        <v>280</v>
      </c>
    </row>
    <row r="45" spans="1:29" s="4" customFormat="1" ht="73.5" customHeight="1" x14ac:dyDescent="0.35">
      <c r="A45" s="112"/>
      <c r="B45" s="121"/>
      <c r="C45" s="121"/>
      <c r="D45" s="51" t="s">
        <v>234</v>
      </c>
      <c r="E45" s="51" t="s">
        <v>55</v>
      </c>
      <c r="F45" s="51" t="s">
        <v>248</v>
      </c>
      <c r="G45" s="51" t="s">
        <v>249</v>
      </c>
      <c r="H45" s="11"/>
      <c r="I45" s="11" t="s">
        <v>257</v>
      </c>
      <c r="J45" s="117"/>
      <c r="K45" s="15" t="s">
        <v>250</v>
      </c>
      <c r="L45" s="15"/>
      <c r="M45" s="15"/>
      <c r="N45" s="51"/>
      <c r="O45" s="51">
        <v>1</v>
      </c>
      <c r="P45" s="51">
        <v>4</v>
      </c>
      <c r="Q45" s="51" t="str">
        <f t="shared" si="26"/>
        <v>BAJO</v>
      </c>
      <c r="R45" s="51">
        <v>10</v>
      </c>
      <c r="S45" s="51">
        <f t="shared" si="27"/>
        <v>40</v>
      </c>
      <c r="T45" s="51" t="str">
        <f t="shared" si="28"/>
        <v>III</v>
      </c>
      <c r="U45" s="51" t="s">
        <v>85</v>
      </c>
      <c r="V45" s="117"/>
      <c r="W45" s="12" t="s">
        <v>65</v>
      </c>
      <c r="X45" s="13" t="s">
        <v>116</v>
      </c>
      <c r="Y45" s="14"/>
      <c r="Z45" s="12"/>
      <c r="AA45" s="12" t="s">
        <v>324</v>
      </c>
      <c r="AB45" s="51" t="s">
        <v>325</v>
      </c>
      <c r="AC45" s="51"/>
    </row>
    <row r="46" spans="1:29" s="4" customFormat="1" ht="69.75" customHeight="1" x14ac:dyDescent="0.35">
      <c r="A46" s="113"/>
      <c r="B46" s="121"/>
      <c r="C46" s="121"/>
      <c r="D46" s="51" t="s">
        <v>131</v>
      </c>
      <c r="E46" s="51" t="s">
        <v>55</v>
      </c>
      <c r="F46" s="51" t="s">
        <v>220</v>
      </c>
      <c r="G46" s="51" t="s">
        <v>221</v>
      </c>
      <c r="H46" s="11" t="s">
        <v>47</v>
      </c>
      <c r="I46" s="11"/>
      <c r="J46" s="53"/>
      <c r="K46" s="15" t="s">
        <v>62</v>
      </c>
      <c r="L46" s="15"/>
      <c r="M46" s="10"/>
      <c r="N46" s="51"/>
      <c r="O46" s="51">
        <v>4</v>
      </c>
      <c r="P46" s="51">
        <v>20</v>
      </c>
      <c r="Q46" s="51" t="str">
        <f t="shared" si="26"/>
        <v>ALTO</v>
      </c>
      <c r="R46" s="51">
        <v>10</v>
      </c>
      <c r="S46" s="51">
        <f t="shared" si="27"/>
        <v>200</v>
      </c>
      <c r="T46" s="51" t="str">
        <f t="shared" si="28"/>
        <v>II</v>
      </c>
      <c r="U46" s="51" t="s">
        <v>87</v>
      </c>
      <c r="V46" s="117"/>
      <c r="W46" s="12" t="s">
        <v>132</v>
      </c>
      <c r="X46" s="12" t="s">
        <v>116</v>
      </c>
      <c r="Y46" s="13"/>
      <c r="Z46" s="14"/>
      <c r="AA46" s="51" t="s">
        <v>313</v>
      </c>
      <c r="AB46" s="51" t="s">
        <v>223</v>
      </c>
      <c r="AC46" s="25"/>
    </row>
    <row r="47" spans="1:29" s="4" customFormat="1" ht="70.5" customHeight="1" x14ac:dyDescent="0.35">
      <c r="A47" s="113"/>
      <c r="B47" s="107" t="s">
        <v>327</v>
      </c>
      <c r="C47" s="119" t="s">
        <v>328</v>
      </c>
      <c r="D47" s="51" t="s">
        <v>131</v>
      </c>
      <c r="E47" s="51" t="s">
        <v>55</v>
      </c>
      <c r="F47" s="51" t="s">
        <v>220</v>
      </c>
      <c r="G47" s="51" t="s">
        <v>221</v>
      </c>
      <c r="H47" s="11" t="s">
        <v>47</v>
      </c>
      <c r="I47" s="11"/>
      <c r="J47" s="107">
        <v>9</v>
      </c>
      <c r="K47" s="15" t="s">
        <v>62</v>
      </c>
      <c r="L47" s="15"/>
      <c r="M47" s="10"/>
      <c r="N47" s="51"/>
      <c r="O47" s="51">
        <v>4</v>
      </c>
      <c r="P47" s="51">
        <v>20</v>
      </c>
      <c r="Q47" s="51" t="str">
        <f t="shared" ref="Q47" si="29">IF(AND(P47&gt;=0,P47&lt;6),"BAJO",IF(AND(P47&gt;=6,P47&lt;9),"MEDIO",IF(AND(P47&gt;=9,P47&lt;21),"ALTO",IF(AND(P47&gt;=21,P47&lt;=24),"MUY ALTO"))))</f>
        <v>ALTO</v>
      </c>
      <c r="R47" s="51">
        <v>10</v>
      </c>
      <c r="S47" s="51">
        <f t="shared" ref="S47" si="30">+P47*R47</f>
        <v>200</v>
      </c>
      <c r="T47" s="51" t="str">
        <f t="shared" ref="T47" si="31">IF(AND(S47&gt;=0,S47&lt;20),"IV",IF(AND(S47&gt;=40,S47&lt;120),"III",IF(AND(S47&gt;=150,S47&lt;500),"II",IF(AND(S47&gt;=600,S47&lt;=4000),"I"))))</f>
        <v>II</v>
      </c>
      <c r="U47" s="51" t="s">
        <v>87</v>
      </c>
      <c r="V47" s="106">
        <v>1</v>
      </c>
      <c r="W47" s="12" t="s">
        <v>132</v>
      </c>
      <c r="X47" s="12" t="s">
        <v>116</v>
      </c>
      <c r="Y47" s="13"/>
      <c r="Z47" s="14"/>
      <c r="AA47" s="51" t="s">
        <v>313</v>
      </c>
      <c r="AB47" s="51" t="s">
        <v>223</v>
      </c>
      <c r="AC47" s="25"/>
    </row>
    <row r="48" spans="1:29" s="4" customFormat="1" ht="69" customHeight="1" x14ac:dyDescent="0.35">
      <c r="A48" s="113"/>
      <c r="B48" s="107"/>
      <c r="C48" s="119"/>
      <c r="D48" s="51" t="s">
        <v>234</v>
      </c>
      <c r="E48" s="51" t="s">
        <v>55</v>
      </c>
      <c r="F48" s="51" t="s">
        <v>248</v>
      </c>
      <c r="G48" s="51" t="s">
        <v>249</v>
      </c>
      <c r="H48" s="11"/>
      <c r="I48" s="11" t="s">
        <v>257</v>
      </c>
      <c r="J48" s="86"/>
      <c r="K48" s="15" t="s">
        <v>250</v>
      </c>
      <c r="L48" s="15"/>
      <c r="M48" s="15"/>
      <c r="N48" s="51"/>
      <c r="O48" s="51">
        <v>1</v>
      </c>
      <c r="P48" s="51">
        <v>4</v>
      </c>
      <c r="Q48" s="51" t="str">
        <f t="shared" ref="Q48:Q49" si="32">IF(AND(P48&gt;=0,P48&lt;6),"BAJO",IF(AND(P48&gt;=6,P48&lt;9),"MEDIO",IF(AND(P48&gt;=9,P48&lt;21),"ALTO",IF(AND(P48&gt;=21,P48&lt;=24),"MUY ALTO"))))</f>
        <v>BAJO</v>
      </c>
      <c r="R48" s="51">
        <v>10</v>
      </c>
      <c r="S48" s="51">
        <f t="shared" ref="S48:S49" si="33">+P48*R48</f>
        <v>40</v>
      </c>
      <c r="T48" s="51" t="str">
        <f t="shared" ref="T48:T49" si="34">IF(AND(S48&gt;=0,S48&lt;20),"IV",IF(AND(S48&gt;=40,S48&lt;120),"III",IF(AND(S48&gt;=150,S48&lt;500),"II",IF(AND(S48&gt;=600,S48&lt;=4000),"I"))))</f>
        <v>III</v>
      </c>
      <c r="U48" s="51" t="s">
        <v>85</v>
      </c>
      <c r="V48" s="86"/>
      <c r="W48" s="12" t="s">
        <v>65</v>
      </c>
      <c r="X48" s="13" t="s">
        <v>116</v>
      </c>
      <c r="Y48" s="14"/>
      <c r="Z48" s="12"/>
      <c r="AA48" s="12" t="s">
        <v>324</v>
      </c>
      <c r="AB48" s="51" t="s">
        <v>325</v>
      </c>
      <c r="AC48" s="51"/>
    </row>
    <row r="49" spans="1:29" s="4" customFormat="1" ht="86.25" customHeight="1" x14ac:dyDescent="0.35">
      <c r="A49" s="113"/>
      <c r="B49" s="107"/>
      <c r="C49" s="119"/>
      <c r="D49" s="51" t="s">
        <v>254</v>
      </c>
      <c r="E49" s="51" t="s">
        <v>253</v>
      </c>
      <c r="F49" s="55" t="s">
        <v>255</v>
      </c>
      <c r="G49" s="51" t="s">
        <v>256</v>
      </c>
      <c r="H49" s="11"/>
      <c r="I49" s="11" t="s">
        <v>257</v>
      </c>
      <c r="J49" s="86"/>
      <c r="K49" s="15"/>
      <c r="L49" s="15"/>
      <c r="M49" s="15" t="s">
        <v>279</v>
      </c>
      <c r="N49" s="51"/>
      <c r="O49" s="51">
        <v>1</v>
      </c>
      <c r="P49" s="51">
        <v>4</v>
      </c>
      <c r="Q49" s="51" t="str">
        <f t="shared" si="32"/>
        <v>BAJO</v>
      </c>
      <c r="R49" s="51">
        <v>10</v>
      </c>
      <c r="S49" s="51">
        <f t="shared" si="33"/>
        <v>40</v>
      </c>
      <c r="T49" s="51" t="str">
        <f t="shared" si="34"/>
        <v>III</v>
      </c>
      <c r="U49" s="51" t="s">
        <v>85</v>
      </c>
      <c r="V49" s="86"/>
      <c r="W49" s="12" t="s">
        <v>258</v>
      </c>
      <c r="X49" s="13" t="s">
        <v>115</v>
      </c>
      <c r="Y49" s="14"/>
      <c r="Z49" s="12"/>
      <c r="AA49" s="12" t="s">
        <v>259</v>
      </c>
      <c r="AB49" s="51"/>
      <c r="AC49" s="51" t="s">
        <v>280</v>
      </c>
    </row>
    <row r="50" spans="1:29" s="4" customFormat="1" ht="42" customHeight="1" x14ac:dyDescent="0.35">
      <c r="A50" s="113"/>
      <c r="B50" s="107"/>
      <c r="C50" s="119"/>
      <c r="D50" s="51" t="s">
        <v>329</v>
      </c>
      <c r="E50" s="51" t="s">
        <v>50</v>
      </c>
      <c r="F50" s="51" t="s">
        <v>301</v>
      </c>
      <c r="G50" s="51" t="s">
        <v>330</v>
      </c>
      <c r="H50" s="11" t="s">
        <v>47</v>
      </c>
      <c r="I50" s="11"/>
      <c r="J50" s="86"/>
      <c r="K50" s="15"/>
      <c r="L50" s="15"/>
      <c r="M50" s="15" t="s">
        <v>279</v>
      </c>
      <c r="N50" s="51"/>
      <c r="O50" s="51">
        <v>4</v>
      </c>
      <c r="P50" s="51">
        <v>4</v>
      </c>
      <c r="Q50" s="51" t="str">
        <f t="shared" si="26"/>
        <v>BAJO</v>
      </c>
      <c r="R50" s="51">
        <v>10</v>
      </c>
      <c r="S50" s="51">
        <f t="shared" si="27"/>
        <v>40</v>
      </c>
      <c r="T50" s="51" t="str">
        <f t="shared" si="28"/>
        <v>III</v>
      </c>
      <c r="U50" s="51" t="s">
        <v>85</v>
      </c>
      <c r="V50" s="86"/>
      <c r="W50" s="12" t="s">
        <v>236</v>
      </c>
      <c r="X50" s="13" t="s">
        <v>116</v>
      </c>
      <c r="Y50" s="14"/>
      <c r="Z50" s="12"/>
      <c r="AA50" s="12"/>
      <c r="AB50" s="51" t="s">
        <v>134</v>
      </c>
      <c r="AC50" s="51" t="s">
        <v>244</v>
      </c>
    </row>
    <row r="51" spans="1:29" s="4" customFormat="1" ht="73.5" customHeight="1" x14ac:dyDescent="0.35">
      <c r="A51" s="113"/>
      <c r="B51" s="117"/>
      <c r="C51" s="117"/>
      <c r="D51" s="51" t="s">
        <v>53</v>
      </c>
      <c r="E51" s="51" t="s">
        <v>45</v>
      </c>
      <c r="F51" s="51" t="s">
        <v>319</v>
      </c>
      <c r="G51" s="51" t="s">
        <v>78</v>
      </c>
      <c r="H51" s="11" t="s">
        <v>47</v>
      </c>
      <c r="I51" s="11"/>
      <c r="J51" s="117"/>
      <c r="K51" s="15"/>
      <c r="L51" s="15" t="s">
        <v>320</v>
      </c>
      <c r="M51" s="15"/>
      <c r="N51" s="51"/>
      <c r="O51" s="51">
        <v>3</v>
      </c>
      <c r="P51" s="51">
        <v>4</v>
      </c>
      <c r="Q51" s="51" t="str">
        <f t="shared" si="26"/>
        <v>BAJO</v>
      </c>
      <c r="R51" s="51">
        <v>10</v>
      </c>
      <c r="S51" s="51">
        <f t="shared" si="27"/>
        <v>40</v>
      </c>
      <c r="T51" s="51" t="str">
        <f t="shared" si="28"/>
        <v>III</v>
      </c>
      <c r="U51" s="51" t="s">
        <v>85</v>
      </c>
      <c r="V51" s="117"/>
      <c r="W51" s="12" t="s">
        <v>321</v>
      </c>
      <c r="X51" s="13" t="s">
        <v>116</v>
      </c>
      <c r="Y51" s="14"/>
      <c r="Z51" s="12"/>
      <c r="AA51" s="12" t="s">
        <v>323</v>
      </c>
      <c r="AB51" s="51" t="s">
        <v>322</v>
      </c>
      <c r="AC51" s="51"/>
    </row>
    <row r="52" spans="1:29" s="4" customFormat="1" ht="81" customHeight="1" x14ac:dyDescent="0.35">
      <c r="A52" s="111" t="s">
        <v>483</v>
      </c>
      <c r="B52" s="120" t="s">
        <v>366</v>
      </c>
      <c r="C52" s="121" t="s">
        <v>331</v>
      </c>
      <c r="D52" s="51" t="s">
        <v>254</v>
      </c>
      <c r="E52" s="51" t="s">
        <v>253</v>
      </c>
      <c r="F52" s="55" t="s">
        <v>255</v>
      </c>
      <c r="G52" s="51" t="s">
        <v>256</v>
      </c>
      <c r="H52" s="11"/>
      <c r="I52" s="11" t="s">
        <v>257</v>
      </c>
      <c r="J52" s="117">
        <v>9</v>
      </c>
      <c r="K52" s="15"/>
      <c r="L52" s="15"/>
      <c r="M52" s="15" t="s">
        <v>279</v>
      </c>
      <c r="N52" s="51"/>
      <c r="O52" s="55">
        <v>1</v>
      </c>
      <c r="P52" s="51">
        <v>4</v>
      </c>
      <c r="Q52" s="51" t="str">
        <f t="shared" si="26"/>
        <v>BAJO</v>
      </c>
      <c r="R52" s="51">
        <v>10</v>
      </c>
      <c r="S52" s="51">
        <f t="shared" si="27"/>
        <v>40</v>
      </c>
      <c r="T52" s="51" t="str">
        <f t="shared" si="28"/>
        <v>III</v>
      </c>
      <c r="U52" s="51" t="s">
        <v>85</v>
      </c>
      <c r="V52" s="117">
        <v>1</v>
      </c>
      <c r="W52" s="12" t="s">
        <v>258</v>
      </c>
      <c r="X52" s="13" t="s">
        <v>115</v>
      </c>
      <c r="Y52" s="14"/>
      <c r="Z52" s="12"/>
      <c r="AA52" s="12" t="s">
        <v>259</v>
      </c>
      <c r="AB52" s="51"/>
      <c r="AC52" s="51" t="s">
        <v>280</v>
      </c>
    </row>
    <row r="53" spans="1:29" s="4" customFormat="1" ht="81.75" customHeight="1" x14ac:dyDescent="0.35">
      <c r="A53" s="111"/>
      <c r="B53" s="121"/>
      <c r="C53" s="121"/>
      <c r="D53" s="51" t="s">
        <v>234</v>
      </c>
      <c r="E53" s="51" t="s">
        <v>55</v>
      </c>
      <c r="F53" s="51" t="s">
        <v>248</v>
      </c>
      <c r="G53" s="51" t="s">
        <v>249</v>
      </c>
      <c r="H53" s="11"/>
      <c r="I53" s="11" t="s">
        <v>257</v>
      </c>
      <c r="J53" s="117"/>
      <c r="K53" s="15" t="s">
        <v>250</v>
      </c>
      <c r="L53" s="15"/>
      <c r="M53" s="15"/>
      <c r="N53" s="51"/>
      <c r="O53" s="53">
        <v>2</v>
      </c>
      <c r="P53" s="51">
        <v>4</v>
      </c>
      <c r="Q53" s="51" t="str">
        <f t="shared" si="26"/>
        <v>BAJO</v>
      </c>
      <c r="R53" s="51">
        <v>10</v>
      </c>
      <c r="S53" s="51">
        <f t="shared" si="27"/>
        <v>40</v>
      </c>
      <c r="T53" s="51" t="str">
        <f t="shared" si="28"/>
        <v>III</v>
      </c>
      <c r="U53" s="51" t="s">
        <v>85</v>
      </c>
      <c r="V53" s="117"/>
      <c r="W53" s="12" t="s">
        <v>65</v>
      </c>
      <c r="X53" s="13" t="s">
        <v>116</v>
      </c>
      <c r="Y53" s="14"/>
      <c r="Z53" s="12"/>
      <c r="AA53" s="12" t="s">
        <v>324</v>
      </c>
      <c r="AB53" s="51" t="s">
        <v>325</v>
      </c>
      <c r="AC53" s="51"/>
    </row>
    <row r="54" spans="1:29" s="4" customFormat="1" ht="63.75" customHeight="1" x14ac:dyDescent="0.35">
      <c r="A54" s="111"/>
      <c r="B54" s="121"/>
      <c r="C54" s="121"/>
      <c r="D54" s="51" t="s">
        <v>49</v>
      </c>
      <c r="E54" s="51" t="s">
        <v>50</v>
      </c>
      <c r="F54" s="51" t="s">
        <v>301</v>
      </c>
      <c r="G54" s="51" t="s">
        <v>332</v>
      </c>
      <c r="H54" s="11" t="s">
        <v>47</v>
      </c>
      <c r="I54" s="11"/>
      <c r="J54" s="117"/>
      <c r="K54" s="15"/>
      <c r="L54" s="15"/>
      <c r="M54" s="15" t="s">
        <v>62</v>
      </c>
      <c r="N54" s="51"/>
      <c r="O54" s="53">
        <v>3</v>
      </c>
      <c r="P54" s="51">
        <v>6</v>
      </c>
      <c r="Q54" s="51" t="str">
        <f t="shared" si="26"/>
        <v>MEDIO</v>
      </c>
      <c r="R54" s="51">
        <v>25</v>
      </c>
      <c r="S54" s="51">
        <f t="shared" si="27"/>
        <v>150</v>
      </c>
      <c r="T54" s="51" t="str">
        <f t="shared" si="28"/>
        <v>II</v>
      </c>
      <c r="U54" s="51" t="s">
        <v>86</v>
      </c>
      <c r="V54" s="117"/>
      <c r="W54" s="12" t="s">
        <v>333</v>
      </c>
      <c r="X54" s="13" t="s">
        <v>116</v>
      </c>
      <c r="Y54" s="14"/>
      <c r="Z54" s="12"/>
      <c r="AA54" s="12"/>
      <c r="AB54" s="51" t="s">
        <v>134</v>
      </c>
      <c r="AC54" s="51"/>
    </row>
    <row r="55" spans="1:29" s="4" customFormat="1" ht="80.25" customHeight="1" x14ac:dyDescent="0.35">
      <c r="A55" s="111"/>
      <c r="B55" s="121"/>
      <c r="C55" s="121"/>
      <c r="D55" s="51" t="s">
        <v>131</v>
      </c>
      <c r="E55" s="51" t="s">
        <v>55</v>
      </c>
      <c r="F55" s="51" t="s">
        <v>220</v>
      </c>
      <c r="G55" s="51" t="s">
        <v>221</v>
      </c>
      <c r="H55" s="11" t="s">
        <v>47</v>
      </c>
      <c r="I55" s="11"/>
      <c r="J55" s="117"/>
      <c r="K55" s="15" t="s">
        <v>62</v>
      </c>
      <c r="L55" s="15"/>
      <c r="M55" s="10"/>
      <c r="N55" s="51"/>
      <c r="O55" s="51">
        <v>4</v>
      </c>
      <c r="P55" s="51">
        <v>20</v>
      </c>
      <c r="Q55" s="51" t="str">
        <f t="shared" si="26"/>
        <v>ALTO</v>
      </c>
      <c r="R55" s="51">
        <v>10</v>
      </c>
      <c r="S55" s="51">
        <f t="shared" si="27"/>
        <v>200</v>
      </c>
      <c r="T55" s="51" t="str">
        <f t="shared" si="28"/>
        <v>II</v>
      </c>
      <c r="U55" s="51" t="s">
        <v>87</v>
      </c>
      <c r="V55" s="117"/>
      <c r="W55" s="12" t="s">
        <v>245</v>
      </c>
      <c r="X55" s="12" t="s">
        <v>116</v>
      </c>
      <c r="Y55" s="13"/>
      <c r="Z55" s="14"/>
      <c r="AA55" s="51" t="s">
        <v>313</v>
      </c>
      <c r="AB55" s="51" t="s">
        <v>223</v>
      </c>
      <c r="AC55" s="25"/>
    </row>
    <row r="56" spans="1:29" s="4" customFormat="1" ht="54.75" customHeight="1" x14ac:dyDescent="0.35">
      <c r="A56" s="111"/>
      <c r="B56" s="121"/>
      <c r="C56" s="121"/>
      <c r="D56" s="51" t="s">
        <v>72</v>
      </c>
      <c r="E56" s="51" t="s">
        <v>45</v>
      </c>
      <c r="F56" s="51" t="s">
        <v>334</v>
      </c>
      <c r="G56" s="51" t="s">
        <v>335</v>
      </c>
      <c r="H56" s="11" t="s">
        <v>47</v>
      </c>
      <c r="I56" s="11"/>
      <c r="J56" s="117"/>
      <c r="K56" s="15"/>
      <c r="L56" s="15"/>
      <c r="M56" s="15"/>
      <c r="N56" s="51"/>
      <c r="O56" s="51">
        <v>4</v>
      </c>
      <c r="P56" s="51">
        <v>6</v>
      </c>
      <c r="Q56" s="51" t="str">
        <f t="shared" si="26"/>
        <v>MEDIO</v>
      </c>
      <c r="R56" s="51">
        <v>25</v>
      </c>
      <c r="S56" s="51">
        <f t="shared" si="27"/>
        <v>150</v>
      </c>
      <c r="T56" s="51" t="str">
        <f t="shared" si="28"/>
        <v>II</v>
      </c>
      <c r="U56" s="51" t="s">
        <v>86</v>
      </c>
      <c r="V56" s="117"/>
      <c r="W56" s="12" t="s">
        <v>336</v>
      </c>
      <c r="X56" s="13" t="s">
        <v>116</v>
      </c>
      <c r="Y56" s="14"/>
      <c r="Z56" s="12"/>
      <c r="AA56" s="12"/>
      <c r="AB56" s="51" t="s">
        <v>134</v>
      </c>
      <c r="AC56" s="51" t="s">
        <v>244</v>
      </c>
    </row>
    <row r="57" spans="1:29" s="4" customFormat="1" ht="62.25" customHeight="1" x14ac:dyDescent="0.35">
      <c r="A57" s="111" t="s">
        <v>43</v>
      </c>
      <c r="B57" s="116" t="s">
        <v>337</v>
      </c>
      <c r="C57" s="117" t="s">
        <v>338</v>
      </c>
      <c r="D57" s="51" t="s">
        <v>53</v>
      </c>
      <c r="E57" s="51" t="s">
        <v>45</v>
      </c>
      <c r="F57" s="51" t="s">
        <v>339</v>
      </c>
      <c r="G57" s="51" t="s">
        <v>340</v>
      </c>
      <c r="H57" s="11" t="s">
        <v>47</v>
      </c>
      <c r="I57" s="11"/>
      <c r="J57" s="86">
        <v>9</v>
      </c>
      <c r="K57" s="15" t="s">
        <v>263</v>
      </c>
      <c r="L57" s="15"/>
      <c r="M57" s="15" t="s">
        <v>239</v>
      </c>
      <c r="N57" s="51"/>
      <c r="O57" s="51">
        <v>4</v>
      </c>
      <c r="P57" s="51">
        <v>4</v>
      </c>
      <c r="Q57" s="51" t="str">
        <f t="shared" si="26"/>
        <v>BAJO</v>
      </c>
      <c r="R57" s="51">
        <v>10</v>
      </c>
      <c r="S57" s="51">
        <f t="shared" si="27"/>
        <v>40</v>
      </c>
      <c r="T57" s="51" t="str">
        <f t="shared" si="28"/>
        <v>III</v>
      </c>
      <c r="U57" s="51" t="s">
        <v>85</v>
      </c>
      <c r="V57" s="86">
        <v>1</v>
      </c>
      <c r="W57" s="12" t="s">
        <v>321</v>
      </c>
      <c r="X57" s="13" t="s">
        <v>116</v>
      </c>
      <c r="Y57" s="14"/>
      <c r="Z57" s="12"/>
      <c r="AA57" s="12" t="s">
        <v>265</v>
      </c>
      <c r="AB57" s="51" t="s">
        <v>134</v>
      </c>
      <c r="AC57" s="51" t="s">
        <v>239</v>
      </c>
    </row>
    <row r="58" spans="1:29" s="4" customFormat="1" ht="73.5" customHeight="1" x14ac:dyDescent="0.35">
      <c r="A58" s="111"/>
      <c r="B58" s="117"/>
      <c r="C58" s="117"/>
      <c r="D58" s="51" t="s">
        <v>131</v>
      </c>
      <c r="E58" s="51" t="s">
        <v>55</v>
      </c>
      <c r="F58" s="51" t="s">
        <v>220</v>
      </c>
      <c r="G58" s="51" t="s">
        <v>221</v>
      </c>
      <c r="H58" s="11" t="s">
        <v>47</v>
      </c>
      <c r="I58" s="11"/>
      <c r="J58" s="86"/>
      <c r="K58" s="15" t="s">
        <v>62</v>
      </c>
      <c r="L58" s="15"/>
      <c r="M58" s="10"/>
      <c r="N58" s="51"/>
      <c r="O58" s="51">
        <v>4</v>
      </c>
      <c r="P58" s="51">
        <v>20</v>
      </c>
      <c r="Q58" s="51" t="str">
        <f t="shared" ref="Q58:Q68" si="35">IF(AND(P58&gt;=0,P58&lt;6),"BAJO",IF(AND(P58&gt;=6,P58&lt;9),"MEDIO",IF(AND(P58&gt;=9,P58&lt;21),"ALTO",IF(AND(P58&gt;=21,P58&lt;=24),"MUY ALTO"))))</f>
        <v>ALTO</v>
      </c>
      <c r="R58" s="51">
        <v>10</v>
      </c>
      <c r="S58" s="51">
        <f t="shared" ref="S58:S68" si="36">+P58*R58</f>
        <v>200</v>
      </c>
      <c r="T58" s="51" t="str">
        <f t="shared" ref="T58:T68" si="37">IF(AND(S58&gt;=0,S58&lt;20),"IV",IF(AND(S58&gt;=40,S58&lt;120),"III",IF(AND(S58&gt;=150,S58&lt;500),"II",IF(AND(S58&gt;=600,S58&lt;=4000),"I"))))</f>
        <v>II</v>
      </c>
      <c r="U58" s="51" t="s">
        <v>87</v>
      </c>
      <c r="V58" s="86"/>
      <c r="W58" s="12" t="s">
        <v>245</v>
      </c>
      <c r="X58" s="12" t="s">
        <v>116</v>
      </c>
      <c r="Y58" s="13"/>
      <c r="Z58" s="14"/>
      <c r="AA58" s="51" t="s">
        <v>313</v>
      </c>
      <c r="AB58" s="51" t="s">
        <v>223</v>
      </c>
      <c r="AC58" s="25"/>
    </row>
    <row r="59" spans="1:29" s="4" customFormat="1" ht="78" customHeight="1" x14ac:dyDescent="0.35">
      <c r="A59" s="111"/>
      <c r="B59" s="117"/>
      <c r="C59" s="117"/>
      <c r="D59" s="51" t="s">
        <v>254</v>
      </c>
      <c r="E59" s="51" t="s">
        <v>253</v>
      </c>
      <c r="F59" s="55" t="s">
        <v>255</v>
      </c>
      <c r="G59" s="51" t="s">
        <v>256</v>
      </c>
      <c r="H59" s="11"/>
      <c r="I59" s="11" t="s">
        <v>257</v>
      </c>
      <c r="J59" s="86"/>
      <c r="K59" s="15"/>
      <c r="L59" s="15"/>
      <c r="M59" s="15" t="s">
        <v>279</v>
      </c>
      <c r="N59" s="51"/>
      <c r="O59" s="55">
        <v>1</v>
      </c>
      <c r="P59" s="51">
        <v>4</v>
      </c>
      <c r="Q59" s="51" t="str">
        <f t="shared" si="35"/>
        <v>BAJO</v>
      </c>
      <c r="R59" s="51">
        <v>10</v>
      </c>
      <c r="S59" s="51">
        <f t="shared" si="36"/>
        <v>40</v>
      </c>
      <c r="T59" s="51" t="str">
        <f t="shared" si="37"/>
        <v>III</v>
      </c>
      <c r="U59" s="51" t="s">
        <v>85</v>
      </c>
      <c r="V59" s="86"/>
      <c r="W59" s="12" t="s">
        <v>258</v>
      </c>
      <c r="X59" s="13" t="s">
        <v>115</v>
      </c>
      <c r="Y59" s="14"/>
      <c r="Z59" s="12"/>
      <c r="AA59" s="12" t="s">
        <v>259</v>
      </c>
      <c r="AB59" s="51"/>
      <c r="AC59" s="51" t="s">
        <v>280</v>
      </c>
    </row>
    <row r="60" spans="1:29" s="4" customFormat="1" ht="117" customHeight="1" x14ac:dyDescent="0.35">
      <c r="A60" s="114" t="s">
        <v>365</v>
      </c>
      <c r="B60" s="126" t="s">
        <v>341</v>
      </c>
      <c r="C60" s="118" t="s">
        <v>342</v>
      </c>
      <c r="D60" s="51" t="s">
        <v>49</v>
      </c>
      <c r="E60" s="51" t="s">
        <v>50</v>
      </c>
      <c r="F60" s="51" t="s">
        <v>343</v>
      </c>
      <c r="G60" s="51" t="s">
        <v>344</v>
      </c>
      <c r="H60" s="11" t="s">
        <v>47</v>
      </c>
      <c r="I60" s="11"/>
      <c r="J60" s="86">
        <v>9</v>
      </c>
      <c r="K60" s="15" t="s">
        <v>345</v>
      </c>
      <c r="L60" s="15" t="s">
        <v>62</v>
      </c>
      <c r="M60" s="15" t="s">
        <v>62</v>
      </c>
      <c r="N60" s="51"/>
      <c r="O60" s="51">
        <v>4</v>
      </c>
      <c r="P60" s="51">
        <v>8</v>
      </c>
      <c r="Q60" s="51" t="str">
        <f t="shared" si="35"/>
        <v>MEDIO</v>
      </c>
      <c r="R60" s="51">
        <v>10</v>
      </c>
      <c r="S60" s="51">
        <f t="shared" si="36"/>
        <v>80</v>
      </c>
      <c r="T60" s="51" t="str">
        <f t="shared" si="37"/>
        <v>III</v>
      </c>
      <c r="U60" s="51" t="s">
        <v>86</v>
      </c>
      <c r="V60" s="86">
        <v>1</v>
      </c>
      <c r="W60" s="12" t="s">
        <v>346</v>
      </c>
      <c r="X60" s="13" t="s">
        <v>116</v>
      </c>
      <c r="Y60" s="14"/>
      <c r="Z60" s="12"/>
      <c r="AA60" s="12" t="s">
        <v>347</v>
      </c>
      <c r="AB60" s="51" t="s">
        <v>348</v>
      </c>
      <c r="AC60" s="51" t="s">
        <v>349</v>
      </c>
    </row>
    <row r="61" spans="1:29" s="4" customFormat="1" ht="49.5" customHeight="1" x14ac:dyDescent="0.35">
      <c r="A61" s="114"/>
      <c r="B61" s="126"/>
      <c r="C61" s="118"/>
      <c r="D61" s="51" t="s">
        <v>350</v>
      </c>
      <c r="E61" s="51" t="s">
        <v>50</v>
      </c>
      <c r="F61" s="51" t="s">
        <v>316</v>
      </c>
      <c r="G61" s="51" t="s">
        <v>351</v>
      </c>
      <c r="H61" s="11" t="s">
        <v>47</v>
      </c>
      <c r="I61" s="11"/>
      <c r="J61" s="86"/>
      <c r="K61" s="15" t="s">
        <v>62</v>
      </c>
      <c r="L61" s="15" t="s">
        <v>62</v>
      </c>
      <c r="M61" s="15" t="s">
        <v>62</v>
      </c>
      <c r="N61" s="51"/>
      <c r="O61" s="51">
        <v>4</v>
      </c>
      <c r="P61" s="51">
        <v>6</v>
      </c>
      <c r="Q61" s="51" t="str">
        <f t="shared" si="35"/>
        <v>MEDIO</v>
      </c>
      <c r="R61" s="51">
        <v>10</v>
      </c>
      <c r="S61" s="51">
        <f t="shared" si="36"/>
        <v>60</v>
      </c>
      <c r="T61" s="51" t="str">
        <f t="shared" si="37"/>
        <v>III</v>
      </c>
      <c r="U61" s="51" t="s">
        <v>86</v>
      </c>
      <c r="V61" s="86"/>
      <c r="W61" s="12" t="s">
        <v>352</v>
      </c>
      <c r="X61" s="13" t="s">
        <v>116</v>
      </c>
      <c r="Y61" s="14"/>
      <c r="Z61" s="12"/>
      <c r="AA61" s="12"/>
      <c r="AB61" s="51" t="s">
        <v>133</v>
      </c>
      <c r="AC61" s="51"/>
    </row>
    <row r="62" spans="1:29" s="4" customFormat="1" ht="81" x14ac:dyDescent="0.35">
      <c r="A62" s="114"/>
      <c r="B62" s="126"/>
      <c r="C62" s="118"/>
      <c r="D62" s="51" t="s">
        <v>254</v>
      </c>
      <c r="E62" s="51" t="s">
        <v>253</v>
      </c>
      <c r="F62" s="55" t="s">
        <v>255</v>
      </c>
      <c r="G62" s="51" t="s">
        <v>256</v>
      </c>
      <c r="H62" s="11"/>
      <c r="I62" s="11" t="s">
        <v>257</v>
      </c>
      <c r="J62" s="86"/>
      <c r="K62" s="15"/>
      <c r="L62" s="15"/>
      <c r="M62" s="15" t="s">
        <v>279</v>
      </c>
      <c r="N62" s="51"/>
      <c r="O62" s="55">
        <v>1</v>
      </c>
      <c r="P62" s="51">
        <v>4</v>
      </c>
      <c r="Q62" s="51" t="str">
        <f t="shared" si="35"/>
        <v>BAJO</v>
      </c>
      <c r="R62" s="51">
        <v>10</v>
      </c>
      <c r="S62" s="51">
        <f t="shared" si="36"/>
        <v>40</v>
      </c>
      <c r="T62" s="51" t="str">
        <f t="shared" si="37"/>
        <v>III</v>
      </c>
      <c r="U62" s="27"/>
      <c r="V62" s="86"/>
      <c r="W62" s="12" t="s">
        <v>258</v>
      </c>
      <c r="X62" s="13" t="s">
        <v>115</v>
      </c>
      <c r="Y62" s="14"/>
      <c r="Z62" s="12"/>
      <c r="AA62" s="12" t="s">
        <v>259</v>
      </c>
      <c r="AB62" s="51"/>
      <c r="AC62" s="51" t="s">
        <v>280</v>
      </c>
    </row>
    <row r="63" spans="1:29" s="4" customFormat="1" ht="74.25" customHeight="1" x14ac:dyDescent="0.35">
      <c r="A63" s="114"/>
      <c r="B63" s="118"/>
      <c r="C63" s="118"/>
      <c r="D63" s="51" t="s">
        <v>53</v>
      </c>
      <c r="E63" s="51" t="s">
        <v>45</v>
      </c>
      <c r="F63" s="51" t="s">
        <v>353</v>
      </c>
      <c r="G63" s="51" t="s">
        <v>53</v>
      </c>
      <c r="H63" s="11" t="s">
        <v>47</v>
      </c>
      <c r="I63" s="11"/>
      <c r="J63" s="117"/>
      <c r="K63" s="15" t="s">
        <v>62</v>
      </c>
      <c r="L63" s="15" t="s">
        <v>62</v>
      </c>
      <c r="M63" s="15" t="s">
        <v>62</v>
      </c>
      <c r="N63" s="51"/>
      <c r="O63" s="51">
        <v>4</v>
      </c>
      <c r="P63" s="51">
        <v>6</v>
      </c>
      <c r="Q63" s="51" t="str">
        <f t="shared" si="35"/>
        <v>MEDIO</v>
      </c>
      <c r="R63" s="51">
        <v>10</v>
      </c>
      <c r="S63" s="51">
        <f t="shared" si="36"/>
        <v>60</v>
      </c>
      <c r="T63" s="51" t="str">
        <f t="shared" si="37"/>
        <v>III</v>
      </c>
      <c r="U63" s="51" t="s">
        <v>85</v>
      </c>
      <c r="V63" s="86"/>
      <c r="W63" s="12" t="s">
        <v>354</v>
      </c>
      <c r="X63" s="13" t="s">
        <v>116</v>
      </c>
      <c r="Y63" s="14"/>
      <c r="Z63" s="12"/>
      <c r="AA63" s="12"/>
      <c r="AB63" s="51" t="s">
        <v>355</v>
      </c>
      <c r="AC63" s="51"/>
    </row>
    <row r="64" spans="1:29" s="4" customFormat="1" ht="66" customHeight="1" x14ac:dyDescent="0.35">
      <c r="A64" s="115"/>
      <c r="B64" s="118"/>
      <c r="C64" s="118"/>
      <c r="D64" s="51" t="s">
        <v>234</v>
      </c>
      <c r="E64" s="51" t="s">
        <v>55</v>
      </c>
      <c r="F64" s="51" t="s">
        <v>356</v>
      </c>
      <c r="G64" s="51" t="s">
        <v>357</v>
      </c>
      <c r="H64" s="11"/>
      <c r="I64" s="11" t="s">
        <v>257</v>
      </c>
      <c r="J64" s="51">
        <v>1</v>
      </c>
      <c r="K64" s="15"/>
      <c r="L64" s="15" t="s">
        <v>62</v>
      </c>
      <c r="M64" s="15" t="s">
        <v>62</v>
      </c>
      <c r="N64" s="51"/>
      <c r="O64" s="51">
        <v>1</v>
      </c>
      <c r="P64" s="51">
        <v>4</v>
      </c>
      <c r="Q64" s="51" t="str">
        <f t="shared" si="35"/>
        <v>BAJO</v>
      </c>
      <c r="R64" s="51">
        <v>10</v>
      </c>
      <c r="S64" s="51">
        <f t="shared" si="36"/>
        <v>40</v>
      </c>
      <c r="T64" s="51" t="str">
        <f t="shared" si="37"/>
        <v>III</v>
      </c>
      <c r="U64" s="51" t="s">
        <v>86</v>
      </c>
      <c r="V64" s="86"/>
      <c r="W64" s="12" t="s">
        <v>358</v>
      </c>
      <c r="X64" s="13" t="s">
        <v>116</v>
      </c>
      <c r="Y64" s="14"/>
      <c r="Z64" s="12"/>
      <c r="AA64" s="12"/>
      <c r="AB64" s="51" t="s">
        <v>359</v>
      </c>
      <c r="AC64" s="51" t="s">
        <v>360</v>
      </c>
    </row>
    <row r="65" spans="1:29" s="4" customFormat="1" ht="66" customHeight="1" x14ac:dyDescent="0.35">
      <c r="A65" s="115"/>
      <c r="B65" s="118"/>
      <c r="C65" s="118"/>
      <c r="D65" s="51" t="s">
        <v>361</v>
      </c>
      <c r="E65" s="51" t="s">
        <v>55</v>
      </c>
      <c r="F65" s="51" t="s">
        <v>362</v>
      </c>
      <c r="G65" s="51" t="s">
        <v>363</v>
      </c>
      <c r="H65" s="11"/>
      <c r="I65" s="11" t="s">
        <v>257</v>
      </c>
      <c r="J65" s="48">
        <v>9</v>
      </c>
      <c r="K65" s="15"/>
      <c r="L65" s="15"/>
      <c r="M65" s="15"/>
      <c r="N65" s="51"/>
      <c r="O65" s="51">
        <v>2</v>
      </c>
      <c r="P65" s="51">
        <v>6</v>
      </c>
      <c r="Q65" s="51" t="str">
        <f t="shared" si="35"/>
        <v>MEDIO</v>
      </c>
      <c r="R65" s="51">
        <v>10</v>
      </c>
      <c r="S65" s="51">
        <f t="shared" si="36"/>
        <v>60</v>
      </c>
      <c r="T65" s="51" t="str">
        <f t="shared" si="37"/>
        <v>III</v>
      </c>
      <c r="U65" s="51" t="s">
        <v>86</v>
      </c>
      <c r="V65" s="117"/>
      <c r="W65" s="12" t="s">
        <v>362</v>
      </c>
      <c r="X65" s="13" t="s">
        <v>116</v>
      </c>
      <c r="Y65" s="14"/>
      <c r="Z65" s="12"/>
      <c r="AA65" s="12"/>
      <c r="AB65" s="51" t="s">
        <v>442</v>
      </c>
      <c r="AC65" s="51" t="s">
        <v>364</v>
      </c>
    </row>
    <row r="66" spans="1:29" s="4" customFormat="1" ht="52.5" customHeight="1" x14ac:dyDescent="0.35">
      <c r="A66" s="81" t="s">
        <v>469</v>
      </c>
      <c r="B66" s="107" t="s">
        <v>367</v>
      </c>
      <c r="C66" s="167" t="s">
        <v>368</v>
      </c>
      <c r="D66" s="51" t="s">
        <v>370</v>
      </c>
      <c r="E66" s="51" t="s">
        <v>50</v>
      </c>
      <c r="F66" s="51" t="s">
        <v>236</v>
      </c>
      <c r="G66" s="51" t="s">
        <v>371</v>
      </c>
      <c r="H66" s="11" t="s">
        <v>47</v>
      </c>
      <c r="I66" s="11"/>
      <c r="J66" s="107">
        <v>9</v>
      </c>
      <c r="K66" s="15"/>
      <c r="L66" s="15"/>
      <c r="M66" s="15"/>
      <c r="N66" s="51"/>
      <c r="O66" s="51">
        <v>3</v>
      </c>
      <c r="P66" s="51">
        <v>4</v>
      </c>
      <c r="Q66" s="51" t="str">
        <f t="shared" si="35"/>
        <v>BAJO</v>
      </c>
      <c r="R66" s="51">
        <v>25</v>
      </c>
      <c r="S66" s="51">
        <f t="shared" si="36"/>
        <v>100</v>
      </c>
      <c r="T66" s="51" t="str">
        <f t="shared" si="37"/>
        <v>III</v>
      </c>
      <c r="U66" s="51" t="s">
        <v>86</v>
      </c>
      <c r="V66" s="106">
        <v>1</v>
      </c>
      <c r="W66" s="12" t="s">
        <v>372</v>
      </c>
      <c r="X66" s="13" t="s">
        <v>116</v>
      </c>
      <c r="Y66" s="14"/>
      <c r="Z66" s="12"/>
      <c r="AA66" s="12"/>
      <c r="AB66" s="51" t="s">
        <v>322</v>
      </c>
      <c r="AC66" s="51" t="s">
        <v>244</v>
      </c>
    </row>
    <row r="67" spans="1:29" s="4" customFormat="1" ht="65.25" customHeight="1" x14ac:dyDescent="0.35">
      <c r="A67" s="82"/>
      <c r="B67" s="107"/>
      <c r="C67" s="167"/>
      <c r="D67" s="51" t="s">
        <v>373</v>
      </c>
      <c r="E67" s="51" t="s">
        <v>50</v>
      </c>
      <c r="F67" s="51" t="s">
        <v>343</v>
      </c>
      <c r="G67" s="51" t="s">
        <v>330</v>
      </c>
      <c r="H67" s="11" t="s">
        <v>47</v>
      </c>
      <c r="I67" s="11"/>
      <c r="J67" s="107"/>
      <c r="K67" s="15"/>
      <c r="L67" s="15"/>
      <c r="M67" s="15"/>
      <c r="N67" s="51"/>
      <c r="O67" s="51">
        <v>3</v>
      </c>
      <c r="P67" s="51">
        <v>4</v>
      </c>
      <c r="Q67" s="51" t="str">
        <f t="shared" si="35"/>
        <v>BAJO</v>
      </c>
      <c r="R67" s="51">
        <v>25</v>
      </c>
      <c r="S67" s="51">
        <f t="shared" si="36"/>
        <v>100</v>
      </c>
      <c r="T67" s="51" t="str">
        <f t="shared" si="37"/>
        <v>III</v>
      </c>
      <c r="U67" s="51" t="s">
        <v>86</v>
      </c>
      <c r="V67" s="106"/>
      <c r="W67" s="12" t="s">
        <v>374</v>
      </c>
      <c r="X67" s="13" t="s">
        <v>116</v>
      </c>
      <c r="Y67" s="14"/>
      <c r="Z67" s="12"/>
      <c r="AA67" s="12"/>
      <c r="AB67" s="51" t="s">
        <v>375</v>
      </c>
      <c r="AC67" s="51" t="s">
        <v>376</v>
      </c>
    </row>
    <row r="68" spans="1:29" s="4" customFormat="1" ht="58.5" customHeight="1" x14ac:dyDescent="0.35">
      <c r="A68" s="82"/>
      <c r="B68" s="107"/>
      <c r="C68" s="167"/>
      <c r="D68" s="51" t="s">
        <v>53</v>
      </c>
      <c r="E68" s="51" t="s">
        <v>45</v>
      </c>
      <c r="F68" s="51" t="s">
        <v>238</v>
      </c>
      <c r="G68" s="51" t="s">
        <v>340</v>
      </c>
      <c r="H68" s="11" t="s">
        <v>47</v>
      </c>
      <c r="I68" s="11"/>
      <c r="J68" s="107"/>
      <c r="K68" s="15" t="s">
        <v>320</v>
      </c>
      <c r="L68" s="15"/>
      <c r="M68" s="15"/>
      <c r="N68" s="51"/>
      <c r="O68" s="51">
        <v>4</v>
      </c>
      <c r="P68" s="51">
        <v>6</v>
      </c>
      <c r="Q68" s="51" t="str">
        <f t="shared" si="35"/>
        <v>MEDIO</v>
      </c>
      <c r="R68" s="51">
        <v>10</v>
      </c>
      <c r="S68" s="51">
        <f t="shared" si="36"/>
        <v>60</v>
      </c>
      <c r="T68" s="51" t="str">
        <f t="shared" si="37"/>
        <v>III</v>
      </c>
      <c r="U68" s="51" t="s">
        <v>86</v>
      </c>
      <c r="V68" s="106"/>
      <c r="W68" s="12" t="s">
        <v>321</v>
      </c>
      <c r="X68" s="13" t="s">
        <v>116</v>
      </c>
      <c r="Y68" s="14"/>
      <c r="Z68" s="12"/>
      <c r="AA68" s="12" t="s">
        <v>377</v>
      </c>
      <c r="AB68" s="51" t="s">
        <v>378</v>
      </c>
      <c r="AC68" s="51"/>
    </row>
    <row r="69" spans="1:29" s="4" customFormat="1" ht="77.25" customHeight="1" x14ac:dyDescent="0.35">
      <c r="A69" s="82"/>
      <c r="B69" s="107"/>
      <c r="C69" s="167"/>
      <c r="D69" s="51" t="s">
        <v>254</v>
      </c>
      <c r="E69" s="51" t="s">
        <v>253</v>
      </c>
      <c r="F69" s="55" t="s">
        <v>255</v>
      </c>
      <c r="G69" s="51" t="s">
        <v>256</v>
      </c>
      <c r="H69" s="11"/>
      <c r="I69" s="11" t="s">
        <v>257</v>
      </c>
      <c r="J69" s="107"/>
      <c r="K69" s="15"/>
      <c r="L69" s="15"/>
      <c r="M69" s="15" t="s">
        <v>279</v>
      </c>
      <c r="N69" s="51"/>
      <c r="O69" s="55">
        <v>1</v>
      </c>
      <c r="P69" s="51">
        <v>4</v>
      </c>
      <c r="Q69" s="51" t="str">
        <f t="shared" ref="Q69:Q81" si="38">IF(AND(P69&gt;=0,P69&lt;6),"BAJO",IF(AND(P69&gt;=6,P69&lt;9),"MEDIO",IF(AND(P69&gt;=9,P69&lt;21),"ALTO",IF(AND(P69&gt;=21,P69&lt;=24),"MUY ALTO"))))</f>
        <v>BAJO</v>
      </c>
      <c r="R69" s="51">
        <v>10</v>
      </c>
      <c r="S69" s="51">
        <f t="shared" ref="S69:S81" si="39">+P69*R69</f>
        <v>40</v>
      </c>
      <c r="T69" s="51" t="str">
        <f t="shared" ref="T69:T81" si="40">IF(AND(S69&gt;=0,S69&lt;20),"IV",IF(AND(S69&gt;=40,S69&lt;120),"III",IF(AND(S69&gt;=150,S69&lt;500),"II",IF(AND(S69&gt;=600,S69&lt;=4000),"I"))))</f>
        <v>III</v>
      </c>
      <c r="U69" s="27" t="s">
        <v>86</v>
      </c>
      <c r="V69" s="106"/>
      <c r="W69" s="12" t="s">
        <v>258</v>
      </c>
      <c r="X69" s="13" t="s">
        <v>115</v>
      </c>
      <c r="Y69" s="14"/>
      <c r="Z69" s="12"/>
      <c r="AA69" s="12" t="s">
        <v>259</v>
      </c>
      <c r="AB69" s="51"/>
      <c r="AC69" s="51" t="s">
        <v>280</v>
      </c>
    </row>
    <row r="70" spans="1:29" s="4" customFormat="1" ht="42.75" customHeight="1" x14ac:dyDescent="0.35">
      <c r="A70" s="82"/>
      <c r="B70" s="110" t="s">
        <v>379</v>
      </c>
      <c r="C70" s="181" t="s">
        <v>368</v>
      </c>
      <c r="D70" s="51" t="s">
        <v>380</v>
      </c>
      <c r="E70" s="51" t="s">
        <v>75</v>
      </c>
      <c r="F70" s="51" t="s">
        <v>381</v>
      </c>
      <c r="G70" s="51" t="s">
        <v>369</v>
      </c>
      <c r="H70" s="11" t="s">
        <v>47</v>
      </c>
      <c r="I70" s="11"/>
      <c r="J70" s="107">
        <v>9</v>
      </c>
      <c r="K70" s="15"/>
      <c r="L70" s="15"/>
      <c r="M70" s="15" t="s">
        <v>83</v>
      </c>
      <c r="N70" s="51"/>
      <c r="O70" s="51">
        <v>2</v>
      </c>
      <c r="P70" s="51">
        <v>4</v>
      </c>
      <c r="Q70" s="51" t="str">
        <f t="shared" si="38"/>
        <v>BAJO</v>
      </c>
      <c r="R70" s="51">
        <v>25</v>
      </c>
      <c r="S70" s="51">
        <f t="shared" si="39"/>
        <v>100</v>
      </c>
      <c r="T70" s="51" t="str">
        <f t="shared" si="40"/>
        <v>III</v>
      </c>
      <c r="U70" s="51" t="s">
        <v>86</v>
      </c>
      <c r="V70" s="106">
        <v>1</v>
      </c>
      <c r="W70" s="12" t="s">
        <v>382</v>
      </c>
      <c r="X70" s="13" t="s">
        <v>116</v>
      </c>
      <c r="Y70" s="14"/>
      <c r="Z70" s="12"/>
      <c r="AA70" s="12"/>
      <c r="AB70" s="51"/>
      <c r="AC70" s="51" t="s">
        <v>126</v>
      </c>
    </row>
    <row r="71" spans="1:29" s="4" customFormat="1" ht="69" customHeight="1" x14ac:dyDescent="0.35">
      <c r="A71" s="82"/>
      <c r="B71" s="110"/>
      <c r="C71" s="181"/>
      <c r="D71" s="51" t="s">
        <v>49</v>
      </c>
      <c r="E71" s="51" t="s">
        <v>50</v>
      </c>
      <c r="F71" s="51" t="s">
        <v>301</v>
      </c>
      <c r="G71" s="51" t="s">
        <v>383</v>
      </c>
      <c r="H71" s="11" t="s">
        <v>47</v>
      </c>
      <c r="I71" s="11"/>
      <c r="J71" s="107"/>
      <c r="K71" s="15"/>
      <c r="L71" s="15"/>
      <c r="M71" s="15"/>
      <c r="N71" s="51"/>
      <c r="O71" s="51">
        <v>3</v>
      </c>
      <c r="P71" s="51">
        <v>6</v>
      </c>
      <c r="Q71" s="51" t="str">
        <f t="shared" si="38"/>
        <v>MEDIO</v>
      </c>
      <c r="R71" s="51">
        <v>10</v>
      </c>
      <c r="S71" s="51">
        <f t="shared" si="39"/>
        <v>60</v>
      </c>
      <c r="T71" s="51" t="str">
        <f t="shared" si="40"/>
        <v>III</v>
      </c>
      <c r="U71" s="51" t="s">
        <v>86</v>
      </c>
      <c r="V71" s="106"/>
      <c r="W71" s="12" t="s">
        <v>384</v>
      </c>
      <c r="X71" s="13" t="s">
        <v>116</v>
      </c>
      <c r="Y71" s="14"/>
      <c r="Z71" s="12"/>
      <c r="AA71" s="12"/>
      <c r="AB71" s="51" t="s">
        <v>385</v>
      </c>
      <c r="AC71" s="51"/>
    </row>
    <row r="72" spans="1:29" s="4" customFormat="1" ht="65.25" customHeight="1" x14ac:dyDescent="0.35">
      <c r="A72" s="82"/>
      <c r="B72" s="110"/>
      <c r="C72" s="181"/>
      <c r="D72" s="51" t="s">
        <v>53</v>
      </c>
      <c r="E72" s="51" t="s">
        <v>45</v>
      </c>
      <c r="F72" s="51" t="s">
        <v>321</v>
      </c>
      <c r="G72" s="51" t="s">
        <v>386</v>
      </c>
      <c r="H72" s="11" t="s">
        <v>47</v>
      </c>
      <c r="I72" s="11"/>
      <c r="J72" s="107"/>
      <c r="K72" s="15"/>
      <c r="L72" s="15"/>
      <c r="M72" s="15"/>
      <c r="N72" s="51"/>
      <c r="O72" s="51">
        <v>3</v>
      </c>
      <c r="P72" s="51">
        <v>6</v>
      </c>
      <c r="Q72" s="51" t="str">
        <f t="shared" si="38"/>
        <v>MEDIO</v>
      </c>
      <c r="R72" s="51">
        <v>10</v>
      </c>
      <c r="S72" s="51">
        <f t="shared" si="39"/>
        <v>60</v>
      </c>
      <c r="T72" s="51" t="str">
        <f t="shared" si="40"/>
        <v>III</v>
      </c>
      <c r="U72" s="51" t="s">
        <v>86</v>
      </c>
      <c r="V72" s="106"/>
      <c r="W72" s="12" t="s">
        <v>321</v>
      </c>
      <c r="X72" s="13" t="s">
        <v>116</v>
      </c>
      <c r="Y72" s="14"/>
      <c r="Z72" s="12"/>
      <c r="AA72" s="12" t="s">
        <v>323</v>
      </c>
      <c r="AB72" s="51" t="s">
        <v>268</v>
      </c>
      <c r="AC72" s="51"/>
    </row>
    <row r="73" spans="1:29" s="4" customFormat="1" ht="53.25" customHeight="1" x14ac:dyDescent="0.35">
      <c r="A73" s="82"/>
      <c r="B73" s="110"/>
      <c r="C73" s="181"/>
      <c r="D73" s="51" t="s">
        <v>254</v>
      </c>
      <c r="E73" s="51" t="s">
        <v>253</v>
      </c>
      <c r="F73" s="55" t="s">
        <v>255</v>
      </c>
      <c r="G73" s="51" t="s">
        <v>256</v>
      </c>
      <c r="H73" s="11"/>
      <c r="I73" s="11" t="s">
        <v>257</v>
      </c>
      <c r="J73" s="107"/>
      <c r="K73" s="15"/>
      <c r="L73" s="15"/>
      <c r="M73" s="15" t="s">
        <v>279</v>
      </c>
      <c r="N73" s="51"/>
      <c r="O73" s="55">
        <v>1</v>
      </c>
      <c r="P73" s="51">
        <v>4</v>
      </c>
      <c r="Q73" s="51" t="str">
        <f t="shared" ref="Q73" si="41">IF(AND(P73&gt;=0,P73&lt;6),"BAJO",IF(AND(P73&gt;=6,P73&lt;9),"MEDIO",IF(AND(P73&gt;=9,P73&lt;21),"ALTO",IF(AND(P73&gt;=21,P73&lt;=24),"MUY ALTO"))))</f>
        <v>BAJO</v>
      </c>
      <c r="R73" s="51">
        <v>10</v>
      </c>
      <c r="S73" s="51">
        <f t="shared" ref="S73" si="42">+P73*R73</f>
        <v>40</v>
      </c>
      <c r="T73" s="51" t="str">
        <f t="shared" ref="T73" si="43">IF(AND(S73&gt;=0,S73&lt;20),"IV",IF(AND(S73&gt;=40,S73&lt;120),"III",IF(AND(S73&gt;=150,S73&lt;500),"II",IF(AND(S73&gt;=600,S73&lt;=4000),"I"))))</f>
        <v>III</v>
      </c>
      <c r="U73" s="26" t="s">
        <v>86</v>
      </c>
      <c r="V73" s="50"/>
      <c r="W73" s="12" t="s">
        <v>258</v>
      </c>
      <c r="X73" s="13" t="s">
        <v>115</v>
      </c>
      <c r="Y73" s="14"/>
      <c r="Z73" s="12"/>
      <c r="AA73" s="12"/>
      <c r="AB73" s="51"/>
      <c r="AC73" s="51" t="s">
        <v>280</v>
      </c>
    </row>
    <row r="74" spans="1:29" s="4" customFormat="1" ht="66.75" customHeight="1" x14ac:dyDescent="0.35">
      <c r="A74" s="82"/>
      <c r="B74" s="110"/>
      <c r="C74" s="181"/>
      <c r="D74" s="51" t="s">
        <v>304</v>
      </c>
      <c r="E74" s="51" t="s">
        <v>55</v>
      </c>
      <c r="F74" s="51" t="s">
        <v>387</v>
      </c>
      <c r="G74" s="51" t="s">
        <v>388</v>
      </c>
      <c r="H74" s="11" t="s">
        <v>47</v>
      </c>
      <c r="I74" s="11"/>
      <c r="J74" s="107"/>
      <c r="K74" s="15"/>
      <c r="L74" s="15"/>
      <c r="M74" s="15"/>
      <c r="N74" s="51"/>
      <c r="O74" s="51">
        <v>3</v>
      </c>
      <c r="P74" s="51">
        <v>6</v>
      </c>
      <c r="Q74" s="51" t="str">
        <f t="shared" si="38"/>
        <v>MEDIO</v>
      </c>
      <c r="R74" s="51">
        <v>10</v>
      </c>
      <c r="S74" s="51">
        <f t="shared" si="39"/>
        <v>60</v>
      </c>
      <c r="T74" s="51" t="str">
        <f t="shared" si="40"/>
        <v>III</v>
      </c>
      <c r="U74" s="51" t="s">
        <v>86</v>
      </c>
      <c r="V74" s="53"/>
      <c r="W74" s="12" t="s">
        <v>389</v>
      </c>
      <c r="X74" s="13" t="s">
        <v>116</v>
      </c>
      <c r="Y74" s="14"/>
      <c r="Z74" s="12"/>
      <c r="AA74" s="12" t="s">
        <v>390</v>
      </c>
      <c r="AB74" s="51"/>
      <c r="AC74" s="51"/>
    </row>
    <row r="75" spans="1:29" s="4" customFormat="1" ht="76.150000000000006" customHeight="1" x14ac:dyDescent="0.35">
      <c r="A75" s="82"/>
      <c r="B75" s="86" t="s">
        <v>391</v>
      </c>
      <c r="C75" s="185" t="s">
        <v>368</v>
      </c>
      <c r="D75" s="51" t="s">
        <v>380</v>
      </c>
      <c r="E75" s="51" t="s">
        <v>392</v>
      </c>
      <c r="F75" s="26" t="s">
        <v>393</v>
      </c>
      <c r="G75" s="51" t="s">
        <v>369</v>
      </c>
      <c r="H75" s="11" t="s">
        <v>47</v>
      </c>
      <c r="I75" s="11"/>
      <c r="J75" s="107">
        <v>9</v>
      </c>
      <c r="K75" s="15"/>
      <c r="L75" s="15"/>
      <c r="M75" s="15" t="s">
        <v>83</v>
      </c>
      <c r="N75" s="51"/>
      <c r="O75" s="51">
        <v>3</v>
      </c>
      <c r="P75" s="51">
        <v>6</v>
      </c>
      <c r="Q75" s="51" t="str">
        <f t="shared" si="38"/>
        <v>MEDIO</v>
      </c>
      <c r="R75" s="51">
        <v>10</v>
      </c>
      <c r="S75" s="51">
        <f t="shared" si="39"/>
        <v>60</v>
      </c>
      <c r="T75" s="51" t="str">
        <f t="shared" si="40"/>
        <v>III</v>
      </c>
      <c r="U75" s="51" t="s">
        <v>86</v>
      </c>
      <c r="V75" s="106">
        <v>1</v>
      </c>
      <c r="W75" s="51" t="s">
        <v>394</v>
      </c>
      <c r="X75" s="13" t="s">
        <v>116</v>
      </c>
      <c r="Y75" s="14"/>
      <c r="Z75" s="12"/>
      <c r="AA75" s="12"/>
      <c r="AB75" s="51" t="s">
        <v>395</v>
      </c>
      <c r="AC75" s="51"/>
    </row>
    <row r="76" spans="1:29" s="4" customFormat="1" ht="85.9" customHeight="1" x14ac:dyDescent="0.35">
      <c r="A76" s="82"/>
      <c r="B76" s="86"/>
      <c r="C76" s="117"/>
      <c r="D76" s="51" t="s">
        <v>49</v>
      </c>
      <c r="E76" s="51" t="s">
        <v>50</v>
      </c>
      <c r="F76" s="51" t="s">
        <v>396</v>
      </c>
      <c r="G76" s="51" t="s">
        <v>397</v>
      </c>
      <c r="H76" s="11" t="s">
        <v>47</v>
      </c>
      <c r="I76" s="11"/>
      <c r="J76" s="107"/>
      <c r="K76" s="15"/>
      <c r="L76" s="15"/>
      <c r="M76" s="15"/>
      <c r="N76" s="51"/>
      <c r="O76" s="51">
        <v>4</v>
      </c>
      <c r="P76" s="51">
        <v>6</v>
      </c>
      <c r="Q76" s="51" t="str">
        <f t="shared" si="38"/>
        <v>MEDIO</v>
      </c>
      <c r="R76" s="51">
        <v>10</v>
      </c>
      <c r="S76" s="51">
        <f t="shared" si="39"/>
        <v>60</v>
      </c>
      <c r="T76" s="51" t="str">
        <f t="shared" si="40"/>
        <v>III</v>
      </c>
      <c r="U76" s="51" t="s">
        <v>86</v>
      </c>
      <c r="V76" s="106"/>
      <c r="W76" s="12" t="s">
        <v>398</v>
      </c>
      <c r="X76" s="13" t="s">
        <v>116</v>
      </c>
      <c r="Y76" s="14"/>
      <c r="Z76" s="12"/>
      <c r="AA76" s="12"/>
      <c r="AB76" s="51" t="s">
        <v>399</v>
      </c>
      <c r="AC76" s="51"/>
    </row>
    <row r="77" spans="1:29" s="4" customFormat="1" ht="56.25" customHeight="1" x14ac:dyDescent="0.35">
      <c r="A77" s="82"/>
      <c r="B77" s="86"/>
      <c r="C77" s="117"/>
      <c r="D77" s="51" t="s">
        <v>53</v>
      </c>
      <c r="E77" s="51" t="s">
        <v>45</v>
      </c>
      <c r="F77" s="51" t="s">
        <v>238</v>
      </c>
      <c r="G77" s="51" t="s">
        <v>386</v>
      </c>
      <c r="H77" s="11" t="s">
        <v>47</v>
      </c>
      <c r="I77" s="11"/>
      <c r="J77" s="107"/>
      <c r="K77" s="15"/>
      <c r="L77" s="15"/>
      <c r="M77" s="15"/>
      <c r="N77" s="51"/>
      <c r="O77" s="51">
        <v>3</v>
      </c>
      <c r="P77" s="51">
        <v>6</v>
      </c>
      <c r="Q77" s="51" t="str">
        <f t="shared" si="38"/>
        <v>MEDIO</v>
      </c>
      <c r="R77" s="51">
        <v>10</v>
      </c>
      <c r="S77" s="51">
        <f t="shared" si="39"/>
        <v>60</v>
      </c>
      <c r="T77" s="51" t="str">
        <f t="shared" si="40"/>
        <v>III</v>
      </c>
      <c r="U77" s="51" t="s">
        <v>86</v>
      </c>
      <c r="V77" s="106"/>
      <c r="W77" s="12" t="s">
        <v>354</v>
      </c>
      <c r="X77" s="13" t="s">
        <v>116</v>
      </c>
      <c r="Y77" s="14"/>
      <c r="Z77" s="12"/>
      <c r="AA77" s="12"/>
      <c r="AB77" s="51" t="s">
        <v>134</v>
      </c>
      <c r="AC77" s="51"/>
    </row>
    <row r="78" spans="1:29" s="4" customFormat="1" ht="47.25" customHeight="1" x14ac:dyDescent="0.35">
      <c r="A78" s="82"/>
      <c r="B78" s="86"/>
      <c r="C78" s="117"/>
      <c r="D78" s="51" t="s">
        <v>304</v>
      </c>
      <c r="E78" s="51" t="s">
        <v>55</v>
      </c>
      <c r="F78" s="51" t="s">
        <v>387</v>
      </c>
      <c r="G78" s="51" t="s">
        <v>400</v>
      </c>
      <c r="H78" s="11" t="s">
        <v>47</v>
      </c>
      <c r="I78" s="11"/>
      <c r="J78" s="107"/>
      <c r="K78" s="15"/>
      <c r="L78" s="15"/>
      <c r="M78" s="15"/>
      <c r="N78" s="51"/>
      <c r="O78" s="51">
        <v>2</v>
      </c>
      <c r="P78" s="51">
        <v>4</v>
      </c>
      <c r="Q78" s="51" t="str">
        <f t="shared" si="38"/>
        <v>BAJO</v>
      </c>
      <c r="R78" s="51">
        <v>10</v>
      </c>
      <c r="S78" s="51">
        <f t="shared" si="39"/>
        <v>40</v>
      </c>
      <c r="T78" s="51" t="str">
        <f t="shared" si="40"/>
        <v>III</v>
      </c>
      <c r="U78" s="51" t="s">
        <v>86</v>
      </c>
      <c r="V78" s="106"/>
      <c r="W78" s="12" t="s">
        <v>389</v>
      </c>
      <c r="X78" s="13" t="s">
        <v>116</v>
      </c>
      <c r="Y78" s="14"/>
      <c r="Z78" s="12"/>
      <c r="AA78" s="12"/>
      <c r="AB78" s="51" t="s">
        <v>401</v>
      </c>
      <c r="AC78" s="51"/>
    </row>
    <row r="79" spans="1:29" s="4" customFormat="1" ht="80.25" customHeight="1" x14ac:dyDescent="0.35">
      <c r="A79" s="82"/>
      <c r="B79" s="86"/>
      <c r="C79" s="117"/>
      <c r="D79" s="51" t="s">
        <v>402</v>
      </c>
      <c r="E79" s="51" t="s">
        <v>55</v>
      </c>
      <c r="F79" s="51" t="s">
        <v>242</v>
      </c>
      <c r="G79" s="51" t="s">
        <v>221</v>
      </c>
      <c r="H79" s="11" t="s">
        <v>47</v>
      </c>
      <c r="I79" s="11"/>
      <c r="J79" s="107"/>
      <c r="K79" s="15"/>
      <c r="L79" s="15"/>
      <c r="M79" s="15"/>
      <c r="N79" s="51"/>
      <c r="O79" s="51">
        <v>3</v>
      </c>
      <c r="P79" s="51">
        <v>4</v>
      </c>
      <c r="Q79" s="51" t="str">
        <f t="shared" si="38"/>
        <v>BAJO</v>
      </c>
      <c r="R79" s="51">
        <v>10</v>
      </c>
      <c r="S79" s="51">
        <f t="shared" si="39"/>
        <v>40</v>
      </c>
      <c r="T79" s="51" t="str">
        <f t="shared" si="40"/>
        <v>III</v>
      </c>
      <c r="U79" s="51" t="s">
        <v>86</v>
      </c>
      <c r="V79" s="106"/>
      <c r="W79" s="12" t="s">
        <v>406</v>
      </c>
      <c r="X79" s="13" t="s">
        <v>116</v>
      </c>
      <c r="Y79" s="14"/>
      <c r="Z79" s="12"/>
      <c r="AA79" s="12" t="s">
        <v>222</v>
      </c>
      <c r="AB79" s="51" t="s">
        <v>306</v>
      </c>
      <c r="AC79" s="51"/>
    </row>
    <row r="80" spans="1:29" s="4" customFormat="1" ht="74.25" customHeight="1" x14ac:dyDescent="0.35">
      <c r="A80" s="82"/>
      <c r="B80" s="86"/>
      <c r="C80" s="117"/>
      <c r="D80" s="51" t="s">
        <v>254</v>
      </c>
      <c r="E80" s="51" t="s">
        <v>253</v>
      </c>
      <c r="F80" s="55" t="s">
        <v>255</v>
      </c>
      <c r="G80" s="51" t="s">
        <v>256</v>
      </c>
      <c r="H80" s="11"/>
      <c r="I80" s="11" t="s">
        <v>257</v>
      </c>
      <c r="J80" s="107"/>
      <c r="K80" s="15"/>
      <c r="L80" s="15"/>
      <c r="M80" s="15" t="s">
        <v>279</v>
      </c>
      <c r="N80" s="51"/>
      <c r="O80" s="55">
        <v>1</v>
      </c>
      <c r="P80" s="51">
        <v>4</v>
      </c>
      <c r="Q80" s="51" t="str">
        <f t="shared" si="38"/>
        <v>BAJO</v>
      </c>
      <c r="R80" s="51">
        <v>10</v>
      </c>
      <c r="S80" s="51">
        <f t="shared" si="39"/>
        <v>40</v>
      </c>
      <c r="T80" s="51" t="str">
        <f t="shared" si="40"/>
        <v>III</v>
      </c>
      <c r="U80" s="26" t="s">
        <v>86</v>
      </c>
      <c r="V80" s="106"/>
      <c r="W80" s="12" t="s">
        <v>258</v>
      </c>
      <c r="X80" s="13" t="s">
        <v>115</v>
      </c>
      <c r="Y80" s="14"/>
      <c r="Z80" s="12"/>
      <c r="AA80" s="12" t="s">
        <v>259</v>
      </c>
      <c r="AB80" s="51"/>
      <c r="AC80" s="51" t="s">
        <v>280</v>
      </c>
    </row>
    <row r="81" spans="1:29" s="4" customFormat="1" ht="80.25" customHeight="1" x14ac:dyDescent="0.35">
      <c r="A81" s="82"/>
      <c r="B81" s="86"/>
      <c r="C81" s="117"/>
      <c r="D81" s="51" t="s">
        <v>403</v>
      </c>
      <c r="E81" s="51" t="s">
        <v>224</v>
      </c>
      <c r="F81" s="51" t="s">
        <v>404</v>
      </c>
      <c r="G81" s="51" t="s">
        <v>405</v>
      </c>
      <c r="H81" s="11" t="s">
        <v>47</v>
      </c>
      <c r="I81" s="11"/>
      <c r="J81" s="107"/>
      <c r="K81" s="15"/>
      <c r="L81" s="15"/>
      <c r="M81" s="15"/>
      <c r="N81" s="51"/>
      <c r="O81" s="51">
        <v>4</v>
      </c>
      <c r="P81" s="51">
        <v>6</v>
      </c>
      <c r="Q81" s="51" t="str">
        <f t="shared" si="38"/>
        <v>MEDIO</v>
      </c>
      <c r="R81" s="51">
        <v>10</v>
      </c>
      <c r="S81" s="51">
        <f t="shared" si="39"/>
        <v>60</v>
      </c>
      <c r="T81" s="51" t="str">
        <f t="shared" si="40"/>
        <v>III</v>
      </c>
      <c r="U81" s="51" t="s">
        <v>86</v>
      </c>
      <c r="V81" s="106"/>
      <c r="W81" s="12" t="s">
        <v>407</v>
      </c>
      <c r="X81" s="13" t="s">
        <v>116</v>
      </c>
      <c r="Y81" s="14"/>
      <c r="Z81" s="12"/>
      <c r="AA81" s="12"/>
      <c r="AB81" s="51" t="s">
        <v>408</v>
      </c>
      <c r="AC81" s="51"/>
    </row>
    <row r="82" spans="1:29" s="4" customFormat="1" ht="60" customHeight="1" x14ac:dyDescent="0.35">
      <c r="A82" s="82"/>
      <c r="B82" s="187" t="s">
        <v>409</v>
      </c>
      <c r="C82" s="186" t="s">
        <v>368</v>
      </c>
      <c r="D82" s="51" t="s">
        <v>53</v>
      </c>
      <c r="E82" s="51" t="s">
        <v>45</v>
      </c>
      <c r="F82" s="51" t="s">
        <v>238</v>
      </c>
      <c r="G82" s="51" t="s">
        <v>386</v>
      </c>
      <c r="H82" s="11" t="s">
        <v>47</v>
      </c>
      <c r="I82" s="11"/>
      <c r="J82" s="107">
        <v>9</v>
      </c>
      <c r="K82" s="15"/>
      <c r="L82" s="15"/>
      <c r="M82" s="15"/>
      <c r="N82" s="51"/>
      <c r="O82" s="51">
        <v>3</v>
      </c>
      <c r="P82" s="51">
        <v>6</v>
      </c>
      <c r="Q82" s="51" t="str">
        <f t="shared" ref="Q82:Q86" si="44">IF(AND(P82&gt;=0,P82&lt;6),"BAJO",IF(AND(P82&gt;=6,P82&lt;9),"MEDIO",IF(AND(P82&gt;=9,P82&lt;21),"ALTO",IF(AND(P82&gt;=21,P82&lt;=24),"MUY ALTO"))))</f>
        <v>MEDIO</v>
      </c>
      <c r="R82" s="51">
        <v>10</v>
      </c>
      <c r="S82" s="51">
        <f t="shared" ref="S82:S86" si="45">+P82*R82</f>
        <v>60</v>
      </c>
      <c r="T82" s="51" t="str">
        <f t="shared" ref="T82:T86" si="46">IF(AND(S82&gt;=0,S82&lt;20),"IV",IF(AND(S82&gt;=40,S82&lt;120),"III",IF(AND(S82&gt;=150,S82&lt;500),"II",IF(AND(S82&gt;=600,S82&lt;=4000),"I"))))</f>
        <v>III</v>
      </c>
      <c r="U82" s="51" t="s">
        <v>86</v>
      </c>
      <c r="V82" s="86">
        <v>1</v>
      </c>
      <c r="W82" s="12" t="s">
        <v>354</v>
      </c>
      <c r="X82" s="13" t="s">
        <v>116</v>
      </c>
      <c r="Y82" s="14"/>
      <c r="Z82" s="12"/>
      <c r="AA82" s="12"/>
      <c r="AB82" s="51" t="s">
        <v>134</v>
      </c>
      <c r="AC82" s="51"/>
    </row>
    <row r="83" spans="1:29" s="4" customFormat="1" ht="75.75" customHeight="1" x14ac:dyDescent="0.35">
      <c r="A83" s="82"/>
      <c r="B83" s="187"/>
      <c r="C83" s="186"/>
      <c r="D83" s="51" t="s">
        <v>402</v>
      </c>
      <c r="E83" s="51" t="s">
        <v>55</v>
      </c>
      <c r="F83" s="51" t="s">
        <v>242</v>
      </c>
      <c r="G83" s="51" t="s">
        <v>221</v>
      </c>
      <c r="H83" s="11" t="s">
        <v>47</v>
      </c>
      <c r="I83" s="11"/>
      <c r="J83" s="107"/>
      <c r="K83" s="15"/>
      <c r="L83" s="15"/>
      <c r="M83" s="15"/>
      <c r="N83" s="51"/>
      <c r="O83" s="51">
        <v>3</v>
      </c>
      <c r="P83" s="51">
        <v>4</v>
      </c>
      <c r="Q83" s="51" t="str">
        <f t="shared" si="44"/>
        <v>BAJO</v>
      </c>
      <c r="R83" s="51">
        <v>10</v>
      </c>
      <c r="S83" s="51">
        <f t="shared" si="45"/>
        <v>40</v>
      </c>
      <c r="T83" s="51" t="str">
        <f t="shared" si="46"/>
        <v>III</v>
      </c>
      <c r="U83" s="51" t="s">
        <v>86</v>
      </c>
      <c r="V83" s="86"/>
      <c r="W83" s="12" t="s">
        <v>406</v>
      </c>
      <c r="X83" s="13" t="s">
        <v>116</v>
      </c>
      <c r="Y83" s="14"/>
      <c r="Z83" s="12"/>
      <c r="AA83" s="12" t="s">
        <v>222</v>
      </c>
      <c r="AB83" s="51" t="s">
        <v>306</v>
      </c>
      <c r="AC83" s="51"/>
    </row>
    <row r="84" spans="1:29" s="4" customFormat="1" ht="80.25" customHeight="1" x14ac:dyDescent="0.35">
      <c r="A84" s="82"/>
      <c r="B84" s="187"/>
      <c r="C84" s="186"/>
      <c r="D84" s="51" t="s">
        <v>254</v>
      </c>
      <c r="E84" s="51" t="s">
        <v>253</v>
      </c>
      <c r="F84" s="55" t="s">
        <v>255</v>
      </c>
      <c r="G84" s="51" t="s">
        <v>256</v>
      </c>
      <c r="H84" s="11"/>
      <c r="I84" s="11" t="s">
        <v>257</v>
      </c>
      <c r="J84" s="107"/>
      <c r="K84" s="15"/>
      <c r="L84" s="15"/>
      <c r="M84" s="15" t="s">
        <v>279</v>
      </c>
      <c r="N84" s="51"/>
      <c r="O84" s="55">
        <v>1</v>
      </c>
      <c r="P84" s="51">
        <v>4</v>
      </c>
      <c r="Q84" s="51" t="str">
        <f t="shared" si="44"/>
        <v>BAJO</v>
      </c>
      <c r="R84" s="51">
        <v>10</v>
      </c>
      <c r="S84" s="51">
        <f t="shared" si="45"/>
        <v>40</v>
      </c>
      <c r="T84" s="51" t="str">
        <f t="shared" si="46"/>
        <v>III</v>
      </c>
      <c r="U84" s="26" t="s">
        <v>86</v>
      </c>
      <c r="V84" s="86"/>
      <c r="W84" s="12" t="s">
        <v>258</v>
      </c>
      <c r="X84" s="13" t="s">
        <v>115</v>
      </c>
      <c r="Y84" s="14"/>
      <c r="Z84" s="12"/>
      <c r="AA84" s="12" t="s">
        <v>259</v>
      </c>
      <c r="AB84" s="51"/>
      <c r="AC84" s="51" t="s">
        <v>280</v>
      </c>
    </row>
    <row r="85" spans="1:29" s="4" customFormat="1" ht="54" customHeight="1" x14ac:dyDescent="0.35">
      <c r="A85" s="82"/>
      <c r="B85" s="187"/>
      <c r="C85" s="186"/>
      <c r="D85" s="51" t="s">
        <v>49</v>
      </c>
      <c r="E85" s="51" t="s">
        <v>50</v>
      </c>
      <c r="F85" s="51" t="s">
        <v>410</v>
      </c>
      <c r="G85" s="51" t="s">
        <v>411</v>
      </c>
      <c r="H85" s="11" t="s">
        <v>47</v>
      </c>
      <c r="I85" s="11"/>
      <c r="J85" s="107"/>
      <c r="K85" s="15"/>
      <c r="L85" s="15"/>
      <c r="M85" s="15"/>
      <c r="N85" s="51"/>
      <c r="O85" s="51">
        <v>3</v>
      </c>
      <c r="P85" s="51">
        <v>4</v>
      </c>
      <c r="Q85" s="51" t="str">
        <f t="shared" si="44"/>
        <v>BAJO</v>
      </c>
      <c r="R85" s="51">
        <v>10</v>
      </c>
      <c r="S85" s="51">
        <f t="shared" si="45"/>
        <v>40</v>
      </c>
      <c r="T85" s="51" t="str">
        <f t="shared" si="46"/>
        <v>III</v>
      </c>
      <c r="U85" s="26" t="s">
        <v>86</v>
      </c>
      <c r="V85" s="86"/>
      <c r="W85" s="12" t="s">
        <v>412</v>
      </c>
      <c r="X85" s="13" t="s">
        <v>115</v>
      </c>
      <c r="Y85" s="14"/>
      <c r="Z85" s="12"/>
      <c r="AA85" s="12"/>
      <c r="AB85" s="51" t="s">
        <v>413</v>
      </c>
      <c r="AC85" s="51"/>
    </row>
    <row r="86" spans="1:29" s="4" customFormat="1" ht="47.25" customHeight="1" x14ac:dyDescent="0.35">
      <c r="A86" s="82"/>
      <c r="B86" s="187"/>
      <c r="C86" s="186"/>
      <c r="D86" s="51" t="s">
        <v>304</v>
      </c>
      <c r="E86" s="51" t="s">
        <v>55</v>
      </c>
      <c r="F86" s="51" t="s">
        <v>414</v>
      </c>
      <c r="G86" s="51" t="s">
        <v>400</v>
      </c>
      <c r="H86" s="11" t="s">
        <v>47</v>
      </c>
      <c r="I86" s="11"/>
      <c r="J86" s="107"/>
      <c r="K86" s="15"/>
      <c r="L86" s="15"/>
      <c r="M86" s="15"/>
      <c r="N86" s="51"/>
      <c r="O86" s="51">
        <v>2</v>
      </c>
      <c r="P86" s="51">
        <v>4</v>
      </c>
      <c r="Q86" s="51" t="str">
        <f t="shared" si="44"/>
        <v>BAJO</v>
      </c>
      <c r="R86" s="51">
        <v>10</v>
      </c>
      <c r="S86" s="51">
        <f t="shared" si="45"/>
        <v>40</v>
      </c>
      <c r="T86" s="51" t="str">
        <f t="shared" si="46"/>
        <v>III</v>
      </c>
      <c r="U86" s="26" t="s">
        <v>86</v>
      </c>
      <c r="V86" s="86"/>
      <c r="W86" s="12" t="s">
        <v>415</v>
      </c>
      <c r="X86" s="13" t="s">
        <v>115</v>
      </c>
      <c r="Y86" s="14"/>
      <c r="Z86" s="12"/>
      <c r="AA86" s="12" t="s">
        <v>416</v>
      </c>
      <c r="AB86" s="51"/>
      <c r="AC86" s="51"/>
    </row>
    <row r="87" spans="1:29" s="4" customFormat="1" ht="65.25" customHeight="1" x14ac:dyDescent="0.35">
      <c r="A87" s="82"/>
      <c r="B87" s="86" t="s">
        <v>417</v>
      </c>
      <c r="C87" s="186" t="s">
        <v>368</v>
      </c>
      <c r="D87" s="51" t="s">
        <v>402</v>
      </c>
      <c r="E87" s="51" t="s">
        <v>55</v>
      </c>
      <c r="F87" s="51" t="s">
        <v>242</v>
      </c>
      <c r="G87" s="51" t="s">
        <v>221</v>
      </c>
      <c r="H87" s="11" t="s">
        <v>47</v>
      </c>
      <c r="I87" s="11"/>
      <c r="J87" s="86">
        <v>9</v>
      </c>
      <c r="K87" s="15"/>
      <c r="L87" s="15"/>
      <c r="M87" s="15"/>
      <c r="N87" s="51"/>
      <c r="O87" s="51">
        <v>3</v>
      </c>
      <c r="P87" s="51">
        <v>4</v>
      </c>
      <c r="Q87" s="51" t="str">
        <f t="shared" ref="Q87:Q91" si="47">IF(AND(P87&gt;=0,P87&lt;6),"BAJO",IF(AND(P87&gt;=6,P87&lt;9),"MEDIO",IF(AND(P87&gt;=9,P87&lt;21),"ALTO",IF(AND(P87&gt;=21,P87&lt;=24),"MUY ALTO"))))</f>
        <v>BAJO</v>
      </c>
      <c r="R87" s="51">
        <v>10</v>
      </c>
      <c r="S87" s="51">
        <f t="shared" ref="S87:S91" si="48">+P87*R87</f>
        <v>40</v>
      </c>
      <c r="T87" s="51" t="str">
        <f t="shared" ref="T87:T91" si="49">IF(AND(S87&gt;=0,S87&lt;20),"IV",IF(AND(S87&gt;=40,S87&lt;120),"III",IF(AND(S87&gt;=150,S87&lt;500),"II",IF(AND(S87&gt;=600,S87&lt;=4000),"I"))))</f>
        <v>III</v>
      </c>
      <c r="U87" s="51" t="s">
        <v>86</v>
      </c>
      <c r="V87" s="86">
        <v>1</v>
      </c>
      <c r="W87" s="12" t="s">
        <v>406</v>
      </c>
      <c r="X87" s="13" t="s">
        <v>116</v>
      </c>
      <c r="Y87" s="14"/>
      <c r="Z87" s="12"/>
      <c r="AA87" s="12" t="s">
        <v>222</v>
      </c>
      <c r="AB87" s="51" t="s">
        <v>306</v>
      </c>
      <c r="AC87" s="51"/>
    </row>
    <row r="88" spans="1:29" s="4" customFormat="1" ht="81" x14ac:dyDescent="0.35">
      <c r="A88" s="82"/>
      <c r="B88" s="86"/>
      <c r="C88" s="186"/>
      <c r="D88" s="51" t="s">
        <v>254</v>
      </c>
      <c r="E88" s="51" t="s">
        <v>253</v>
      </c>
      <c r="F88" s="55" t="s">
        <v>255</v>
      </c>
      <c r="G88" s="51" t="s">
        <v>256</v>
      </c>
      <c r="H88" s="11"/>
      <c r="I88" s="11" t="s">
        <v>257</v>
      </c>
      <c r="J88" s="86"/>
      <c r="K88" s="15"/>
      <c r="L88" s="15"/>
      <c r="M88" s="15" t="s">
        <v>279</v>
      </c>
      <c r="N88" s="51"/>
      <c r="O88" s="55">
        <v>1</v>
      </c>
      <c r="P88" s="51">
        <v>4</v>
      </c>
      <c r="Q88" s="51" t="str">
        <f t="shared" si="47"/>
        <v>BAJO</v>
      </c>
      <c r="R88" s="51">
        <v>10</v>
      </c>
      <c r="S88" s="51">
        <f t="shared" si="48"/>
        <v>40</v>
      </c>
      <c r="T88" s="51" t="str">
        <f t="shared" si="49"/>
        <v>III</v>
      </c>
      <c r="U88" s="26" t="s">
        <v>86</v>
      </c>
      <c r="V88" s="86"/>
      <c r="W88" s="12" t="s">
        <v>258</v>
      </c>
      <c r="X88" s="13" t="s">
        <v>115</v>
      </c>
      <c r="Y88" s="14"/>
      <c r="Z88" s="12"/>
      <c r="AA88" s="12" t="s">
        <v>259</v>
      </c>
      <c r="AB88" s="51"/>
      <c r="AC88" s="51" t="s">
        <v>280</v>
      </c>
    </row>
    <row r="89" spans="1:29" s="4" customFormat="1" ht="95.25" customHeight="1" x14ac:dyDescent="0.35">
      <c r="A89" s="82"/>
      <c r="B89" s="86"/>
      <c r="C89" s="186"/>
      <c r="D89" s="26" t="s">
        <v>49</v>
      </c>
      <c r="E89" s="27" t="s">
        <v>50</v>
      </c>
      <c r="F89" s="27" t="s">
        <v>418</v>
      </c>
      <c r="G89" s="26" t="s">
        <v>397</v>
      </c>
      <c r="H89" s="27" t="s">
        <v>47</v>
      </c>
      <c r="I89" s="27"/>
      <c r="J89" s="86"/>
      <c r="K89" s="27"/>
      <c r="L89" s="27"/>
      <c r="M89" s="27"/>
      <c r="N89" s="27"/>
      <c r="O89" s="27">
        <v>3</v>
      </c>
      <c r="P89" s="27">
        <v>4</v>
      </c>
      <c r="Q89" s="27" t="str">
        <f t="shared" si="47"/>
        <v>BAJO</v>
      </c>
      <c r="R89" s="27">
        <v>10</v>
      </c>
      <c r="S89" s="27">
        <f t="shared" si="48"/>
        <v>40</v>
      </c>
      <c r="T89" s="27" t="str">
        <f t="shared" si="49"/>
        <v>III</v>
      </c>
      <c r="U89" s="26" t="s">
        <v>86</v>
      </c>
      <c r="V89" s="86"/>
      <c r="W89" s="26" t="s">
        <v>346</v>
      </c>
      <c r="X89" s="27" t="s">
        <v>116</v>
      </c>
      <c r="Y89" s="27"/>
      <c r="Z89" s="27"/>
      <c r="AA89" s="27"/>
      <c r="AB89" s="26" t="s">
        <v>419</v>
      </c>
      <c r="AC89" s="27"/>
    </row>
    <row r="90" spans="1:29" s="4" customFormat="1" ht="27.75" x14ac:dyDescent="0.35">
      <c r="A90" s="82"/>
      <c r="B90" s="86"/>
      <c r="C90" s="186"/>
      <c r="D90" s="26" t="s">
        <v>53</v>
      </c>
      <c r="E90" s="27" t="s">
        <v>45</v>
      </c>
      <c r="F90" s="26" t="s">
        <v>319</v>
      </c>
      <c r="G90" s="26" t="s">
        <v>53</v>
      </c>
      <c r="H90" s="27" t="s">
        <v>47</v>
      </c>
      <c r="I90" s="27"/>
      <c r="J90" s="86"/>
      <c r="K90" s="27"/>
      <c r="L90" s="27"/>
      <c r="M90" s="27"/>
      <c r="N90" s="27"/>
      <c r="O90" s="27">
        <v>3</v>
      </c>
      <c r="P90" s="27">
        <v>4</v>
      </c>
      <c r="Q90" s="27" t="str">
        <f t="shared" si="47"/>
        <v>BAJO</v>
      </c>
      <c r="R90" s="27">
        <v>10</v>
      </c>
      <c r="S90" s="27">
        <f t="shared" si="48"/>
        <v>40</v>
      </c>
      <c r="T90" s="27" t="str">
        <f t="shared" si="49"/>
        <v>III</v>
      </c>
      <c r="U90" s="26" t="s">
        <v>86</v>
      </c>
      <c r="V90" s="86"/>
      <c r="W90" s="26" t="s">
        <v>354</v>
      </c>
      <c r="X90" s="27" t="s">
        <v>116</v>
      </c>
      <c r="Y90" s="27"/>
      <c r="Z90" s="27"/>
      <c r="AA90" s="27"/>
      <c r="AB90" s="26" t="s">
        <v>134</v>
      </c>
      <c r="AC90" s="27"/>
    </row>
    <row r="91" spans="1:29" s="4" customFormat="1" ht="43.5" customHeight="1" x14ac:dyDescent="0.35">
      <c r="A91" s="82"/>
      <c r="B91" s="86"/>
      <c r="C91" s="186"/>
      <c r="D91" s="27" t="s">
        <v>99</v>
      </c>
      <c r="E91" s="26" t="s">
        <v>55</v>
      </c>
      <c r="F91" s="27" t="s">
        <v>242</v>
      </c>
      <c r="G91" s="26" t="s">
        <v>420</v>
      </c>
      <c r="H91" s="27" t="s">
        <v>47</v>
      </c>
      <c r="I91" s="27"/>
      <c r="J91" s="86"/>
      <c r="K91" s="27"/>
      <c r="L91" s="27"/>
      <c r="M91" s="27"/>
      <c r="N91" s="27"/>
      <c r="O91" s="27">
        <v>3</v>
      </c>
      <c r="P91" s="27">
        <v>4</v>
      </c>
      <c r="Q91" s="27" t="str">
        <f t="shared" si="47"/>
        <v>BAJO</v>
      </c>
      <c r="R91" s="27">
        <v>25</v>
      </c>
      <c r="S91" s="27">
        <f t="shared" si="48"/>
        <v>100</v>
      </c>
      <c r="T91" s="27" t="str">
        <f t="shared" si="49"/>
        <v>III</v>
      </c>
      <c r="U91" s="26" t="s">
        <v>86</v>
      </c>
      <c r="V91" s="86"/>
      <c r="W91" s="27" t="s">
        <v>421</v>
      </c>
      <c r="X91" s="27" t="s">
        <v>116</v>
      </c>
      <c r="Y91" s="27"/>
      <c r="Z91" s="27"/>
      <c r="AA91" s="26" t="s">
        <v>222</v>
      </c>
      <c r="AB91" s="26" t="s">
        <v>306</v>
      </c>
      <c r="AC91" s="27"/>
    </row>
    <row r="92" spans="1:29" s="4" customFormat="1" ht="58.5" customHeight="1" x14ac:dyDescent="0.35">
      <c r="A92" s="82"/>
      <c r="B92" s="183" t="s">
        <v>422</v>
      </c>
      <c r="C92" s="184" t="s">
        <v>96</v>
      </c>
      <c r="D92" s="51" t="s">
        <v>49</v>
      </c>
      <c r="E92" s="51" t="s">
        <v>50</v>
      </c>
      <c r="F92" s="51" t="s">
        <v>119</v>
      </c>
      <c r="G92" s="51" t="s">
        <v>397</v>
      </c>
      <c r="H92" s="11" t="s">
        <v>47</v>
      </c>
      <c r="I92" s="11"/>
      <c r="J92" s="107">
        <v>9</v>
      </c>
      <c r="K92" s="15"/>
      <c r="L92" s="15"/>
      <c r="M92" s="15"/>
      <c r="N92" s="51"/>
      <c r="O92" s="51">
        <v>4</v>
      </c>
      <c r="P92" s="51">
        <v>8</v>
      </c>
      <c r="Q92" s="51" t="str">
        <f>IF(AND(P92&gt;=0,P92&lt;6),"BAJO",IF(AND(P92&gt;=6,P92&lt;9),"MEDIO",IF(AND(P92&gt;=9,P92&lt;21),"ALTO",IF(AND(P92&gt;=21,P92&lt;=24),"MUY ALTO"))))</f>
        <v>MEDIO</v>
      </c>
      <c r="R92" s="51">
        <v>10</v>
      </c>
      <c r="S92" s="51">
        <f>+P92*R92</f>
        <v>80</v>
      </c>
      <c r="T92" s="51" t="str">
        <f>IF(AND(S92&gt;=0,S92&lt;20),"IV",IF(AND(S92&gt;=40,S92&lt;120),"III",IF(AND(S92&gt;=150,S92&lt;500),"II",IF(AND(S92&gt;=600,S92&lt;=4000),"I"))))</f>
        <v>III</v>
      </c>
      <c r="U92" s="51" t="s">
        <v>85</v>
      </c>
      <c r="V92" s="106">
        <v>1</v>
      </c>
      <c r="W92" s="12" t="s">
        <v>423</v>
      </c>
      <c r="X92" s="13" t="s">
        <v>115</v>
      </c>
      <c r="Y92" s="14"/>
      <c r="Z92" s="12"/>
      <c r="AA92" s="12"/>
      <c r="AB92" s="51" t="s">
        <v>425</v>
      </c>
      <c r="AC92" s="51"/>
    </row>
    <row r="93" spans="1:29" s="4" customFormat="1" ht="57.75" customHeight="1" x14ac:dyDescent="0.35">
      <c r="A93" s="82"/>
      <c r="B93" s="183"/>
      <c r="C93" s="184"/>
      <c r="D93" s="51" t="s">
        <v>90</v>
      </c>
      <c r="E93" s="51" t="s">
        <v>50</v>
      </c>
      <c r="F93" s="51" t="s">
        <v>105</v>
      </c>
      <c r="G93" s="51" t="s">
        <v>95</v>
      </c>
      <c r="H93" s="11" t="s">
        <v>47</v>
      </c>
      <c r="I93" s="11"/>
      <c r="J93" s="86"/>
      <c r="K93" s="15"/>
      <c r="L93" s="15"/>
      <c r="M93" s="15"/>
      <c r="N93" s="51"/>
      <c r="O93" s="51">
        <v>3</v>
      </c>
      <c r="P93" s="51">
        <v>10</v>
      </c>
      <c r="Q93" s="51" t="str">
        <f>IF(AND(P93&gt;=0,P93&lt;6),"BAJO",IF(AND(P93&gt;=6,P93&lt;9),"MEDIO",IF(AND(P93&gt;=9,P93&lt;21),"ALTO",IF(AND(P93&gt;=21,P93&lt;=24),"MUY ALTO"))))</f>
        <v>ALTO</v>
      </c>
      <c r="R93" s="51">
        <v>10</v>
      </c>
      <c r="S93" s="51">
        <f>+P93*R93</f>
        <v>100</v>
      </c>
      <c r="T93" s="51" t="str">
        <f>IF(AND(S93&gt;=0,S93&lt;20),"IV",IF(AND(S93&gt;=40,S93&lt;120),"III",IF(AND(S93&gt;=150,S93&lt;500),"II",IF(AND(S93&gt;=600,S93&lt;=4000),"I"))))</f>
        <v>III</v>
      </c>
      <c r="U93" s="51" t="s">
        <v>102</v>
      </c>
      <c r="V93" s="86"/>
      <c r="W93" s="12" t="s">
        <v>424</v>
      </c>
      <c r="X93" s="13" t="s">
        <v>115</v>
      </c>
      <c r="Y93" s="14"/>
      <c r="Z93" s="12"/>
      <c r="AA93" s="12"/>
      <c r="AB93" s="51" t="s">
        <v>425</v>
      </c>
      <c r="AC93" s="51"/>
    </row>
    <row r="94" spans="1:29" s="4" customFormat="1" ht="60.75" customHeight="1" x14ac:dyDescent="0.35">
      <c r="A94" s="82"/>
      <c r="B94" s="183"/>
      <c r="C94" s="184"/>
      <c r="D94" s="51" t="s">
        <v>68</v>
      </c>
      <c r="E94" s="51" t="s">
        <v>50</v>
      </c>
      <c r="F94" s="51" t="s">
        <v>114</v>
      </c>
      <c r="G94" s="51" t="s">
        <v>371</v>
      </c>
      <c r="H94" s="11" t="s">
        <v>47</v>
      </c>
      <c r="I94" s="11"/>
      <c r="J94" s="86"/>
      <c r="K94" s="15"/>
      <c r="L94" s="15"/>
      <c r="M94" s="15"/>
      <c r="N94" s="51"/>
      <c r="O94" s="51">
        <v>4</v>
      </c>
      <c r="P94" s="51">
        <v>8</v>
      </c>
      <c r="Q94" s="51" t="str">
        <f>IF(AND(P94&gt;=0,P94&lt;6),"BAJO",IF(AND(P94&gt;=6,P94&lt;9),"MEDIO",IF(AND(P94&gt;=9,P94&lt;21),"ALTO",IF(AND(P94&gt;=21,P94&lt;=24),"MUY ALTO"))))</f>
        <v>MEDIO</v>
      </c>
      <c r="R94" s="51">
        <v>10</v>
      </c>
      <c r="S94" s="51">
        <f>+P94*R94</f>
        <v>80</v>
      </c>
      <c r="T94" s="51" t="str">
        <f>IF(AND(S94&gt;=0,S94&lt;20),"IV",IF(AND(S94&gt;=40,S94&lt;120),"III",IF(AND(S94&gt;=150,S94&lt;500),"II",IF(AND(S94&gt;=600,S94&lt;=4000),"I"))))</f>
        <v>III</v>
      </c>
      <c r="U94" s="51" t="s">
        <v>85</v>
      </c>
      <c r="V94" s="86"/>
      <c r="W94" s="12" t="s">
        <v>274</v>
      </c>
      <c r="X94" s="13" t="s">
        <v>115</v>
      </c>
      <c r="Y94" s="14"/>
      <c r="Z94" s="12"/>
      <c r="AA94" s="12"/>
      <c r="AB94" s="51" t="s">
        <v>134</v>
      </c>
      <c r="AC94" s="51"/>
    </row>
    <row r="95" spans="1:29" s="4" customFormat="1" ht="52.5" customHeight="1" x14ac:dyDescent="0.35">
      <c r="A95" s="82"/>
      <c r="B95" s="183"/>
      <c r="C95" s="184"/>
      <c r="D95" s="51" t="s">
        <v>98</v>
      </c>
      <c r="E95" s="19" t="s">
        <v>73</v>
      </c>
      <c r="F95" s="51" t="s">
        <v>69</v>
      </c>
      <c r="G95" s="51" t="s">
        <v>97</v>
      </c>
      <c r="H95" s="11" t="s">
        <v>47</v>
      </c>
      <c r="I95" s="11"/>
      <c r="J95" s="86"/>
      <c r="K95" s="15"/>
      <c r="L95" s="15" t="s">
        <v>63</v>
      </c>
      <c r="M95" s="15"/>
      <c r="N95" s="51"/>
      <c r="O95" s="51">
        <v>3</v>
      </c>
      <c r="P95" s="51">
        <v>10</v>
      </c>
      <c r="Q95" s="51" t="str">
        <f>IF(AND(P95&gt;=0,P95&lt;6),"BAJO",IF(AND(P95&gt;=6,P95&lt;9),"MEDIO",IF(AND(P95&gt;=9,P95&lt;21),"ALTO",IF(AND(P95&gt;=21,P95&lt;=24),"MUY ALTO"))))</f>
        <v>ALTO</v>
      </c>
      <c r="R95" s="51">
        <v>10</v>
      </c>
      <c r="S95" s="51">
        <f>+P95*R95</f>
        <v>100</v>
      </c>
      <c r="T95" s="51" t="str">
        <f>IF(AND(S95&gt;=0,S95&lt;20),"IV",IF(AND(S95&gt;=40,S95&lt;120),"III",IF(AND(S95&gt;=150,S95&lt;500),"II",IF(AND(S95&gt;=600,S95&lt;=4000),"I"))))</f>
        <v>III</v>
      </c>
      <c r="U95" s="51" t="s">
        <v>85</v>
      </c>
      <c r="V95" s="86"/>
      <c r="W95" s="12" t="s">
        <v>113</v>
      </c>
      <c r="X95" s="13" t="s">
        <v>115</v>
      </c>
      <c r="Y95" s="14"/>
      <c r="Z95" s="12"/>
      <c r="AA95" s="12" t="s">
        <v>130</v>
      </c>
      <c r="AB95" s="51"/>
      <c r="AC95" s="51"/>
    </row>
    <row r="96" spans="1:29" s="4" customFormat="1" ht="78" customHeight="1" x14ac:dyDescent="0.35">
      <c r="A96" s="82"/>
      <c r="B96" s="183"/>
      <c r="C96" s="184"/>
      <c r="D96" s="51" t="s">
        <v>254</v>
      </c>
      <c r="E96" s="51" t="s">
        <v>253</v>
      </c>
      <c r="F96" s="55" t="s">
        <v>255</v>
      </c>
      <c r="G96" s="51" t="s">
        <v>256</v>
      </c>
      <c r="H96" s="11"/>
      <c r="I96" s="11" t="s">
        <v>257</v>
      </c>
      <c r="J96" s="86"/>
      <c r="K96" s="15"/>
      <c r="L96" s="15"/>
      <c r="M96" s="15" t="s">
        <v>279</v>
      </c>
      <c r="N96" s="51"/>
      <c r="O96" s="55">
        <v>1</v>
      </c>
      <c r="P96" s="51">
        <v>4</v>
      </c>
      <c r="Q96" s="51" t="str">
        <f t="shared" ref="Q96" si="50">IF(AND(P96&gt;=0,P96&lt;6),"BAJO",IF(AND(P96&gt;=6,P96&lt;9),"MEDIO",IF(AND(P96&gt;=9,P96&lt;21),"ALTO",IF(AND(P96&gt;=21,P96&lt;=24),"MUY ALTO"))))</f>
        <v>BAJO</v>
      </c>
      <c r="R96" s="51">
        <v>10</v>
      </c>
      <c r="S96" s="51">
        <f t="shared" ref="S96" si="51">+P96*R96</f>
        <v>40</v>
      </c>
      <c r="T96" s="51" t="str">
        <f t="shared" ref="T96" si="52">IF(AND(S96&gt;=0,S96&lt;20),"IV",IF(AND(S96&gt;=40,S96&lt;120),"III",IF(AND(S96&gt;=150,S96&lt;500),"II",IF(AND(S96&gt;=600,S96&lt;=4000),"I"))))</f>
        <v>III</v>
      </c>
      <c r="U96" s="26" t="s">
        <v>86</v>
      </c>
      <c r="V96" s="86"/>
      <c r="W96" s="12" t="s">
        <v>258</v>
      </c>
      <c r="X96" s="13" t="s">
        <v>115</v>
      </c>
      <c r="Y96" s="14"/>
      <c r="Z96" s="12"/>
      <c r="AA96" s="12" t="s">
        <v>259</v>
      </c>
      <c r="AB96" s="51"/>
      <c r="AC96" s="51" t="s">
        <v>280</v>
      </c>
    </row>
    <row r="97" spans="1:29" s="25" customFormat="1" ht="121.5" x14ac:dyDescent="0.35">
      <c r="A97" s="82"/>
      <c r="B97" s="183"/>
      <c r="C97" s="184"/>
      <c r="D97" s="51" t="s">
        <v>99</v>
      </c>
      <c r="E97" s="51" t="s">
        <v>55</v>
      </c>
      <c r="F97" s="51" t="s">
        <v>100</v>
      </c>
      <c r="G97" s="51" t="s">
        <v>101</v>
      </c>
      <c r="H97" s="11" t="s">
        <v>47</v>
      </c>
      <c r="I97" s="11"/>
      <c r="J97" s="86"/>
      <c r="K97" s="15"/>
      <c r="L97" s="15"/>
      <c r="M97" s="15"/>
      <c r="N97" s="51"/>
      <c r="O97" s="51">
        <v>3</v>
      </c>
      <c r="P97" s="51">
        <v>10</v>
      </c>
      <c r="Q97" s="51" t="str">
        <f>IF(AND(P97&gt;=0,P97&lt;6),"BAJO",IF(AND(P97&gt;=6,P97&lt;9),"MEDIO",IF(AND(P97&gt;=9,P97&lt;21),"ALTO",IF(AND(P97&gt;=21,P97&lt;=24),"MUY ALTO"))))</f>
        <v>ALTO</v>
      </c>
      <c r="R97" s="51">
        <v>25</v>
      </c>
      <c r="S97" s="51">
        <f>+P97*R97</f>
        <v>250</v>
      </c>
      <c r="T97" s="51" t="str">
        <f>IF(AND(S97&gt;=0,S97&lt;20),"IV",IF(AND(S97&gt;=40,S97&lt;120),"III",IF(AND(S97&gt;=150,S97&lt;500),"II",IF(AND(S97&gt;=600,S97&lt;=4000),"I"))))</f>
        <v>II</v>
      </c>
      <c r="U97" s="51" t="s">
        <v>86</v>
      </c>
      <c r="V97" s="86"/>
      <c r="W97" s="12" t="s">
        <v>123</v>
      </c>
      <c r="X97" s="13" t="s">
        <v>115</v>
      </c>
      <c r="Y97" s="14"/>
      <c r="Z97" s="12"/>
      <c r="AA97" s="12" t="s">
        <v>127</v>
      </c>
      <c r="AB97" s="51" t="s">
        <v>306</v>
      </c>
      <c r="AC97" s="51"/>
    </row>
    <row r="98" spans="1:29" s="25" customFormat="1" ht="78" customHeight="1" x14ac:dyDescent="0.35">
      <c r="A98" s="82"/>
      <c r="B98" s="86" t="s">
        <v>426</v>
      </c>
      <c r="C98" s="117" t="s">
        <v>56</v>
      </c>
      <c r="D98" s="51" t="s">
        <v>234</v>
      </c>
      <c r="E98" s="51" t="s">
        <v>55</v>
      </c>
      <c r="F98" s="51" t="s">
        <v>427</v>
      </c>
      <c r="G98" s="51" t="s">
        <v>428</v>
      </c>
      <c r="H98" s="11"/>
      <c r="I98" s="11" t="s">
        <v>257</v>
      </c>
      <c r="J98" s="51">
        <v>1</v>
      </c>
      <c r="K98" s="15"/>
      <c r="L98" s="15"/>
      <c r="M98" s="15"/>
      <c r="N98" s="51"/>
      <c r="O98" s="51">
        <v>1</v>
      </c>
      <c r="P98" s="51">
        <v>4</v>
      </c>
      <c r="Q98" s="51" t="str">
        <f>IF(AND(P98&gt;=0,P98&lt;6),"BAJO",IF(AND(P98&gt;=6,P98&lt;9),"MEDIO",IF(AND(P98&gt;=9,P98&lt;21),"ALTO",IF(AND(P98&gt;=21,P98&lt;=24),"MUY ALTO"))))</f>
        <v>BAJO</v>
      </c>
      <c r="R98" s="51">
        <v>10</v>
      </c>
      <c r="S98" s="51">
        <f>+P98*R98</f>
        <v>40</v>
      </c>
      <c r="T98" s="51" t="str">
        <f>IF(AND(S98&gt;=0,S98&lt;20),"IV",IF(AND(S98&gt;=40,S98&lt;120),"III",IF(AND(S98&gt;=150,S98&lt;500),"II",IF(AND(S98&gt;=600,S98&lt;=4000),"I"))))</f>
        <v>III</v>
      </c>
      <c r="U98" s="51" t="s">
        <v>86</v>
      </c>
      <c r="V98" s="106">
        <v>1</v>
      </c>
      <c r="W98" s="12" t="s">
        <v>429</v>
      </c>
      <c r="X98" s="13" t="s">
        <v>116</v>
      </c>
      <c r="Y98" s="14"/>
      <c r="Z98" s="12"/>
      <c r="AA98" s="12" t="s">
        <v>430</v>
      </c>
      <c r="AB98" s="51"/>
      <c r="AC98" s="51"/>
    </row>
    <row r="99" spans="1:29" s="25" customFormat="1" ht="40.5" x14ac:dyDescent="0.35">
      <c r="A99" s="82"/>
      <c r="B99" s="86"/>
      <c r="C99" s="117"/>
      <c r="D99" s="51" t="s">
        <v>234</v>
      </c>
      <c r="E99" s="51" t="s">
        <v>55</v>
      </c>
      <c r="F99" s="51" t="s">
        <v>431</v>
      </c>
      <c r="G99" s="51" t="s">
        <v>432</v>
      </c>
      <c r="H99" s="11" t="s">
        <v>47</v>
      </c>
      <c r="I99" s="11"/>
      <c r="J99" s="86">
        <v>9</v>
      </c>
      <c r="K99" s="15"/>
      <c r="L99" s="15"/>
      <c r="M99" s="15"/>
      <c r="N99" s="51"/>
      <c r="O99" s="51">
        <v>4</v>
      </c>
      <c r="P99" s="51">
        <v>8</v>
      </c>
      <c r="Q99" s="51" t="str">
        <f>IF(AND(P99&gt;=0,P99&lt;6),"BAJO",IF(AND(P99&gt;=6,P99&lt;9),"MEDIO",IF(AND(P99&gt;=9,P99&lt;21),"ALTO",IF(AND(P99&gt;=21,P99&lt;=24),"MUY ALTO"))))</f>
        <v>MEDIO</v>
      </c>
      <c r="R99" s="51">
        <v>25</v>
      </c>
      <c r="S99" s="51">
        <f>+P99*R99</f>
        <v>200</v>
      </c>
      <c r="T99" s="51" t="str">
        <f>IF(AND(S99&gt;=0,S99&lt;20),"IV",IF(AND(S99&gt;=40,S99&lt;120),"III",IF(AND(S99&gt;=150,S99&lt;500),"II",IF(AND(S99&gt;=600,S99&lt;=4000),"I"))))</f>
        <v>II</v>
      </c>
      <c r="U99" s="51" t="s">
        <v>305</v>
      </c>
      <c r="V99" s="86"/>
      <c r="W99" s="12" t="s">
        <v>433</v>
      </c>
      <c r="X99" s="13" t="s">
        <v>116</v>
      </c>
      <c r="Y99" s="14"/>
      <c r="Z99" s="12"/>
      <c r="AA99" s="12" t="s">
        <v>434</v>
      </c>
      <c r="AB99" s="51"/>
      <c r="AC99" s="51"/>
    </row>
    <row r="100" spans="1:29" s="25" customFormat="1" ht="54.75" customHeight="1" x14ac:dyDescent="0.35">
      <c r="A100" s="82"/>
      <c r="B100" s="86"/>
      <c r="C100" s="117"/>
      <c r="D100" s="51" t="s">
        <v>436</v>
      </c>
      <c r="E100" s="51" t="s">
        <v>435</v>
      </c>
      <c r="F100" s="51" t="s">
        <v>437</v>
      </c>
      <c r="G100" s="51" t="s">
        <v>438</v>
      </c>
      <c r="H100" s="11" t="s">
        <v>47</v>
      </c>
      <c r="I100" s="11"/>
      <c r="J100" s="86"/>
      <c r="K100" s="15"/>
      <c r="L100" s="15"/>
      <c r="M100" s="15"/>
      <c r="N100" s="51"/>
      <c r="O100" s="51">
        <v>3</v>
      </c>
      <c r="P100" s="51">
        <v>4</v>
      </c>
      <c r="Q100" s="51" t="str">
        <f>IF(AND(P100&gt;=0,P100&lt;6),"BAJO",IF(AND(P100&gt;=6,P100&lt;9),"MEDIO",IF(AND(P100&gt;=9,P100&lt;21),"ALTO",IF(AND(P100&gt;=21,P100&lt;=24),"MUY ALTO"))))</f>
        <v>BAJO</v>
      </c>
      <c r="R100" s="51">
        <v>10</v>
      </c>
      <c r="S100" s="51">
        <f>+P100*R100</f>
        <v>40</v>
      </c>
      <c r="T100" s="51" t="str">
        <f>IF(AND(S100&gt;=0,S100&lt;20),"IV",IF(AND(S100&gt;=40,S100&lt;120),"III",IF(AND(S100&gt;=150,S100&lt;500),"II",IF(AND(S100&gt;=600,S100&lt;=4000),"I"))))</f>
        <v>III</v>
      </c>
      <c r="U100" s="51" t="s">
        <v>86</v>
      </c>
      <c r="V100" s="86"/>
      <c r="W100" s="12" t="s">
        <v>439</v>
      </c>
      <c r="X100" s="13" t="s">
        <v>116</v>
      </c>
      <c r="Y100" s="14"/>
      <c r="Z100" s="12"/>
      <c r="AA100" s="12" t="s">
        <v>440</v>
      </c>
      <c r="AB100" s="51"/>
      <c r="AC100" s="51"/>
    </row>
    <row r="101" spans="1:29" s="25" customFormat="1" ht="74.25" customHeight="1" x14ac:dyDescent="0.35">
      <c r="A101" s="82"/>
      <c r="B101" s="86"/>
      <c r="C101" s="117"/>
      <c r="D101" s="51" t="s">
        <v>254</v>
      </c>
      <c r="E101" s="51" t="s">
        <v>253</v>
      </c>
      <c r="F101" s="55" t="s">
        <v>255</v>
      </c>
      <c r="G101" s="51" t="s">
        <v>256</v>
      </c>
      <c r="H101" s="11"/>
      <c r="I101" s="11" t="s">
        <v>257</v>
      </c>
      <c r="J101" s="86"/>
      <c r="K101" s="15"/>
      <c r="L101" s="15"/>
      <c r="M101" s="15" t="s">
        <v>279</v>
      </c>
      <c r="N101" s="51"/>
      <c r="O101" s="55">
        <v>1</v>
      </c>
      <c r="P101" s="51">
        <v>4</v>
      </c>
      <c r="Q101" s="51" t="str">
        <f t="shared" ref="Q101" si="53">IF(AND(P101&gt;=0,P101&lt;6),"BAJO",IF(AND(P101&gt;=6,P101&lt;9),"MEDIO",IF(AND(P101&gt;=9,P101&lt;21),"ALTO",IF(AND(P101&gt;=21,P101&lt;=24),"MUY ALTO"))))</f>
        <v>BAJO</v>
      </c>
      <c r="R101" s="51">
        <v>10</v>
      </c>
      <c r="S101" s="51">
        <f t="shared" ref="S101" si="54">+P101*R101</f>
        <v>40</v>
      </c>
      <c r="T101" s="51" t="str">
        <f t="shared" ref="T101" si="55">IF(AND(S101&gt;=0,S101&lt;20),"IV",IF(AND(S101&gt;=40,S101&lt;120),"III",IF(AND(S101&gt;=150,S101&lt;500),"II",IF(AND(S101&gt;=600,S101&lt;=4000),"I"))))</f>
        <v>III</v>
      </c>
      <c r="U101" s="26" t="s">
        <v>86</v>
      </c>
      <c r="V101" s="86"/>
      <c r="W101" s="12" t="s">
        <v>258</v>
      </c>
      <c r="X101" s="13" t="s">
        <v>115</v>
      </c>
      <c r="Y101" s="14"/>
      <c r="Z101" s="12"/>
      <c r="AA101" s="12" t="s">
        <v>259</v>
      </c>
      <c r="AB101" s="51"/>
      <c r="AC101" s="51" t="s">
        <v>280</v>
      </c>
    </row>
    <row r="102" spans="1:29" s="25" customFormat="1" ht="54.75" customHeight="1" x14ac:dyDescent="0.35">
      <c r="A102" s="82"/>
      <c r="B102" s="86"/>
      <c r="C102" s="117"/>
      <c r="D102" s="51" t="s">
        <v>98</v>
      </c>
      <c r="E102" s="51" t="s">
        <v>45</v>
      </c>
      <c r="F102" s="51" t="s">
        <v>353</v>
      </c>
      <c r="G102" s="51" t="s">
        <v>53</v>
      </c>
      <c r="H102" s="11" t="s">
        <v>47</v>
      </c>
      <c r="I102" s="11"/>
      <c r="J102" s="86"/>
      <c r="K102" s="15"/>
      <c r="L102" s="15"/>
      <c r="M102" s="15"/>
      <c r="N102" s="51"/>
      <c r="O102" s="51">
        <v>3</v>
      </c>
      <c r="P102" s="51">
        <v>4</v>
      </c>
      <c r="Q102" s="51" t="str">
        <f>IF(AND(P102&gt;=0,P102&lt;6),"BAJO",IF(AND(P102&gt;=6,P102&lt;9),"MEDIO",IF(AND(P102&gt;=9,P102&lt;21),"ALTO",IF(AND(P102&gt;=21,P102&lt;=24),"MUY ALTO"))))</f>
        <v>BAJO</v>
      </c>
      <c r="R102" s="51">
        <v>10</v>
      </c>
      <c r="S102" s="51">
        <f t="shared" ref="S102:S108" si="56">+P102*R102</f>
        <v>40</v>
      </c>
      <c r="T102" s="51" t="str">
        <f>IF(AND(S102&gt;=0,S102&lt;20),"IV",IF(AND(S102&gt;=40,S102&lt;120),"III",IF(AND(S102&gt;=150,S102&lt;500),"II",IF(AND(S102&gt;=600,S102&lt;=4000),"I"))))</f>
        <v>III</v>
      </c>
      <c r="U102" s="51" t="s">
        <v>86</v>
      </c>
      <c r="V102" s="86"/>
      <c r="W102" s="12" t="s">
        <v>354</v>
      </c>
      <c r="X102" s="13" t="s">
        <v>115</v>
      </c>
      <c r="Y102" s="14"/>
      <c r="Z102" s="12"/>
      <c r="AA102" s="12"/>
      <c r="AB102" s="51" t="s">
        <v>134</v>
      </c>
      <c r="AC102" s="51"/>
    </row>
    <row r="103" spans="1:29" s="25" customFormat="1" ht="121.5" x14ac:dyDescent="0.35">
      <c r="A103" s="82"/>
      <c r="B103" s="86"/>
      <c r="C103" s="117"/>
      <c r="D103" s="51" t="s">
        <v>103</v>
      </c>
      <c r="E103" s="51" t="s">
        <v>55</v>
      </c>
      <c r="F103" s="51" t="s">
        <v>120</v>
      </c>
      <c r="G103" s="51" t="s">
        <v>101</v>
      </c>
      <c r="H103" s="11" t="s">
        <v>47</v>
      </c>
      <c r="I103" s="11"/>
      <c r="J103" s="86"/>
      <c r="K103" s="15"/>
      <c r="L103" s="15"/>
      <c r="M103" s="15"/>
      <c r="N103" s="51"/>
      <c r="O103" s="51">
        <v>3</v>
      </c>
      <c r="P103" s="51">
        <v>8</v>
      </c>
      <c r="Q103" s="51" t="str">
        <f>IF(AND(P103&gt;=0,P103&lt;6),"BAJO",IF(AND(P103&gt;=6,P103&lt;9),"MEDIO",IF(AND(P103&gt;=9,P103&lt;21),"ALTO",IF(AND(P103&gt;=21,P103&lt;=24),"MUY ALTO"))))</f>
        <v>MEDIO</v>
      </c>
      <c r="R103" s="51">
        <v>25</v>
      </c>
      <c r="S103" s="51">
        <f t="shared" si="56"/>
        <v>200</v>
      </c>
      <c r="T103" s="51" t="str">
        <f>IF(AND(S103&gt;=0,S103&lt;20),"IV",IF(AND(S103&gt;=40,S103&lt;120),"III",IF(AND(S103&gt;=150,S103&lt;500),"II",IF(AND(S103&gt;=600,S103&lt;=4000),"I"))))</f>
        <v>II</v>
      </c>
      <c r="U103" s="51" t="s">
        <v>86</v>
      </c>
      <c r="V103" s="86"/>
      <c r="W103" s="12" t="s">
        <v>123</v>
      </c>
      <c r="X103" s="13" t="s">
        <v>115</v>
      </c>
      <c r="Y103" s="14"/>
      <c r="Z103" s="12"/>
      <c r="AA103" s="12" t="s">
        <v>127</v>
      </c>
      <c r="AB103" s="51"/>
      <c r="AC103" s="51"/>
    </row>
    <row r="104" spans="1:29" s="25" customFormat="1" ht="54" customHeight="1" x14ac:dyDescent="0.35">
      <c r="A104" s="82"/>
      <c r="B104" s="182" t="s">
        <v>441</v>
      </c>
      <c r="C104" s="182" t="s">
        <v>56</v>
      </c>
      <c r="D104" s="51" t="s">
        <v>380</v>
      </c>
      <c r="E104" s="51" t="s">
        <v>392</v>
      </c>
      <c r="F104" s="51" t="s">
        <v>394</v>
      </c>
      <c r="G104" s="51" t="s">
        <v>443</v>
      </c>
      <c r="H104" s="11" t="s">
        <v>47</v>
      </c>
      <c r="I104" s="11"/>
      <c r="J104" s="107">
        <v>9</v>
      </c>
      <c r="K104" s="15"/>
      <c r="L104" s="15"/>
      <c r="M104" s="15" t="s">
        <v>83</v>
      </c>
      <c r="N104" s="51"/>
      <c r="O104" s="51">
        <v>2</v>
      </c>
      <c r="P104" s="51">
        <v>4</v>
      </c>
      <c r="Q104" s="51" t="str">
        <f t="shared" ref="Q104:Q110" si="57">IF(AND(P104&gt;=0,P104&lt;6),"BAJO",IF(AND(P104&gt;=6,P104&lt;9),"MEDIO",IF(AND(P104&gt;=9,P104&lt;21),"ALTO",IF(AND(P104&gt;=21,P104&lt;=24),"MUY ALTO"))))</f>
        <v>BAJO</v>
      </c>
      <c r="R104" s="51">
        <v>10</v>
      </c>
      <c r="S104" s="51">
        <f t="shared" si="56"/>
        <v>40</v>
      </c>
      <c r="T104" s="51" t="str">
        <f>IF(AND(S104&gt;=0,S104&lt;20),"IV",IF(AND(S104&gt;=40,S104&lt;120),"III",IF(AND(S104&gt;=150,S104&lt;500),"II",IF(AND(S104&gt;=600,S104&lt;=4000),"I"))))</f>
        <v>III</v>
      </c>
      <c r="U104" s="51" t="s">
        <v>86</v>
      </c>
      <c r="V104" s="106">
        <v>1</v>
      </c>
      <c r="W104" s="12" t="s">
        <v>444</v>
      </c>
      <c r="X104" s="13" t="s">
        <v>116</v>
      </c>
      <c r="Y104" s="14"/>
      <c r="Z104" s="12"/>
      <c r="AA104" s="12"/>
      <c r="AB104" s="51" t="s">
        <v>395</v>
      </c>
      <c r="AC104" s="51"/>
    </row>
    <row r="105" spans="1:29" s="25" customFormat="1" ht="45" customHeight="1" x14ac:dyDescent="0.35">
      <c r="A105" s="82"/>
      <c r="B105" s="182"/>
      <c r="C105" s="182"/>
      <c r="D105" s="51" t="s">
        <v>370</v>
      </c>
      <c r="E105" s="51" t="s">
        <v>50</v>
      </c>
      <c r="F105" s="51" t="s">
        <v>316</v>
      </c>
      <c r="G105" s="51" t="s">
        <v>445</v>
      </c>
      <c r="H105" s="11" t="s">
        <v>47</v>
      </c>
      <c r="I105" s="11"/>
      <c r="J105" s="107"/>
      <c r="K105" s="15"/>
      <c r="L105" s="15"/>
      <c r="M105" s="15"/>
      <c r="N105" s="51"/>
      <c r="O105" s="51">
        <v>4</v>
      </c>
      <c r="P105" s="51">
        <v>4</v>
      </c>
      <c r="Q105" s="51" t="str">
        <f t="shared" si="57"/>
        <v>BAJO</v>
      </c>
      <c r="R105" s="51">
        <v>10</v>
      </c>
      <c r="S105" s="51">
        <f t="shared" si="56"/>
        <v>40</v>
      </c>
      <c r="T105" s="51" t="str">
        <f t="shared" ref="T105:T110" si="58">IF(AND(S105&gt;=0,S105&lt;20),"IV",IF(AND(S105&gt;=40,S105&lt;120),"III",IF(AND(S105&gt;=150,S105&lt;500),"II",IF(AND(S105&gt;=600,S105&lt;=4000),"I"))))</f>
        <v>III</v>
      </c>
      <c r="U105" s="51" t="s">
        <v>86</v>
      </c>
      <c r="V105" s="106"/>
      <c r="W105" s="12" t="s">
        <v>346</v>
      </c>
      <c r="X105" s="13" t="s">
        <v>116</v>
      </c>
      <c r="Y105" s="14"/>
      <c r="Z105" s="12"/>
      <c r="AA105" s="12"/>
      <c r="AB105" s="51" t="s">
        <v>446</v>
      </c>
      <c r="AC105" s="51"/>
    </row>
    <row r="106" spans="1:29" s="25" customFormat="1" ht="63" customHeight="1" x14ac:dyDescent="0.35">
      <c r="A106" s="82"/>
      <c r="B106" s="182"/>
      <c r="C106" s="182"/>
      <c r="D106" s="51" t="s">
        <v>447</v>
      </c>
      <c r="E106" s="51" t="s">
        <v>45</v>
      </c>
      <c r="F106" s="51" t="s">
        <v>321</v>
      </c>
      <c r="G106" s="51" t="s">
        <v>448</v>
      </c>
      <c r="H106" s="11" t="s">
        <v>47</v>
      </c>
      <c r="I106" s="11"/>
      <c r="J106" s="107"/>
      <c r="K106" s="15"/>
      <c r="L106" s="15"/>
      <c r="M106" s="15"/>
      <c r="N106" s="51"/>
      <c r="O106" s="51">
        <v>3</v>
      </c>
      <c r="P106" s="51">
        <v>4</v>
      </c>
      <c r="Q106" s="51" t="str">
        <f t="shared" si="57"/>
        <v>BAJO</v>
      </c>
      <c r="R106" s="51">
        <v>25</v>
      </c>
      <c r="S106" s="51">
        <f t="shared" si="56"/>
        <v>100</v>
      </c>
      <c r="T106" s="51" t="str">
        <f t="shared" si="58"/>
        <v>III</v>
      </c>
      <c r="U106" s="51" t="s">
        <v>86</v>
      </c>
      <c r="V106" s="106"/>
      <c r="W106" s="12" t="s">
        <v>354</v>
      </c>
      <c r="X106" s="13" t="s">
        <v>116</v>
      </c>
      <c r="Y106" s="14"/>
      <c r="Z106" s="12"/>
      <c r="AA106" s="12"/>
      <c r="AB106" s="51" t="s">
        <v>449</v>
      </c>
      <c r="AC106" s="51" t="s">
        <v>266</v>
      </c>
    </row>
    <row r="107" spans="1:29" s="25" customFormat="1" ht="45" customHeight="1" x14ac:dyDescent="0.35">
      <c r="A107" s="82"/>
      <c r="B107" s="182"/>
      <c r="C107" s="182"/>
      <c r="D107" s="51" t="s">
        <v>234</v>
      </c>
      <c r="E107" s="51" t="s">
        <v>55</v>
      </c>
      <c r="F107" s="51" t="s">
        <v>437</v>
      </c>
      <c r="G107" s="51" t="s">
        <v>450</v>
      </c>
      <c r="H107" s="11" t="s">
        <v>47</v>
      </c>
      <c r="I107" s="11"/>
      <c r="J107" s="107"/>
      <c r="K107" s="15"/>
      <c r="L107" s="15"/>
      <c r="M107" s="15"/>
      <c r="N107" s="51"/>
      <c r="O107" s="51">
        <v>4</v>
      </c>
      <c r="P107" s="51">
        <v>6</v>
      </c>
      <c r="Q107" s="51" t="str">
        <f t="shared" si="57"/>
        <v>MEDIO</v>
      </c>
      <c r="R107" s="51">
        <v>10</v>
      </c>
      <c r="S107" s="51">
        <f t="shared" si="56"/>
        <v>60</v>
      </c>
      <c r="T107" s="51" t="str">
        <f t="shared" si="58"/>
        <v>III</v>
      </c>
      <c r="U107" s="51" t="s">
        <v>86</v>
      </c>
      <c r="V107" s="106"/>
      <c r="W107" s="12" t="s">
        <v>65</v>
      </c>
      <c r="X107" s="13" t="s">
        <v>116</v>
      </c>
      <c r="Y107" s="14"/>
      <c r="Z107" s="12"/>
      <c r="AA107" s="12" t="s">
        <v>451</v>
      </c>
      <c r="AB107" s="51"/>
      <c r="AC107" s="51"/>
    </row>
    <row r="108" spans="1:29" s="25" customFormat="1" ht="70.5" customHeight="1" x14ac:dyDescent="0.35">
      <c r="A108" s="82"/>
      <c r="B108" s="182"/>
      <c r="C108" s="182"/>
      <c r="D108" s="51" t="s">
        <v>234</v>
      </c>
      <c r="E108" s="51" t="s">
        <v>55</v>
      </c>
      <c r="F108" s="51" t="s">
        <v>230</v>
      </c>
      <c r="G108" s="51" t="s">
        <v>452</v>
      </c>
      <c r="H108" s="11" t="s">
        <v>47</v>
      </c>
      <c r="I108" s="11"/>
      <c r="J108" s="107"/>
      <c r="K108" s="15"/>
      <c r="L108" s="15"/>
      <c r="M108" s="15"/>
      <c r="N108" s="51"/>
      <c r="O108" s="51">
        <v>3</v>
      </c>
      <c r="P108" s="51">
        <v>4</v>
      </c>
      <c r="Q108" s="51" t="str">
        <f t="shared" si="57"/>
        <v>BAJO</v>
      </c>
      <c r="R108" s="51">
        <v>10</v>
      </c>
      <c r="S108" s="51">
        <f t="shared" si="56"/>
        <v>40</v>
      </c>
      <c r="T108" s="51" t="str">
        <f t="shared" si="58"/>
        <v>III</v>
      </c>
      <c r="U108" s="51" t="s">
        <v>86</v>
      </c>
      <c r="V108" s="106"/>
      <c r="W108" s="12" t="s">
        <v>453</v>
      </c>
      <c r="X108" s="13" t="s">
        <v>116</v>
      </c>
      <c r="Y108" s="14"/>
      <c r="Z108" s="12"/>
      <c r="AA108" s="12" t="s">
        <v>454</v>
      </c>
      <c r="AB108" s="51"/>
      <c r="AC108" s="51"/>
    </row>
    <row r="109" spans="1:29" s="25" customFormat="1" ht="75" customHeight="1" x14ac:dyDescent="0.35">
      <c r="A109" s="82"/>
      <c r="B109" s="182"/>
      <c r="C109" s="182"/>
      <c r="D109" s="51" t="s">
        <v>254</v>
      </c>
      <c r="E109" s="51" t="s">
        <v>253</v>
      </c>
      <c r="F109" s="55" t="s">
        <v>255</v>
      </c>
      <c r="G109" s="51" t="s">
        <v>256</v>
      </c>
      <c r="H109" s="11"/>
      <c r="I109" s="11" t="s">
        <v>257</v>
      </c>
      <c r="J109" s="51"/>
      <c r="K109" s="15"/>
      <c r="L109" s="15"/>
      <c r="M109" s="15" t="s">
        <v>279</v>
      </c>
      <c r="N109" s="51"/>
      <c r="O109" s="55">
        <v>1</v>
      </c>
      <c r="P109" s="51">
        <v>4</v>
      </c>
      <c r="Q109" s="51" t="str">
        <f t="shared" si="57"/>
        <v>BAJO</v>
      </c>
      <c r="R109" s="51">
        <v>10</v>
      </c>
      <c r="S109" s="51">
        <f t="shared" ref="S109" si="59">+P109*R109</f>
        <v>40</v>
      </c>
      <c r="T109" s="51" t="str">
        <f t="shared" si="58"/>
        <v>III</v>
      </c>
      <c r="U109" s="26" t="s">
        <v>86</v>
      </c>
      <c r="V109" s="106"/>
      <c r="W109" s="12" t="s">
        <v>258</v>
      </c>
      <c r="X109" s="13" t="s">
        <v>115</v>
      </c>
      <c r="Y109" s="14"/>
      <c r="Z109" s="12"/>
      <c r="AA109" s="12" t="s">
        <v>259</v>
      </c>
      <c r="AB109" s="51"/>
      <c r="AC109" s="51" t="s">
        <v>280</v>
      </c>
    </row>
    <row r="110" spans="1:29" s="25" customFormat="1" ht="66" customHeight="1" x14ac:dyDescent="0.35">
      <c r="A110" s="82"/>
      <c r="B110" s="182"/>
      <c r="C110" s="182"/>
      <c r="D110" s="51" t="s">
        <v>99</v>
      </c>
      <c r="E110" s="51" t="s">
        <v>55</v>
      </c>
      <c r="F110" s="51" t="s">
        <v>455</v>
      </c>
      <c r="G110" s="51" t="s">
        <v>456</v>
      </c>
      <c r="H110" s="11" t="s">
        <v>47</v>
      </c>
      <c r="I110" s="11"/>
      <c r="J110" s="53"/>
      <c r="K110" s="15"/>
      <c r="L110" s="15"/>
      <c r="M110" s="15"/>
      <c r="N110" s="51"/>
      <c r="O110" s="51">
        <v>3</v>
      </c>
      <c r="P110" s="51">
        <v>4</v>
      </c>
      <c r="Q110" s="51" t="str">
        <f t="shared" si="57"/>
        <v>BAJO</v>
      </c>
      <c r="R110" s="51">
        <v>10</v>
      </c>
      <c r="S110" s="51">
        <f>+P110*R110</f>
        <v>40</v>
      </c>
      <c r="T110" s="51" t="str">
        <f t="shared" si="58"/>
        <v>III</v>
      </c>
      <c r="U110" s="51" t="s">
        <v>86</v>
      </c>
      <c r="V110" s="106"/>
      <c r="W110" s="12" t="s">
        <v>245</v>
      </c>
      <c r="X110" s="13" t="s">
        <v>115</v>
      </c>
      <c r="Y110" s="14"/>
      <c r="Z110" s="12"/>
      <c r="AA110" s="12" t="s">
        <v>222</v>
      </c>
      <c r="AB110" s="51"/>
      <c r="AC110" s="51"/>
    </row>
    <row r="111" spans="1:29" s="25" customFormat="1" ht="54" customHeight="1" x14ac:dyDescent="0.35">
      <c r="A111" s="82"/>
      <c r="B111" s="86" t="s">
        <v>457</v>
      </c>
      <c r="C111" s="86" t="s">
        <v>56</v>
      </c>
      <c r="D111" s="51" t="s">
        <v>49</v>
      </c>
      <c r="E111" s="51" t="s">
        <v>50</v>
      </c>
      <c r="F111" s="51" t="s">
        <v>316</v>
      </c>
      <c r="G111" s="51" t="s">
        <v>397</v>
      </c>
      <c r="H111" s="11" t="s">
        <v>47</v>
      </c>
      <c r="I111" s="11"/>
      <c r="J111" s="107">
        <v>6</v>
      </c>
      <c r="K111" s="15"/>
      <c r="L111" s="15"/>
      <c r="M111" s="15"/>
      <c r="N111" s="51"/>
      <c r="O111" s="51">
        <v>3</v>
      </c>
      <c r="P111" s="51">
        <v>6</v>
      </c>
      <c r="Q111" s="51" t="str">
        <f>IF(AND(P111&gt;=0,P111&lt;6),"BAJO",IF(AND(P111&gt;=6,P111&lt;9),"MEDIO",IF(AND(P111&gt;=9,P111&lt;21),"ALTO",IF(AND(P111&gt;=21,P111&lt;=24),"MUY ALTO"))))</f>
        <v>MEDIO</v>
      </c>
      <c r="R111" s="51">
        <v>10</v>
      </c>
      <c r="S111" s="51">
        <f>+P111*R111</f>
        <v>60</v>
      </c>
      <c r="T111" s="51" t="str">
        <f>IF(AND(S111&gt;=0,S111&lt;20),"IV",IF(AND(S111&gt;=40,S111&lt;120),"III",IF(AND(S111&gt;=150,S111&lt;500),"II",IF(AND(S111&gt;=600,S111&lt;=4000),"I"))))</f>
        <v>III</v>
      </c>
      <c r="U111" s="51" t="s">
        <v>85</v>
      </c>
      <c r="V111" s="106">
        <v>1</v>
      </c>
      <c r="W111" s="12" t="s">
        <v>458</v>
      </c>
      <c r="X111" s="13" t="s">
        <v>115</v>
      </c>
      <c r="Y111" s="14"/>
      <c r="Z111" s="12"/>
      <c r="AA111" s="12"/>
      <c r="AB111" s="51" t="s">
        <v>129</v>
      </c>
      <c r="AC111" s="51"/>
    </row>
    <row r="112" spans="1:29" s="25" customFormat="1" ht="40.5" x14ac:dyDescent="0.35">
      <c r="A112" s="82"/>
      <c r="B112" s="86"/>
      <c r="C112" s="86"/>
      <c r="D112" s="51" t="s">
        <v>90</v>
      </c>
      <c r="E112" s="51" t="s">
        <v>50</v>
      </c>
      <c r="F112" s="51" t="s">
        <v>112</v>
      </c>
      <c r="G112" s="51" t="s">
        <v>95</v>
      </c>
      <c r="H112" s="11" t="s">
        <v>47</v>
      </c>
      <c r="I112" s="11"/>
      <c r="J112" s="107"/>
      <c r="K112" s="15"/>
      <c r="L112" s="15"/>
      <c r="M112" s="15" t="s">
        <v>64</v>
      </c>
      <c r="N112" s="51"/>
      <c r="O112" s="51">
        <v>2</v>
      </c>
      <c r="P112" s="51">
        <v>4</v>
      </c>
      <c r="Q112" s="51" t="str">
        <f>IF(AND(P112&gt;=0,P112&lt;6),"BAJO",IF(AND(P112&gt;=6,P112&lt;9),"MEDIO",IF(AND(P112&gt;=9,P112&lt;21),"ALTO",IF(AND(P112&gt;=21,P112&lt;=24),"MUY ALTO"))))</f>
        <v>BAJO</v>
      </c>
      <c r="R112" s="51">
        <v>10</v>
      </c>
      <c r="S112" s="51">
        <f>+P112*R112</f>
        <v>40</v>
      </c>
      <c r="T112" s="51" t="str">
        <f>IF(AND(S112&gt;=0,S112&lt;20),"IV",IF(AND(S112&gt;=40,S112&lt;120),"III",IF(AND(S112&gt;=150,S112&lt;500),"II",IF(AND(S112&gt;=600,S112&lt;=4000),"I"))))</f>
        <v>III</v>
      </c>
      <c r="U112" s="51" t="s">
        <v>85</v>
      </c>
      <c r="V112" s="106"/>
      <c r="W112" s="12" t="s">
        <v>459</v>
      </c>
      <c r="X112" s="13" t="s">
        <v>115</v>
      </c>
      <c r="Y112" s="14"/>
      <c r="Z112" s="12"/>
      <c r="AA112" s="12"/>
      <c r="AB112" s="51" t="s">
        <v>268</v>
      </c>
      <c r="AC112" s="51"/>
    </row>
    <row r="113" spans="1:29" s="25" customFormat="1" ht="81" x14ac:dyDescent="0.35">
      <c r="A113" s="82"/>
      <c r="B113" s="86"/>
      <c r="C113" s="86"/>
      <c r="D113" s="51" t="s">
        <v>76</v>
      </c>
      <c r="E113" s="51" t="s">
        <v>74</v>
      </c>
      <c r="F113" s="51" t="s">
        <v>46</v>
      </c>
      <c r="G113" s="51" t="s">
        <v>80</v>
      </c>
      <c r="H113" s="11" t="s">
        <v>47</v>
      </c>
      <c r="I113" s="11"/>
      <c r="J113" s="107"/>
      <c r="K113" s="15"/>
      <c r="L113" s="15" t="s">
        <v>63</v>
      </c>
      <c r="M113" s="15"/>
      <c r="N113" s="51"/>
      <c r="O113" s="51">
        <v>2</v>
      </c>
      <c r="P113" s="51">
        <v>4</v>
      </c>
      <c r="Q113" s="51" t="str">
        <f>IF(AND(P113&gt;=0,P113&lt;6),"BAJO",IF(AND(P113&gt;=6,P113&lt;9),"MEDIO",IF(AND(P113&gt;=9,P113&lt;21),"ALTO",IF(AND(P113&gt;=21,P113&lt;=24),"MUY ALTO"))))</f>
        <v>BAJO</v>
      </c>
      <c r="R113" s="51">
        <v>10</v>
      </c>
      <c r="S113" s="51">
        <f>+P113*R113</f>
        <v>40</v>
      </c>
      <c r="T113" s="51" t="str">
        <f>IF(AND(S113&gt;=0,S113&lt;20),"IV",IF(AND(S113&gt;=40,S113&lt;120),"III",IF(AND(S113&gt;=150,S113&lt;500),"II",IF(AND(S113&gt;=600,S113&lt;=4000),"I"))))</f>
        <v>III</v>
      </c>
      <c r="U113" s="51" t="s">
        <v>85</v>
      </c>
      <c r="V113" s="106"/>
      <c r="W113" s="12" t="s">
        <v>354</v>
      </c>
      <c r="X113" s="13" t="s">
        <v>115</v>
      </c>
      <c r="Y113" s="14"/>
      <c r="Z113" s="12"/>
      <c r="AA113" s="12" t="s">
        <v>476</v>
      </c>
      <c r="AB113" s="51"/>
      <c r="AC113" s="51" t="s">
        <v>282</v>
      </c>
    </row>
    <row r="114" spans="1:29" s="25" customFormat="1" ht="81" x14ac:dyDescent="0.35">
      <c r="A114" s="82"/>
      <c r="B114" s="86"/>
      <c r="C114" s="86"/>
      <c r="D114" s="51" t="s">
        <v>254</v>
      </c>
      <c r="E114" s="51" t="s">
        <v>253</v>
      </c>
      <c r="F114" s="55" t="s">
        <v>255</v>
      </c>
      <c r="G114" s="51" t="s">
        <v>256</v>
      </c>
      <c r="H114" s="11"/>
      <c r="I114" s="11" t="s">
        <v>257</v>
      </c>
      <c r="J114" s="107"/>
      <c r="K114" s="15"/>
      <c r="L114" s="15"/>
      <c r="M114" s="15" t="s">
        <v>279</v>
      </c>
      <c r="N114" s="51"/>
      <c r="O114" s="55">
        <v>1</v>
      </c>
      <c r="P114" s="51">
        <v>4</v>
      </c>
      <c r="Q114" s="51" t="str">
        <f t="shared" ref="Q114:Q118" si="60">IF(AND(P114&gt;=0,P114&lt;6),"BAJO",IF(AND(P114&gt;=6,P114&lt;9),"MEDIO",IF(AND(P114&gt;=9,P114&lt;21),"ALTO",IF(AND(P114&gt;=21,P114&lt;=24),"MUY ALTO"))))</f>
        <v>BAJO</v>
      </c>
      <c r="R114" s="51">
        <v>10</v>
      </c>
      <c r="S114" s="51">
        <f t="shared" ref="S114:S119" si="61">+P114*R114</f>
        <v>40</v>
      </c>
      <c r="T114" s="51" t="str">
        <f t="shared" ref="T114:T118" si="62">IF(AND(S114&gt;=0,S114&lt;20),"IV",IF(AND(S114&gt;=40,S114&lt;120),"III",IF(AND(S114&gt;=150,S114&lt;500),"II",IF(AND(S114&gt;=600,S114&lt;=4000),"I"))))</f>
        <v>III</v>
      </c>
      <c r="U114" s="26" t="s">
        <v>86</v>
      </c>
      <c r="V114" s="106"/>
      <c r="W114" s="12" t="s">
        <v>258</v>
      </c>
      <c r="X114" s="13" t="s">
        <v>115</v>
      </c>
      <c r="Y114" s="14"/>
      <c r="Z114" s="12"/>
      <c r="AA114" s="12" t="s">
        <v>259</v>
      </c>
      <c r="AB114" s="51"/>
      <c r="AC114" s="51" t="s">
        <v>280</v>
      </c>
    </row>
    <row r="115" spans="1:29" s="25" customFormat="1" ht="54" x14ac:dyDescent="0.35">
      <c r="A115" s="82"/>
      <c r="B115" s="86"/>
      <c r="C115" s="86"/>
      <c r="D115" s="51" t="s">
        <v>460</v>
      </c>
      <c r="E115" s="51" t="s">
        <v>392</v>
      </c>
      <c r="F115" s="51" t="s">
        <v>461</v>
      </c>
      <c r="G115" s="51" t="s">
        <v>462</v>
      </c>
      <c r="H115" s="11" t="s">
        <v>47</v>
      </c>
      <c r="I115" s="11"/>
      <c r="J115" s="107"/>
      <c r="K115" s="15"/>
      <c r="L115" s="15"/>
      <c r="M115" s="15" t="s">
        <v>83</v>
      </c>
      <c r="N115" s="51"/>
      <c r="O115" s="51">
        <v>3</v>
      </c>
      <c r="P115" s="51">
        <v>4</v>
      </c>
      <c r="Q115" s="51" t="str">
        <f t="shared" si="60"/>
        <v>BAJO</v>
      </c>
      <c r="R115" s="51">
        <v>10</v>
      </c>
      <c r="S115" s="51">
        <f t="shared" si="61"/>
        <v>40</v>
      </c>
      <c r="T115" s="51" t="str">
        <f t="shared" si="62"/>
        <v>III</v>
      </c>
      <c r="U115" s="26" t="s">
        <v>86</v>
      </c>
      <c r="V115" s="106"/>
      <c r="W115" s="12" t="s">
        <v>463</v>
      </c>
      <c r="X115" s="13" t="s">
        <v>116</v>
      </c>
      <c r="Y115" s="14"/>
      <c r="Z115" s="12"/>
      <c r="AA115" s="12"/>
      <c r="AB115" s="51" t="s">
        <v>395</v>
      </c>
      <c r="AC115" s="51"/>
    </row>
    <row r="116" spans="1:29" s="25" customFormat="1" ht="54" x14ac:dyDescent="0.35">
      <c r="A116" s="82"/>
      <c r="B116" s="86"/>
      <c r="C116" s="86"/>
      <c r="D116" s="51" t="s">
        <v>464</v>
      </c>
      <c r="E116" s="51" t="s">
        <v>224</v>
      </c>
      <c r="F116" s="51" t="s">
        <v>465</v>
      </c>
      <c r="G116" s="51" t="s">
        <v>466</v>
      </c>
      <c r="H116" s="11" t="s">
        <v>47</v>
      </c>
      <c r="I116" s="11"/>
      <c r="J116" s="87"/>
      <c r="K116" s="15"/>
      <c r="L116" s="15"/>
      <c r="M116" s="15"/>
      <c r="N116" s="51"/>
      <c r="O116" s="51">
        <v>3</v>
      </c>
      <c r="P116" s="51">
        <v>4</v>
      </c>
      <c r="Q116" s="51" t="str">
        <f t="shared" si="60"/>
        <v>BAJO</v>
      </c>
      <c r="R116" s="51">
        <v>10</v>
      </c>
      <c r="S116" s="51">
        <f t="shared" si="61"/>
        <v>40</v>
      </c>
      <c r="T116" s="51" t="str">
        <f t="shared" si="62"/>
        <v>III</v>
      </c>
      <c r="U116" s="26" t="s">
        <v>86</v>
      </c>
      <c r="V116" s="106"/>
      <c r="W116" s="12" t="s">
        <v>467</v>
      </c>
      <c r="X116" s="13" t="s">
        <v>115</v>
      </c>
      <c r="Y116" s="14"/>
      <c r="Z116" s="12"/>
      <c r="AA116" s="12" t="s">
        <v>468</v>
      </c>
      <c r="AB116" s="51"/>
      <c r="AC116" s="51"/>
    </row>
    <row r="117" spans="1:29" s="25" customFormat="1" ht="54" customHeight="1" x14ac:dyDescent="0.35">
      <c r="A117" s="82"/>
      <c r="B117" s="108" t="s">
        <v>470</v>
      </c>
      <c r="C117" s="108" t="s">
        <v>56</v>
      </c>
      <c r="D117" s="51" t="s">
        <v>460</v>
      </c>
      <c r="E117" s="51" t="s">
        <v>392</v>
      </c>
      <c r="F117" s="51" t="s">
        <v>461</v>
      </c>
      <c r="G117" s="51" t="s">
        <v>462</v>
      </c>
      <c r="H117" s="11" t="s">
        <v>47</v>
      </c>
      <c r="I117" s="11"/>
      <c r="J117" s="51">
        <v>9</v>
      </c>
      <c r="K117" s="15"/>
      <c r="L117" s="15"/>
      <c r="M117" s="15" t="s">
        <v>83</v>
      </c>
      <c r="N117" s="51"/>
      <c r="O117" s="51">
        <v>3</v>
      </c>
      <c r="P117" s="51">
        <v>4</v>
      </c>
      <c r="Q117" s="51" t="str">
        <f t="shared" si="60"/>
        <v>BAJO</v>
      </c>
      <c r="R117" s="51">
        <v>10</v>
      </c>
      <c r="S117" s="51">
        <f t="shared" ref="S117" si="63">+P117*R117</f>
        <v>40</v>
      </c>
      <c r="T117" s="51" t="str">
        <f t="shared" si="62"/>
        <v>III</v>
      </c>
      <c r="U117" s="26" t="s">
        <v>86</v>
      </c>
      <c r="V117" s="106">
        <v>1</v>
      </c>
      <c r="W117" s="12" t="s">
        <v>471</v>
      </c>
      <c r="X117" s="13" t="s">
        <v>115</v>
      </c>
      <c r="Y117" s="14"/>
      <c r="Z117" s="12"/>
      <c r="AA117" s="12"/>
      <c r="AB117" s="51" t="s">
        <v>395</v>
      </c>
      <c r="AC117" s="51" t="s">
        <v>472</v>
      </c>
    </row>
    <row r="118" spans="1:29" s="25" customFormat="1" ht="81" x14ac:dyDescent="0.35">
      <c r="A118" s="82"/>
      <c r="B118" s="108"/>
      <c r="C118" s="108"/>
      <c r="D118" s="51" t="s">
        <v>464</v>
      </c>
      <c r="E118" s="51" t="s">
        <v>224</v>
      </c>
      <c r="F118" s="51" t="s">
        <v>473</v>
      </c>
      <c r="G118" s="51" t="s">
        <v>474</v>
      </c>
      <c r="H118" s="11" t="s">
        <v>47</v>
      </c>
      <c r="I118" s="11"/>
      <c r="J118" s="51">
        <v>9</v>
      </c>
      <c r="K118" s="15"/>
      <c r="L118" s="15"/>
      <c r="M118" s="15"/>
      <c r="N118" s="51"/>
      <c r="O118" s="51">
        <v>4</v>
      </c>
      <c r="P118" s="51">
        <v>6</v>
      </c>
      <c r="Q118" s="51" t="str">
        <f t="shared" si="60"/>
        <v>MEDIO</v>
      </c>
      <c r="R118" s="51">
        <v>10</v>
      </c>
      <c r="S118" s="51">
        <f t="shared" si="61"/>
        <v>60</v>
      </c>
      <c r="T118" s="51" t="str">
        <f t="shared" si="62"/>
        <v>III</v>
      </c>
      <c r="U118" s="26" t="s">
        <v>102</v>
      </c>
      <c r="V118" s="106"/>
      <c r="W118" s="12" t="s">
        <v>467</v>
      </c>
      <c r="X118" s="13" t="s">
        <v>115</v>
      </c>
      <c r="Y118" s="14"/>
      <c r="Z118" s="12"/>
      <c r="AA118" s="12" t="s">
        <v>475</v>
      </c>
      <c r="AB118" s="51"/>
      <c r="AC118" s="51"/>
    </row>
    <row r="119" spans="1:29" s="25" customFormat="1" ht="54" x14ac:dyDescent="0.35">
      <c r="A119" s="82"/>
      <c r="B119" s="108"/>
      <c r="C119" s="108"/>
      <c r="D119" s="51" t="s">
        <v>460</v>
      </c>
      <c r="E119" s="51" t="s">
        <v>392</v>
      </c>
      <c r="F119" s="51" t="s">
        <v>461</v>
      </c>
      <c r="G119" s="51" t="s">
        <v>462</v>
      </c>
      <c r="H119" s="11" t="s">
        <v>47</v>
      </c>
      <c r="I119" s="11"/>
      <c r="J119" s="51">
        <v>9</v>
      </c>
      <c r="K119" s="15"/>
      <c r="L119" s="15"/>
      <c r="M119" s="15" t="s">
        <v>83</v>
      </c>
      <c r="N119" s="51"/>
      <c r="O119" s="51">
        <v>4</v>
      </c>
      <c r="P119" s="51">
        <v>6</v>
      </c>
      <c r="Q119" s="51" t="str">
        <f t="shared" ref="Q119:Q120" si="64">IF(AND(P119&gt;=0,P119&lt;6),"BAJO",IF(AND(P119&gt;=6,P119&lt;9),"MEDIO",IF(AND(P119&gt;=9,P119&lt;21),"ALTO",IF(AND(P119&gt;=21,P119&lt;=24),"MUY ALTO"))))</f>
        <v>MEDIO</v>
      </c>
      <c r="R119" s="51">
        <v>10</v>
      </c>
      <c r="S119" s="51">
        <f t="shared" si="61"/>
        <v>60</v>
      </c>
      <c r="T119" s="51" t="str">
        <f t="shared" ref="T119:T120" si="65">IF(AND(S119&gt;=0,S119&lt;20),"IV",IF(AND(S119&gt;=40,S119&lt;120),"III",IF(AND(S119&gt;=150,S119&lt;500),"II",IF(AND(S119&gt;=600,S119&lt;=4000),"I"))))</f>
        <v>III</v>
      </c>
      <c r="U119" s="26" t="s">
        <v>86</v>
      </c>
      <c r="V119" s="106"/>
      <c r="W119" s="12" t="s">
        <v>471</v>
      </c>
      <c r="X119" s="13" t="s">
        <v>115</v>
      </c>
      <c r="Y119" s="14"/>
      <c r="Z119" s="12"/>
      <c r="AA119" s="12"/>
      <c r="AB119" s="51" t="s">
        <v>395</v>
      </c>
      <c r="AC119" s="51" t="s">
        <v>472</v>
      </c>
    </row>
    <row r="120" spans="1:29" s="25" customFormat="1" ht="81" x14ac:dyDescent="0.35">
      <c r="A120" s="82"/>
      <c r="B120" s="108"/>
      <c r="C120" s="108"/>
      <c r="D120" s="51" t="s">
        <v>254</v>
      </c>
      <c r="E120" s="51" t="s">
        <v>253</v>
      </c>
      <c r="F120" s="55" t="s">
        <v>255</v>
      </c>
      <c r="G120" s="51" t="s">
        <v>256</v>
      </c>
      <c r="H120" s="11"/>
      <c r="I120" s="11" t="s">
        <v>257</v>
      </c>
      <c r="J120" s="51">
        <v>9</v>
      </c>
      <c r="K120" s="15"/>
      <c r="L120" s="15"/>
      <c r="M120" s="15" t="s">
        <v>279</v>
      </c>
      <c r="N120" s="51"/>
      <c r="O120" s="55">
        <v>1</v>
      </c>
      <c r="P120" s="51">
        <v>4</v>
      </c>
      <c r="Q120" s="51" t="str">
        <f t="shared" si="64"/>
        <v>BAJO</v>
      </c>
      <c r="R120" s="51">
        <v>10</v>
      </c>
      <c r="S120" s="51">
        <f t="shared" ref="S120" si="66">+P120*R120</f>
        <v>40</v>
      </c>
      <c r="T120" s="51" t="str">
        <f t="shared" si="65"/>
        <v>III</v>
      </c>
      <c r="U120" s="26" t="s">
        <v>86</v>
      </c>
      <c r="V120" s="106"/>
      <c r="W120" s="12" t="s">
        <v>258</v>
      </c>
      <c r="X120" s="13" t="s">
        <v>115</v>
      </c>
      <c r="Y120" s="14"/>
      <c r="Z120" s="12"/>
      <c r="AA120" s="12" t="s">
        <v>259</v>
      </c>
      <c r="AB120" s="51"/>
      <c r="AC120" s="51" t="s">
        <v>280</v>
      </c>
    </row>
    <row r="121" spans="1:29" s="25" customFormat="1" ht="54" x14ac:dyDescent="0.35">
      <c r="A121" s="82"/>
      <c r="B121" s="108"/>
      <c r="C121" s="108"/>
      <c r="D121" s="51" t="s">
        <v>49</v>
      </c>
      <c r="E121" s="51" t="s">
        <v>50</v>
      </c>
      <c r="F121" s="51" t="s">
        <v>316</v>
      </c>
      <c r="G121" s="51" t="s">
        <v>397</v>
      </c>
      <c r="H121" s="11" t="s">
        <v>47</v>
      </c>
      <c r="I121" s="11"/>
      <c r="J121" s="51">
        <v>9</v>
      </c>
      <c r="K121" s="15"/>
      <c r="L121" s="15"/>
      <c r="M121" s="15"/>
      <c r="N121" s="51"/>
      <c r="O121" s="51">
        <v>3</v>
      </c>
      <c r="P121" s="51">
        <v>6</v>
      </c>
      <c r="Q121" s="51" t="str">
        <f>IF(AND(P121&gt;=0,P121&lt;6),"BAJO",IF(AND(P121&gt;=6,P121&lt;9),"MEDIO",IF(AND(P121&gt;=9,P121&lt;21),"ALTO",IF(AND(P121&gt;=21,P121&lt;=24),"MUY ALTO"))))</f>
        <v>MEDIO</v>
      </c>
      <c r="R121" s="51">
        <v>10</v>
      </c>
      <c r="S121" s="51">
        <f>+P121*R121</f>
        <v>60</v>
      </c>
      <c r="T121" s="51" t="str">
        <f>IF(AND(S121&gt;=0,S121&lt;20),"IV",IF(AND(S121&gt;=40,S121&lt;120),"III",IF(AND(S121&gt;=150,S121&lt;500),"II",IF(AND(S121&gt;=600,S121&lt;=4000),"I"))))</f>
        <v>III</v>
      </c>
      <c r="U121" s="51" t="s">
        <v>85</v>
      </c>
      <c r="V121" s="106"/>
      <c r="W121" s="12" t="s">
        <v>458</v>
      </c>
      <c r="X121" s="13" t="s">
        <v>115</v>
      </c>
      <c r="Y121" s="14"/>
      <c r="Z121" s="12"/>
      <c r="AA121" s="12"/>
      <c r="AB121" s="51" t="s">
        <v>574</v>
      </c>
      <c r="AC121" s="51"/>
    </row>
    <row r="122" spans="1:29" s="25" customFormat="1" ht="27" customHeight="1" x14ac:dyDescent="0.35">
      <c r="A122" s="82"/>
      <c r="B122" s="188" t="s">
        <v>492</v>
      </c>
      <c r="C122" s="188" t="s">
        <v>56</v>
      </c>
      <c r="D122" s="51" t="s">
        <v>99</v>
      </c>
      <c r="E122" s="51" t="s">
        <v>55</v>
      </c>
      <c r="F122" s="51" t="s">
        <v>455</v>
      </c>
      <c r="G122" s="51" t="s">
        <v>456</v>
      </c>
      <c r="H122" s="11" t="s">
        <v>47</v>
      </c>
      <c r="I122" s="11"/>
      <c r="J122" s="53"/>
      <c r="K122" s="15"/>
      <c r="L122" s="15"/>
      <c r="M122" s="15"/>
      <c r="N122" s="51"/>
      <c r="O122" s="51">
        <v>3</v>
      </c>
      <c r="P122" s="51">
        <v>4</v>
      </c>
      <c r="Q122" s="51" t="str">
        <f t="shared" ref="Q122" si="67">IF(AND(P122&gt;=0,P122&lt;6),"BAJO",IF(AND(P122&gt;=6,P122&lt;9),"MEDIO",IF(AND(P122&gt;=9,P122&lt;21),"ALTO",IF(AND(P122&gt;=21,P122&lt;=24),"MUY ALTO"))))</f>
        <v>BAJO</v>
      </c>
      <c r="R122" s="51">
        <v>10</v>
      </c>
      <c r="S122" s="51">
        <f>+P122*R122</f>
        <v>40</v>
      </c>
      <c r="T122" s="51" t="str">
        <f t="shared" ref="T122" si="68">IF(AND(S122&gt;=0,S122&lt;20),"IV",IF(AND(S122&gt;=40,S122&lt;120),"III",IF(AND(S122&gt;=150,S122&lt;500),"II",IF(AND(S122&gt;=600,S122&lt;=4000),"I"))))</f>
        <v>III</v>
      </c>
      <c r="U122" s="51" t="s">
        <v>86</v>
      </c>
      <c r="V122" s="106">
        <v>1</v>
      </c>
      <c r="W122" s="12" t="s">
        <v>245</v>
      </c>
      <c r="X122" s="13" t="s">
        <v>115</v>
      </c>
      <c r="Y122" s="14"/>
      <c r="Z122" s="12"/>
      <c r="AA122" s="12" t="s">
        <v>222</v>
      </c>
      <c r="AB122" s="51"/>
      <c r="AC122" s="51"/>
    </row>
    <row r="123" spans="1:29" s="25" customFormat="1" ht="81" x14ac:dyDescent="0.35">
      <c r="A123" s="82"/>
      <c r="B123" s="188"/>
      <c r="C123" s="188"/>
      <c r="D123" s="51" t="s">
        <v>49</v>
      </c>
      <c r="E123" s="51" t="s">
        <v>50</v>
      </c>
      <c r="F123" s="51" t="s">
        <v>485</v>
      </c>
      <c r="G123" s="51" t="s">
        <v>486</v>
      </c>
      <c r="H123" s="11" t="s">
        <v>47</v>
      </c>
      <c r="I123" s="11"/>
      <c r="J123" s="51">
        <v>9</v>
      </c>
      <c r="K123" s="15"/>
      <c r="L123" s="15"/>
      <c r="M123" s="15"/>
      <c r="N123" s="51"/>
      <c r="O123" s="51">
        <v>3</v>
      </c>
      <c r="P123" s="51">
        <v>4</v>
      </c>
      <c r="Q123" s="51" t="str">
        <f t="shared" ref="Q123:Q125" si="69">IF(AND(P123&gt;=0,P123&lt;6),"BAJO",IF(AND(P123&gt;=6,P123&lt;9),"MEDIO",IF(AND(P123&gt;=9,P123&lt;21),"ALTO",IF(AND(P123&gt;=21,P123&lt;=24),"MUY ALTO"))))</f>
        <v>BAJO</v>
      </c>
      <c r="R123" s="51">
        <v>25</v>
      </c>
      <c r="S123" s="51">
        <f t="shared" ref="S123:S124" si="70">+P123*R123</f>
        <v>100</v>
      </c>
      <c r="T123" s="51" t="str">
        <f t="shared" ref="T123:T125" si="71">IF(AND(S123&gt;=0,S123&lt;20),"IV",IF(AND(S123&gt;=40,S123&lt;120),"III",IF(AND(S123&gt;=150,S123&lt;500),"II",IF(AND(S123&gt;=600,S123&lt;=4000),"I"))))</f>
        <v>III</v>
      </c>
      <c r="U123" s="51" t="s">
        <v>86</v>
      </c>
      <c r="V123" s="106"/>
      <c r="W123" s="12" t="s">
        <v>346</v>
      </c>
      <c r="X123" s="13" t="s">
        <v>116</v>
      </c>
      <c r="Y123" s="14"/>
      <c r="Z123" s="12"/>
      <c r="AA123" s="12"/>
      <c r="AB123" s="51" t="s">
        <v>487</v>
      </c>
      <c r="AC123" s="51"/>
    </row>
    <row r="124" spans="1:29" s="25" customFormat="1" ht="67.5" x14ac:dyDescent="0.35">
      <c r="A124" s="82"/>
      <c r="B124" s="188"/>
      <c r="C124" s="188"/>
      <c r="D124" s="51" t="s">
        <v>488</v>
      </c>
      <c r="E124" s="51" t="s">
        <v>45</v>
      </c>
      <c r="F124" s="51" t="s">
        <v>321</v>
      </c>
      <c r="G124" s="51" t="s">
        <v>489</v>
      </c>
      <c r="H124" s="11" t="s">
        <v>47</v>
      </c>
      <c r="I124" s="11"/>
      <c r="J124" s="107">
        <v>9</v>
      </c>
      <c r="K124" s="15"/>
      <c r="L124" s="15" t="s">
        <v>320</v>
      </c>
      <c r="M124" s="15"/>
      <c r="N124" s="51"/>
      <c r="O124" s="51">
        <v>3</v>
      </c>
      <c r="P124" s="51">
        <v>6</v>
      </c>
      <c r="Q124" s="51" t="str">
        <f t="shared" si="69"/>
        <v>MEDIO</v>
      </c>
      <c r="R124" s="51">
        <v>10</v>
      </c>
      <c r="S124" s="51">
        <f t="shared" si="70"/>
        <v>60</v>
      </c>
      <c r="T124" s="51" t="str">
        <f t="shared" si="71"/>
        <v>III</v>
      </c>
      <c r="U124" s="51" t="s">
        <v>86</v>
      </c>
      <c r="V124" s="106"/>
      <c r="W124" s="12" t="s">
        <v>490</v>
      </c>
      <c r="X124" s="13" t="s">
        <v>116</v>
      </c>
      <c r="Y124" s="14"/>
      <c r="Z124" s="12"/>
      <c r="AA124" s="12"/>
      <c r="AB124" s="51"/>
      <c r="AC124" s="51" t="s">
        <v>491</v>
      </c>
    </row>
    <row r="125" spans="1:29" s="25" customFormat="1" ht="81" x14ac:dyDescent="0.35">
      <c r="A125" s="82"/>
      <c r="B125" s="188"/>
      <c r="C125" s="188"/>
      <c r="D125" s="51" t="s">
        <v>99</v>
      </c>
      <c r="E125" s="51" t="s">
        <v>55</v>
      </c>
      <c r="F125" s="51" t="s">
        <v>493</v>
      </c>
      <c r="G125" s="51" t="s">
        <v>494</v>
      </c>
      <c r="H125" s="11" t="s">
        <v>47</v>
      </c>
      <c r="I125" s="11"/>
      <c r="J125" s="107"/>
      <c r="K125" s="15"/>
      <c r="L125" s="15"/>
      <c r="M125" s="15"/>
      <c r="N125" s="51"/>
      <c r="O125" s="51">
        <v>3</v>
      </c>
      <c r="P125" s="51">
        <v>4</v>
      </c>
      <c r="Q125" s="51" t="str">
        <f t="shared" si="69"/>
        <v>BAJO</v>
      </c>
      <c r="R125" s="51">
        <v>10</v>
      </c>
      <c r="S125" s="51">
        <f>+P125*R125</f>
        <v>40</v>
      </c>
      <c r="T125" s="51" t="str">
        <f t="shared" si="71"/>
        <v>III</v>
      </c>
      <c r="U125" s="51" t="s">
        <v>86</v>
      </c>
      <c r="V125" s="106"/>
      <c r="W125" s="12" t="s">
        <v>245</v>
      </c>
      <c r="X125" s="13" t="s">
        <v>115</v>
      </c>
      <c r="Y125" s="14"/>
      <c r="Z125" s="12"/>
      <c r="AA125" s="12" t="s">
        <v>495</v>
      </c>
      <c r="AB125" s="51"/>
      <c r="AC125" s="51"/>
    </row>
    <row r="126" spans="1:29" s="25" customFormat="1" ht="40.5" x14ac:dyDescent="0.35">
      <c r="A126" s="82"/>
      <c r="B126" s="188"/>
      <c r="C126" s="188"/>
      <c r="D126" s="51" t="s">
        <v>234</v>
      </c>
      <c r="E126" s="51" t="s">
        <v>55</v>
      </c>
      <c r="F126" s="51" t="s">
        <v>496</v>
      </c>
      <c r="G126" s="51" t="s">
        <v>497</v>
      </c>
      <c r="H126" s="11" t="s">
        <v>47</v>
      </c>
      <c r="I126" s="11"/>
      <c r="J126" s="107"/>
      <c r="K126" s="15"/>
      <c r="L126" s="15"/>
      <c r="M126" s="15" t="s">
        <v>244</v>
      </c>
      <c r="N126" s="51"/>
      <c r="O126" s="51">
        <v>3</v>
      </c>
      <c r="P126" s="51">
        <v>6</v>
      </c>
      <c r="Q126" s="51" t="str">
        <f t="shared" ref="Q126:Q145" si="72">IF(AND(P126&gt;=0,P126&lt;6),"BAJO",IF(AND(P126&gt;=6,P126&lt;9),"MEDIO",IF(AND(P126&gt;=9,P126&lt;21),"ALTO",IF(AND(P126&gt;=21,P126&lt;=24),"MUY ALTO"))))</f>
        <v>MEDIO</v>
      </c>
      <c r="R126" s="51">
        <v>10</v>
      </c>
      <c r="S126" s="51">
        <f t="shared" ref="S126:S145" si="73">+P126*R126</f>
        <v>60</v>
      </c>
      <c r="T126" s="51" t="str">
        <f t="shared" ref="T126:T145" si="74">IF(AND(S126&gt;=0,S126&lt;20),"IV",IF(AND(S126&gt;=40,S126&lt;120),"III",IF(AND(S126&gt;=150,S126&lt;500),"II",IF(AND(S126&gt;=600,S126&lt;=4000),"I"))))</f>
        <v>III</v>
      </c>
      <c r="U126" s="51" t="s">
        <v>86</v>
      </c>
      <c r="V126" s="106"/>
      <c r="W126" s="12" t="s">
        <v>496</v>
      </c>
      <c r="X126" s="13" t="s">
        <v>116</v>
      </c>
      <c r="Y126" s="14"/>
      <c r="Z126" s="12"/>
      <c r="AB126" s="12" t="s">
        <v>498</v>
      </c>
      <c r="AC126" s="51"/>
    </row>
    <row r="127" spans="1:29" s="25" customFormat="1" ht="40.5" x14ac:dyDescent="0.35">
      <c r="A127" s="82"/>
      <c r="B127" s="188"/>
      <c r="C127" s="188"/>
      <c r="D127" s="51" t="s">
        <v>499</v>
      </c>
      <c r="E127" s="51" t="s">
        <v>55</v>
      </c>
      <c r="F127" s="51" t="s">
        <v>500</v>
      </c>
      <c r="G127" s="51" t="s">
        <v>501</v>
      </c>
      <c r="H127" s="11"/>
      <c r="I127" s="11" t="s">
        <v>257</v>
      </c>
      <c r="J127" s="48">
        <v>4</v>
      </c>
      <c r="K127" s="15"/>
      <c r="L127" s="15"/>
      <c r="M127" s="15"/>
      <c r="N127" s="51"/>
      <c r="O127" s="51">
        <v>2</v>
      </c>
      <c r="P127" s="51">
        <v>6</v>
      </c>
      <c r="Q127" s="51" t="str">
        <f t="shared" si="72"/>
        <v>MEDIO</v>
      </c>
      <c r="R127" s="51">
        <v>10</v>
      </c>
      <c r="S127" s="51">
        <f t="shared" si="73"/>
        <v>60</v>
      </c>
      <c r="T127" s="51" t="str">
        <f t="shared" si="74"/>
        <v>III</v>
      </c>
      <c r="U127" s="51" t="s">
        <v>86</v>
      </c>
      <c r="V127" s="106"/>
      <c r="W127" s="12" t="s">
        <v>124</v>
      </c>
      <c r="X127" s="13" t="s">
        <v>116</v>
      </c>
      <c r="Y127" s="14"/>
      <c r="Z127" s="12"/>
      <c r="AA127" s="12"/>
      <c r="AB127" s="51"/>
      <c r="AC127" s="51" t="s">
        <v>504</v>
      </c>
    </row>
    <row r="128" spans="1:29" s="25" customFormat="1" ht="40.5" x14ac:dyDescent="0.35">
      <c r="A128" s="82"/>
      <c r="B128" s="188"/>
      <c r="C128" s="188"/>
      <c r="D128" s="51" t="s">
        <v>361</v>
      </c>
      <c r="E128" s="51" t="s">
        <v>55</v>
      </c>
      <c r="F128" s="51" t="s">
        <v>502</v>
      </c>
      <c r="G128" s="51" t="s">
        <v>362</v>
      </c>
      <c r="H128" s="11"/>
      <c r="I128" s="11" t="s">
        <v>257</v>
      </c>
      <c r="J128" s="48">
        <v>4</v>
      </c>
      <c r="K128" s="15"/>
      <c r="L128" s="15"/>
      <c r="M128" s="15"/>
      <c r="N128" s="51"/>
      <c r="O128" s="51">
        <v>2</v>
      </c>
      <c r="P128" s="51">
        <v>6</v>
      </c>
      <c r="Q128" s="51" t="str">
        <f t="shared" si="72"/>
        <v>MEDIO</v>
      </c>
      <c r="R128" s="51">
        <v>10</v>
      </c>
      <c r="S128" s="51">
        <f t="shared" si="73"/>
        <v>60</v>
      </c>
      <c r="T128" s="51" t="str">
        <f t="shared" si="74"/>
        <v>III</v>
      </c>
      <c r="U128" s="51" t="s">
        <v>86</v>
      </c>
      <c r="V128" s="106"/>
      <c r="W128" s="12" t="s">
        <v>503</v>
      </c>
      <c r="X128" s="13" t="s">
        <v>116</v>
      </c>
      <c r="Y128" s="14"/>
      <c r="Z128" s="12"/>
      <c r="AA128" s="12"/>
      <c r="AB128" s="51"/>
      <c r="AC128" s="51" t="s">
        <v>505</v>
      </c>
    </row>
    <row r="129" spans="1:29" s="25" customFormat="1" ht="54" customHeight="1" x14ac:dyDescent="0.35">
      <c r="A129" s="82"/>
      <c r="B129" s="100" t="s">
        <v>506</v>
      </c>
      <c r="C129" s="100" t="s">
        <v>56</v>
      </c>
      <c r="D129" s="51" t="s">
        <v>460</v>
      </c>
      <c r="E129" s="51" t="s">
        <v>392</v>
      </c>
      <c r="F129" s="51" t="s">
        <v>461</v>
      </c>
      <c r="G129" s="51" t="s">
        <v>462</v>
      </c>
      <c r="H129" s="11" t="s">
        <v>47</v>
      </c>
      <c r="I129" s="11"/>
      <c r="J129" s="78">
        <v>9</v>
      </c>
      <c r="K129" s="15"/>
      <c r="L129" s="15"/>
      <c r="M129" s="15" t="s">
        <v>83</v>
      </c>
      <c r="N129" s="51"/>
      <c r="O129" s="51">
        <v>3</v>
      </c>
      <c r="P129" s="51">
        <v>4</v>
      </c>
      <c r="Q129" s="51" t="str">
        <f t="shared" si="72"/>
        <v>BAJO</v>
      </c>
      <c r="R129" s="51">
        <v>10</v>
      </c>
      <c r="S129" s="51">
        <f t="shared" si="73"/>
        <v>40</v>
      </c>
      <c r="T129" s="51" t="str">
        <f t="shared" si="74"/>
        <v>III</v>
      </c>
      <c r="U129" s="26" t="s">
        <v>86</v>
      </c>
      <c r="V129" s="91">
        <v>1</v>
      </c>
      <c r="W129" s="12" t="s">
        <v>471</v>
      </c>
      <c r="X129" s="13" t="s">
        <v>115</v>
      </c>
      <c r="Y129" s="14"/>
      <c r="Z129" s="12"/>
      <c r="AA129" s="12"/>
      <c r="AB129" s="51" t="s">
        <v>395</v>
      </c>
      <c r="AC129" s="51" t="s">
        <v>472</v>
      </c>
    </row>
    <row r="130" spans="1:29" s="25" customFormat="1" ht="54" x14ac:dyDescent="0.35">
      <c r="A130" s="82"/>
      <c r="B130" s="101"/>
      <c r="C130" s="101"/>
      <c r="D130" s="51" t="s">
        <v>329</v>
      </c>
      <c r="E130" s="51" t="s">
        <v>50</v>
      </c>
      <c r="F130" s="51" t="s">
        <v>485</v>
      </c>
      <c r="G130" s="51" t="s">
        <v>507</v>
      </c>
      <c r="H130" s="11" t="s">
        <v>47</v>
      </c>
      <c r="I130" s="11"/>
      <c r="J130" s="80"/>
      <c r="K130" s="15"/>
      <c r="L130" s="15"/>
      <c r="M130" s="15"/>
      <c r="N130" s="51"/>
      <c r="O130" s="51">
        <v>3</v>
      </c>
      <c r="P130" s="51">
        <v>6</v>
      </c>
      <c r="Q130" s="51" t="str">
        <f t="shared" si="72"/>
        <v>MEDIO</v>
      </c>
      <c r="R130" s="51">
        <v>10</v>
      </c>
      <c r="S130" s="51">
        <f t="shared" si="73"/>
        <v>60</v>
      </c>
      <c r="T130" s="51" t="str">
        <f t="shared" si="74"/>
        <v>III</v>
      </c>
      <c r="U130" s="26" t="s">
        <v>86</v>
      </c>
      <c r="V130" s="92"/>
      <c r="W130" s="12" t="s">
        <v>346</v>
      </c>
      <c r="X130" s="13" t="s">
        <v>116</v>
      </c>
      <c r="Y130" s="14"/>
      <c r="Z130" s="12"/>
      <c r="AA130" s="12"/>
      <c r="AB130" s="51" t="s">
        <v>508</v>
      </c>
      <c r="AC130" s="51"/>
    </row>
    <row r="131" spans="1:29" s="25" customFormat="1" ht="40.5" x14ac:dyDescent="0.35">
      <c r="A131" s="82"/>
      <c r="B131" s="101"/>
      <c r="C131" s="101"/>
      <c r="D131" s="51" t="s">
        <v>53</v>
      </c>
      <c r="E131" s="51" t="s">
        <v>509</v>
      </c>
      <c r="F131" s="51" t="s">
        <v>238</v>
      </c>
      <c r="G131" s="51" t="s">
        <v>510</v>
      </c>
      <c r="H131" s="11" t="s">
        <v>47</v>
      </c>
      <c r="I131" s="11"/>
      <c r="J131" s="48">
        <v>8</v>
      </c>
      <c r="K131" s="15"/>
      <c r="L131" s="15" t="s">
        <v>320</v>
      </c>
      <c r="M131" s="15"/>
      <c r="N131" s="51"/>
      <c r="O131" s="51">
        <v>3</v>
      </c>
      <c r="P131" s="51">
        <v>4</v>
      </c>
      <c r="Q131" s="51" t="str">
        <f t="shared" si="72"/>
        <v>BAJO</v>
      </c>
      <c r="R131" s="51">
        <v>10</v>
      </c>
      <c r="S131" s="51">
        <f t="shared" si="73"/>
        <v>40</v>
      </c>
      <c r="T131" s="51" t="str">
        <f t="shared" si="74"/>
        <v>III</v>
      </c>
      <c r="U131" s="26" t="s">
        <v>86</v>
      </c>
      <c r="V131" s="92"/>
      <c r="W131" s="12" t="s">
        <v>354</v>
      </c>
      <c r="X131" s="13" t="s">
        <v>116</v>
      </c>
      <c r="Y131" s="14"/>
      <c r="Z131" s="12"/>
      <c r="AA131" s="12"/>
      <c r="AB131" s="51" t="s">
        <v>134</v>
      </c>
      <c r="AC131" s="51"/>
    </row>
    <row r="132" spans="1:29" s="25" customFormat="1" ht="54" x14ac:dyDescent="0.35">
      <c r="A132" s="82"/>
      <c r="B132" s="101"/>
      <c r="C132" s="101"/>
      <c r="D132" s="51" t="s">
        <v>234</v>
      </c>
      <c r="E132" s="51" t="s">
        <v>55</v>
      </c>
      <c r="F132" s="51" t="s">
        <v>511</v>
      </c>
      <c r="G132" s="51" t="s">
        <v>512</v>
      </c>
      <c r="H132" s="11" t="s">
        <v>47</v>
      </c>
      <c r="I132" s="11"/>
      <c r="J132" s="48">
        <v>9</v>
      </c>
      <c r="K132" s="15"/>
      <c r="L132" s="15"/>
      <c r="M132" s="15"/>
      <c r="N132" s="51"/>
      <c r="O132" s="51">
        <v>3</v>
      </c>
      <c r="P132" s="51">
        <v>10</v>
      </c>
      <c r="Q132" s="51" t="str">
        <f t="shared" si="72"/>
        <v>ALTO</v>
      </c>
      <c r="R132" s="51">
        <v>10</v>
      </c>
      <c r="S132" s="51">
        <f t="shared" si="73"/>
        <v>100</v>
      </c>
      <c r="T132" s="51" t="str">
        <f t="shared" si="74"/>
        <v>III</v>
      </c>
      <c r="U132" s="51" t="s">
        <v>305</v>
      </c>
      <c r="V132" s="92"/>
      <c r="W132" s="12" t="s">
        <v>511</v>
      </c>
      <c r="X132" s="13" t="s">
        <v>116</v>
      </c>
      <c r="Y132" s="14"/>
      <c r="Z132" s="12"/>
      <c r="AA132" s="12" t="s">
        <v>513</v>
      </c>
      <c r="AB132" s="51"/>
      <c r="AC132" s="51"/>
    </row>
    <row r="133" spans="1:29" s="25" customFormat="1" ht="40.5" x14ac:dyDescent="0.35">
      <c r="A133" s="82"/>
      <c r="B133" s="101"/>
      <c r="C133" s="101"/>
      <c r="D133" s="51" t="s">
        <v>234</v>
      </c>
      <c r="E133" s="51" t="s">
        <v>55</v>
      </c>
      <c r="F133" s="51" t="s">
        <v>496</v>
      </c>
      <c r="G133" s="51" t="s">
        <v>497</v>
      </c>
      <c r="H133" s="11" t="s">
        <v>47</v>
      </c>
      <c r="I133" s="11"/>
      <c r="J133" s="48">
        <v>9</v>
      </c>
      <c r="K133" s="15"/>
      <c r="L133" s="15"/>
      <c r="M133" s="15"/>
      <c r="N133" s="51"/>
      <c r="O133" s="51">
        <v>3</v>
      </c>
      <c r="P133" s="51">
        <v>6</v>
      </c>
      <c r="Q133" s="51" t="str">
        <f t="shared" si="72"/>
        <v>MEDIO</v>
      </c>
      <c r="R133" s="51">
        <v>10</v>
      </c>
      <c r="S133" s="51">
        <f t="shared" si="73"/>
        <v>60</v>
      </c>
      <c r="T133" s="51" t="str">
        <f t="shared" si="74"/>
        <v>III</v>
      </c>
      <c r="U133" s="51" t="s">
        <v>86</v>
      </c>
      <c r="V133" s="92"/>
      <c r="W133" s="12" t="s">
        <v>496</v>
      </c>
      <c r="X133" s="13" t="s">
        <v>116</v>
      </c>
      <c r="Y133" s="14"/>
      <c r="Z133" s="12"/>
      <c r="AA133" s="12"/>
      <c r="AB133" s="51" t="s">
        <v>498</v>
      </c>
      <c r="AC133" s="51"/>
    </row>
    <row r="134" spans="1:29" s="25" customFormat="1" ht="81" x14ac:dyDescent="0.35">
      <c r="A134" s="82"/>
      <c r="B134" s="102"/>
      <c r="C134" s="102"/>
      <c r="D134" s="51" t="s">
        <v>254</v>
      </c>
      <c r="E134" s="51" t="s">
        <v>253</v>
      </c>
      <c r="F134" s="55" t="s">
        <v>255</v>
      </c>
      <c r="G134" s="51" t="s">
        <v>256</v>
      </c>
      <c r="H134" s="11"/>
      <c r="I134" s="11" t="s">
        <v>257</v>
      </c>
      <c r="J134" s="51">
        <v>9</v>
      </c>
      <c r="K134" s="15"/>
      <c r="L134" s="15"/>
      <c r="M134" s="15" t="s">
        <v>279</v>
      </c>
      <c r="N134" s="51"/>
      <c r="O134" s="55">
        <v>1</v>
      </c>
      <c r="P134" s="51">
        <v>4</v>
      </c>
      <c r="Q134" s="51" t="str">
        <f t="shared" si="72"/>
        <v>BAJO</v>
      </c>
      <c r="R134" s="51">
        <v>10</v>
      </c>
      <c r="S134" s="51">
        <f t="shared" si="73"/>
        <v>40</v>
      </c>
      <c r="T134" s="51" t="str">
        <f t="shared" si="74"/>
        <v>III</v>
      </c>
      <c r="U134" s="26" t="s">
        <v>86</v>
      </c>
      <c r="V134" s="93"/>
      <c r="W134" s="12" t="s">
        <v>258</v>
      </c>
      <c r="X134" s="13" t="s">
        <v>115</v>
      </c>
      <c r="Y134" s="14"/>
      <c r="Z134" s="12"/>
      <c r="AA134" s="12" t="s">
        <v>259</v>
      </c>
      <c r="AB134" s="51"/>
      <c r="AC134" s="51" t="s">
        <v>280</v>
      </c>
    </row>
    <row r="135" spans="1:29" s="25" customFormat="1" ht="54.75" customHeight="1" x14ac:dyDescent="0.35">
      <c r="A135" s="82"/>
      <c r="B135" s="189" t="s">
        <v>514</v>
      </c>
      <c r="C135" s="189" t="s">
        <v>56</v>
      </c>
      <c r="D135" s="22" t="s">
        <v>515</v>
      </c>
      <c r="E135" s="22" t="s">
        <v>392</v>
      </c>
      <c r="F135" s="22" t="s">
        <v>516</v>
      </c>
      <c r="G135" s="22" t="s">
        <v>369</v>
      </c>
      <c r="H135" s="11" t="s">
        <v>47</v>
      </c>
      <c r="I135" s="11"/>
      <c r="J135" s="78">
        <v>9</v>
      </c>
      <c r="K135" s="15"/>
      <c r="L135" s="15"/>
      <c r="M135" s="15" t="s">
        <v>83</v>
      </c>
      <c r="N135" s="22"/>
      <c r="O135" s="22">
        <v>4</v>
      </c>
      <c r="P135" s="22">
        <v>8</v>
      </c>
      <c r="Q135" s="51" t="str">
        <f t="shared" si="72"/>
        <v>MEDIO</v>
      </c>
      <c r="R135" s="22">
        <v>10</v>
      </c>
      <c r="S135" s="51">
        <f t="shared" si="73"/>
        <v>80</v>
      </c>
      <c r="T135" s="51" t="str">
        <f t="shared" si="74"/>
        <v>III</v>
      </c>
      <c r="U135" s="26" t="s">
        <v>86</v>
      </c>
      <c r="V135" s="91">
        <v>1</v>
      </c>
      <c r="W135" s="12" t="s">
        <v>517</v>
      </c>
      <c r="X135" s="13" t="s">
        <v>116</v>
      </c>
      <c r="Y135" s="14"/>
      <c r="Z135" s="12"/>
      <c r="AA135" s="12"/>
      <c r="AB135" s="22" t="s">
        <v>519</v>
      </c>
      <c r="AC135" s="22" t="s">
        <v>518</v>
      </c>
    </row>
    <row r="136" spans="1:29" s="64" customFormat="1" ht="54" x14ac:dyDescent="0.35">
      <c r="A136" s="82"/>
      <c r="B136" s="190"/>
      <c r="C136" s="190"/>
      <c r="D136" s="58" t="s">
        <v>520</v>
      </c>
      <c r="E136" s="58" t="s">
        <v>224</v>
      </c>
      <c r="F136" s="58" t="s">
        <v>463</v>
      </c>
      <c r="G136" s="58" t="s">
        <v>405</v>
      </c>
      <c r="H136" s="49" t="s">
        <v>47</v>
      </c>
      <c r="I136" s="49"/>
      <c r="J136" s="79"/>
      <c r="K136" s="59"/>
      <c r="L136" s="59"/>
      <c r="M136" s="59"/>
      <c r="N136" s="58"/>
      <c r="O136" s="58">
        <v>4</v>
      </c>
      <c r="P136" s="58">
        <v>8</v>
      </c>
      <c r="Q136" s="58" t="str">
        <f t="shared" si="72"/>
        <v>MEDIO</v>
      </c>
      <c r="R136" s="58">
        <v>25</v>
      </c>
      <c r="S136" s="58">
        <f t="shared" si="73"/>
        <v>200</v>
      </c>
      <c r="T136" s="58" t="str">
        <f t="shared" si="74"/>
        <v>II</v>
      </c>
      <c r="U136" s="58" t="s">
        <v>521</v>
      </c>
      <c r="V136" s="92"/>
      <c r="W136" s="60" t="s">
        <v>522</v>
      </c>
      <c r="X136" s="61" t="s">
        <v>116</v>
      </c>
      <c r="Y136" s="62"/>
      <c r="Z136" s="60"/>
      <c r="AA136" s="60" t="s">
        <v>523</v>
      </c>
      <c r="AB136" s="58" t="s">
        <v>524</v>
      </c>
      <c r="AC136" s="58"/>
    </row>
    <row r="137" spans="1:29" s="64" customFormat="1" ht="54" x14ac:dyDescent="0.35">
      <c r="A137" s="82"/>
      <c r="B137" s="190"/>
      <c r="C137" s="190"/>
      <c r="D137" s="58" t="s">
        <v>68</v>
      </c>
      <c r="E137" s="58" t="s">
        <v>50</v>
      </c>
      <c r="F137" s="58" t="s">
        <v>236</v>
      </c>
      <c r="G137" s="58" t="s">
        <v>300</v>
      </c>
      <c r="H137" s="49" t="s">
        <v>47</v>
      </c>
      <c r="I137" s="49"/>
      <c r="J137" s="79"/>
      <c r="K137" s="59"/>
      <c r="L137" s="59"/>
      <c r="M137" s="59"/>
      <c r="N137" s="58"/>
      <c r="O137" s="58">
        <v>3</v>
      </c>
      <c r="P137" s="58">
        <v>4</v>
      </c>
      <c r="Q137" s="58" t="str">
        <f t="shared" si="72"/>
        <v>BAJO</v>
      </c>
      <c r="R137" s="58">
        <v>25</v>
      </c>
      <c r="S137" s="58">
        <f t="shared" si="73"/>
        <v>100</v>
      </c>
      <c r="T137" s="58" t="str">
        <f t="shared" si="74"/>
        <v>III</v>
      </c>
      <c r="U137" s="26" t="s">
        <v>86</v>
      </c>
      <c r="V137" s="92"/>
      <c r="W137" s="60" t="s">
        <v>346</v>
      </c>
      <c r="X137" s="61" t="s">
        <v>116</v>
      </c>
      <c r="Y137" s="62"/>
      <c r="Z137" s="60"/>
      <c r="AA137" s="60"/>
      <c r="AB137" s="58" t="s">
        <v>134</v>
      </c>
      <c r="AC137" s="58"/>
    </row>
    <row r="138" spans="1:29" s="64" customFormat="1" ht="40.5" x14ac:dyDescent="0.35">
      <c r="A138" s="82"/>
      <c r="B138" s="190"/>
      <c r="C138" s="190"/>
      <c r="D138" s="51" t="s">
        <v>99</v>
      </c>
      <c r="E138" s="51" t="s">
        <v>55</v>
      </c>
      <c r="F138" s="51" t="s">
        <v>493</v>
      </c>
      <c r="G138" s="51" t="s">
        <v>525</v>
      </c>
      <c r="H138" s="11" t="s">
        <v>47</v>
      </c>
      <c r="I138" s="11"/>
      <c r="J138" s="79"/>
      <c r="K138" s="15"/>
      <c r="L138" s="15"/>
      <c r="M138" s="15"/>
      <c r="N138" s="51"/>
      <c r="O138" s="51">
        <v>3</v>
      </c>
      <c r="P138" s="51">
        <v>4</v>
      </c>
      <c r="Q138" s="51" t="str">
        <f t="shared" si="72"/>
        <v>BAJO</v>
      </c>
      <c r="R138" s="51">
        <v>10</v>
      </c>
      <c r="S138" s="51">
        <f>+P138*R138</f>
        <v>40</v>
      </c>
      <c r="T138" s="51" t="str">
        <f t="shared" si="74"/>
        <v>III</v>
      </c>
      <c r="U138" s="51" t="s">
        <v>86</v>
      </c>
      <c r="V138" s="92"/>
      <c r="W138" s="12" t="s">
        <v>245</v>
      </c>
      <c r="X138" s="13" t="s">
        <v>115</v>
      </c>
      <c r="Y138" s="14"/>
      <c r="Z138" s="12"/>
      <c r="AA138" s="12" t="s">
        <v>526</v>
      </c>
      <c r="AB138" s="51"/>
      <c r="AC138" s="51"/>
    </row>
    <row r="139" spans="1:29" s="64" customFormat="1" ht="27" x14ac:dyDescent="0.35">
      <c r="A139" s="82"/>
      <c r="B139" s="190"/>
      <c r="C139" s="190"/>
      <c r="D139" s="58" t="s">
        <v>527</v>
      </c>
      <c r="E139" s="58" t="s">
        <v>45</v>
      </c>
      <c r="F139" s="58" t="s">
        <v>321</v>
      </c>
      <c r="G139" s="58" t="s">
        <v>528</v>
      </c>
      <c r="H139" s="49" t="s">
        <v>47</v>
      </c>
      <c r="I139" s="49"/>
      <c r="J139" s="80"/>
      <c r="K139" s="59"/>
      <c r="L139" s="59"/>
      <c r="M139" s="59"/>
      <c r="N139" s="58"/>
      <c r="O139" s="58">
        <v>3</v>
      </c>
      <c r="P139" s="58">
        <v>6</v>
      </c>
      <c r="Q139" s="58" t="str">
        <f t="shared" si="72"/>
        <v>MEDIO</v>
      </c>
      <c r="R139" s="58">
        <v>10</v>
      </c>
      <c r="S139" s="58">
        <f t="shared" si="73"/>
        <v>60</v>
      </c>
      <c r="T139" s="58" t="str">
        <f t="shared" si="74"/>
        <v>III</v>
      </c>
      <c r="U139" s="58" t="s">
        <v>86</v>
      </c>
      <c r="V139" s="92"/>
      <c r="W139" s="60" t="s">
        <v>238</v>
      </c>
      <c r="X139" s="61" t="s">
        <v>116</v>
      </c>
      <c r="Y139" s="62"/>
      <c r="Z139" s="60"/>
      <c r="AA139" s="60"/>
      <c r="AB139" s="58" t="s">
        <v>134</v>
      </c>
      <c r="AC139" s="58"/>
    </row>
    <row r="140" spans="1:29" s="64" customFormat="1" ht="81" x14ac:dyDescent="0.35">
      <c r="A140" s="82"/>
      <c r="B140" s="191"/>
      <c r="C140" s="191"/>
      <c r="D140" s="51" t="s">
        <v>254</v>
      </c>
      <c r="E140" s="51" t="s">
        <v>253</v>
      </c>
      <c r="F140" s="55" t="s">
        <v>255</v>
      </c>
      <c r="G140" s="51" t="s">
        <v>256</v>
      </c>
      <c r="H140" s="11"/>
      <c r="I140" s="11" t="s">
        <v>257</v>
      </c>
      <c r="J140" s="51">
        <v>9</v>
      </c>
      <c r="K140" s="15"/>
      <c r="L140" s="15"/>
      <c r="M140" s="15" t="s">
        <v>279</v>
      </c>
      <c r="N140" s="51"/>
      <c r="O140" s="55">
        <v>1</v>
      </c>
      <c r="P140" s="51">
        <v>4</v>
      </c>
      <c r="Q140" s="51" t="str">
        <f t="shared" si="72"/>
        <v>BAJO</v>
      </c>
      <c r="R140" s="51">
        <v>10</v>
      </c>
      <c r="S140" s="51">
        <f t="shared" ref="S140:S141" si="75">+P140*R140</f>
        <v>40</v>
      </c>
      <c r="T140" s="51" t="str">
        <f t="shared" si="74"/>
        <v>III</v>
      </c>
      <c r="U140" s="26" t="s">
        <v>86</v>
      </c>
      <c r="V140" s="93"/>
      <c r="W140" s="12" t="s">
        <v>258</v>
      </c>
      <c r="X140" s="13" t="s">
        <v>115</v>
      </c>
      <c r="Y140" s="14"/>
      <c r="Z140" s="12"/>
      <c r="AA140" s="12" t="s">
        <v>259</v>
      </c>
      <c r="AB140" s="51"/>
      <c r="AC140" s="51" t="s">
        <v>280</v>
      </c>
    </row>
    <row r="141" spans="1:29" s="64" customFormat="1" ht="27" customHeight="1" x14ac:dyDescent="0.35">
      <c r="A141" s="82"/>
      <c r="B141" s="78" t="s">
        <v>530</v>
      </c>
      <c r="C141" s="73" t="s">
        <v>56</v>
      </c>
      <c r="D141" s="51" t="s">
        <v>515</v>
      </c>
      <c r="E141" s="51" t="s">
        <v>392</v>
      </c>
      <c r="F141" s="51" t="s">
        <v>516</v>
      </c>
      <c r="G141" s="51" t="s">
        <v>369</v>
      </c>
      <c r="H141" s="11" t="s">
        <v>47</v>
      </c>
      <c r="I141" s="11"/>
      <c r="J141" s="78">
        <v>9</v>
      </c>
      <c r="K141" s="15"/>
      <c r="L141" s="15"/>
      <c r="M141" s="15" t="s">
        <v>83</v>
      </c>
      <c r="N141" s="51"/>
      <c r="O141" s="51">
        <v>4</v>
      </c>
      <c r="P141" s="51">
        <v>8</v>
      </c>
      <c r="Q141" s="51" t="str">
        <f t="shared" si="72"/>
        <v>MEDIO</v>
      </c>
      <c r="R141" s="51">
        <v>10</v>
      </c>
      <c r="S141" s="51">
        <f t="shared" si="75"/>
        <v>80</v>
      </c>
      <c r="T141" s="51" t="str">
        <f t="shared" si="74"/>
        <v>III</v>
      </c>
      <c r="U141" s="26" t="s">
        <v>86</v>
      </c>
      <c r="V141" s="91">
        <v>1</v>
      </c>
      <c r="W141" s="12" t="s">
        <v>517</v>
      </c>
      <c r="X141" s="13" t="s">
        <v>116</v>
      </c>
      <c r="Y141" s="14"/>
      <c r="Z141" s="12"/>
      <c r="AA141" s="12"/>
      <c r="AB141" s="51" t="s">
        <v>519</v>
      </c>
      <c r="AC141" s="51" t="s">
        <v>518</v>
      </c>
    </row>
    <row r="142" spans="1:29" s="64" customFormat="1" ht="27.75" x14ac:dyDescent="0.35">
      <c r="A142" s="82"/>
      <c r="B142" s="79"/>
      <c r="C142" s="94"/>
      <c r="D142" s="58" t="s">
        <v>329</v>
      </c>
      <c r="E142" s="58" t="s">
        <v>50</v>
      </c>
      <c r="F142" s="58" t="s">
        <v>316</v>
      </c>
      <c r="G142" s="58" t="s">
        <v>529</v>
      </c>
      <c r="H142" s="49" t="s">
        <v>47</v>
      </c>
      <c r="I142" s="49"/>
      <c r="J142" s="79"/>
      <c r="K142" s="59" t="s">
        <v>62</v>
      </c>
      <c r="L142" s="59" t="s">
        <v>62</v>
      </c>
      <c r="M142" s="59" t="s">
        <v>62</v>
      </c>
      <c r="N142" s="58"/>
      <c r="O142" s="58">
        <v>3</v>
      </c>
      <c r="P142" s="58">
        <v>4</v>
      </c>
      <c r="Q142" s="58" t="str">
        <f t="shared" si="72"/>
        <v>BAJO</v>
      </c>
      <c r="R142" s="58">
        <v>10</v>
      </c>
      <c r="S142" s="58">
        <f t="shared" si="73"/>
        <v>40</v>
      </c>
      <c r="T142" s="58" t="str">
        <f t="shared" si="74"/>
        <v>III</v>
      </c>
      <c r="U142" s="26" t="s">
        <v>86</v>
      </c>
      <c r="V142" s="92"/>
      <c r="W142" s="60" t="s">
        <v>485</v>
      </c>
      <c r="X142" s="61" t="s">
        <v>116</v>
      </c>
      <c r="Y142" s="62"/>
      <c r="Z142" s="60"/>
      <c r="AA142" s="60"/>
      <c r="AB142" s="58" t="s">
        <v>134</v>
      </c>
      <c r="AC142" s="58"/>
    </row>
    <row r="143" spans="1:29" s="64" customFormat="1" ht="40.5" x14ac:dyDescent="0.35">
      <c r="A143" s="82"/>
      <c r="B143" s="79"/>
      <c r="C143" s="94"/>
      <c r="D143" s="58" t="s">
        <v>531</v>
      </c>
      <c r="E143" s="58" t="s">
        <v>73</v>
      </c>
      <c r="F143" s="58" t="s">
        <v>321</v>
      </c>
      <c r="G143" s="58" t="s">
        <v>532</v>
      </c>
      <c r="H143" s="49"/>
      <c r="I143" s="49" t="s">
        <v>257</v>
      </c>
      <c r="J143" s="79"/>
      <c r="K143" s="59"/>
      <c r="L143" s="59" t="s">
        <v>320</v>
      </c>
      <c r="M143" s="59"/>
      <c r="N143" s="58"/>
      <c r="O143" s="58"/>
      <c r="P143" s="58"/>
      <c r="Q143" s="58" t="str">
        <f t="shared" si="72"/>
        <v>BAJO</v>
      </c>
      <c r="R143" s="58"/>
      <c r="S143" s="58">
        <f t="shared" si="73"/>
        <v>0</v>
      </c>
      <c r="T143" s="58" t="str">
        <f t="shared" si="74"/>
        <v>IV</v>
      </c>
      <c r="U143" s="58"/>
      <c r="V143" s="92"/>
      <c r="W143" s="60"/>
      <c r="X143" s="61"/>
      <c r="Y143" s="62"/>
      <c r="Z143" s="60"/>
      <c r="AA143" s="60"/>
      <c r="AB143" s="58"/>
      <c r="AC143" s="58"/>
    </row>
    <row r="144" spans="1:29" s="64" customFormat="1" ht="40.5" x14ac:dyDescent="0.35">
      <c r="A144" s="82"/>
      <c r="B144" s="79"/>
      <c r="C144" s="94"/>
      <c r="D144" s="57" t="s">
        <v>99</v>
      </c>
      <c r="E144" s="57" t="s">
        <v>55</v>
      </c>
      <c r="F144" s="57" t="s">
        <v>493</v>
      </c>
      <c r="G144" s="57" t="s">
        <v>525</v>
      </c>
      <c r="H144" s="11" t="s">
        <v>47</v>
      </c>
      <c r="I144" s="11"/>
      <c r="J144" s="79"/>
      <c r="K144" s="15"/>
      <c r="L144" s="15"/>
      <c r="M144" s="15"/>
      <c r="N144" s="57"/>
      <c r="O144" s="57">
        <v>3</v>
      </c>
      <c r="P144" s="57">
        <v>4</v>
      </c>
      <c r="Q144" s="57" t="str">
        <f t="shared" ref="Q144" si="76">IF(AND(P144&gt;=0,P144&lt;6),"BAJO",IF(AND(P144&gt;=6,P144&lt;9),"MEDIO",IF(AND(P144&gt;=9,P144&lt;21),"ALTO",IF(AND(P144&gt;=21,P144&lt;=24),"MUY ALTO"))))</f>
        <v>BAJO</v>
      </c>
      <c r="R144" s="57">
        <v>10</v>
      </c>
      <c r="S144" s="57">
        <f>+P144*R144</f>
        <v>40</v>
      </c>
      <c r="T144" s="57" t="str">
        <f t="shared" ref="T144" si="77">IF(AND(S144&gt;=0,S144&lt;20),"IV",IF(AND(S144&gt;=40,S144&lt;120),"III",IF(AND(S144&gt;=150,S144&lt;500),"II",IF(AND(S144&gt;=600,S144&lt;=4000),"I"))))</f>
        <v>III</v>
      </c>
      <c r="U144" s="57" t="s">
        <v>86</v>
      </c>
      <c r="V144" s="92"/>
      <c r="W144" s="12" t="s">
        <v>245</v>
      </c>
      <c r="X144" s="13" t="s">
        <v>115</v>
      </c>
      <c r="Y144" s="14"/>
      <c r="Z144" s="12"/>
      <c r="AA144" s="12" t="s">
        <v>526</v>
      </c>
      <c r="AB144" s="57"/>
      <c r="AC144" s="57"/>
    </row>
    <row r="145" spans="1:29" s="64" customFormat="1" ht="40.5" x14ac:dyDescent="0.35">
      <c r="A145" s="82"/>
      <c r="B145" s="79"/>
      <c r="C145" s="94"/>
      <c r="D145" s="58" t="s">
        <v>234</v>
      </c>
      <c r="E145" s="58" t="s">
        <v>55</v>
      </c>
      <c r="F145" s="58" t="s">
        <v>533</v>
      </c>
      <c r="G145" s="58" t="s">
        <v>534</v>
      </c>
      <c r="H145" s="49" t="s">
        <v>47</v>
      </c>
      <c r="I145" s="49"/>
      <c r="J145" s="80"/>
      <c r="K145" s="59"/>
      <c r="L145" s="59"/>
      <c r="M145" s="59"/>
      <c r="N145" s="58"/>
      <c r="O145" s="58">
        <v>3</v>
      </c>
      <c r="P145" s="58">
        <v>4</v>
      </c>
      <c r="Q145" s="58" t="str">
        <f t="shared" si="72"/>
        <v>BAJO</v>
      </c>
      <c r="R145" s="58">
        <v>10</v>
      </c>
      <c r="S145" s="58">
        <f t="shared" si="73"/>
        <v>40</v>
      </c>
      <c r="T145" s="58" t="str">
        <f t="shared" si="74"/>
        <v>III</v>
      </c>
      <c r="U145" s="58" t="s">
        <v>86</v>
      </c>
      <c r="V145" s="93"/>
      <c r="W145" s="60" t="s">
        <v>415</v>
      </c>
      <c r="X145" s="61" t="s">
        <v>116</v>
      </c>
      <c r="Y145" s="62"/>
      <c r="Z145" s="60"/>
      <c r="AA145" s="60"/>
      <c r="AB145" s="58"/>
      <c r="AC145" s="58" t="s">
        <v>535</v>
      </c>
    </row>
    <row r="146" spans="1:29" s="64" customFormat="1" ht="81" x14ac:dyDescent="0.35">
      <c r="A146" s="82"/>
      <c r="B146" s="80"/>
      <c r="C146" s="95"/>
      <c r="D146" s="57" t="s">
        <v>254</v>
      </c>
      <c r="E146" s="57" t="s">
        <v>253</v>
      </c>
      <c r="F146" s="56" t="s">
        <v>255</v>
      </c>
      <c r="G146" s="57" t="s">
        <v>256</v>
      </c>
      <c r="H146" s="11"/>
      <c r="I146" s="11" t="s">
        <v>257</v>
      </c>
      <c r="J146" s="57">
        <v>9</v>
      </c>
      <c r="K146" s="15"/>
      <c r="L146" s="15"/>
      <c r="M146" s="15" t="s">
        <v>279</v>
      </c>
      <c r="N146" s="57"/>
      <c r="O146" s="56">
        <v>1</v>
      </c>
      <c r="P146" s="57">
        <v>4</v>
      </c>
      <c r="Q146" s="57" t="str">
        <f t="shared" ref="Q146:Q150" si="78">IF(AND(P146&gt;=0,P146&lt;6),"BAJO",IF(AND(P146&gt;=6,P146&lt;9),"MEDIO",IF(AND(P146&gt;=9,P146&lt;21),"ALTO",IF(AND(P146&gt;=21,P146&lt;=24),"MUY ALTO"))))</f>
        <v>BAJO</v>
      </c>
      <c r="R146" s="57">
        <v>10</v>
      </c>
      <c r="S146" s="57">
        <f>+P146*R146</f>
        <v>40</v>
      </c>
      <c r="T146" s="57" t="str">
        <f t="shared" ref="T146:T150" si="79">IF(AND(S146&gt;=0,S146&lt;20),"IV",IF(AND(S146&gt;=40,S146&lt;120),"III",IF(AND(S146&gt;=150,S146&lt;500),"II",IF(AND(S146&gt;=600,S146&lt;=4000),"I"))))</f>
        <v>III</v>
      </c>
      <c r="U146" s="26" t="s">
        <v>86</v>
      </c>
      <c r="V146" s="47"/>
      <c r="W146" s="12" t="s">
        <v>258</v>
      </c>
      <c r="X146" s="13" t="s">
        <v>115</v>
      </c>
      <c r="Y146" s="14"/>
      <c r="Z146" s="12"/>
      <c r="AA146" s="12" t="s">
        <v>259</v>
      </c>
      <c r="AB146" s="57"/>
      <c r="AC146" s="57" t="s">
        <v>280</v>
      </c>
    </row>
    <row r="147" spans="1:29" s="64" customFormat="1" ht="54" customHeight="1" x14ac:dyDescent="0.35">
      <c r="A147" s="82"/>
      <c r="B147" s="96" t="s">
        <v>536</v>
      </c>
      <c r="C147" s="99" t="s">
        <v>56</v>
      </c>
      <c r="D147" s="57" t="s">
        <v>515</v>
      </c>
      <c r="E147" s="57" t="s">
        <v>392</v>
      </c>
      <c r="F147" s="57" t="s">
        <v>516</v>
      </c>
      <c r="G147" s="57" t="s">
        <v>369</v>
      </c>
      <c r="H147" s="11" t="s">
        <v>47</v>
      </c>
      <c r="I147" s="11"/>
      <c r="J147" s="78">
        <v>9</v>
      </c>
      <c r="K147" s="15"/>
      <c r="L147" s="15"/>
      <c r="M147" s="15" t="s">
        <v>83</v>
      </c>
      <c r="N147" s="57"/>
      <c r="O147" s="57">
        <v>4</v>
      </c>
      <c r="P147" s="57">
        <v>8</v>
      </c>
      <c r="Q147" s="57" t="str">
        <f t="shared" si="78"/>
        <v>MEDIO</v>
      </c>
      <c r="R147" s="57">
        <v>10</v>
      </c>
      <c r="S147" s="57">
        <f t="shared" ref="S147:S149" si="80">+P147*R147</f>
        <v>80</v>
      </c>
      <c r="T147" s="57" t="str">
        <f t="shared" si="79"/>
        <v>III</v>
      </c>
      <c r="U147" s="26" t="s">
        <v>86</v>
      </c>
      <c r="V147" s="88">
        <v>1</v>
      </c>
      <c r="W147" s="12" t="s">
        <v>517</v>
      </c>
      <c r="X147" s="13" t="s">
        <v>116</v>
      </c>
      <c r="Y147" s="14"/>
      <c r="Z147" s="12"/>
      <c r="AA147" s="12"/>
      <c r="AB147" s="57" t="s">
        <v>519</v>
      </c>
      <c r="AC147" s="57" t="s">
        <v>518</v>
      </c>
    </row>
    <row r="148" spans="1:29" s="64" customFormat="1" ht="40.5" x14ac:dyDescent="0.35">
      <c r="A148" s="82"/>
      <c r="B148" s="97"/>
      <c r="C148" s="99"/>
      <c r="D148" s="63" t="s">
        <v>531</v>
      </c>
      <c r="E148" s="63" t="s">
        <v>73</v>
      </c>
      <c r="F148" s="63" t="s">
        <v>321</v>
      </c>
      <c r="G148" s="63" t="s">
        <v>532</v>
      </c>
      <c r="H148" s="49"/>
      <c r="I148" s="49" t="s">
        <v>47</v>
      </c>
      <c r="J148" s="79"/>
      <c r="K148" s="59"/>
      <c r="L148" s="59" t="s">
        <v>320</v>
      </c>
      <c r="M148" s="59"/>
      <c r="N148" s="63"/>
      <c r="O148" s="63"/>
      <c r="P148" s="63"/>
      <c r="Q148" s="63" t="str">
        <f t="shared" si="78"/>
        <v>BAJO</v>
      </c>
      <c r="R148" s="63"/>
      <c r="S148" s="63">
        <f t="shared" si="80"/>
        <v>0</v>
      </c>
      <c r="T148" s="63" t="str">
        <f t="shared" si="79"/>
        <v>IV</v>
      </c>
      <c r="U148" s="63"/>
      <c r="V148" s="89"/>
      <c r="W148" s="60" t="s">
        <v>485</v>
      </c>
      <c r="X148" s="61" t="s">
        <v>116</v>
      </c>
      <c r="Y148" s="62"/>
      <c r="Z148" s="60"/>
      <c r="AA148" s="60"/>
      <c r="AB148" s="63" t="s">
        <v>134</v>
      </c>
      <c r="AC148" s="63"/>
    </row>
    <row r="149" spans="1:29" s="64" customFormat="1" ht="54" x14ac:dyDescent="0.35">
      <c r="A149" s="82"/>
      <c r="B149" s="97"/>
      <c r="C149" s="99"/>
      <c r="D149" s="57" t="s">
        <v>49</v>
      </c>
      <c r="E149" s="57" t="s">
        <v>50</v>
      </c>
      <c r="F149" s="56" t="s">
        <v>485</v>
      </c>
      <c r="G149" s="57" t="s">
        <v>397</v>
      </c>
      <c r="H149" s="11" t="s">
        <v>47</v>
      </c>
      <c r="I149" s="11"/>
      <c r="J149" s="79"/>
      <c r="K149" s="15"/>
      <c r="L149" s="15"/>
      <c r="M149" s="15"/>
      <c r="N149" s="57"/>
      <c r="O149" s="56">
        <v>2</v>
      </c>
      <c r="P149" s="57">
        <v>8</v>
      </c>
      <c r="Q149" s="63" t="str">
        <f t="shared" si="78"/>
        <v>MEDIO</v>
      </c>
      <c r="R149" s="57">
        <v>10</v>
      </c>
      <c r="S149" s="63">
        <f t="shared" si="80"/>
        <v>80</v>
      </c>
      <c r="T149" s="63" t="str">
        <f t="shared" si="79"/>
        <v>III</v>
      </c>
      <c r="U149" s="26" t="s">
        <v>86</v>
      </c>
      <c r="V149" s="89"/>
      <c r="W149" s="12" t="s">
        <v>346</v>
      </c>
      <c r="X149" s="13" t="s">
        <v>116</v>
      </c>
      <c r="Y149" s="14"/>
      <c r="Z149" s="12"/>
      <c r="AA149" s="12"/>
      <c r="AB149" s="57" t="s">
        <v>537</v>
      </c>
      <c r="AC149" s="57"/>
    </row>
    <row r="150" spans="1:29" s="64" customFormat="1" ht="40.5" x14ac:dyDescent="0.35">
      <c r="A150" s="82"/>
      <c r="B150" s="97"/>
      <c r="C150" s="99"/>
      <c r="D150" s="57" t="s">
        <v>99</v>
      </c>
      <c r="E150" s="57" t="s">
        <v>55</v>
      </c>
      <c r="F150" s="57" t="s">
        <v>493</v>
      </c>
      <c r="G150" s="57" t="s">
        <v>525</v>
      </c>
      <c r="H150" s="11" t="s">
        <v>47</v>
      </c>
      <c r="I150" s="11"/>
      <c r="J150" s="79"/>
      <c r="K150" s="15"/>
      <c r="L150" s="15"/>
      <c r="M150" s="15"/>
      <c r="N150" s="57"/>
      <c r="O150" s="57">
        <v>3</v>
      </c>
      <c r="P150" s="57">
        <v>4</v>
      </c>
      <c r="Q150" s="57" t="str">
        <f t="shared" si="78"/>
        <v>BAJO</v>
      </c>
      <c r="R150" s="57">
        <v>10</v>
      </c>
      <c r="S150" s="57">
        <f>+P150*R150</f>
        <v>40</v>
      </c>
      <c r="T150" s="57" t="str">
        <f t="shared" si="79"/>
        <v>III</v>
      </c>
      <c r="U150" s="57" t="s">
        <v>86</v>
      </c>
      <c r="V150" s="89"/>
      <c r="W150" s="12" t="s">
        <v>245</v>
      </c>
      <c r="X150" s="13" t="s">
        <v>115</v>
      </c>
      <c r="Y150" s="14"/>
      <c r="Z150" s="12"/>
      <c r="AA150" s="12" t="s">
        <v>526</v>
      </c>
      <c r="AB150" s="57"/>
      <c r="AC150" s="57"/>
    </row>
    <row r="151" spans="1:29" s="64" customFormat="1" ht="81" x14ac:dyDescent="0.35">
      <c r="A151" s="82"/>
      <c r="B151" s="98"/>
      <c r="C151" s="99"/>
      <c r="D151" s="57" t="s">
        <v>254</v>
      </c>
      <c r="E151" s="57" t="s">
        <v>253</v>
      </c>
      <c r="F151" s="56" t="s">
        <v>255</v>
      </c>
      <c r="G151" s="57" t="s">
        <v>256</v>
      </c>
      <c r="H151" s="11"/>
      <c r="I151" s="11" t="s">
        <v>257</v>
      </c>
      <c r="J151" s="80"/>
      <c r="K151" s="15"/>
      <c r="L151" s="15"/>
      <c r="M151" s="15" t="s">
        <v>279</v>
      </c>
      <c r="N151" s="57"/>
      <c r="O151" s="56">
        <v>1</v>
      </c>
      <c r="P151" s="57">
        <v>4</v>
      </c>
      <c r="Q151" s="57" t="str">
        <f t="shared" ref="Q151:Q167" si="81">IF(AND(P151&gt;=0,P151&lt;6),"BAJO",IF(AND(P151&gt;=6,P151&lt;9),"MEDIO",IF(AND(P151&gt;=9,P151&lt;21),"ALTO",IF(AND(P151&gt;=21,P151&lt;=24),"MUY ALTO"))))</f>
        <v>BAJO</v>
      </c>
      <c r="R151" s="57">
        <v>10</v>
      </c>
      <c r="S151" s="57">
        <f>+P151*R151</f>
        <v>40</v>
      </c>
      <c r="T151" s="57" t="str">
        <f t="shared" ref="T151:T167" si="82">IF(AND(S151&gt;=0,S151&lt;20),"IV",IF(AND(S151&gt;=40,S151&lt;120),"III",IF(AND(S151&gt;=150,S151&lt;500),"II",IF(AND(S151&gt;=600,S151&lt;=4000),"I"))))</f>
        <v>III</v>
      </c>
      <c r="U151" s="26" t="s">
        <v>86</v>
      </c>
      <c r="V151" s="90"/>
      <c r="W151" s="12" t="s">
        <v>258</v>
      </c>
      <c r="X151" s="13" t="s">
        <v>115</v>
      </c>
      <c r="Y151" s="14"/>
      <c r="Z151" s="12"/>
      <c r="AA151" s="12" t="s">
        <v>259</v>
      </c>
      <c r="AB151" s="57"/>
      <c r="AC151" s="57" t="s">
        <v>280</v>
      </c>
    </row>
    <row r="152" spans="1:29" s="64" customFormat="1" ht="54" customHeight="1" x14ac:dyDescent="0.35">
      <c r="A152" s="82"/>
      <c r="B152" s="73" t="s">
        <v>538</v>
      </c>
      <c r="C152" s="73" t="s">
        <v>56</v>
      </c>
      <c r="D152" s="57" t="s">
        <v>515</v>
      </c>
      <c r="E152" s="57" t="s">
        <v>392</v>
      </c>
      <c r="F152" s="57" t="s">
        <v>516</v>
      </c>
      <c r="G152" s="57" t="s">
        <v>369</v>
      </c>
      <c r="H152" s="11" t="s">
        <v>47</v>
      </c>
      <c r="I152" s="11"/>
      <c r="J152" s="78">
        <v>9</v>
      </c>
      <c r="K152" s="15"/>
      <c r="L152" s="15"/>
      <c r="M152" s="15" t="s">
        <v>83</v>
      </c>
      <c r="N152" s="57"/>
      <c r="O152" s="57">
        <v>4</v>
      </c>
      <c r="P152" s="57">
        <v>4</v>
      </c>
      <c r="Q152" s="57" t="str">
        <f t="shared" si="81"/>
        <v>BAJO</v>
      </c>
      <c r="R152" s="57">
        <v>10</v>
      </c>
      <c r="S152" s="57">
        <f t="shared" ref="S152:S154" si="83">+P152*R152</f>
        <v>40</v>
      </c>
      <c r="T152" s="57" t="str">
        <f t="shared" si="82"/>
        <v>III</v>
      </c>
      <c r="U152" s="26" t="s">
        <v>86</v>
      </c>
      <c r="V152" s="88">
        <v>1</v>
      </c>
      <c r="W152" s="12" t="s">
        <v>517</v>
      </c>
      <c r="X152" s="13" t="s">
        <v>116</v>
      </c>
      <c r="Y152" s="14"/>
      <c r="Z152" s="12"/>
      <c r="AA152" s="12"/>
      <c r="AB152" s="57" t="s">
        <v>519</v>
      </c>
      <c r="AC152" s="57" t="s">
        <v>518</v>
      </c>
    </row>
    <row r="153" spans="1:29" s="64" customFormat="1" ht="52.5" customHeight="1" x14ac:dyDescent="0.35">
      <c r="A153" s="82"/>
      <c r="B153" s="94"/>
      <c r="C153" s="94"/>
      <c r="D153" s="57" t="s">
        <v>49</v>
      </c>
      <c r="E153" s="57" t="s">
        <v>50</v>
      </c>
      <c r="F153" s="56" t="s">
        <v>301</v>
      </c>
      <c r="G153" s="57" t="s">
        <v>539</v>
      </c>
      <c r="H153" s="11" t="s">
        <v>47</v>
      </c>
      <c r="I153" s="11"/>
      <c r="J153" s="79"/>
      <c r="K153" s="15"/>
      <c r="L153" s="15"/>
      <c r="M153" s="15"/>
      <c r="N153" s="57"/>
      <c r="O153" s="56">
        <v>3</v>
      </c>
      <c r="P153" s="57">
        <v>6</v>
      </c>
      <c r="Q153" s="57" t="str">
        <f t="shared" si="81"/>
        <v>MEDIO</v>
      </c>
      <c r="R153" s="57">
        <v>10</v>
      </c>
      <c r="S153" s="57">
        <f t="shared" si="83"/>
        <v>60</v>
      </c>
      <c r="T153" s="57" t="str">
        <f t="shared" si="82"/>
        <v>III</v>
      </c>
      <c r="U153" s="26" t="s">
        <v>86</v>
      </c>
      <c r="V153" s="89"/>
      <c r="W153" s="12" t="s">
        <v>346</v>
      </c>
      <c r="X153" s="13" t="s">
        <v>116</v>
      </c>
      <c r="Y153" s="14"/>
      <c r="Z153" s="12"/>
      <c r="AA153" s="12"/>
      <c r="AB153" s="57" t="s">
        <v>540</v>
      </c>
      <c r="AC153" s="57"/>
    </row>
    <row r="154" spans="1:29" s="64" customFormat="1" ht="40.5" x14ac:dyDescent="0.35">
      <c r="A154" s="82"/>
      <c r="B154" s="94"/>
      <c r="C154" s="94"/>
      <c r="D154" s="57" t="s">
        <v>53</v>
      </c>
      <c r="E154" s="57" t="s">
        <v>45</v>
      </c>
      <c r="F154" s="56" t="s">
        <v>541</v>
      </c>
      <c r="G154" s="57" t="s">
        <v>238</v>
      </c>
      <c r="H154" s="11" t="s">
        <v>47</v>
      </c>
      <c r="I154" s="11"/>
      <c r="J154" s="79"/>
      <c r="K154" s="15"/>
      <c r="L154" s="15" t="s">
        <v>320</v>
      </c>
      <c r="M154" s="15"/>
      <c r="N154" s="57"/>
      <c r="O154" s="56">
        <v>3</v>
      </c>
      <c r="P154" s="57">
        <v>4</v>
      </c>
      <c r="Q154" s="57" t="str">
        <f t="shared" si="81"/>
        <v>BAJO</v>
      </c>
      <c r="R154" s="57">
        <v>10</v>
      </c>
      <c r="S154" s="57">
        <f t="shared" si="83"/>
        <v>40</v>
      </c>
      <c r="T154" s="57" t="str">
        <f t="shared" si="82"/>
        <v>III</v>
      </c>
      <c r="U154" s="26" t="s">
        <v>86</v>
      </c>
      <c r="V154" s="89"/>
      <c r="W154" s="12" t="s">
        <v>542</v>
      </c>
      <c r="X154" s="13" t="s">
        <v>116</v>
      </c>
      <c r="Y154" s="14"/>
      <c r="Z154" s="12"/>
      <c r="AA154" s="12"/>
      <c r="AB154" s="57" t="s">
        <v>543</v>
      </c>
      <c r="AC154" s="57"/>
    </row>
    <row r="155" spans="1:29" s="64" customFormat="1" ht="81" x14ac:dyDescent="0.35">
      <c r="A155" s="82"/>
      <c r="B155" s="94"/>
      <c r="C155" s="94"/>
      <c r="D155" s="57" t="s">
        <v>254</v>
      </c>
      <c r="E155" s="57" t="s">
        <v>253</v>
      </c>
      <c r="F155" s="56" t="s">
        <v>255</v>
      </c>
      <c r="G155" s="57" t="s">
        <v>256</v>
      </c>
      <c r="H155" s="11"/>
      <c r="I155" s="11" t="s">
        <v>257</v>
      </c>
      <c r="J155" s="79"/>
      <c r="K155" s="15"/>
      <c r="L155" s="15"/>
      <c r="M155" s="15" t="s">
        <v>279</v>
      </c>
      <c r="N155" s="57"/>
      <c r="O155" s="56">
        <v>1</v>
      </c>
      <c r="P155" s="57">
        <v>4</v>
      </c>
      <c r="Q155" s="57" t="str">
        <f t="shared" ref="Q155" si="84">IF(AND(P155&gt;=0,P155&lt;6),"BAJO",IF(AND(P155&gt;=6,P155&lt;9),"MEDIO",IF(AND(P155&gt;=9,P155&lt;21),"ALTO",IF(AND(P155&gt;=21,P155&lt;=24),"MUY ALTO"))))</f>
        <v>BAJO</v>
      </c>
      <c r="R155" s="57">
        <v>10</v>
      </c>
      <c r="S155" s="57">
        <f>+P155*R155</f>
        <v>40</v>
      </c>
      <c r="T155" s="57" t="str">
        <f t="shared" ref="T155" si="85">IF(AND(S155&gt;=0,S155&lt;20),"IV",IF(AND(S155&gt;=40,S155&lt;120),"III",IF(AND(S155&gt;=150,S155&lt;500),"II",IF(AND(S155&gt;=600,S155&lt;=4000),"I"))))</f>
        <v>III</v>
      </c>
      <c r="U155" s="26" t="s">
        <v>86</v>
      </c>
      <c r="V155" s="89"/>
      <c r="W155" s="12" t="s">
        <v>258</v>
      </c>
      <c r="X155" s="13" t="s">
        <v>115</v>
      </c>
      <c r="Y155" s="14"/>
      <c r="Z155" s="12"/>
      <c r="AA155" s="12" t="s">
        <v>259</v>
      </c>
      <c r="AB155" s="57"/>
      <c r="AC155" s="57" t="s">
        <v>280</v>
      </c>
    </row>
    <row r="156" spans="1:29" s="64" customFormat="1" ht="67.5" x14ac:dyDescent="0.35">
      <c r="A156" s="82"/>
      <c r="B156" s="95"/>
      <c r="C156" s="95"/>
      <c r="D156" s="57" t="s">
        <v>234</v>
      </c>
      <c r="E156" s="57" t="s">
        <v>55</v>
      </c>
      <c r="F156" s="56" t="s">
        <v>496</v>
      </c>
      <c r="G156" s="57" t="s">
        <v>497</v>
      </c>
      <c r="H156" s="11" t="s">
        <v>47</v>
      </c>
      <c r="I156" s="11"/>
      <c r="J156" s="80"/>
      <c r="K156" s="15"/>
      <c r="L156" s="15"/>
      <c r="M156" s="15"/>
      <c r="N156" s="57"/>
      <c r="O156" s="56">
        <v>3</v>
      </c>
      <c r="P156" s="57">
        <v>6</v>
      </c>
      <c r="Q156" s="57" t="str">
        <f t="shared" si="81"/>
        <v>MEDIO</v>
      </c>
      <c r="R156" s="57">
        <v>10</v>
      </c>
      <c r="S156" s="57">
        <f>+P156*R156</f>
        <v>60</v>
      </c>
      <c r="T156" s="57" t="str">
        <f t="shared" si="82"/>
        <v>III</v>
      </c>
      <c r="U156" s="26" t="s">
        <v>86</v>
      </c>
      <c r="V156" s="90"/>
      <c r="W156" s="12" t="s">
        <v>415</v>
      </c>
      <c r="X156" s="13" t="s">
        <v>116</v>
      </c>
      <c r="Y156" s="14"/>
      <c r="Z156" s="12"/>
      <c r="AA156" s="12" t="s">
        <v>544</v>
      </c>
      <c r="AB156" s="57" t="s">
        <v>545</v>
      </c>
      <c r="AC156" s="57"/>
    </row>
    <row r="157" spans="1:29" s="64" customFormat="1" ht="67.5" customHeight="1" x14ac:dyDescent="0.35">
      <c r="A157" s="82"/>
      <c r="B157" s="103" t="s">
        <v>546</v>
      </c>
      <c r="C157" s="103" t="s">
        <v>56</v>
      </c>
      <c r="D157" s="57" t="s">
        <v>68</v>
      </c>
      <c r="E157" s="57" t="s">
        <v>50</v>
      </c>
      <c r="F157" s="56" t="s">
        <v>343</v>
      </c>
      <c r="G157" s="57" t="s">
        <v>445</v>
      </c>
      <c r="H157" s="11" t="s">
        <v>47</v>
      </c>
      <c r="I157" s="11"/>
      <c r="J157" s="57">
        <v>9</v>
      </c>
      <c r="K157" s="15"/>
      <c r="L157" s="15"/>
      <c r="M157" s="15"/>
      <c r="N157" s="57"/>
      <c r="O157" s="56">
        <v>4</v>
      </c>
      <c r="P157" s="57">
        <v>6</v>
      </c>
      <c r="Q157" s="57" t="str">
        <f t="shared" si="81"/>
        <v>MEDIO</v>
      </c>
      <c r="R157" s="57">
        <v>10</v>
      </c>
      <c r="S157" s="57">
        <f t="shared" ref="S157:S167" si="86">+P157*R157</f>
        <v>60</v>
      </c>
      <c r="T157" s="57" t="str">
        <f t="shared" si="82"/>
        <v>III</v>
      </c>
      <c r="U157" s="26" t="s">
        <v>86</v>
      </c>
      <c r="V157" s="88">
        <v>1</v>
      </c>
      <c r="W157" s="12" t="s">
        <v>346</v>
      </c>
      <c r="X157" s="13" t="s">
        <v>116</v>
      </c>
      <c r="Y157" s="14"/>
      <c r="Z157" s="12"/>
      <c r="AA157" s="12"/>
      <c r="AB157" s="57" t="s">
        <v>537</v>
      </c>
      <c r="AC157" s="57"/>
    </row>
    <row r="158" spans="1:29" s="64" customFormat="1" ht="42" customHeight="1" x14ac:dyDescent="0.35">
      <c r="A158" s="82"/>
      <c r="B158" s="104"/>
      <c r="C158" s="104"/>
      <c r="D158" s="57" t="s">
        <v>53</v>
      </c>
      <c r="E158" s="57" t="s">
        <v>45</v>
      </c>
      <c r="F158" s="56" t="s">
        <v>238</v>
      </c>
      <c r="G158" s="57" t="s">
        <v>547</v>
      </c>
      <c r="H158" s="11"/>
      <c r="I158" s="11" t="s">
        <v>47</v>
      </c>
      <c r="J158" s="57">
        <v>6</v>
      </c>
      <c r="K158" s="15"/>
      <c r="L158" s="15"/>
      <c r="M158" s="15"/>
      <c r="N158" s="57"/>
      <c r="O158" s="56">
        <v>3</v>
      </c>
      <c r="P158" s="57">
        <v>4</v>
      </c>
      <c r="Q158" s="57" t="str">
        <f t="shared" si="81"/>
        <v>BAJO</v>
      </c>
      <c r="R158" s="57">
        <v>10</v>
      </c>
      <c r="S158" s="57">
        <f t="shared" si="86"/>
        <v>40</v>
      </c>
      <c r="T158" s="57" t="str">
        <f t="shared" si="82"/>
        <v>III</v>
      </c>
      <c r="U158" s="26" t="s">
        <v>86</v>
      </c>
      <c r="V158" s="89"/>
      <c r="W158" s="12" t="s">
        <v>354</v>
      </c>
      <c r="X158" s="13" t="s">
        <v>116</v>
      </c>
      <c r="Y158" s="14"/>
      <c r="Z158" s="12"/>
      <c r="AA158" s="12"/>
      <c r="AB158" s="57" t="s">
        <v>134</v>
      </c>
      <c r="AC158" s="57"/>
    </row>
    <row r="159" spans="1:29" s="64" customFormat="1" ht="40.5" x14ac:dyDescent="0.35">
      <c r="A159" s="82"/>
      <c r="B159" s="104"/>
      <c r="C159" s="104"/>
      <c r="D159" s="57" t="s">
        <v>99</v>
      </c>
      <c r="E159" s="57" t="s">
        <v>55</v>
      </c>
      <c r="F159" s="57" t="s">
        <v>493</v>
      </c>
      <c r="G159" s="57" t="s">
        <v>525</v>
      </c>
      <c r="H159" s="11" t="s">
        <v>47</v>
      </c>
      <c r="I159" s="11"/>
      <c r="J159" s="57">
        <v>8</v>
      </c>
      <c r="K159" s="15"/>
      <c r="L159" s="15"/>
      <c r="M159" s="15"/>
      <c r="N159" s="57"/>
      <c r="O159" s="57">
        <v>3</v>
      </c>
      <c r="P159" s="57">
        <v>4</v>
      </c>
      <c r="Q159" s="57" t="str">
        <f t="shared" si="81"/>
        <v>BAJO</v>
      </c>
      <c r="R159" s="57">
        <v>10</v>
      </c>
      <c r="S159" s="57">
        <f>+P159*R159</f>
        <v>40</v>
      </c>
      <c r="T159" s="57" t="str">
        <f t="shared" si="82"/>
        <v>III</v>
      </c>
      <c r="U159" s="57" t="s">
        <v>86</v>
      </c>
      <c r="V159" s="89"/>
      <c r="W159" s="12" t="s">
        <v>245</v>
      </c>
      <c r="X159" s="13" t="s">
        <v>115</v>
      </c>
      <c r="Y159" s="14"/>
      <c r="Z159" s="12"/>
      <c r="AA159" s="12" t="s">
        <v>526</v>
      </c>
      <c r="AB159" s="57"/>
      <c r="AC159" s="57"/>
    </row>
    <row r="160" spans="1:29" s="64" customFormat="1" ht="81" x14ac:dyDescent="0.35">
      <c r="A160" s="82"/>
      <c r="B160" s="104"/>
      <c r="C160" s="104"/>
      <c r="D160" s="57" t="s">
        <v>254</v>
      </c>
      <c r="E160" s="57" t="s">
        <v>253</v>
      </c>
      <c r="F160" s="56" t="s">
        <v>255</v>
      </c>
      <c r="G160" s="57" t="s">
        <v>256</v>
      </c>
      <c r="H160" s="11"/>
      <c r="I160" s="11" t="s">
        <v>257</v>
      </c>
      <c r="J160" s="78">
        <v>9</v>
      </c>
      <c r="K160" s="15"/>
      <c r="L160" s="15"/>
      <c r="M160" s="15" t="s">
        <v>279</v>
      </c>
      <c r="N160" s="57"/>
      <c r="O160" s="56">
        <v>1</v>
      </c>
      <c r="P160" s="57">
        <v>4</v>
      </c>
      <c r="Q160" s="57" t="str">
        <f t="shared" si="81"/>
        <v>BAJO</v>
      </c>
      <c r="R160" s="57">
        <v>10</v>
      </c>
      <c r="S160" s="57">
        <f>+P160*R160</f>
        <v>40</v>
      </c>
      <c r="T160" s="57" t="str">
        <f t="shared" si="82"/>
        <v>III</v>
      </c>
      <c r="U160" s="26" t="s">
        <v>86</v>
      </c>
      <c r="V160" s="89"/>
      <c r="W160" s="12" t="s">
        <v>258</v>
      </c>
      <c r="X160" s="13" t="s">
        <v>115</v>
      </c>
      <c r="Y160" s="14"/>
      <c r="Z160" s="12"/>
      <c r="AA160" s="12" t="s">
        <v>259</v>
      </c>
      <c r="AB160" s="57"/>
      <c r="AC160" s="57" t="s">
        <v>280</v>
      </c>
    </row>
    <row r="161" spans="1:29" s="64" customFormat="1" ht="54" x14ac:dyDescent="0.35">
      <c r="A161" s="82"/>
      <c r="B161" s="105"/>
      <c r="C161" s="105"/>
      <c r="D161" s="57" t="s">
        <v>515</v>
      </c>
      <c r="E161" s="57" t="s">
        <v>392</v>
      </c>
      <c r="F161" s="57" t="s">
        <v>516</v>
      </c>
      <c r="G161" s="57" t="s">
        <v>369</v>
      </c>
      <c r="H161" s="11" t="s">
        <v>47</v>
      </c>
      <c r="I161" s="11"/>
      <c r="J161" s="80"/>
      <c r="K161" s="15"/>
      <c r="L161" s="15"/>
      <c r="M161" s="15" t="s">
        <v>83</v>
      </c>
      <c r="N161" s="57"/>
      <c r="O161" s="57">
        <v>4</v>
      </c>
      <c r="P161" s="57">
        <v>4</v>
      </c>
      <c r="Q161" s="57" t="str">
        <f t="shared" ref="Q161" si="87">IF(AND(P161&gt;=0,P161&lt;6),"BAJO",IF(AND(P161&gt;=6,P161&lt;9),"MEDIO",IF(AND(P161&gt;=9,P161&lt;21),"ALTO",IF(AND(P161&gt;=21,P161&lt;=24),"MUY ALTO"))))</f>
        <v>BAJO</v>
      </c>
      <c r="R161" s="57">
        <v>10</v>
      </c>
      <c r="S161" s="57">
        <f t="shared" ref="S161" si="88">+P161*R161</f>
        <v>40</v>
      </c>
      <c r="T161" s="57" t="str">
        <f t="shared" ref="T161" si="89">IF(AND(S161&gt;=0,S161&lt;20),"IV",IF(AND(S161&gt;=40,S161&lt;120),"III",IF(AND(S161&gt;=150,S161&lt;500),"II",IF(AND(S161&gt;=600,S161&lt;=4000),"I"))))</f>
        <v>III</v>
      </c>
      <c r="U161" s="26" t="s">
        <v>86</v>
      </c>
      <c r="V161" s="90"/>
      <c r="W161" s="12" t="s">
        <v>517</v>
      </c>
      <c r="X161" s="13" t="s">
        <v>116</v>
      </c>
      <c r="Y161" s="14"/>
      <c r="Z161" s="12"/>
      <c r="AA161" s="12"/>
      <c r="AB161" s="57" t="s">
        <v>519</v>
      </c>
      <c r="AC161" s="57" t="s">
        <v>518</v>
      </c>
    </row>
    <row r="162" spans="1:29" s="64" customFormat="1" ht="81" customHeight="1" x14ac:dyDescent="0.35">
      <c r="A162" s="82"/>
      <c r="B162" s="73" t="s">
        <v>548</v>
      </c>
      <c r="C162" s="73" t="s">
        <v>56</v>
      </c>
      <c r="D162" s="57" t="s">
        <v>515</v>
      </c>
      <c r="E162" s="57" t="s">
        <v>392</v>
      </c>
      <c r="F162" s="57" t="s">
        <v>516</v>
      </c>
      <c r="G162" s="57" t="s">
        <v>369</v>
      </c>
      <c r="H162" s="11" t="s">
        <v>47</v>
      </c>
      <c r="I162" s="11"/>
      <c r="J162" s="78">
        <v>9</v>
      </c>
      <c r="K162" s="15"/>
      <c r="L162" s="15"/>
      <c r="M162" s="15" t="s">
        <v>83</v>
      </c>
      <c r="N162" s="57"/>
      <c r="O162" s="57">
        <v>4</v>
      </c>
      <c r="P162" s="57">
        <v>4</v>
      </c>
      <c r="Q162" s="57" t="str">
        <f t="shared" ref="Q162" si="90">IF(AND(P162&gt;=0,P162&lt;6),"BAJO",IF(AND(P162&gt;=6,P162&lt;9),"MEDIO",IF(AND(P162&gt;=9,P162&lt;21),"ALTO",IF(AND(P162&gt;=21,P162&lt;=24),"MUY ALTO"))))</f>
        <v>BAJO</v>
      </c>
      <c r="R162" s="57">
        <v>10</v>
      </c>
      <c r="S162" s="57">
        <f t="shared" ref="S162" si="91">+P162*R162</f>
        <v>40</v>
      </c>
      <c r="T162" s="57" t="str">
        <f t="shared" ref="T162" si="92">IF(AND(S162&gt;=0,S162&lt;20),"IV",IF(AND(S162&gt;=40,S162&lt;120),"III",IF(AND(S162&gt;=150,S162&lt;500),"II",IF(AND(S162&gt;=600,S162&lt;=4000),"I"))))</f>
        <v>III</v>
      </c>
      <c r="U162" s="26" t="s">
        <v>86</v>
      </c>
      <c r="V162" s="88">
        <v>1</v>
      </c>
      <c r="W162" s="12" t="s">
        <v>517</v>
      </c>
      <c r="X162" s="13" t="s">
        <v>116</v>
      </c>
      <c r="Y162" s="14"/>
      <c r="Z162" s="12"/>
      <c r="AA162" s="12"/>
      <c r="AB162" s="57" t="s">
        <v>519</v>
      </c>
      <c r="AC162" s="57" t="s">
        <v>518</v>
      </c>
    </row>
    <row r="163" spans="1:29" s="64" customFormat="1" ht="40.5" x14ac:dyDescent="0.35">
      <c r="A163" s="82"/>
      <c r="B163" s="94"/>
      <c r="C163" s="94"/>
      <c r="D163" s="57" t="s">
        <v>68</v>
      </c>
      <c r="E163" s="57" t="s">
        <v>50</v>
      </c>
      <c r="F163" s="56" t="s">
        <v>316</v>
      </c>
      <c r="G163" s="57" t="s">
        <v>397</v>
      </c>
      <c r="H163" s="11" t="s">
        <v>47</v>
      </c>
      <c r="I163" s="11"/>
      <c r="J163" s="79"/>
      <c r="K163" s="15"/>
      <c r="L163" s="15"/>
      <c r="M163" s="15"/>
      <c r="N163" s="57"/>
      <c r="O163" s="56">
        <v>3</v>
      </c>
      <c r="P163" s="57">
        <v>6</v>
      </c>
      <c r="Q163" s="57" t="str">
        <f t="shared" si="81"/>
        <v>MEDIO</v>
      </c>
      <c r="R163" s="57">
        <v>10</v>
      </c>
      <c r="S163" s="57">
        <f t="shared" si="86"/>
        <v>60</v>
      </c>
      <c r="T163" s="57" t="str">
        <f t="shared" si="82"/>
        <v>III</v>
      </c>
      <c r="U163" s="26" t="s">
        <v>86</v>
      </c>
      <c r="V163" s="89"/>
      <c r="W163" s="12" t="s">
        <v>485</v>
      </c>
      <c r="X163" s="13" t="s">
        <v>116</v>
      </c>
      <c r="Y163" s="14"/>
      <c r="Z163" s="12"/>
      <c r="AA163" s="12"/>
      <c r="AB163" s="57" t="s">
        <v>134</v>
      </c>
      <c r="AC163" s="57"/>
    </row>
    <row r="164" spans="1:29" s="64" customFormat="1" ht="24.75" customHeight="1" x14ac:dyDescent="0.35">
      <c r="A164" s="82"/>
      <c r="B164" s="94"/>
      <c r="C164" s="94"/>
      <c r="D164" s="57" t="s">
        <v>547</v>
      </c>
      <c r="E164" s="57" t="s">
        <v>45</v>
      </c>
      <c r="F164" s="56" t="s">
        <v>238</v>
      </c>
      <c r="G164" s="57" t="s">
        <v>549</v>
      </c>
      <c r="H164" s="11" t="s">
        <v>47</v>
      </c>
      <c r="I164" s="11"/>
      <c r="J164" s="79"/>
      <c r="K164" s="15"/>
      <c r="L164" s="15"/>
      <c r="M164" s="15"/>
      <c r="N164" s="57"/>
      <c r="O164" s="56">
        <v>2</v>
      </c>
      <c r="P164" s="57">
        <v>4</v>
      </c>
      <c r="Q164" s="57" t="str">
        <f t="shared" si="81"/>
        <v>BAJO</v>
      </c>
      <c r="R164" s="57">
        <v>10</v>
      </c>
      <c r="S164" s="57">
        <f t="shared" si="86"/>
        <v>40</v>
      </c>
      <c r="T164" s="57" t="str">
        <f t="shared" si="82"/>
        <v>III</v>
      </c>
      <c r="U164" s="26" t="s">
        <v>86</v>
      </c>
      <c r="V164" s="89"/>
      <c r="W164" s="12" t="s">
        <v>354</v>
      </c>
      <c r="X164" s="13" t="s">
        <v>116</v>
      </c>
      <c r="Y164" s="14"/>
      <c r="Z164" s="12"/>
      <c r="AA164" s="12"/>
      <c r="AB164" s="57" t="s">
        <v>543</v>
      </c>
      <c r="AC164" s="57"/>
    </row>
    <row r="165" spans="1:29" s="64" customFormat="1" ht="27.75" x14ac:dyDescent="0.35">
      <c r="A165" s="82"/>
      <c r="B165" s="94"/>
      <c r="C165" s="94"/>
      <c r="D165" s="57" t="s">
        <v>402</v>
      </c>
      <c r="E165" s="57" t="s">
        <v>55</v>
      </c>
      <c r="F165" s="56" t="s">
        <v>242</v>
      </c>
      <c r="G165" s="57" t="s">
        <v>243</v>
      </c>
      <c r="H165" s="11" t="s">
        <v>47</v>
      </c>
      <c r="I165" s="11"/>
      <c r="J165" s="79"/>
      <c r="K165" s="15"/>
      <c r="L165" s="15"/>
      <c r="M165" s="15"/>
      <c r="N165" s="57"/>
      <c r="O165" s="56">
        <v>3</v>
      </c>
      <c r="P165" s="57">
        <v>6</v>
      </c>
      <c r="Q165" s="57" t="str">
        <f t="shared" si="81"/>
        <v>MEDIO</v>
      </c>
      <c r="R165" s="57">
        <v>10</v>
      </c>
      <c r="S165" s="57">
        <f t="shared" si="86"/>
        <v>60</v>
      </c>
      <c r="T165" s="57" t="str">
        <f t="shared" si="82"/>
        <v>III</v>
      </c>
      <c r="U165" s="26" t="s">
        <v>86</v>
      </c>
      <c r="V165" s="89"/>
      <c r="W165" s="12" t="s">
        <v>245</v>
      </c>
      <c r="X165" s="13" t="s">
        <v>116</v>
      </c>
      <c r="Y165" s="14"/>
      <c r="Z165" s="12"/>
      <c r="AA165" s="12" t="s">
        <v>526</v>
      </c>
      <c r="AB165" s="57"/>
      <c r="AC165" s="57"/>
    </row>
    <row r="166" spans="1:29" s="64" customFormat="1" ht="40.5" x14ac:dyDescent="0.35">
      <c r="A166" s="82"/>
      <c r="B166" s="94"/>
      <c r="C166" s="94"/>
      <c r="D166" s="57" t="s">
        <v>361</v>
      </c>
      <c r="E166" s="57" t="s">
        <v>55</v>
      </c>
      <c r="F166" s="56" t="s">
        <v>362</v>
      </c>
      <c r="G166" s="57" t="s">
        <v>550</v>
      </c>
      <c r="H166" s="11" t="s">
        <v>47</v>
      </c>
      <c r="I166" s="11"/>
      <c r="J166" s="79"/>
      <c r="K166" s="15"/>
      <c r="L166" s="15"/>
      <c r="M166" s="15"/>
      <c r="N166" s="57"/>
      <c r="O166" s="56">
        <v>3</v>
      </c>
      <c r="P166" s="57">
        <v>6</v>
      </c>
      <c r="Q166" s="57" t="str">
        <f t="shared" si="81"/>
        <v>MEDIO</v>
      </c>
      <c r="R166" s="57">
        <v>10</v>
      </c>
      <c r="S166" s="57">
        <f t="shared" si="86"/>
        <v>60</v>
      </c>
      <c r="T166" s="57" t="str">
        <f t="shared" si="82"/>
        <v>III</v>
      </c>
      <c r="U166" s="26" t="s">
        <v>86</v>
      </c>
      <c r="V166" s="89"/>
      <c r="W166" s="12" t="s">
        <v>552</v>
      </c>
      <c r="X166" s="13" t="s">
        <v>116</v>
      </c>
      <c r="Y166" s="14"/>
      <c r="Z166" s="12"/>
      <c r="AA166" s="12"/>
      <c r="AB166" s="57"/>
      <c r="AC166" s="57" t="s">
        <v>364</v>
      </c>
    </row>
    <row r="167" spans="1:29" s="64" customFormat="1" ht="43.5" customHeight="1" x14ac:dyDescent="0.35">
      <c r="A167" s="82"/>
      <c r="B167" s="94"/>
      <c r="C167" s="94"/>
      <c r="D167" s="57" t="s">
        <v>499</v>
      </c>
      <c r="E167" s="57" t="s">
        <v>55</v>
      </c>
      <c r="F167" s="56" t="s">
        <v>230</v>
      </c>
      <c r="G167" s="57" t="s">
        <v>551</v>
      </c>
      <c r="H167" s="11" t="s">
        <v>47</v>
      </c>
      <c r="I167" s="11"/>
      <c r="J167" s="79"/>
      <c r="K167" s="15"/>
      <c r="L167" s="15"/>
      <c r="M167" s="15"/>
      <c r="N167" s="57"/>
      <c r="O167" s="56">
        <v>3</v>
      </c>
      <c r="P167" s="57">
        <v>4</v>
      </c>
      <c r="Q167" s="57" t="str">
        <f t="shared" si="81"/>
        <v>BAJO</v>
      </c>
      <c r="R167" s="57">
        <v>10</v>
      </c>
      <c r="S167" s="57">
        <f t="shared" si="86"/>
        <v>40</v>
      </c>
      <c r="T167" s="57" t="str">
        <f t="shared" si="82"/>
        <v>III</v>
      </c>
      <c r="U167" s="26" t="s">
        <v>86</v>
      </c>
      <c r="V167" s="89"/>
      <c r="W167" s="12" t="s">
        <v>553</v>
      </c>
      <c r="X167" s="13" t="s">
        <v>116</v>
      </c>
      <c r="Y167" s="14"/>
      <c r="Z167" s="12"/>
      <c r="AA167" s="12"/>
      <c r="AB167" s="57"/>
      <c r="AC167" s="57" t="s">
        <v>554</v>
      </c>
    </row>
    <row r="168" spans="1:29" s="64" customFormat="1" ht="81" x14ac:dyDescent="0.35">
      <c r="A168" s="82"/>
      <c r="B168" s="95"/>
      <c r="C168" s="95"/>
      <c r="D168" s="57" t="s">
        <v>254</v>
      </c>
      <c r="E168" s="57" t="s">
        <v>253</v>
      </c>
      <c r="F168" s="56" t="s">
        <v>255</v>
      </c>
      <c r="G168" s="57" t="s">
        <v>256</v>
      </c>
      <c r="H168" s="11"/>
      <c r="I168" s="11" t="s">
        <v>257</v>
      </c>
      <c r="J168" s="80"/>
      <c r="K168" s="15"/>
      <c r="L168" s="15"/>
      <c r="M168" s="15" t="s">
        <v>279</v>
      </c>
      <c r="N168" s="57"/>
      <c r="O168" s="56">
        <v>1</v>
      </c>
      <c r="P168" s="57">
        <v>4</v>
      </c>
      <c r="Q168" s="57" t="str">
        <f t="shared" ref="Q168:Q174" si="93">IF(AND(P168&gt;=0,P168&lt;6),"BAJO",IF(AND(P168&gt;=6,P168&lt;9),"MEDIO",IF(AND(P168&gt;=9,P168&lt;21),"ALTO",IF(AND(P168&gt;=21,P168&lt;=24),"MUY ALTO"))))</f>
        <v>BAJO</v>
      </c>
      <c r="R168" s="57">
        <v>10</v>
      </c>
      <c r="S168" s="57">
        <f>+P168*R168</f>
        <v>40</v>
      </c>
      <c r="T168" s="57" t="str">
        <f t="shared" ref="T168:T174" si="94">IF(AND(S168&gt;=0,S168&lt;20),"IV",IF(AND(S168&gt;=40,S168&lt;120),"III",IF(AND(S168&gt;=150,S168&lt;500),"II",IF(AND(S168&gt;=600,S168&lt;=4000),"I"))))</f>
        <v>III</v>
      </c>
      <c r="U168" s="26" t="s">
        <v>86</v>
      </c>
      <c r="V168" s="90"/>
      <c r="W168" s="12" t="s">
        <v>258</v>
      </c>
      <c r="X168" s="13" t="s">
        <v>115</v>
      </c>
      <c r="Y168" s="14"/>
      <c r="Z168" s="12"/>
      <c r="AA168" s="12" t="s">
        <v>259</v>
      </c>
      <c r="AB168" s="57"/>
      <c r="AC168" s="57" t="s">
        <v>280</v>
      </c>
    </row>
    <row r="169" spans="1:29" s="64" customFormat="1" ht="81" customHeight="1" x14ac:dyDescent="0.35">
      <c r="A169" s="82"/>
      <c r="B169" s="73" t="s">
        <v>557</v>
      </c>
      <c r="C169" s="73" t="s">
        <v>56</v>
      </c>
      <c r="D169" s="66" t="s">
        <v>68</v>
      </c>
      <c r="E169" s="66" t="s">
        <v>50</v>
      </c>
      <c r="F169" s="68" t="s">
        <v>485</v>
      </c>
      <c r="G169" s="66" t="s">
        <v>558</v>
      </c>
      <c r="H169" s="11" t="s">
        <v>47</v>
      </c>
      <c r="I169" s="11"/>
      <c r="J169" s="78">
        <v>5</v>
      </c>
      <c r="K169" s="15"/>
      <c r="L169" s="15"/>
      <c r="M169" s="15"/>
      <c r="N169" s="66"/>
      <c r="O169" s="68">
        <v>3</v>
      </c>
      <c r="P169" s="66">
        <v>6</v>
      </c>
      <c r="Q169" s="66" t="str">
        <f t="shared" si="93"/>
        <v>MEDIO</v>
      </c>
      <c r="R169" s="66">
        <v>10</v>
      </c>
      <c r="S169" s="66">
        <f t="shared" ref="S169:S174" si="95">+P169*R169</f>
        <v>60</v>
      </c>
      <c r="T169" s="66" t="str">
        <f t="shared" si="94"/>
        <v>III</v>
      </c>
      <c r="U169" s="26" t="s">
        <v>86</v>
      </c>
      <c r="V169" s="88">
        <v>1</v>
      </c>
      <c r="W169" s="12" t="s">
        <v>346</v>
      </c>
      <c r="X169" s="13" t="s">
        <v>116</v>
      </c>
      <c r="Y169" s="14"/>
      <c r="Z169" s="12"/>
      <c r="AA169" s="12"/>
      <c r="AB169" s="66" t="s">
        <v>537</v>
      </c>
      <c r="AC169" s="66"/>
    </row>
    <row r="170" spans="1:29" s="64" customFormat="1" ht="40.5" x14ac:dyDescent="0.35">
      <c r="A170" s="82"/>
      <c r="B170" s="94"/>
      <c r="C170" s="94"/>
      <c r="D170" s="66" t="s">
        <v>53</v>
      </c>
      <c r="E170" s="66" t="s">
        <v>45</v>
      </c>
      <c r="F170" s="68" t="s">
        <v>321</v>
      </c>
      <c r="G170" s="66" t="s">
        <v>510</v>
      </c>
      <c r="H170" s="11" t="s">
        <v>47</v>
      </c>
      <c r="I170" s="11"/>
      <c r="J170" s="79"/>
      <c r="K170" s="15"/>
      <c r="L170" s="15"/>
      <c r="M170" s="15"/>
      <c r="N170" s="66"/>
      <c r="O170" s="68">
        <v>3</v>
      </c>
      <c r="P170" s="66">
        <v>4</v>
      </c>
      <c r="Q170" s="66" t="str">
        <f t="shared" si="93"/>
        <v>BAJO</v>
      </c>
      <c r="R170" s="66">
        <v>10</v>
      </c>
      <c r="S170" s="66">
        <f t="shared" si="95"/>
        <v>40</v>
      </c>
      <c r="T170" s="66" t="str">
        <f t="shared" si="94"/>
        <v>III</v>
      </c>
      <c r="U170" s="26" t="s">
        <v>86</v>
      </c>
      <c r="V170" s="89"/>
      <c r="W170" s="12" t="s">
        <v>354</v>
      </c>
      <c r="X170" s="13" t="s">
        <v>116</v>
      </c>
      <c r="Y170" s="14"/>
      <c r="Z170" s="12"/>
      <c r="AB170" s="66" t="s">
        <v>134</v>
      </c>
      <c r="AC170" s="66" t="s">
        <v>560</v>
      </c>
    </row>
    <row r="171" spans="1:29" s="64" customFormat="1" ht="67.5" customHeight="1" x14ac:dyDescent="0.35">
      <c r="A171" s="82"/>
      <c r="B171" s="94"/>
      <c r="C171" s="94"/>
      <c r="D171" s="66" t="s">
        <v>304</v>
      </c>
      <c r="E171" s="66" t="s">
        <v>55</v>
      </c>
      <c r="F171" s="68" t="s">
        <v>561</v>
      </c>
      <c r="G171" s="66" t="s">
        <v>562</v>
      </c>
      <c r="H171" s="11" t="s">
        <v>47</v>
      </c>
      <c r="I171" s="11"/>
      <c r="J171" s="79"/>
      <c r="K171" s="15"/>
      <c r="L171" s="15"/>
      <c r="M171" s="15"/>
      <c r="N171" s="66"/>
      <c r="O171" s="68">
        <v>4</v>
      </c>
      <c r="P171" s="66">
        <v>10</v>
      </c>
      <c r="Q171" s="66" t="str">
        <f t="shared" si="93"/>
        <v>ALTO</v>
      </c>
      <c r="R171" s="66">
        <v>10</v>
      </c>
      <c r="S171" s="66">
        <f t="shared" si="95"/>
        <v>100</v>
      </c>
      <c r="T171" s="66" t="str">
        <f t="shared" si="94"/>
        <v>III</v>
      </c>
      <c r="U171" s="26" t="s">
        <v>86</v>
      </c>
      <c r="V171" s="89"/>
      <c r="W171" s="12" t="s">
        <v>124</v>
      </c>
      <c r="X171" s="13" t="s">
        <v>116</v>
      </c>
      <c r="Y171" s="14"/>
      <c r="Z171" s="12"/>
      <c r="AA171" s="12" t="s">
        <v>559</v>
      </c>
      <c r="AB171" s="66"/>
      <c r="AC171" s="66"/>
    </row>
    <row r="172" spans="1:29" s="64" customFormat="1" ht="42.75" customHeight="1" x14ac:dyDescent="0.35">
      <c r="A172" s="82"/>
      <c r="B172" s="94"/>
      <c r="C172" s="94"/>
      <c r="D172" s="66" t="s">
        <v>402</v>
      </c>
      <c r="E172" s="66" t="s">
        <v>55</v>
      </c>
      <c r="F172" s="68" t="s">
        <v>563</v>
      </c>
      <c r="G172" s="66" t="s">
        <v>564</v>
      </c>
      <c r="H172" s="11" t="s">
        <v>47</v>
      </c>
      <c r="I172" s="11"/>
      <c r="J172" s="79"/>
      <c r="K172" s="15"/>
      <c r="L172" s="15"/>
      <c r="M172" s="15"/>
      <c r="N172" s="66"/>
      <c r="O172" s="68">
        <v>3</v>
      </c>
      <c r="P172" s="66">
        <v>6</v>
      </c>
      <c r="Q172" s="66" t="str">
        <f t="shared" si="93"/>
        <v>MEDIO</v>
      </c>
      <c r="R172" s="66">
        <v>10</v>
      </c>
      <c r="S172" s="66">
        <f t="shared" si="95"/>
        <v>60</v>
      </c>
      <c r="T172" s="66" t="str">
        <f t="shared" si="94"/>
        <v>III</v>
      </c>
      <c r="U172" s="26" t="s">
        <v>86</v>
      </c>
      <c r="V172" s="89"/>
      <c r="W172" s="12" t="s">
        <v>245</v>
      </c>
      <c r="X172" s="13" t="s">
        <v>116</v>
      </c>
      <c r="Y172" s="14"/>
      <c r="Z172" s="12"/>
      <c r="AA172" s="12" t="s">
        <v>526</v>
      </c>
      <c r="AB172" s="66"/>
      <c r="AC172" s="66"/>
    </row>
    <row r="173" spans="1:29" s="64" customFormat="1" ht="110.25" customHeight="1" x14ac:dyDescent="0.35">
      <c r="A173" s="82"/>
      <c r="B173" s="94"/>
      <c r="C173" s="94"/>
      <c r="D173" s="66" t="s">
        <v>565</v>
      </c>
      <c r="E173" s="66" t="s">
        <v>435</v>
      </c>
      <c r="F173" s="68" t="s">
        <v>566</v>
      </c>
      <c r="G173" s="66" t="s">
        <v>567</v>
      </c>
      <c r="H173" s="11" t="s">
        <v>47</v>
      </c>
      <c r="I173" s="11"/>
      <c r="J173" s="79"/>
      <c r="K173" s="15"/>
      <c r="L173" s="15"/>
      <c r="M173" s="15"/>
      <c r="N173" s="66"/>
      <c r="O173" s="68">
        <v>4</v>
      </c>
      <c r="P173" s="66">
        <v>6</v>
      </c>
      <c r="Q173" s="66" t="str">
        <f t="shared" si="93"/>
        <v>MEDIO</v>
      </c>
      <c r="R173" s="66">
        <v>10</v>
      </c>
      <c r="S173" s="66">
        <f t="shared" si="95"/>
        <v>60</v>
      </c>
      <c r="T173" s="66" t="str">
        <f t="shared" si="94"/>
        <v>III</v>
      </c>
      <c r="U173" s="26" t="s">
        <v>86</v>
      </c>
      <c r="V173" s="89"/>
      <c r="W173" s="12" t="s">
        <v>568</v>
      </c>
      <c r="X173" s="13" t="s">
        <v>116</v>
      </c>
      <c r="Y173" s="14"/>
      <c r="Z173" s="12"/>
      <c r="AA173" s="12" t="s">
        <v>569</v>
      </c>
      <c r="AB173" s="66" t="s">
        <v>570</v>
      </c>
      <c r="AC173" s="66"/>
    </row>
    <row r="174" spans="1:29" s="64" customFormat="1" ht="72" customHeight="1" x14ac:dyDescent="0.35">
      <c r="A174" s="82"/>
      <c r="B174" s="94"/>
      <c r="C174" s="94"/>
      <c r="D174" s="66" t="s">
        <v>234</v>
      </c>
      <c r="E174" s="66" t="s">
        <v>55</v>
      </c>
      <c r="F174" s="68" t="s">
        <v>571</v>
      </c>
      <c r="G174" s="66" t="s">
        <v>572</v>
      </c>
      <c r="H174" s="11" t="s">
        <v>47</v>
      </c>
      <c r="I174" s="11"/>
      <c r="J174" s="80"/>
      <c r="K174" s="15"/>
      <c r="L174" s="15"/>
      <c r="M174" s="15"/>
      <c r="N174" s="66"/>
      <c r="O174" s="68">
        <v>3</v>
      </c>
      <c r="P174" s="66">
        <v>6</v>
      </c>
      <c r="Q174" s="66" t="str">
        <f t="shared" si="93"/>
        <v>MEDIO</v>
      </c>
      <c r="R174" s="66">
        <v>10</v>
      </c>
      <c r="S174" s="66">
        <f t="shared" si="95"/>
        <v>60</v>
      </c>
      <c r="T174" s="66" t="str">
        <f t="shared" si="94"/>
        <v>III</v>
      </c>
      <c r="U174" s="26" t="s">
        <v>86</v>
      </c>
      <c r="V174" s="89"/>
      <c r="W174" s="12" t="s">
        <v>352</v>
      </c>
      <c r="X174" s="13" t="s">
        <v>116</v>
      </c>
      <c r="Y174" s="14"/>
      <c r="Z174" s="12"/>
      <c r="AA174" s="12"/>
      <c r="AB174" s="66" t="s">
        <v>573</v>
      </c>
      <c r="AC174" s="66"/>
    </row>
    <row r="175" spans="1:29" s="64" customFormat="1" ht="66" customHeight="1" x14ac:dyDescent="0.35">
      <c r="A175" s="82"/>
      <c r="B175" s="95"/>
      <c r="C175" s="95"/>
      <c r="D175" s="66" t="s">
        <v>254</v>
      </c>
      <c r="E175" s="66" t="s">
        <v>253</v>
      </c>
      <c r="F175" s="68" t="s">
        <v>255</v>
      </c>
      <c r="G175" s="66" t="s">
        <v>256</v>
      </c>
      <c r="H175" s="11"/>
      <c r="I175" s="11" t="s">
        <v>257</v>
      </c>
      <c r="J175" s="65"/>
      <c r="K175" s="15"/>
      <c r="L175" s="15"/>
      <c r="M175" s="15" t="s">
        <v>279</v>
      </c>
      <c r="N175" s="66"/>
      <c r="O175" s="68">
        <v>1</v>
      </c>
      <c r="P175" s="66">
        <v>4</v>
      </c>
      <c r="Q175" s="66" t="str">
        <f t="shared" ref="Q175:Q179" si="96">IF(AND(P175&gt;=0,P175&lt;6),"BAJO",IF(AND(P175&gt;=6,P175&lt;9),"MEDIO",IF(AND(P175&gt;=9,P175&lt;21),"ALTO",IF(AND(P175&gt;=21,P175&lt;=24),"MUY ALTO"))))</f>
        <v>BAJO</v>
      </c>
      <c r="R175" s="66">
        <v>10</v>
      </c>
      <c r="S175" s="66">
        <f>+P175*R175</f>
        <v>40</v>
      </c>
      <c r="T175" s="66" t="str">
        <f t="shared" ref="T175:T179" si="97">IF(AND(S175&gt;=0,S175&lt;20),"IV",IF(AND(S175&gt;=40,S175&lt;120),"III",IF(AND(S175&gt;=150,S175&lt;500),"II",IF(AND(S175&gt;=600,S175&lt;=4000),"I"))))</f>
        <v>III</v>
      </c>
      <c r="U175" s="26" t="s">
        <v>86</v>
      </c>
      <c r="V175" s="90"/>
      <c r="W175" s="12" t="s">
        <v>258</v>
      </c>
      <c r="X175" s="13" t="s">
        <v>115</v>
      </c>
      <c r="Y175" s="14"/>
      <c r="Z175" s="12"/>
      <c r="AA175" s="12" t="s">
        <v>259</v>
      </c>
      <c r="AB175" s="66"/>
      <c r="AC175" s="66" t="s">
        <v>280</v>
      </c>
    </row>
    <row r="176" spans="1:29" s="64" customFormat="1" ht="24.75" customHeight="1" x14ac:dyDescent="0.35">
      <c r="A176" s="82"/>
      <c r="B176" s="86" t="s">
        <v>575</v>
      </c>
      <c r="C176" s="72"/>
      <c r="D176" s="70"/>
      <c r="E176" s="70"/>
      <c r="F176" s="71"/>
      <c r="G176" s="70"/>
      <c r="H176" s="11"/>
      <c r="I176" s="11"/>
      <c r="J176" s="69"/>
      <c r="K176" s="15"/>
      <c r="L176" s="15"/>
      <c r="M176" s="15"/>
      <c r="N176" s="70"/>
      <c r="O176" s="71"/>
      <c r="P176" s="70"/>
      <c r="Q176" s="70"/>
      <c r="R176" s="70"/>
      <c r="S176" s="70"/>
      <c r="T176" s="70"/>
      <c r="U176" s="26"/>
      <c r="V176" s="88">
        <v>1</v>
      </c>
      <c r="W176" s="12"/>
      <c r="X176" s="13"/>
      <c r="Y176" s="14"/>
      <c r="Z176" s="12"/>
      <c r="AA176" s="12"/>
      <c r="AB176" s="70"/>
      <c r="AC176" s="70"/>
    </row>
    <row r="177" spans="1:29" s="64" customFormat="1" ht="51.75" customHeight="1" x14ac:dyDescent="0.35">
      <c r="A177" s="82"/>
      <c r="B177" s="86"/>
      <c r="C177" s="86" t="s">
        <v>56</v>
      </c>
      <c r="D177" s="70" t="s">
        <v>68</v>
      </c>
      <c r="E177" s="70" t="s">
        <v>50</v>
      </c>
      <c r="F177" s="71" t="s">
        <v>485</v>
      </c>
      <c r="G177" s="70" t="s">
        <v>558</v>
      </c>
      <c r="H177" s="11" t="s">
        <v>47</v>
      </c>
      <c r="I177" s="11"/>
      <c r="J177" s="78">
        <v>8</v>
      </c>
      <c r="K177" s="15"/>
      <c r="L177" s="15"/>
      <c r="M177" s="15"/>
      <c r="N177" s="70"/>
      <c r="O177" s="71">
        <v>3</v>
      </c>
      <c r="P177" s="70">
        <v>6</v>
      </c>
      <c r="Q177" s="70" t="str">
        <f t="shared" si="96"/>
        <v>MEDIO</v>
      </c>
      <c r="R177" s="70">
        <v>10</v>
      </c>
      <c r="S177" s="70">
        <f t="shared" ref="S177" si="98">+P177*R177</f>
        <v>60</v>
      </c>
      <c r="T177" s="70" t="str">
        <f t="shared" si="97"/>
        <v>III</v>
      </c>
      <c r="U177" s="26" t="s">
        <v>86</v>
      </c>
      <c r="V177" s="89"/>
      <c r="W177" s="12" t="s">
        <v>346</v>
      </c>
      <c r="X177" s="13" t="s">
        <v>116</v>
      </c>
      <c r="Y177" s="14"/>
      <c r="Z177" s="12"/>
      <c r="AA177" s="12"/>
      <c r="AB177" s="70" t="s">
        <v>537</v>
      </c>
      <c r="AC177" s="70"/>
    </row>
    <row r="178" spans="1:29" s="64" customFormat="1" ht="42" customHeight="1" x14ac:dyDescent="0.35">
      <c r="A178" s="82"/>
      <c r="B178" s="86"/>
      <c r="C178" s="87"/>
      <c r="D178" s="70" t="s">
        <v>234</v>
      </c>
      <c r="E178" s="70" t="s">
        <v>55</v>
      </c>
      <c r="F178" s="71" t="s">
        <v>496</v>
      </c>
      <c r="G178" s="70" t="s">
        <v>576</v>
      </c>
      <c r="H178" s="11" t="s">
        <v>47</v>
      </c>
      <c r="I178" s="11"/>
      <c r="J178" s="79"/>
      <c r="K178" s="15"/>
      <c r="L178" s="15"/>
      <c r="M178" s="15"/>
      <c r="N178" s="70"/>
      <c r="O178" s="71">
        <v>3</v>
      </c>
      <c r="P178" s="70">
        <v>6</v>
      </c>
      <c r="Q178" s="70" t="str">
        <f t="shared" si="96"/>
        <v>MEDIO</v>
      </c>
      <c r="R178" s="70">
        <v>10</v>
      </c>
      <c r="S178" s="70">
        <f>+P178*R178</f>
        <v>60</v>
      </c>
      <c r="T178" s="70" t="str">
        <f t="shared" si="97"/>
        <v>III</v>
      </c>
      <c r="U178" s="26" t="s">
        <v>86</v>
      </c>
      <c r="V178" s="89"/>
      <c r="W178" s="12" t="s">
        <v>415</v>
      </c>
      <c r="X178" s="13" t="s">
        <v>116</v>
      </c>
      <c r="Y178" s="14"/>
      <c r="Z178" s="12"/>
      <c r="AA178" s="12" t="s">
        <v>592</v>
      </c>
      <c r="AB178" s="70" t="s">
        <v>545</v>
      </c>
      <c r="AC178" s="70"/>
    </row>
    <row r="179" spans="1:29" s="64" customFormat="1" ht="33.75" customHeight="1" x14ac:dyDescent="0.35">
      <c r="A179" s="82"/>
      <c r="B179" s="86"/>
      <c r="C179" s="87"/>
      <c r="D179" s="70" t="s">
        <v>402</v>
      </c>
      <c r="E179" s="70" t="s">
        <v>55</v>
      </c>
      <c r="F179" s="71" t="s">
        <v>563</v>
      </c>
      <c r="G179" s="70" t="s">
        <v>564</v>
      </c>
      <c r="H179" s="11" t="s">
        <v>47</v>
      </c>
      <c r="I179" s="11"/>
      <c r="J179" s="79"/>
      <c r="K179" s="15"/>
      <c r="L179" s="15"/>
      <c r="M179" s="15"/>
      <c r="N179" s="70"/>
      <c r="O179" s="71">
        <v>3</v>
      </c>
      <c r="P179" s="70">
        <v>6</v>
      </c>
      <c r="Q179" s="70" t="str">
        <f t="shared" si="96"/>
        <v>MEDIO</v>
      </c>
      <c r="R179" s="70">
        <v>10</v>
      </c>
      <c r="S179" s="70">
        <f t="shared" ref="S179" si="99">+P179*R179</f>
        <v>60</v>
      </c>
      <c r="T179" s="70" t="str">
        <f t="shared" si="97"/>
        <v>III</v>
      </c>
      <c r="U179" s="26" t="s">
        <v>86</v>
      </c>
      <c r="V179" s="89"/>
      <c r="W179" s="12" t="s">
        <v>245</v>
      </c>
      <c r="X179" s="13" t="s">
        <v>116</v>
      </c>
      <c r="Y179" s="14"/>
      <c r="Z179" s="12"/>
      <c r="AA179" s="12" t="s">
        <v>526</v>
      </c>
      <c r="AB179" s="70"/>
      <c r="AC179" s="70"/>
    </row>
    <row r="180" spans="1:29" s="64" customFormat="1" ht="76.5" customHeight="1" x14ac:dyDescent="0.35">
      <c r="A180" s="82"/>
      <c r="B180" s="86"/>
      <c r="C180" s="87"/>
      <c r="D180" s="70" t="s">
        <v>254</v>
      </c>
      <c r="E180" s="70" t="s">
        <v>253</v>
      </c>
      <c r="F180" s="71" t="s">
        <v>255</v>
      </c>
      <c r="G180" s="70" t="s">
        <v>256</v>
      </c>
      <c r="H180" s="11"/>
      <c r="I180" s="11" t="s">
        <v>257</v>
      </c>
      <c r="J180" s="79"/>
      <c r="K180" s="15"/>
      <c r="L180" s="15"/>
      <c r="M180" s="15" t="s">
        <v>279</v>
      </c>
      <c r="N180" s="70"/>
      <c r="O180" s="71">
        <v>1</v>
      </c>
      <c r="P180" s="70">
        <v>4</v>
      </c>
      <c r="Q180" s="70" t="str">
        <f t="shared" ref="Q180" si="100">IF(AND(P180&gt;=0,P180&lt;6),"BAJO",IF(AND(P180&gt;=6,P180&lt;9),"MEDIO",IF(AND(P180&gt;=9,P180&lt;21),"ALTO",IF(AND(P180&gt;=21,P180&lt;=24),"MUY ALTO"))))</f>
        <v>BAJO</v>
      </c>
      <c r="R180" s="70">
        <v>10</v>
      </c>
      <c r="S180" s="70">
        <f>+P180*R180</f>
        <v>40</v>
      </c>
      <c r="T180" s="70" t="str">
        <f t="shared" ref="T180" si="101">IF(AND(S180&gt;=0,S180&lt;20),"IV",IF(AND(S180&gt;=40,S180&lt;120),"III",IF(AND(S180&gt;=150,S180&lt;500),"II",IF(AND(S180&gt;=600,S180&lt;=4000),"I"))))</f>
        <v>III</v>
      </c>
      <c r="U180" s="26" t="s">
        <v>86</v>
      </c>
      <c r="V180" s="89"/>
      <c r="W180" s="12" t="s">
        <v>258</v>
      </c>
      <c r="X180" s="13" t="s">
        <v>115</v>
      </c>
      <c r="Y180" s="14"/>
      <c r="Z180" s="12"/>
      <c r="AA180" s="12" t="s">
        <v>259</v>
      </c>
      <c r="AB180" s="70"/>
      <c r="AC180" s="70" t="s">
        <v>280</v>
      </c>
    </row>
    <row r="181" spans="1:29" s="64" customFormat="1" ht="52.5" customHeight="1" x14ac:dyDescent="0.35">
      <c r="A181" s="83"/>
      <c r="B181" s="86"/>
      <c r="C181" s="87"/>
      <c r="D181" s="70" t="s">
        <v>515</v>
      </c>
      <c r="E181" s="70" t="s">
        <v>392</v>
      </c>
      <c r="F181" s="70" t="s">
        <v>516</v>
      </c>
      <c r="G181" s="70" t="s">
        <v>369</v>
      </c>
      <c r="H181" s="11" t="s">
        <v>47</v>
      </c>
      <c r="I181" s="11"/>
      <c r="J181" s="80"/>
      <c r="K181" s="15"/>
      <c r="L181" s="25"/>
      <c r="M181" s="15" t="s">
        <v>83</v>
      </c>
      <c r="N181" s="70"/>
      <c r="O181" s="70">
        <v>4</v>
      </c>
      <c r="P181" s="70">
        <v>4</v>
      </c>
      <c r="Q181" s="70" t="str">
        <f t="shared" ref="Q181:Q188" si="102">IF(AND(P181&gt;=0,P181&lt;6),"BAJO",IF(AND(P181&gt;=6,P181&lt;9),"MEDIO",IF(AND(P181&gt;=9,P181&lt;21),"ALTO",IF(AND(P181&gt;=21,P181&lt;=24),"MUY ALTO"))))</f>
        <v>BAJO</v>
      </c>
      <c r="R181" s="70">
        <v>10</v>
      </c>
      <c r="S181" s="70">
        <f t="shared" ref="S181:S186" si="103">+P181*R181</f>
        <v>40</v>
      </c>
      <c r="T181" s="70" t="str">
        <f t="shared" ref="T181:T187" si="104">IF(AND(S181&gt;=0,S181&lt;20),"IV",IF(AND(S181&gt;=40,S181&lt;120),"III",IF(AND(S181&gt;=150,S181&lt;500),"II",IF(AND(S181&gt;=600,S181&lt;=4000),"I"))))</f>
        <v>III</v>
      </c>
      <c r="U181" s="26" t="s">
        <v>86</v>
      </c>
      <c r="V181" s="90"/>
      <c r="W181" s="12" t="s">
        <v>517</v>
      </c>
      <c r="X181" s="13" t="s">
        <v>116</v>
      </c>
      <c r="Y181" s="14"/>
      <c r="Z181" s="12"/>
      <c r="AA181" s="12"/>
      <c r="AB181" s="70" t="s">
        <v>519</v>
      </c>
      <c r="AC181" s="70" t="s">
        <v>518</v>
      </c>
    </row>
    <row r="182" spans="1:29" s="64" customFormat="1" ht="52.5" customHeight="1" x14ac:dyDescent="0.35">
      <c r="A182" s="81" t="s">
        <v>577</v>
      </c>
      <c r="B182" s="73" t="s">
        <v>578</v>
      </c>
      <c r="C182" s="73" t="s">
        <v>579</v>
      </c>
      <c r="D182" s="70" t="s">
        <v>580</v>
      </c>
      <c r="E182" s="70" t="s">
        <v>392</v>
      </c>
      <c r="F182" s="70" t="s">
        <v>381</v>
      </c>
      <c r="G182" s="70" t="s">
        <v>581</v>
      </c>
      <c r="H182" s="11" t="s">
        <v>47</v>
      </c>
      <c r="I182" s="11"/>
      <c r="J182" s="76">
        <v>8</v>
      </c>
      <c r="K182" s="15"/>
      <c r="L182" s="25"/>
      <c r="M182" s="15" t="s">
        <v>83</v>
      </c>
      <c r="N182" s="70"/>
      <c r="O182" s="70">
        <v>4</v>
      </c>
      <c r="P182" s="70">
        <v>10</v>
      </c>
      <c r="Q182" s="70" t="str">
        <f t="shared" si="102"/>
        <v>ALTO</v>
      </c>
      <c r="R182" s="70">
        <v>25</v>
      </c>
      <c r="S182" s="70">
        <f t="shared" si="103"/>
        <v>250</v>
      </c>
      <c r="T182" s="70" t="str">
        <f t="shared" si="104"/>
        <v>II</v>
      </c>
      <c r="U182" s="26" t="s">
        <v>521</v>
      </c>
      <c r="V182" s="78">
        <v>1</v>
      </c>
      <c r="W182" s="12" t="s">
        <v>582</v>
      </c>
      <c r="X182" s="13" t="s">
        <v>116</v>
      </c>
      <c r="Y182" s="14"/>
      <c r="Z182" s="12"/>
      <c r="AA182" s="12"/>
      <c r="AB182" s="70" t="s">
        <v>584</v>
      </c>
      <c r="AC182" s="70" t="s">
        <v>583</v>
      </c>
    </row>
    <row r="183" spans="1:29" s="64" customFormat="1" ht="52.5" customHeight="1" x14ac:dyDescent="0.35">
      <c r="A183" s="82"/>
      <c r="B183" s="74"/>
      <c r="C183" s="74"/>
      <c r="D183" s="70" t="s">
        <v>586</v>
      </c>
      <c r="E183" s="70" t="s">
        <v>585</v>
      </c>
      <c r="F183" s="70" t="s">
        <v>587</v>
      </c>
      <c r="G183" s="70" t="s">
        <v>588</v>
      </c>
      <c r="H183" s="11" t="s">
        <v>47</v>
      </c>
      <c r="I183" s="11"/>
      <c r="J183" s="77"/>
      <c r="K183" s="15"/>
      <c r="L183" s="25"/>
      <c r="M183" s="15" t="s">
        <v>83</v>
      </c>
      <c r="N183" s="70"/>
      <c r="O183" s="70">
        <v>4</v>
      </c>
      <c r="P183" s="70">
        <v>6</v>
      </c>
      <c r="Q183" s="70" t="str">
        <f t="shared" si="102"/>
        <v>MEDIO</v>
      </c>
      <c r="R183" s="70">
        <v>10</v>
      </c>
      <c r="S183" s="70">
        <f t="shared" si="103"/>
        <v>60</v>
      </c>
      <c r="T183" s="70" t="str">
        <f t="shared" si="104"/>
        <v>III</v>
      </c>
      <c r="U183" s="26" t="s">
        <v>86</v>
      </c>
      <c r="V183" s="79"/>
      <c r="W183" s="12" t="s">
        <v>587</v>
      </c>
      <c r="X183" s="13" t="s">
        <v>116</v>
      </c>
      <c r="Y183" s="14"/>
      <c r="Z183" s="12"/>
      <c r="AA183" s="12"/>
      <c r="AB183" s="70" t="s">
        <v>589</v>
      </c>
      <c r="AC183" s="70" t="s">
        <v>583</v>
      </c>
    </row>
    <row r="184" spans="1:29" s="64" customFormat="1" ht="52.5" customHeight="1" x14ac:dyDescent="0.35">
      <c r="A184" s="82"/>
      <c r="B184" s="74"/>
      <c r="C184" s="74"/>
      <c r="D184" s="70" t="s">
        <v>49</v>
      </c>
      <c r="E184" s="70" t="s">
        <v>50</v>
      </c>
      <c r="F184" s="70" t="s">
        <v>591</v>
      </c>
      <c r="G184" s="70" t="s">
        <v>590</v>
      </c>
      <c r="H184" s="11" t="s">
        <v>47</v>
      </c>
      <c r="I184" s="11"/>
      <c r="J184" s="77"/>
      <c r="K184" s="15"/>
      <c r="L184" s="25"/>
      <c r="M184" s="15" t="s">
        <v>83</v>
      </c>
      <c r="N184" s="70"/>
      <c r="O184" s="70">
        <v>3</v>
      </c>
      <c r="P184" s="70">
        <v>4</v>
      </c>
      <c r="Q184" s="70">
        <v>6</v>
      </c>
      <c r="R184" s="70">
        <v>10</v>
      </c>
      <c r="S184" s="70">
        <f t="shared" si="103"/>
        <v>40</v>
      </c>
      <c r="T184" s="70" t="str">
        <f t="shared" si="104"/>
        <v>III</v>
      </c>
      <c r="U184" s="26" t="s">
        <v>86</v>
      </c>
      <c r="V184" s="79"/>
      <c r="W184" s="12" t="s">
        <v>346</v>
      </c>
      <c r="X184" s="13" t="s">
        <v>116</v>
      </c>
      <c r="Y184" s="14"/>
      <c r="Z184" s="12"/>
      <c r="AA184" s="12"/>
      <c r="AB184" s="70" t="s">
        <v>537</v>
      </c>
      <c r="AC184" s="70"/>
    </row>
    <row r="185" spans="1:29" s="64" customFormat="1" ht="52.5" customHeight="1" x14ac:dyDescent="0.35">
      <c r="A185" s="82"/>
      <c r="B185" s="74"/>
      <c r="C185" s="74"/>
      <c r="D185" s="70" t="s">
        <v>593</v>
      </c>
      <c r="E185" s="70" t="s">
        <v>45</v>
      </c>
      <c r="F185" s="70" t="s">
        <v>594</v>
      </c>
      <c r="G185" s="70" t="s">
        <v>595</v>
      </c>
      <c r="H185" s="11" t="s">
        <v>47</v>
      </c>
      <c r="I185" s="11"/>
      <c r="J185" s="77"/>
      <c r="K185" s="15"/>
      <c r="M185" s="15"/>
      <c r="N185" s="70"/>
      <c r="O185" s="70">
        <v>4</v>
      </c>
      <c r="P185" s="70">
        <v>6</v>
      </c>
      <c r="Q185" s="70" t="str">
        <f t="shared" si="102"/>
        <v>MEDIO</v>
      </c>
      <c r="R185" s="70">
        <v>10</v>
      </c>
      <c r="S185" s="70">
        <f t="shared" si="103"/>
        <v>60</v>
      </c>
      <c r="T185" s="70" t="str">
        <f t="shared" si="104"/>
        <v>III</v>
      </c>
      <c r="U185" s="26" t="s">
        <v>86</v>
      </c>
      <c r="V185" s="79"/>
      <c r="W185" s="12" t="s">
        <v>354</v>
      </c>
      <c r="X185" s="13" t="s">
        <v>116</v>
      </c>
      <c r="Y185" s="14"/>
      <c r="Z185" s="12"/>
      <c r="AA185" s="12"/>
      <c r="AB185" s="70" t="s">
        <v>596</v>
      </c>
      <c r="AC185" s="70"/>
    </row>
    <row r="186" spans="1:29" s="64" customFormat="1" ht="42" customHeight="1" x14ac:dyDescent="0.35">
      <c r="A186" s="82"/>
      <c r="B186" s="84"/>
      <c r="C186" s="74"/>
      <c r="D186" s="70" t="s">
        <v>402</v>
      </c>
      <c r="E186" s="70" t="s">
        <v>55</v>
      </c>
      <c r="F186" s="71" t="s">
        <v>563</v>
      </c>
      <c r="G186" s="70" t="s">
        <v>564</v>
      </c>
      <c r="H186" s="11" t="s">
        <v>47</v>
      </c>
      <c r="I186" s="11"/>
      <c r="J186" s="75"/>
      <c r="K186" s="15"/>
      <c r="L186" s="15"/>
      <c r="M186" s="15"/>
      <c r="N186" s="70"/>
      <c r="O186" s="71">
        <v>3</v>
      </c>
      <c r="P186" s="70">
        <v>6</v>
      </c>
      <c r="Q186" s="70" t="str">
        <f t="shared" si="102"/>
        <v>MEDIO</v>
      </c>
      <c r="R186" s="70">
        <v>10</v>
      </c>
      <c r="S186" s="70">
        <f t="shared" si="103"/>
        <v>60</v>
      </c>
      <c r="T186" s="70" t="str">
        <f t="shared" si="104"/>
        <v>III</v>
      </c>
      <c r="U186" s="26" t="s">
        <v>86</v>
      </c>
      <c r="V186" s="79"/>
      <c r="W186" s="12" t="s">
        <v>245</v>
      </c>
      <c r="X186" s="13" t="s">
        <v>116</v>
      </c>
      <c r="Y186" s="14"/>
      <c r="Z186" s="12"/>
      <c r="AA186" s="12" t="s">
        <v>526</v>
      </c>
      <c r="AB186" s="70"/>
      <c r="AC186" s="70" t="s">
        <v>247</v>
      </c>
    </row>
    <row r="187" spans="1:29" s="64" customFormat="1" ht="68.25" customHeight="1" x14ac:dyDescent="0.35">
      <c r="A187" s="82"/>
      <c r="B187" s="84"/>
      <c r="C187" s="74"/>
      <c r="D187" s="70" t="s">
        <v>234</v>
      </c>
      <c r="E187" s="70" t="s">
        <v>55</v>
      </c>
      <c r="F187" s="71" t="s">
        <v>496</v>
      </c>
      <c r="G187" s="70" t="s">
        <v>497</v>
      </c>
      <c r="H187" s="11" t="s">
        <v>47</v>
      </c>
      <c r="I187" s="11"/>
      <c r="J187" s="65"/>
      <c r="K187" s="15"/>
      <c r="L187" s="15"/>
      <c r="M187" s="15"/>
      <c r="N187" s="70"/>
      <c r="O187" s="71">
        <v>3</v>
      </c>
      <c r="P187" s="70">
        <v>6</v>
      </c>
      <c r="Q187" s="70" t="str">
        <f t="shared" si="102"/>
        <v>MEDIO</v>
      </c>
      <c r="R187" s="70">
        <v>10</v>
      </c>
      <c r="S187" s="70">
        <f>+P187*R187</f>
        <v>60</v>
      </c>
      <c r="T187" s="70" t="str">
        <f t="shared" si="104"/>
        <v>III</v>
      </c>
      <c r="U187" s="26" t="s">
        <v>86</v>
      </c>
      <c r="V187" s="79"/>
      <c r="W187" s="12" t="s">
        <v>415</v>
      </c>
      <c r="X187" s="13" t="s">
        <v>116</v>
      </c>
      <c r="Y187" s="14"/>
      <c r="Z187" s="12"/>
      <c r="AA187" s="12" t="s">
        <v>597</v>
      </c>
      <c r="AB187" s="70" t="s">
        <v>545</v>
      </c>
      <c r="AC187" s="70"/>
    </row>
    <row r="188" spans="1:29" s="64" customFormat="1" ht="81" x14ac:dyDescent="0.35">
      <c r="A188" s="82"/>
      <c r="B188" s="85"/>
      <c r="C188" s="75"/>
      <c r="D188" s="70" t="s">
        <v>254</v>
      </c>
      <c r="E188" s="70" t="s">
        <v>253</v>
      </c>
      <c r="F188" s="71" t="s">
        <v>255</v>
      </c>
      <c r="G188" s="70" t="s">
        <v>256</v>
      </c>
      <c r="H188" s="11"/>
      <c r="I188" s="11" t="s">
        <v>257</v>
      </c>
      <c r="J188" s="65"/>
      <c r="K188" s="15"/>
      <c r="L188" s="15"/>
      <c r="M188" s="15" t="s">
        <v>279</v>
      </c>
      <c r="N188" s="70"/>
      <c r="O188" s="71">
        <v>1</v>
      </c>
      <c r="P188" s="70">
        <v>4</v>
      </c>
      <c r="Q188" s="70" t="str">
        <f t="shared" si="102"/>
        <v>BAJO</v>
      </c>
      <c r="R188" s="70">
        <v>10</v>
      </c>
      <c r="S188" s="70">
        <f>+P188*R188</f>
        <v>40</v>
      </c>
      <c r="T188" s="70" t="str">
        <f>IF(AND(S188&gt;=0,S188&lt;20),"IV",IF(AND(S188&gt;=40,S188&lt;120),"III",IF(AND(S188&gt;=150,S188&lt;500),"II",IF(AND(S188&gt;=600,S188&lt;=4000),"I"))))</f>
        <v>III</v>
      </c>
      <c r="U188" s="26" t="s">
        <v>86</v>
      </c>
      <c r="V188" s="80"/>
      <c r="W188" s="12" t="s">
        <v>258</v>
      </c>
      <c r="X188" s="13" t="s">
        <v>115</v>
      </c>
      <c r="Y188" s="14"/>
      <c r="Z188" s="12"/>
      <c r="AA188" s="12" t="s">
        <v>259</v>
      </c>
      <c r="AB188" s="70"/>
      <c r="AC188" s="70" t="s">
        <v>280</v>
      </c>
    </row>
    <row r="189" spans="1:29" s="64" customFormat="1" ht="66.75" customHeight="1" x14ac:dyDescent="0.35">
      <c r="A189" s="82"/>
      <c r="B189" s="73" t="s">
        <v>598</v>
      </c>
      <c r="C189" s="73" t="s">
        <v>579</v>
      </c>
      <c r="D189" s="70" t="s">
        <v>580</v>
      </c>
      <c r="E189" s="70" t="s">
        <v>392</v>
      </c>
      <c r="F189" s="70" t="s">
        <v>381</v>
      </c>
      <c r="G189" s="70" t="s">
        <v>581</v>
      </c>
      <c r="H189" s="11" t="s">
        <v>47</v>
      </c>
      <c r="I189" s="11"/>
      <c r="J189" s="76">
        <v>8</v>
      </c>
      <c r="K189" s="15"/>
      <c r="L189" s="25"/>
      <c r="M189" s="15" t="s">
        <v>83</v>
      </c>
      <c r="N189" s="70"/>
      <c r="O189" s="70">
        <v>4</v>
      </c>
      <c r="P189" s="70">
        <v>10</v>
      </c>
      <c r="Q189" s="70" t="str">
        <f t="shared" ref="Q189:Q190" si="105">IF(AND(P189&gt;=0,P189&lt;6),"BAJO",IF(AND(P189&gt;=6,P189&lt;9),"MEDIO",IF(AND(P189&gt;=9,P189&lt;21),"ALTO",IF(AND(P189&gt;=21,P189&lt;=24),"MUY ALTO"))))</f>
        <v>ALTO</v>
      </c>
      <c r="R189" s="70">
        <v>25</v>
      </c>
      <c r="S189" s="70">
        <f t="shared" ref="S189:S193" si="106">+P189*R189</f>
        <v>250</v>
      </c>
      <c r="T189" s="70" t="str">
        <f t="shared" ref="T189:T194" si="107">IF(AND(S189&gt;=0,S189&lt;20),"IV",IF(AND(S189&gt;=40,S189&lt;120),"III",IF(AND(S189&gt;=150,S189&lt;500),"II",IF(AND(S189&gt;=600,S189&lt;=4000),"I"))))</f>
        <v>II</v>
      </c>
      <c r="U189" s="26" t="s">
        <v>521</v>
      </c>
      <c r="V189" s="78">
        <v>1</v>
      </c>
      <c r="W189" s="12" t="s">
        <v>582</v>
      </c>
      <c r="X189" s="13" t="s">
        <v>116</v>
      </c>
      <c r="Y189" s="14"/>
      <c r="Z189" s="12"/>
      <c r="AA189" s="12"/>
      <c r="AB189" s="70" t="s">
        <v>584</v>
      </c>
      <c r="AC189" s="70" t="s">
        <v>583</v>
      </c>
    </row>
    <row r="190" spans="1:29" s="64" customFormat="1" ht="86.25" customHeight="1" x14ac:dyDescent="0.35">
      <c r="A190" s="82"/>
      <c r="B190" s="74"/>
      <c r="C190" s="74"/>
      <c r="D190" s="70" t="s">
        <v>586</v>
      </c>
      <c r="E190" s="70" t="s">
        <v>585</v>
      </c>
      <c r="F190" s="70" t="s">
        <v>587</v>
      </c>
      <c r="G190" s="70" t="s">
        <v>588</v>
      </c>
      <c r="H190" s="11" t="s">
        <v>47</v>
      </c>
      <c r="I190" s="11"/>
      <c r="J190" s="77"/>
      <c r="K190" s="15"/>
      <c r="L190" s="25"/>
      <c r="M190" s="15" t="s">
        <v>83</v>
      </c>
      <c r="N190" s="70"/>
      <c r="O190" s="70">
        <v>4</v>
      </c>
      <c r="P190" s="70">
        <v>6</v>
      </c>
      <c r="Q190" s="70" t="str">
        <f t="shared" si="105"/>
        <v>MEDIO</v>
      </c>
      <c r="R190" s="70">
        <v>10</v>
      </c>
      <c r="S190" s="70">
        <f t="shared" si="106"/>
        <v>60</v>
      </c>
      <c r="T190" s="70" t="str">
        <f t="shared" si="107"/>
        <v>III</v>
      </c>
      <c r="U190" s="26" t="s">
        <v>86</v>
      </c>
      <c r="V190" s="79"/>
      <c r="W190" s="12" t="s">
        <v>587</v>
      </c>
      <c r="X190" s="13" t="s">
        <v>116</v>
      </c>
      <c r="Y190" s="14"/>
      <c r="Z190" s="12"/>
      <c r="AA190" s="12"/>
      <c r="AB190" s="70" t="s">
        <v>589</v>
      </c>
      <c r="AC190" s="70" t="s">
        <v>583</v>
      </c>
    </row>
    <row r="191" spans="1:29" s="64" customFormat="1" ht="66.75" customHeight="1" x14ac:dyDescent="0.35">
      <c r="A191" s="82"/>
      <c r="B191" s="74"/>
      <c r="C191" s="74"/>
      <c r="D191" s="70" t="s">
        <v>49</v>
      </c>
      <c r="E191" s="70" t="s">
        <v>50</v>
      </c>
      <c r="F191" s="70" t="s">
        <v>591</v>
      </c>
      <c r="G191" s="70" t="s">
        <v>590</v>
      </c>
      <c r="H191" s="11" t="s">
        <v>47</v>
      </c>
      <c r="I191" s="11"/>
      <c r="J191" s="77"/>
      <c r="K191" s="15"/>
      <c r="L191" s="25"/>
      <c r="M191" s="15" t="s">
        <v>83</v>
      </c>
      <c r="N191" s="70"/>
      <c r="O191" s="70">
        <v>3</v>
      </c>
      <c r="P191" s="70">
        <v>4</v>
      </c>
      <c r="Q191" s="70">
        <v>6</v>
      </c>
      <c r="R191" s="70">
        <v>10</v>
      </c>
      <c r="S191" s="70">
        <f t="shared" si="106"/>
        <v>40</v>
      </c>
      <c r="T191" s="70" t="str">
        <f t="shared" si="107"/>
        <v>III</v>
      </c>
      <c r="U191" s="26" t="s">
        <v>86</v>
      </c>
      <c r="V191" s="79"/>
      <c r="W191" s="12" t="s">
        <v>346</v>
      </c>
      <c r="X191" s="13" t="s">
        <v>116</v>
      </c>
      <c r="Y191" s="14"/>
      <c r="Z191" s="12"/>
      <c r="AA191" s="12"/>
      <c r="AB191" s="70" t="s">
        <v>537</v>
      </c>
      <c r="AC191" s="70"/>
    </row>
    <row r="192" spans="1:29" s="64" customFormat="1" ht="60" customHeight="1" x14ac:dyDescent="0.35">
      <c r="A192" s="82"/>
      <c r="B192" s="74"/>
      <c r="C192" s="74"/>
      <c r="D192" s="70" t="s">
        <v>593</v>
      </c>
      <c r="E192" s="70" t="s">
        <v>45</v>
      </c>
      <c r="F192" s="70" t="s">
        <v>594</v>
      </c>
      <c r="G192" s="70" t="s">
        <v>595</v>
      </c>
      <c r="H192" s="11" t="s">
        <v>47</v>
      </c>
      <c r="I192" s="11"/>
      <c r="J192" s="77"/>
      <c r="K192" s="15"/>
      <c r="M192" s="15"/>
      <c r="N192" s="70"/>
      <c r="O192" s="70">
        <v>4</v>
      </c>
      <c r="P192" s="70">
        <v>6</v>
      </c>
      <c r="Q192" s="70" t="str">
        <f t="shared" ref="Q192:Q197" si="108">IF(AND(P192&gt;=0,P192&lt;6),"BAJO",IF(AND(P192&gt;=6,P192&lt;9),"MEDIO",IF(AND(P192&gt;=9,P192&lt;21),"ALTO",IF(AND(P192&gt;=21,P192&lt;=24),"MUY ALTO"))))</f>
        <v>MEDIO</v>
      </c>
      <c r="R192" s="70">
        <v>10</v>
      </c>
      <c r="S192" s="70">
        <f t="shared" si="106"/>
        <v>60</v>
      </c>
      <c r="T192" s="70" t="str">
        <f t="shared" si="107"/>
        <v>III</v>
      </c>
      <c r="U192" s="26" t="s">
        <v>86</v>
      </c>
      <c r="V192" s="79"/>
      <c r="W192" s="12" t="s">
        <v>354</v>
      </c>
      <c r="X192" s="13" t="s">
        <v>116</v>
      </c>
      <c r="Y192" s="14"/>
      <c r="Z192" s="12"/>
      <c r="AA192" s="12"/>
      <c r="AB192" s="70" t="s">
        <v>596</v>
      </c>
      <c r="AC192" s="70"/>
    </row>
    <row r="193" spans="1:29" s="64" customFormat="1" ht="49.5" customHeight="1" x14ac:dyDescent="0.35">
      <c r="A193" s="82"/>
      <c r="B193" s="74"/>
      <c r="C193" s="74"/>
      <c r="D193" s="70" t="s">
        <v>402</v>
      </c>
      <c r="E193" s="70" t="s">
        <v>55</v>
      </c>
      <c r="F193" s="71" t="s">
        <v>563</v>
      </c>
      <c r="G193" s="70" t="s">
        <v>564</v>
      </c>
      <c r="H193" s="11" t="s">
        <v>47</v>
      </c>
      <c r="I193" s="11"/>
      <c r="J193" s="75"/>
      <c r="K193" s="15"/>
      <c r="L193" s="15"/>
      <c r="M193" s="15"/>
      <c r="N193" s="70"/>
      <c r="O193" s="71">
        <v>3</v>
      </c>
      <c r="P193" s="70">
        <v>6</v>
      </c>
      <c r="Q193" s="70" t="str">
        <f t="shared" si="108"/>
        <v>MEDIO</v>
      </c>
      <c r="R193" s="70">
        <v>10</v>
      </c>
      <c r="S193" s="70">
        <f t="shared" si="106"/>
        <v>60</v>
      </c>
      <c r="T193" s="70" t="str">
        <f t="shared" si="107"/>
        <v>III</v>
      </c>
      <c r="U193" s="26" t="s">
        <v>86</v>
      </c>
      <c r="V193" s="79"/>
      <c r="W193" s="12" t="s">
        <v>245</v>
      </c>
      <c r="X193" s="13" t="s">
        <v>116</v>
      </c>
      <c r="Y193" s="14"/>
      <c r="Z193" s="12"/>
      <c r="AA193" s="12" t="s">
        <v>526</v>
      </c>
      <c r="AB193" s="70"/>
      <c r="AC193" s="70" t="s">
        <v>247</v>
      </c>
    </row>
    <row r="194" spans="1:29" s="64" customFormat="1" ht="74.25" customHeight="1" x14ac:dyDescent="0.35">
      <c r="A194" s="82"/>
      <c r="B194" s="74"/>
      <c r="C194" s="74"/>
      <c r="D194" s="70" t="s">
        <v>234</v>
      </c>
      <c r="E194" s="70" t="s">
        <v>55</v>
      </c>
      <c r="F194" s="71" t="s">
        <v>496</v>
      </c>
      <c r="G194" s="70" t="s">
        <v>497</v>
      </c>
      <c r="H194" s="11" t="s">
        <v>47</v>
      </c>
      <c r="I194" s="11"/>
      <c r="J194" s="69"/>
      <c r="K194" s="15"/>
      <c r="L194" s="15"/>
      <c r="M194" s="15"/>
      <c r="N194" s="70"/>
      <c r="O194" s="71">
        <v>3</v>
      </c>
      <c r="P194" s="70">
        <v>6</v>
      </c>
      <c r="Q194" s="70" t="str">
        <f t="shared" si="108"/>
        <v>MEDIO</v>
      </c>
      <c r="R194" s="70">
        <v>10</v>
      </c>
      <c r="S194" s="70">
        <f>+P194*R194</f>
        <v>60</v>
      </c>
      <c r="T194" s="70" t="str">
        <f t="shared" si="107"/>
        <v>III</v>
      </c>
      <c r="U194" s="26" t="s">
        <v>86</v>
      </c>
      <c r="V194" s="79"/>
      <c r="W194" s="12" t="s">
        <v>415</v>
      </c>
      <c r="X194" s="13" t="s">
        <v>116</v>
      </c>
      <c r="Y194" s="14"/>
      <c r="Z194" s="12"/>
      <c r="AA194" s="12" t="s">
        <v>597</v>
      </c>
      <c r="AB194" s="70" t="s">
        <v>545</v>
      </c>
      <c r="AC194" s="70"/>
    </row>
    <row r="195" spans="1:29" s="64" customFormat="1" ht="81" x14ac:dyDescent="0.35">
      <c r="A195" s="82"/>
      <c r="B195" s="75"/>
      <c r="C195" s="75"/>
      <c r="D195" s="70" t="s">
        <v>254</v>
      </c>
      <c r="E195" s="70" t="s">
        <v>253</v>
      </c>
      <c r="F195" s="71" t="s">
        <v>255</v>
      </c>
      <c r="G195" s="70" t="s">
        <v>256</v>
      </c>
      <c r="H195" s="11"/>
      <c r="I195" s="11" t="s">
        <v>257</v>
      </c>
      <c r="J195" s="69"/>
      <c r="K195" s="15"/>
      <c r="L195" s="15"/>
      <c r="M195" s="15" t="s">
        <v>279</v>
      </c>
      <c r="N195" s="70"/>
      <c r="O195" s="71">
        <v>1</v>
      </c>
      <c r="P195" s="70">
        <v>4</v>
      </c>
      <c r="Q195" s="70" t="str">
        <f t="shared" si="108"/>
        <v>BAJO</v>
      </c>
      <c r="R195" s="70">
        <v>10</v>
      </c>
      <c r="S195" s="70">
        <f>+P195*R195</f>
        <v>40</v>
      </c>
      <c r="T195" s="70" t="str">
        <f>IF(AND(S195&gt;=0,S195&lt;20),"IV",IF(AND(S195&gt;=40,S195&lt;120),"III",IF(AND(S195&gt;=150,S195&lt;500),"II",IF(AND(S195&gt;=600,S195&lt;=4000),"I"))))</f>
        <v>III</v>
      </c>
      <c r="U195" s="26" t="s">
        <v>86</v>
      </c>
      <c r="V195" s="80"/>
      <c r="W195" s="12" t="s">
        <v>258</v>
      </c>
      <c r="X195" s="13" t="s">
        <v>115</v>
      </c>
      <c r="Y195" s="14"/>
      <c r="Z195" s="12"/>
      <c r="AA195" s="12" t="s">
        <v>259</v>
      </c>
      <c r="AB195" s="70"/>
      <c r="AC195" s="70" t="s">
        <v>280</v>
      </c>
    </row>
    <row r="196" spans="1:29" s="64" customFormat="1" ht="54" x14ac:dyDescent="0.35">
      <c r="A196" s="82"/>
      <c r="B196" s="73" t="s">
        <v>599</v>
      </c>
      <c r="C196" s="73" t="s">
        <v>579</v>
      </c>
      <c r="D196" s="70" t="s">
        <v>580</v>
      </c>
      <c r="E196" s="70" t="s">
        <v>392</v>
      </c>
      <c r="F196" s="70" t="s">
        <v>381</v>
      </c>
      <c r="G196" s="70" t="s">
        <v>581</v>
      </c>
      <c r="H196" s="11" t="s">
        <v>47</v>
      </c>
      <c r="I196" s="11"/>
      <c r="J196" s="76">
        <v>8</v>
      </c>
      <c r="K196" s="15"/>
      <c r="L196" s="25"/>
      <c r="M196" s="15" t="s">
        <v>83</v>
      </c>
      <c r="N196" s="70"/>
      <c r="O196" s="70">
        <v>4</v>
      </c>
      <c r="P196" s="70">
        <v>10</v>
      </c>
      <c r="Q196" s="70" t="str">
        <f t="shared" si="108"/>
        <v>ALTO</v>
      </c>
      <c r="R196" s="70">
        <v>25</v>
      </c>
      <c r="S196" s="70">
        <f t="shared" ref="S196:S200" si="109">+P196*R196</f>
        <v>250</v>
      </c>
      <c r="T196" s="70" t="str">
        <f t="shared" ref="T196:T201" si="110">IF(AND(S196&gt;=0,S196&lt;20),"IV",IF(AND(S196&gt;=40,S196&lt;120),"III",IF(AND(S196&gt;=150,S196&lt;500),"II",IF(AND(S196&gt;=600,S196&lt;=4000),"I"))))</f>
        <v>II</v>
      </c>
      <c r="U196" s="26" t="s">
        <v>521</v>
      </c>
      <c r="V196" s="78">
        <v>1</v>
      </c>
      <c r="W196" s="12" t="s">
        <v>582</v>
      </c>
      <c r="X196" s="13" t="s">
        <v>116</v>
      </c>
      <c r="Y196" s="14"/>
      <c r="Z196" s="12"/>
      <c r="AA196" s="12"/>
      <c r="AB196" s="70" t="s">
        <v>584</v>
      </c>
      <c r="AC196" s="70" t="s">
        <v>583</v>
      </c>
    </row>
    <row r="197" spans="1:29" s="64" customFormat="1" ht="67.5" x14ac:dyDescent="0.35">
      <c r="A197" s="82"/>
      <c r="B197" s="74"/>
      <c r="C197" s="74"/>
      <c r="D197" s="70" t="s">
        <v>586</v>
      </c>
      <c r="E197" s="70" t="s">
        <v>585</v>
      </c>
      <c r="F197" s="70" t="s">
        <v>587</v>
      </c>
      <c r="G197" s="70" t="s">
        <v>588</v>
      </c>
      <c r="H197" s="11" t="s">
        <v>47</v>
      </c>
      <c r="I197" s="11"/>
      <c r="J197" s="77"/>
      <c r="K197" s="15"/>
      <c r="L197" s="25"/>
      <c r="M197" s="15" t="s">
        <v>83</v>
      </c>
      <c r="N197" s="70"/>
      <c r="O197" s="70">
        <v>4</v>
      </c>
      <c r="P197" s="70">
        <v>6</v>
      </c>
      <c r="Q197" s="70" t="str">
        <f t="shared" si="108"/>
        <v>MEDIO</v>
      </c>
      <c r="R197" s="70">
        <v>10</v>
      </c>
      <c r="S197" s="70">
        <f t="shared" si="109"/>
        <v>60</v>
      </c>
      <c r="T197" s="70" t="str">
        <f t="shared" si="110"/>
        <v>III</v>
      </c>
      <c r="U197" s="26" t="s">
        <v>86</v>
      </c>
      <c r="V197" s="79"/>
      <c r="W197" s="12" t="s">
        <v>587</v>
      </c>
      <c r="X197" s="13" t="s">
        <v>116</v>
      </c>
      <c r="Y197" s="14"/>
      <c r="Z197" s="12"/>
      <c r="AA197" s="12"/>
      <c r="AB197" s="70" t="s">
        <v>589</v>
      </c>
      <c r="AC197" s="70" t="s">
        <v>583</v>
      </c>
    </row>
    <row r="198" spans="1:29" s="64" customFormat="1" ht="54" x14ac:dyDescent="0.35">
      <c r="A198" s="82"/>
      <c r="B198" s="74"/>
      <c r="C198" s="74"/>
      <c r="D198" s="70" t="s">
        <v>49</v>
      </c>
      <c r="E198" s="70" t="s">
        <v>50</v>
      </c>
      <c r="F198" s="70" t="s">
        <v>591</v>
      </c>
      <c r="G198" s="70" t="s">
        <v>590</v>
      </c>
      <c r="H198" s="11" t="s">
        <v>47</v>
      </c>
      <c r="I198" s="11"/>
      <c r="J198" s="77"/>
      <c r="K198" s="15"/>
      <c r="L198" s="25"/>
      <c r="M198" s="15" t="s">
        <v>83</v>
      </c>
      <c r="N198" s="70"/>
      <c r="O198" s="70">
        <v>3</v>
      </c>
      <c r="P198" s="70">
        <v>4</v>
      </c>
      <c r="Q198" s="70">
        <v>6</v>
      </c>
      <c r="R198" s="70">
        <v>10</v>
      </c>
      <c r="S198" s="70">
        <f t="shared" si="109"/>
        <v>40</v>
      </c>
      <c r="T198" s="70" t="str">
        <f t="shared" si="110"/>
        <v>III</v>
      </c>
      <c r="U198" s="26" t="s">
        <v>86</v>
      </c>
      <c r="V198" s="79"/>
      <c r="W198" s="12" t="s">
        <v>346</v>
      </c>
      <c r="X198" s="13" t="s">
        <v>116</v>
      </c>
      <c r="Y198" s="14"/>
      <c r="Z198" s="12"/>
      <c r="AA198" s="12"/>
      <c r="AB198" s="70" t="s">
        <v>537</v>
      </c>
      <c r="AC198" s="70"/>
    </row>
    <row r="199" spans="1:29" s="64" customFormat="1" ht="40.5" x14ac:dyDescent="0.35">
      <c r="A199" s="82"/>
      <c r="B199" s="74"/>
      <c r="C199" s="74"/>
      <c r="D199" s="70" t="s">
        <v>593</v>
      </c>
      <c r="E199" s="70" t="s">
        <v>45</v>
      </c>
      <c r="F199" s="70" t="s">
        <v>594</v>
      </c>
      <c r="G199" s="70" t="s">
        <v>595</v>
      </c>
      <c r="H199" s="11" t="s">
        <v>47</v>
      </c>
      <c r="I199" s="11"/>
      <c r="J199" s="77"/>
      <c r="K199" s="15"/>
      <c r="M199" s="15"/>
      <c r="N199" s="70"/>
      <c r="O199" s="70">
        <v>4</v>
      </c>
      <c r="P199" s="70">
        <v>6</v>
      </c>
      <c r="Q199" s="70" t="str">
        <f t="shared" ref="Q199:Q202" si="111">IF(AND(P199&gt;=0,P199&lt;6),"BAJO",IF(AND(P199&gt;=6,P199&lt;9),"MEDIO",IF(AND(P199&gt;=9,P199&lt;21),"ALTO",IF(AND(P199&gt;=21,P199&lt;=24),"MUY ALTO"))))</f>
        <v>MEDIO</v>
      </c>
      <c r="R199" s="70">
        <v>10</v>
      </c>
      <c r="S199" s="70">
        <f t="shared" si="109"/>
        <v>60</v>
      </c>
      <c r="T199" s="70" t="str">
        <f t="shared" si="110"/>
        <v>III</v>
      </c>
      <c r="U199" s="26" t="s">
        <v>86</v>
      </c>
      <c r="V199" s="79"/>
      <c r="W199" s="12" t="s">
        <v>354</v>
      </c>
      <c r="X199" s="13" t="s">
        <v>116</v>
      </c>
      <c r="Y199" s="14"/>
      <c r="Z199" s="12"/>
      <c r="AA199" s="12"/>
      <c r="AB199" s="70" t="s">
        <v>596</v>
      </c>
      <c r="AC199" s="70"/>
    </row>
    <row r="200" spans="1:29" s="64" customFormat="1" ht="40.5" x14ac:dyDescent="0.35">
      <c r="A200" s="82"/>
      <c r="B200" s="74"/>
      <c r="C200" s="74"/>
      <c r="D200" s="70" t="s">
        <v>402</v>
      </c>
      <c r="E200" s="70" t="s">
        <v>55</v>
      </c>
      <c r="F200" s="71" t="s">
        <v>563</v>
      </c>
      <c r="G200" s="70" t="s">
        <v>564</v>
      </c>
      <c r="H200" s="11" t="s">
        <v>47</v>
      </c>
      <c r="I200" s="11"/>
      <c r="J200" s="75"/>
      <c r="K200" s="15"/>
      <c r="L200" s="15"/>
      <c r="M200" s="15"/>
      <c r="N200" s="70"/>
      <c r="O200" s="71">
        <v>3</v>
      </c>
      <c r="P200" s="70">
        <v>6</v>
      </c>
      <c r="Q200" s="70" t="str">
        <f t="shared" si="111"/>
        <v>MEDIO</v>
      </c>
      <c r="R200" s="70">
        <v>10</v>
      </c>
      <c r="S200" s="70">
        <f t="shared" si="109"/>
        <v>60</v>
      </c>
      <c r="T200" s="70" t="str">
        <f t="shared" si="110"/>
        <v>III</v>
      </c>
      <c r="U200" s="26" t="s">
        <v>86</v>
      </c>
      <c r="V200" s="79"/>
      <c r="W200" s="12" t="s">
        <v>245</v>
      </c>
      <c r="X200" s="13" t="s">
        <v>116</v>
      </c>
      <c r="Y200" s="14"/>
      <c r="Z200" s="12"/>
      <c r="AA200" s="12" t="s">
        <v>526</v>
      </c>
      <c r="AB200" s="70"/>
      <c r="AC200" s="70" t="s">
        <v>247</v>
      </c>
    </row>
    <row r="201" spans="1:29" s="64" customFormat="1" ht="67.5" x14ac:dyDescent="0.35">
      <c r="A201" s="82"/>
      <c r="B201" s="74"/>
      <c r="C201" s="74"/>
      <c r="D201" s="70" t="s">
        <v>234</v>
      </c>
      <c r="E201" s="70" t="s">
        <v>55</v>
      </c>
      <c r="F201" s="71" t="s">
        <v>496</v>
      </c>
      <c r="G201" s="70" t="s">
        <v>497</v>
      </c>
      <c r="H201" s="11" t="s">
        <v>47</v>
      </c>
      <c r="I201" s="11"/>
      <c r="J201" s="69"/>
      <c r="K201" s="15"/>
      <c r="L201" s="15"/>
      <c r="M201" s="15"/>
      <c r="N201" s="70"/>
      <c r="O201" s="71">
        <v>3</v>
      </c>
      <c r="P201" s="70">
        <v>6</v>
      </c>
      <c r="Q201" s="70" t="str">
        <f t="shared" si="111"/>
        <v>MEDIO</v>
      </c>
      <c r="R201" s="70">
        <v>10</v>
      </c>
      <c r="S201" s="70">
        <f>+P201*R201</f>
        <v>60</v>
      </c>
      <c r="T201" s="70" t="str">
        <f t="shared" si="110"/>
        <v>III</v>
      </c>
      <c r="U201" s="26" t="s">
        <v>86</v>
      </c>
      <c r="V201" s="79"/>
      <c r="W201" s="12" t="s">
        <v>415</v>
      </c>
      <c r="X201" s="13" t="s">
        <v>116</v>
      </c>
      <c r="Y201" s="14"/>
      <c r="Z201" s="12"/>
      <c r="AA201" s="12" t="s">
        <v>597</v>
      </c>
      <c r="AB201" s="70" t="s">
        <v>545</v>
      </c>
      <c r="AC201" s="70"/>
    </row>
    <row r="202" spans="1:29" s="64" customFormat="1" ht="81" x14ac:dyDescent="0.35">
      <c r="A202" s="83"/>
      <c r="B202" s="75"/>
      <c r="C202" s="75"/>
      <c r="D202" s="70" t="s">
        <v>254</v>
      </c>
      <c r="E202" s="70" t="s">
        <v>253</v>
      </c>
      <c r="F202" s="71" t="s">
        <v>255</v>
      </c>
      <c r="G202" s="70" t="s">
        <v>256</v>
      </c>
      <c r="H202" s="11"/>
      <c r="I202" s="11" t="s">
        <v>257</v>
      </c>
      <c r="J202" s="69"/>
      <c r="K202" s="15"/>
      <c r="L202" s="15"/>
      <c r="M202" s="15" t="s">
        <v>279</v>
      </c>
      <c r="N202" s="70"/>
      <c r="O202" s="71">
        <v>1</v>
      </c>
      <c r="P202" s="70">
        <v>4</v>
      </c>
      <c r="Q202" s="70" t="str">
        <f t="shared" si="111"/>
        <v>BAJO</v>
      </c>
      <c r="R202" s="70">
        <v>10</v>
      </c>
      <c r="S202" s="70">
        <f>+P202*R202</f>
        <v>40</v>
      </c>
      <c r="T202" s="70" t="str">
        <f>IF(AND(S202&gt;=0,S202&lt;20),"IV",IF(AND(S202&gt;=40,S202&lt;120),"III",IF(AND(S202&gt;=150,S202&lt;500),"II",IF(AND(S202&gt;=600,S202&lt;=4000),"I"))))</f>
        <v>III</v>
      </c>
      <c r="U202" s="26" t="s">
        <v>86</v>
      </c>
      <c r="V202" s="80"/>
      <c r="W202" s="12" t="s">
        <v>258</v>
      </c>
      <c r="X202" s="13" t="s">
        <v>115</v>
      </c>
      <c r="Y202" s="14"/>
      <c r="Z202" s="12"/>
      <c r="AA202" s="12" t="s">
        <v>259</v>
      </c>
      <c r="AB202" s="70"/>
      <c r="AC202" s="70" t="s">
        <v>280</v>
      </c>
    </row>
    <row r="203" spans="1:29" ht="19.5" x14ac:dyDescent="0.4">
      <c r="A203" s="30" t="s">
        <v>29</v>
      </c>
      <c r="B203" s="31"/>
      <c r="C203" s="31"/>
      <c r="D203" s="31"/>
      <c r="E203" s="31"/>
      <c r="F203" s="32"/>
      <c r="G203" s="32"/>
      <c r="H203" s="32"/>
      <c r="I203" s="33"/>
      <c r="J203" s="34"/>
      <c r="K203" s="34"/>
      <c r="L203" s="34"/>
      <c r="M203" s="29"/>
      <c r="N203" s="34"/>
      <c r="O203" s="34"/>
      <c r="P203" s="34"/>
      <c r="Q203" s="66"/>
      <c r="R203" s="34"/>
      <c r="S203" s="66"/>
      <c r="T203" s="66"/>
      <c r="U203" s="34"/>
      <c r="V203" s="36"/>
      <c r="W203" s="34"/>
    </row>
    <row r="204" spans="1:29" ht="15.75" customHeight="1" x14ac:dyDescent="0.35">
      <c r="A204" s="130" t="s">
        <v>30</v>
      </c>
      <c r="B204" s="87"/>
      <c r="C204" s="5" t="s">
        <v>31</v>
      </c>
      <c r="D204" s="131" t="s">
        <v>42</v>
      </c>
      <c r="E204" s="132"/>
      <c r="F204" s="132"/>
      <c r="G204" s="132"/>
      <c r="H204" s="132"/>
      <c r="I204" s="132"/>
      <c r="J204" s="132"/>
      <c r="K204" s="133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24"/>
      <c r="W204" s="24"/>
    </row>
    <row r="205" spans="1:29" ht="19.5" x14ac:dyDescent="0.35">
      <c r="A205" s="134">
        <v>43171</v>
      </c>
      <c r="B205" s="87"/>
      <c r="C205" s="6">
        <v>3</v>
      </c>
      <c r="D205" s="135" t="s">
        <v>600</v>
      </c>
      <c r="E205" s="136"/>
      <c r="F205" s="136"/>
      <c r="G205" s="136"/>
      <c r="H205" s="136"/>
      <c r="I205" s="136"/>
      <c r="J205" s="136"/>
      <c r="K205" s="137"/>
      <c r="L205" s="67"/>
      <c r="M205" s="67"/>
      <c r="N205" s="67"/>
      <c r="O205" s="67"/>
      <c r="P205" s="67"/>
      <c r="Q205" s="67"/>
      <c r="R205" s="67"/>
      <c r="S205" s="67"/>
      <c r="T205" s="67"/>
      <c r="U205" s="67"/>
      <c r="V205" s="24"/>
      <c r="W205" s="24"/>
    </row>
    <row r="206" spans="1:29" ht="19.5" x14ac:dyDescent="0.35">
      <c r="A206" s="134"/>
      <c r="B206" s="87"/>
      <c r="C206" s="6"/>
      <c r="D206" s="135"/>
      <c r="E206" s="136"/>
      <c r="F206" s="136"/>
      <c r="G206" s="136"/>
      <c r="H206" s="136"/>
      <c r="I206" s="136"/>
      <c r="J206" s="136"/>
      <c r="K206" s="137"/>
      <c r="L206" s="67"/>
      <c r="M206" s="67"/>
      <c r="N206" s="67"/>
      <c r="O206" s="67"/>
      <c r="P206" s="67"/>
      <c r="Q206" s="67"/>
      <c r="R206" s="67"/>
      <c r="S206" s="67"/>
      <c r="T206" s="67"/>
      <c r="U206" s="67"/>
      <c r="V206" s="24"/>
      <c r="W206" s="24"/>
    </row>
    <row r="207" spans="1:29" ht="19.5" x14ac:dyDescent="0.35">
      <c r="A207" s="134"/>
      <c r="B207" s="87"/>
      <c r="C207" s="6"/>
      <c r="D207" s="138"/>
      <c r="E207" s="87"/>
      <c r="F207" s="87"/>
      <c r="G207" s="87"/>
      <c r="H207" s="87"/>
      <c r="I207" s="87"/>
      <c r="J207" s="87"/>
      <c r="K207" s="87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</row>
    <row r="208" spans="1:29" ht="19.5" x14ac:dyDescent="0.4">
      <c r="A208" s="38"/>
      <c r="B208" s="38"/>
      <c r="C208" s="38"/>
      <c r="D208" s="31"/>
      <c r="E208" s="31"/>
      <c r="F208" s="31"/>
      <c r="G208" s="31"/>
      <c r="H208" s="32"/>
      <c r="I208" s="32"/>
      <c r="J208" s="32"/>
      <c r="K208" s="32"/>
      <c r="L208" s="32"/>
      <c r="M208" s="29"/>
      <c r="N208" s="34"/>
      <c r="O208" s="34"/>
      <c r="P208" s="34"/>
      <c r="Q208" s="34"/>
      <c r="R208" s="34"/>
      <c r="S208" s="34"/>
      <c r="T208" s="35"/>
      <c r="U208" s="34"/>
      <c r="V208" s="36"/>
      <c r="W208" s="34"/>
    </row>
    <row r="209" spans="1:23" ht="19.5" x14ac:dyDescent="0.4">
      <c r="A209" s="38"/>
      <c r="B209" s="31"/>
      <c r="C209" s="31"/>
      <c r="D209" s="31"/>
      <c r="E209" s="31"/>
      <c r="F209" s="32"/>
      <c r="G209" s="32"/>
      <c r="H209" s="32"/>
      <c r="I209" s="33"/>
      <c r="J209" s="34"/>
      <c r="K209" s="34"/>
      <c r="L209" s="34"/>
      <c r="M209" s="29"/>
      <c r="N209" s="34"/>
      <c r="O209" s="34"/>
      <c r="P209" s="34"/>
      <c r="Q209" s="34"/>
      <c r="R209" s="34"/>
      <c r="S209" s="34"/>
      <c r="T209" s="35"/>
      <c r="U209" s="34"/>
      <c r="V209" s="36"/>
      <c r="W209" s="34"/>
    </row>
    <row r="210" spans="1:23" ht="14.25" customHeight="1" x14ac:dyDescent="0.35">
      <c r="A210" s="127" t="s">
        <v>555</v>
      </c>
      <c r="B210" s="128"/>
      <c r="C210" s="127" t="s">
        <v>32</v>
      </c>
      <c r="D210" s="128"/>
      <c r="E210" s="129" t="s">
        <v>33</v>
      </c>
      <c r="F210" s="128"/>
      <c r="G210" s="128"/>
      <c r="H210" s="39"/>
      <c r="I210" s="39"/>
      <c r="J210" s="39"/>
      <c r="K210" s="39"/>
      <c r="L210" s="39"/>
      <c r="N210" s="23"/>
      <c r="O210" s="23"/>
      <c r="P210" s="23"/>
      <c r="Q210" s="23"/>
      <c r="R210" s="23"/>
      <c r="S210" s="23"/>
      <c r="T210" s="23"/>
      <c r="U210" s="40"/>
      <c r="V210" s="40"/>
      <c r="W210" s="40"/>
    </row>
    <row r="211" spans="1:23" ht="36" customHeight="1" x14ac:dyDescent="0.35">
      <c r="A211" s="128"/>
      <c r="B211" s="128"/>
      <c r="C211" s="128"/>
      <c r="D211" s="128"/>
      <c r="E211" s="128"/>
      <c r="F211" s="128"/>
      <c r="G211" s="128"/>
      <c r="H211" s="39"/>
      <c r="I211" s="39"/>
      <c r="J211" s="39"/>
      <c r="K211" s="39"/>
      <c r="L211" s="39"/>
      <c r="N211" s="23"/>
      <c r="O211" s="23"/>
      <c r="P211" s="23"/>
      <c r="Q211" s="23"/>
      <c r="R211" s="23"/>
      <c r="S211" s="23"/>
      <c r="T211" s="23"/>
      <c r="U211" s="40"/>
      <c r="V211" s="40"/>
      <c r="W211" s="40"/>
    </row>
    <row r="212" spans="1:23" ht="14.25" customHeight="1" x14ac:dyDescent="0.35">
      <c r="A212" s="127" t="s">
        <v>556</v>
      </c>
      <c r="B212" s="128"/>
      <c r="C212" s="127" t="s">
        <v>34</v>
      </c>
      <c r="D212" s="128"/>
      <c r="E212" s="129" t="s">
        <v>34</v>
      </c>
      <c r="F212" s="128"/>
      <c r="G212" s="128"/>
      <c r="H212" s="39"/>
      <c r="I212" s="39"/>
      <c r="J212" s="39"/>
      <c r="K212" s="39"/>
      <c r="L212" s="39"/>
      <c r="N212" s="23"/>
      <c r="O212" s="23"/>
      <c r="P212" s="23"/>
      <c r="Q212" s="23"/>
      <c r="R212" s="23"/>
      <c r="S212" s="23"/>
      <c r="T212" s="23"/>
      <c r="U212" s="40"/>
      <c r="V212" s="40"/>
      <c r="W212" s="40"/>
    </row>
    <row r="213" spans="1:23" ht="14.25" customHeight="1" x14ac:dyDescent="0.35">
      <c r="A213" s="128"/>
      <c r="B213" s="128"/>
      <c r="C213" s="128"/>
      <c r="D213" s="128"/>
      <c r="E213" s="128"/>
      <c r="F213" s="128"/>
      <c r="G213" s="128"/>
      <c r="H213" s="39"/>
      <c r="I213" s="39"/>
      <c r="J213" s="39"/>
      <c r="K213" s="39"/>
      <c r="L213" s="39"/>
      <c r="M213" s="23"/>
      <c r="N213" s="23"/>
      <c r="O213" s="23"/>
      <c r="P213" s="23"/>
      <c r="Q213" s="23"/>
      <c r="R213" s="23"/>
      <c r="S213" s="23"/>
      <c r="T213" s="23"/>
      <c r="U213" s="40"/>
      <c r="V213" s="40"/>
      <c r="W213" s="40"/>
    </row>
  </sheetData>
  <mergeCells count="204">
    <mergeCell ref="B135:B140"/>
    <mergeCell ref="V117:V121"/>
    <mergeCell ref="B117:B121"/>
    <mergeCell ref="C117:C121"/>
    <mergeCell ref="C162:C168"/>
    <mergeCell ref="B162:B168"/>
    <mergeCell ref="J87:J91"/>
    <mergeCell ref="V87:V91"/>
    <mergeCell ref="B87:B91"/>
    <mergeCell ref="C98:C103"/>
    <mergeCell ref="B98:B103"/>
    <mergeCell ref="J75:J81"/>
    <mergeCell ref="J82:J86"/>
    <mergeCell ref="V169:V175"/>
    <mergeCell ref="C169:C175"/>
    <mergeCell ref="B169:B175"/>
    <mergeCell ref="C82:C86"/>
    <mergeCell ref="B82:B86"/>
    <mergeCell ref="J99:J103"/>
    <mergeCell ref="V104:V110"/>
    <mergeCell ref="J141:J145"/>
    <mergeCell ref="J162:J168"/>
    <mergeCell ref="J169:J174"/>
    <mergeCell ref="J135:J139"/>
    <mergeCell ref="V135:V140"/>
    <mergeCell ref="J124:J126"/>
    <mergeCell ref="V122:V128"/>
    <mergeCell ref="C122:C128"/>
    <mergeCell ref="B122:B128"/>
    <mergeCell ref="C135:C140"/>
    <mergeCell ref="A7:A24"/>
    <mergeCell ref="V21:V24"/>
    <mergeCell ref="J92:J97"/>
    <mergeCell ref="J21:J24"/>
    <mergeCell ref="B21:B24"/>
    <mergeCell ref="C21:C24"/>
    <mergeCell ref="A25:A28"/>
    <mergeCell ref="B66:B69"/>
    <mergeCell ref="V66:V69"/>
    <mergeCell ref="A38:A41"/>
    <mergeCell ref="B25:B28"/>
    <mergeCell ref="C25:C28"/>
    <mergeCell ref="A29:A37"/>
    <mergeCell ref="V75:V81"/>
    <mergeCell ref="V29:V33"/>
    <mergeCell ref="V42:V46"/>
    <mergeCell ref="J47:J51"/>
    <mergeCell ref="B16:B20"/>
    <mergeCell ref="C16:C20"/>
    <mergeCell ref="B7:B11"/>
    <mergeCell ref="J66:J69"/>
    <mergeCell ref="J70:J74"/>
    <mergeCell ref="C66:C69"/>
    <mergeCell ref="C70:C74"/>
    <mergeCell ref="A1:C3"/>
    <mergeCell ref="D1:W1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K5:K6"/>
    <mergeCell ref="A5:A6"/>
    <mergeCell ref="B5:B6"/>
    <mergeCell ref="C5:C6"/>
    <mergeCell ref="D5:E5"/>
    <mergeCell ref="F5:F6"/>
    <mergeCell ref="L5:L6"/>
    <mergeCell ref="A4:J4"/>
    <mergeCell ref="K4:M4"/>
    <mergeCell ref="N4:T4"/>
    <mergeCell ref="G5:G6"/>
    <mergeCell ref="H5:H6"/>
    <mergeCell ref="I5:I6"/>
    <mergeCell ref="J5:J6"/>
    <mergeCell ref="Z5:Z6"/>
    <mergeCell ref="AA5:AA6"/>
    <mergeCell ref="AB5:AB6"/>
    <mergeCell ref="AC5:AC6"/>
    <mergeCell ref="V7:V9"/>
    <mergeCell ref="J18:J20"/>
    <mergeCell ref="M9:M10"/>
    <mergeCell ref="X5:X6"/>
    <mergeCell ref="Y5:Y6"/>
    <mergeCell ref="V12:V15"/>
    <mergeCell ref="V16:V20"/>
    <mergeCell ref="X1:AA1"/>
    <mergeCell ref="AB1:AC1"/>
    <mergeCell ref="D2:W3"/>
    <mergeCell ref="X2:AA2"/>
    <mergeCell ref="AB2:AC2"/>
    <mergeCell ref="X3:AA3"/>
    <mergeCell ref="AB3:AC3"/>
    <mergeCell ref="Y4:AC4"/>
    <mergeCell ref="V4:X4"/>
    <mergeCell ref="A212:B213"/>
    <mergeCell ref="C212:D213"/>
    <mergeCell ref="E212:G213"/>
    <mergeCell ref="A204:B204"/>
    <mergeCell ref="D204:K204"/>
    <mergeCell ref="A205:B205"/>
    <mergeCell ref="D205:K205"/>
    <mergeCell ref="A206:B206"/>
    <mergeCell ref="D206:K206"/>
    <mergeCell ref="A207:B207"/>
    <mergeCell ref="D207:K207"/>
    <mergeCell ref="A210:B211"/>
    <mergeCell ref="C210:D211"/>
    <mergeCell ref="E210:G211"/>
    <mergeCell ref="C7:C11"/>
    <mergeCell ref="J7:J11"/>
    <mergeCell ref="J12:J15"/>
    <mergeCell ref="C12:C15"/>
    <mergeCell ref="B12:B15"/>
    <mergeCell ref="C42:C46"/>
    <mergeCell ref="B42:B46"/>
    <mergeCell ref="J42:J45"/>
    <mergeCell ref="B60:B65"/>
    <mergeCell ref="J29:J37"/>
    <mergeCell ref="A42:A51"/>
    <mergeCell ref="A60:A65"/>
    <mergeCell ref="B57:B59"/>
    <mergeCell ref="C57:C59"/>
    <mergeCell ref="J57:J59"/>
    <mergeCell ref="V57:V59"/>
    <mergeCell ref="J60:J63"/>
    <mergeCell ref="V60:V65"/>
    <mergeCell ref="C60:C65"/>
    <mergeCell ref="B47:B51"/>
    <mergeCell ref="C47:C51"/>
    <mergeCell ref="V47:V51"/>
    <mergeCell ref="J52:J56"/>
    <mergeCell ref="V52:V56"/>
    <mergeCell ref="B52:B56"/>
    <mergeCell ref="C52:C56"/>
    <mergeCell ref="A52:A56"/>
    <mergeCell ref="A57:A59"/>
    <mergeCell ref="V157:V161"/>
    <mergeCell ref="V38:V41"/>
    <mergeCell ref="J38:J41"/>
    <mergeCell ref="B38:B41"/>
    <mergeCell ref="C38:C41"/>
    <mergeCell ref="B29:B37"/>
    <mergeCell ref="C29:C37"/>
    <mergeCell ref="V70:V72"/>
    <mergeCell ref="B70:B74"/>
    <mergeCell ref="J111:J116"/>
    <mergeCell ref="V111:V116"/>
    <mergeCell ref="C111:C116"/>
    <mergeCell ref="B111:B116"/>
    <mergeCell ref="J104:J108"/>
    <mergeCell ref="C104:C110"/>
    <mergeCell ref="B104:B110"/>
    <mergeCell ref="B92:B97"/>
    <mergeCell ref="C92:C97"/>
    <mergeCell ref="V92:V97"/>
    <mergeCell ref="B75:B81"/>
    <mergeCell ref="C75:C81"/>
    <mergeCell ref="V98:V103"/>
    <mergeCell ref="C87:C91"/>
    <mergeCell ref="V82:V86"/>
    <mergeCell ref="C177:C181"/>
    <mergeCell ref="B176:B181"/>
    <mergeCell ref="A66:A181"/>
    <mergeCell ref="V176:V181"/>
    <mergeCell ref="J177:J181"/>
    <mergeCell ref="V141:V145"/>
    <mergeCell ref="C141:C146"/>
    <mergeCell ref="B141:B146"/>
    <mergeCell ref="V147:V151"/>
    <mergeCell ref="J147:J151"/>
    <mergeCell ref="B147:B151"/>
    <mergeCell ref="C147:C151"/>
    <mergeCell ref="J129:J130"/>
    <mergeCell ref="C129:C134"/>
    <mergeCell ref="B129:B134"/>
    <mergeCell ref="V129:V134"/>
    <mergeCell ref="J160:J161"/>
    <mergeCell ref="V162:V168"/>
    <mergeCell ref="C152:C156"/>
    <mergeCell ref="B152:B156"/>
    <mergeCell ref="C157:C161"/>
    <mergeCell ref="J152:J156"/>
    <mergeCell ref="V152:V156"/>
    <mergeCell ref="B157:B161"/>
    <mergeCell ref="C189:C195"/>
    <mergeCell ref="J189:J193"/>
    <mergeCell ref="V189:V195"/>
    <mergeCell ref="B189:B195"/>
    <mergeCell ref="B196:B202"/>
    <mergeCell ref="C196:C202"/>
    <mergeCell ref="J196:J200"/>
    <mergeCell ref="V196:V202"/>
    <mergeCell ref="A182:A202"/>
    <mergeCell ref="J182:J186"/>
    <mergeCell ref="V182:V188"/>
    <mergeCell ref="B182:B188"/>
    <mergeCell ref="C182:C188"/>
  </mergeCells>
  <conditionalFormatting sqref="W76:W79 W7:W10 W12:W14 AA9:AA12 AA15:AA16 AA37:AA38 W16 W18:W19 AA18:AA19 AA21:AA22 W21:W22 W24 AA24 AA29:AA31 W29:W31 AA34:AA35 W42:W43 AA42:AA43 AA50 W50 W54 AA54 AA56:AA57 W56:W57 W60:W61 AA60:AA61 W63:W68 AA63:AA68 AA70:AA72 W70:W72 W74 AA74:AA79 AA81 W81 W85:W86 AA85:AA86 AA92:AA95 W92:W95 W97:W100 AA97:AA100 AA102 W102 AA104:AA108 W104:W108 W110:W113 AA110:AA113 AA115:AA118 W115:W118 W127:W128 AA127:AA128 AA130:AA133 W130:W133 W135:W137 AA135:AA137 AA139 W139 W142:W143 AA142:AA143 AA145 W145 W156:W158 AA156:AA158 W163:W167 AA163:AA169 AA171 W34:W38">
    <cfRule type="cellIs" dxfId="733" priority="827" stopIfTrue="1" operator="equal">
      <formula>"ALTO"</formula>
    </cfRule>
    <cfRule type="cellIs" dxfId="732" priority="828" stopIfTrue="1" operator="equal">
      <formula>"MEDIO"</formula>
    </cfRule>
    <cfRule type="cellIs" dxfId="731" priority="829" stopIfTrue="1" operator="equal">
      <formula>"BAJO"</formula>
    </cfRule>
  </conditionalFormatting>
  <conditionalFormatting sqref="AA7:AA12 AA15:AA16 AA37:AA38 AA18:AA19 AA21:AA22 AA24 AA29:AA31 AA34:AA35 AA42:AA43 AA50 AA54 AA56:AA57 AA60:AA61 AA63:AA68 AA70:AA72 AA74:AA79 AA81 AA85:AA86 AA92:AA95 AA97:AA100 AA102 AA104:AA108 AA110:AA113 AA115:AA118 AA127:AA128 AA130:AA133 AA135:AA137 AA139 AA142:AA143 AA145 AA156:AA158 AA163:AA169 AA171">
    <cfRule type="cellIs" dxfId="730" priority="824" stopIfTrue="1" operator="equal">
      <formula>"ALTO"</formula>
    </cfRule>
    <cfRule type="cellIs" dxfId="729" priority="825" stopIfTrue="1" operator="equal">
      <formula>"MEDIO"</formula>
    </cfRule>
    <cfRule type="cellIs" dxfId="728" priority="826" stopIfTrue="1" operator="equal">
      <formula>"BAJO"</formula>
    </cfRule>
  </conditionalFormatting>
  <conditionalFormatting sqref="T7:U8 Q37:Q38 T37:T38 T8:T13 Q7:Q13 T21:T22 Q21:Q22 Q18:Q19 T18:T19 Q24 T24 T30:T31 Q30:Q31 Q34:Q35 T34:T35 Q60:Q61 T60:T61 Q65:Q68 T65:T68 Q70:Q72 T70:T72 Q74:Q79 T74:T79 T81 Q81 Q92:Q95 T92:T95 Q97:Q100 T97:T100 T102 Q102 T107:T108 Q106:Q108 Q110:Q113 T110:T113 Q115:Q116 T115:T116 T118 Q118 Q156:Q158 T156:T158 Q163:Q167 T163:T167 T203 Q203">
    <cfRule type="containsText" dxfId="727" priority="822" operator="containsText" text="MEDIO">
      <formula>NOT(ISERROR(SEARCH("MEDIO",Q7)))</formula>
    </cfRule>
    <cfRule type="colorScale" priority="823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7:U8 Q37:Q38 T37:T38 T8:T13 Q7:Q13 T21:T22 Q21:Q22 Q18:Q19 T18:T19 Q24 T24 T30:T31 Q30:Q31 Q34:Q35 T34:T35 Q60:Q61 T60:T61 Q65:Q68 T65:T68 Q70:Q72 T70:T72 Q74:Q79 T74:T79 T81 Q81 Q92:Q95 T92:T95 Q97:Q100 T97:T100 T102 Q102 T107:T108 Q106:Q108 Q110:Q113 T110:T113 Q115:Q116 T115:T116 T118 Q118 Q156:Q158 T156:T158 Q163:Q167 T163:T167 T203 Q203">
    <cfRule type="containsText" dxfId="726" priority="821" operator="containsText" text="ALTO">
      <formula>NOT(ISERROR(SEARCH("ALTO",Q7)))</formula>
    </cfRule>
  </conditionalFormatting>
  <conditionalFormatting sqref="T7:U8 Q37:Q38 T37:T38 T8:T13 Q7:Q13 T21:T22 Q21:Q22 Q18:Q19 T18:T19 Q24 T24 T30:T31 Q30:Q31 Q34:Q35 T34:T35 Q60:Q61 T60:T61 Q65:Q68 T65:T68 Q70:Q72 T70:T72 Q74:Q79 T74:T79 T81 Q81 Q92:Q95 T92:T95 Q97:Q100 T97:T100 T102 Q102 T107:T108 Q106:Q108 Q110:Q113 T110:T113 Q115:Q116 T115:T116 T118 Q118 Q156:Q158 T156:T158 Q163:Q167 T163:T167 T203 Q203">
    <cfRule type="containsText" dxfId="725" priority="820" operator="containsText" text="MUY ALTO">
      <formula>NOT(ISERROR(SEARCH("MUY ALTO",Q7)))</formula>
    </cfRule>
  </conditionalFormatting>
  <conditionalFormatting sqref="U9">
    <cfRule type="containsText" dxfId="724" priority="819" operator="containsText" text="I,II">
      <formula>NOT(ISERROR(SEARCH("I,II",U9)))</formula>
    </cfRule>
  </conditionalFormatting>
  <conditionalFormatting sqref="T36 Q36">
    <cfRule type="containsText" dxfId="723" priority="814" operator="containsText" text="MEDIO">
      <formula>NOT(ISERROR(SEARCH("MEDIO",Q36)))</formula>
    </cfRule>
    <cfRule type="colorScale" priority="815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36 T36">
    <cfRule type="containsText" dxfId="722" priority="813" operator="containsText" text="ALTO">
      <formula>NOT(ISERROR(SEARCH("ALTO",Q36)))</formula>
    </cfRule>
  </conditionalFormatting>
  <conditionalFormatting sqref="Q36 T36">
    <cfRule type="containsText" dxfId="721" priority="812" operator="containsText" text="MUY ALTO">
      <formula>NOT(ISERROR(SEARCH("MUY ALTO",Q36)))</formula>
    </cfRule>
  </conditionalFormatting>
  <conditionalFormatting sqref="X36">
    <cfRule type="cellIs" dxfId="720" priority="809" stopIfTrue="1" operator="equal">
      <formula>"ALTO"</formula>
    </cfRule>
    <cfRule type="cellIs" dxfId="719" priority="810" stopIfTrue="1" operator="equal">
      <formula>"MEDIO"</formula>
    </cfRule>
    <cfRule type="cellIs" dxfId="718" priority="811" stopIfTrue="1" operator="equal">
      <formula>"BAJO"</formula>
    </cfRule>
  </conditionalFormatting>
  <conditionalFormatting sqref="T16:U16 Q16">
    <cfRule type="containsText" dxfId="717" priority="805" operator="containsText" text="MUY ALTO">
      <formula>NOT(ISERROR(SEARCH("MUY ALTO",Q16)))</formula>
    </cfRule>
  </conditionalFormatting>
  <conditionalFormatting sqref="T16:U16 Q16">
    <cfRule type="containsText" dxfId="716" priority="807" operator="containsText" text="MEDIO">
      <formula>NOT(ISERROR(SEARCH("MEDIO",Q16)))</formula>
    </cfRule>
    <cfRule type="colorScale" priority="80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16:U16 Q16">
    <cfRule type="containsText" dxfId="715" priority="806" operator="containsText" text="ALTO">
      <formula>NOT(ISERROR(SEARCH("ALTO",Q16)))</formula>
    </cfRule>
  </conditionalFormatting>
  <conditionalFormatting sqref="T14:T15 Q14:Q15">
    <cfRule type="containsText" dxfId="714" priority="793" operator="containsText" text="MEDIO">
      <formula>NOT(ISERROR(SEARCH("MEDIO",Q14)))</formula>
    </cfRule>
    <cfRule type="colorScale" priority="794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14:T15 Q14:Q15">
    <cfRule type="containsText" dxfId="713" priority="792" operator="containsText" text="ALTO">
      <formula>NOT(ISERROR(SEARCH("ALTO",Q14)))</formula>
    </cfRule>
  </conditionalFormatting>
  <conditionalFormatting sqref="T14:T15 Q14:Q15">
    <cfRule type="containsText" dxfId="712" priority="791" operator="containsText" text="MUY ALTO">
      <formula>NOT(ISERROR(SEARCH("MUY ALTO",Q14)))</formula>
    </cfRule>
  </conditionalFormatting>
  <conditionalFormatting sqref="U14">
    <cfRule type="containsText" dxfId="711" priority="790" operator="containsText" text="I,II">
      <formula>NOT(ISERROR(SEARCH("I,II",U14)))</formula>
    </cfRule>
  </conditionalFormatting>
  <conditionalFormatting sqref="T17 Q17">
    <cfRule type="containsText" dxfId="710" priority="788" operator="containsText" text="MEDIO">
      <formula>NOT(ISERROR(SEARCH("MEDIO",Q17)))</formula>
    </cfRule>
    <cfRule type="colorScale" priority="789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17 Q17">
    <cfRule type="containsText" dxfId="709" priority="787" operator="containsText" text="ALTO">
      <formula>NOT(ISERROR(SEARCH("ALTO",Q17)))</formula>
    </cfRule>
  </conditionalFormatting>
  <conditionalFormatting sqref="T17 Q17">
    <cfRule type="containsText" dxfId="708" priority="786" operator="containsText" text="MUY ALTO">
      <formula>NOT(ISERROR(SEARCH("MUY ALTO",Q17)))</formula>
    </cfRule>
  </conditionalFormatting>
  <conditionalFormatting sqref="W17">
    <cfRule type="cellIs" dxfId="707" priority="783" stopIfTrue="1" operator="equal">
      <formula>"ALTO"</formula>
    </cfRule>
    <cfRule type="cellIs" dxfId="706" priority="784" stopIfTrue="1" operator="equal">
      <formula>"MEDIO"</formula>
    </cfRule>
    <cfRule type="cellIs" dxfId="705" priority="785" stopIfTrue="1" operator="equal">
      <formula>"BAJO"</formula>
    </cfRule>
  </conditionalFormatting>
  <conditionalFormatting sqref="Q20 T20">
    <cfRule type="containsText" dxfId="704" priority="781" operator="containsText" text="MEDIO">
      <formula>NOT(ISERROR(SEARCH("MEDIO",Q20)))</formula>
    </cfRule>
    <cfRule type="colorScale" priority="78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20 Q20">
    <cfRule type="containsText" dxfId="703" priority="780" operator="containsText" text="ALTO">
      <formula>NOT(ISERROR(SEARCH("ALTO",Q20)))</formula>
    </cfRule>
  </conditionalFormatting>
  <conditionalFormatting sqref="T20 Q20">
    <cfRule type="containsText" dxfId="702" priority="779" operator="containsText" text="MUY ALTO">
      <formula>NOT(ISERROR(SEARCH("MUY ALTO",Q20)))</formula>
    </cfRule>
  </conditionalFormatting>
  <conditionalFormatting sqref="AA20">
    <cfRule type="cellIs" dxfId="701" priority="776" stopIfTrue="1" operator="equal">
      <formula>"ALTO"</formula>
    </cfRule>
    <cfRule type="cellIs" dxfId="700" priority="777" stopIfTrue="1" operator="equal">
      <formula>"MEDIO"</formula>
    </cfRule>
    <cfRule type="cellIs" dxfId="699" priority="778" stopIfTrue="1" operator="equal">
      <formula>"BAJO"</formula>
    </cfRule>
  </conditionalFormatting>
  <conditionalFormatting sqref="AA20">
    <cfRule type="cellIs" dxfId="698" priority="773" stopIfTrue="1" operator="equal">
      <formula>"ALTO"</formula>
    </cfRule>
    <cfRule type="cellIs" dxfId="697" priority="774" stopIfTrue="1" operator="equal">
      <formula>"MEDIO"</formula>
    </cfRule>
    <cfRule type="cellIs" dxfId="696" priority="775" stopIfTrue="1" operator="equal">
      <formula>"BAJO"</formula>
    </cfRule>
  </conditionalFormatting>
  <conditionalFormatting sqref="Q23 T23">
    <cfRule type="containsText" dxfId="695" priority="771" operator="containsText" text="MEDIO">
      <formula>NOT(ISERROR(SEARCH("MEDIO",Q23)))</formula>
    </cfRule>
    <cfRule type="colorScale" priority="77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3 T23">
    <cfRule type="containsText" dxfId="694" priority="770" operator="containsText" text="ALTO">
      <formula>NOT(ISERROR(SEARCH("ALTO",Q23)))</formula>
    </cfRule>
  </conditionalFormatting>
  <conditionalFormatting sqref="Q23 T23">
    <cfRule type="containsText" dxfId="693" priority="769" operator="containsText" text="MUY ALTO">
      <formula>NOT(ISERROR(SEARCH("MUY ALTO",Q23)))</formula>
    </cfRule>
  </conditionalFormatting>
  <conditionalFormatting sqref="W23 AA23">
    <cfRule type="cellIs" dxfId="692" priority="766" stopIfTrue="1" operator="equal">
      <formula>"ALTO"</formula>
    </cfRule>
    <cfRule type="cellIs" dxfId="691" priority="767" stopIfTrue="1" operator="equal">
      <formula>"MEDIO"</formula>
    </cfRule>
    <cfRule type="cellIs" dxfId="690" priority="768" stopIfTrue="1" operator="equal">
      <formula>"BAJO"</formula>
    </cfRule>
  </conditionalFormatting>
  <conditionalFormatting sqref="AA23">
    <cfRule type="cellIs" dxfId="689" priority="763" stopIfTrue="1" operator="equal">
      <formula>"ALTO"</formula>
    </cfRule>
    <cfRule type="cellIs" dxfId="688" priority="764" stopIfTrue="1" operator="equal">
      <formula>"MEDIO"</formula>
    </cfRule>
    <cfRule type="cellIs" dxfId="687" priority="765" stopIfTrue="1" operator="equal">
      <formula>"BAJO"</formula>
    </cfRule>
  </conditionalFormatting>
  <conditionalFormatting sqref="Q27:Q29 T27:T29">
    <cfRule type="containsText" dxfId="686" priority="761" operator="containsText" text="MEDIO">
      <formula>NOT(ISERROR(SEARCH("MEDIO",Q27)))</formula>
    </cfRule>
    <cfRule type="colorScale" priority="76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7:Q29 T27:T29">
    <cfRule type="containsText" dxfId="685" priority="760" operator="containsText" text="ALTO">
      <formula>NOT(ISERROR(SEARCH("ALTO",Q27)))</formula>
    </cfRule>
  </conditionalFormatting>
  <conditionalFormatting sqref="Q27:Q29 T27:T29">
    <cfRule type="containsText" dxfId="684" priority="759" operator="containsText" text="MUY ALTO">
      <formula>NOT(ISERROR(SEARCH("MUY ALTO",Q27)))</formula>
    </cfRule>
  </conditionalFormatting>
  <conditionalFormatting sqref="W27:W28 AA27:AA28">
    <cfRule type="cellIs" dxfId="683" priority="756" stopIfTrue="1" operator="equal">
      <formula>"ALTO"</formula>
    </cfRule>
    <cfRule type="cellIs" dxfId="682" priority="757" stopIfTrue="1" operator="equal">
      <formula>"MEDIO"</formula>
    </cfRule>
    <cfRule type="cellIs" dxfId="681" priority="758" stopIfTrue="1" operator="equal">
      <formula>"BAJO"</formula>
    </cfRule>
  </conditionalFormatting>
  <conditionalFormatting sqref="AA27:AA28">
    <cfRule type="cellIs" dxfId="680" priority="753" stopIfTrue="1" operator="equal">
      <formula>"ALTO"</formula>
    </cfRule>
    <cfRule type="cellIs" dxfId="679" priority="754" stopIfTrue="1" operator="equal">
      <formula>"MEDIO"</formula>
    </cfRule>
    <cfRule type="cellIs" dxfId="678" priority="755" stopIfTrue="1" operator="equal">
      <formula>"BAJO"</formula>
    </cfRule>
  </conditionalFormatting>
  <conditionalFormatting sqref="T25 Q25">
    <cfRule type="containsText" dxfId="677" priority="751" operator="containsText" text="MEDIO">
      <formula>NOT(ISERROR(SEARCH("MEDIO",Q25)))</formula>
    </cfRule>
    <cfRule type="colorScale" priority="75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25 Q25">
    <cfRule type="containsText" dxfId="676" priority="750" operator="containsText" text="ALTO">
      <formula>NOT(ISERROR(SEARCH("ALTO",Q25)))</formula>
    </cfRule>
  </conditionalFormatting>
  <conditionalFormatting sqref="T25 Q25">
    <cfRule type="containsText" dxfId="675" priority="749" operator="containsText" text="MUY ALTO">
      <formula>NOT(ISERROR(SEARCH("MUY ALTO",Q25)))</formula>
    </cfRule>
  </conditionalFormatting>
  <conditionalFormatting sqref="AA25 W25">
    <cfRule type="cellIs" dxfId="674" priority="746" stopIfTrue="1" operator="equal">
      <formula>"ALTO"</formula>
    </cfRule>
    <cfRule type="cellIs" dxfId="673" priority="747" stopIfTrue="1" operator="equal">
      <formula>"MEDIO"</formula>
    </cfRule>
    <cfRule type="cellIs" dxfId="672" priority="748" stopIfTrue="1" operator="equal">
      <formula>"BAJO"</formula>
    </cfRule>
  </conditionalFormatting>
  <conditionalFormatting sqref="AA25">
    <cfRule type="cellIs" dxfId="671" priority="743" stopIfTrue="1" operator="equal">
      <formula>"ALTO"</formula>
    </cfRule>
    <cfRule type="cellIs" dxfId="670" priority="744" stopIfTrue="1" operator="equal">
      <formula>"MEDIO"</formula>
    </cfRule>
    <cfRule type="cellIs" dxfId="669" priority="745" stopIfTrue="1" operator="equal">
      <formula>"BAJO"</formula>
    </cfRule>
  </conditionalFormatting>
  <conditionalFormatting sqref="T26 Q26">
    <cfRule type="containsText" dxfId="668" priority="741" operator="containsText" text="MEDIO">
      <formula>NOT(ISERROR(SEARCH("MEDIO",Q26)))</formula>
    </cfRule>
    <cfRule type="colorScale" priority="74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6 T26">
    <cfRule type="containsText" dxfId="667" priority="740" operator="containsText" text="ALTO">
      <formula>NOT(ISERROR(SEARCH("ALTO",Q26)))</formula>
    </cfRule>
  </conditionalFormatting>
  <conditionalFormatting sqref="Q26 T26">
    <cfRule type="containsText" dxfId="666" priority="739" operator="containsText" text="MUY ALTO">
      <formula>NOT(ISERROR(SEARCH("MUY ALTO",Q26)))</formula>
    </cfRule>
  </conditionalFormatting>
  <conditionalFormatting sqref="W26 AA26">
    <cfRule type="cellIs" dxfId="665" priority="736" stopIfTrue="1" operator="equal">
      <formula>"ALTO"</formula>
    </cfRule>
    <cfRule type="cellIs" dxfId="664" priority="737" stopIfTrue="1" operator="equal">
      <formula>"MEDIO"</formula>
    </cfRule>
    <cfRule type="cellIs" dxfId="663" priority="738" stopIfTrue="1" operator="equal">
      <formula>"BAJO"</formula>
    </cfRule>
  </conditionalFormatting>
  <conditionalFormatting sqref="AA26">
    <cfRule type="cellIs" dxfId="662" priority="733" stopIfTrue="1" operator="equal">
      <formula>"ALTO"</formula>
    </cfRule>
    <cfRule type="cellIs" dxfId="661" priority="734" stopIfTrue="1" operator="equal">
      <formula>"MEDIO"</formula>
    </cfRule>
    <cfRule type="cellIs" dxfId="660" priority="735" stopIfTrue="1" operator="equal">
      <formula>"BAJO"</formula>
    </cfRule>
  </conditionalFormatting>
  <conditionalFormatting sqref="T32 Q32">
    <cfRule type="containsText" dxfId="659" priority="731" operator="containsText" text="MEDIO">
      <formula>NOT(ISERROR(SEARCH("MEDIO",Q32)))</formula>
    </cfRule>
    <cfRule type="colorScale" priority="73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32 T32">
    <cfRule type="containsText" dxfId="658" priority="730" operator="containsText" text="ALTO">
      <formula>NOT(ISERROR(SEARCH("ALTO",Q32)))</formula>
    </cfRule>
  </conditionalFormatting>
  <conditionalFormatting sqref="Q32 T32">
    <cfRule type="containsText" dxfId="657" priority="729" operator="containsText" text="MUY ALTO">
      <formula>NOT(ISERROR(SEARCH("MUY ALTO",Q32)))</formula>
    </cfRule>
  </conditionalFormatting>
  <conditionalFormatting sqref="W32 AA32">
    <cfRule type="cellIs" dxfId="656" priority="726" stopIfTrue="1" operator="equal">
      <formula>"ALTO"</formula>
    </cfRule>
    <cfRule type="cellIs" dxfId="655" priority="727" stopIfTrue="1" operator="equal">
      <formula>"MEDIO"</formula>
    </cfRule>
    <cfRule type="cellIs" dxfId="654" priority="728" stopIfTrue="1" operator="equal">
      <formula>"BAJO"</formula>
    </cfRule>
  </conditionalFormatting>
  <conditionalFormatting sqref="AA32">
    <cfRule type="cellIs" dxfId="653" priority="723" stopIfTrue="1" operator="equal">
      <formula>"ALTO"</formula>
    </cfRule>
    <cfRule type="cellIs" dxfId="652" priority="724" stopIfTrue="1" operator="equal">
      <formula>"MEDIO"</formula>
    </cfRule>
    <cfRule type="cellIs" dxfId="651" priority="725" stopIfTrue="1" operator="equal">
      <formula>"BAJO"</formula>
    </cfRule>
  </conditionalFormatting>
  <conditionalFormatting sqref="T33 Q33">
    <cfRule type="containsText" dxfId="650" priority="721" operator="containsText" text="MEDIO">
      <formula>NOT(ISERROR(SEARCH("MEDIO",Q33)))</formula>
    </cfRule>
    <cfRule type="colorScale" priority="72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33 Q33">
    <cfRule type="containsText" dxfId="649" priority="720" operator="containsText" text="ALTO">
      <formula>NOT(ISERROR(SEARCH("ALTO",Q33)))</formula>
    </cfRule>
  </conditionalFormatting>
  <conditionalFormatting sqref="T33 Q33">
    <cfRule type="containsText" dxfId="648" priority="719" operator="containsText" text="MUY ALTO">
      <formula>NOT(ISERROR(SEARCH("MUY ALTO",Q33)))</formula>
    </cfRule>
  </conditionalFormatting>
  <conditionalFormatting sqref="AA33 W33">
    <cfRule type="cellIs" dxfId="647" priority="716" stopIfTrue="1" operator="equal">
      <formula>"ALTO"</formula>
    </cfRule>
    <cfRule type="cellIs" dxfId="646" priority="717" stopIfTrue="1" operator="equal">
      <formula>"MEDIO"</formula>
    </cfRule>
    <cfRule type="cellIs" dxfId="645" priority="718" stopIfTrue="1" operator="equal">
      <formula>"BAJO"</formula>
    </cfRule>
  </conditionalFormatting>
  <conditionalFormatting sqref="AA33">
    <cfRule type="cellIs" dxfId="644" priority="713" stopIfTrue="1" operator="equal">
      <formula>"ALTO"</formula>
    </cfRule>
    <cfRule type="cellIs" dxfId="643" priority="714" stopIfTrue="1" operator="equal">
      <formula>"MEDIO"</formula>
    </cfRule>
    <cfRule type="cellIs" dxfId="642" priority="715" stopIfTrue="1" operator="equal">
      <formula>"BAJO"</formula>
    </cfRule>
  </conditionalFormatting>
  <conditionalFormatting sqref="T39 Q39">
    <cfRule type="containsText" dxfId="641" priority="711" operator="containsText" text="MEDIO">
      <formula>NOT(ISERROR(SEARCH("MEDIO",Q39)))</formula>
    </cfRule>
    <cfRule type="colorScale" priority="71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39 T39">
    <cfRule type="containsText" dxfId="640" priority="710" operator="containsText" text="ALTO">
      <formula>NOT(ISERROR(SEARCH("ALTO",Q39)))</formula>
    </cfRule>
  </conditionalFormatting>
  <conditionalFormatting sqref="Q39 T39">
    <cfRule type="containsText" dxfId="639" priority="709" operator="containsText" text="MUY ALTO">
      <formula>NOT(ISERROR(SEARCH("MUY ALTO",Q39)))</formula>
    </cfRule>
  </conditionalFormatting>
  <conditionalFormatting sqref="W39 AA39">
    <cfRule type="cellIs" dxfId="638" priority="706" stopIfTrue="1" operator="equal">
      <formula>"ALTO"</formula>
    </cfRule>
    <cfRule type="cellIs" dxfId="637" priority="707" stopIfTrue="1" operator="equal">
      <formula>"MEDIO"</formula>
    </cfRule>
    <cfRule type="cellIs" dxfId="636" priority="708" stopIfTrue="1" operator="equal">
      <formula>"BAJO"</formula>
    </cfRule>
  </conditionalFormatting>
  <conditionalFormatting sqref="AA39">
    <cfRule type="cellIs" dxfId="635" priority="703" stopIfTrue="1" operator="equal">
      <formula>"ALTO"</formula>
    </cfRule>
    <cfRule type="cellIs" dxfId="634" priority="704" stopIfTrue="1" operator="equal">
      <formula>"MEDIO"</formula>
    </cfRule>
    <cfRule type="cellIs" dxfId="633" priority="705" stopIfTrue="1" operator="equal">
      <formula>"BAJO"</formula>
    </cfRule>
  </conditionalFormatting>
  <conditionalFormatting sqref="T40 Q40">
    <cfRule type="containsText" dxfId="632" priority="701" operator="containsText" text="MEDIO">
      <formula>NOT(ISERROR(SEARCH("MEDIO",Q40)))</formula>
    </cfRule>
    <cfRule type="colorScale" priority="70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40 Q40">
    <cfRule type="containsText" dxfId="631" priority="700" operator="containsText" text="ALTO">
      <formula>NOT(ISERROR(SEARCH("ALTO",Q40)))</formula>
    </cfRule>
  </conditionalFormatting>
  <conditionalFormatting sqref="T40 Q40">
    <cfRule type="containsText" dxfId="630" priority="699" operator="containsText" text="MUY ALTO">
      <formula>NOT(ISERROR(SEARCH("MUY ALTO",Q40)))</formula>
    </cfRule>
  </conditionalFormatting>
  <conditionalFormatting sqref="AA40 W40">
    <cfRule type="cellIs" dxfId="629" priority="696" stopIfTrue="1" operator="equal">
      <formula>"ALTO"</formula>
    </cfRule>
    <cfRule type="cellIs" dxfId="628" priority="697" stopIfTrue="1" operator="equal">
      <formula>"MEDIO"</formula>
    </cfRule>
    <cfRule type="cellIs" dxfId="627" priority="698" stopIfTrue="1" operator="equal">
      <formula>"BAJO"</formula>
    </cfRule>
  </conditionalFormatting>
  <conditionalFormatting sqref="AA40">
    <cfRule type="cellIs" dxfId="626" priority="693" stopIfTrue="1" operator="equal">
      <formula>"ALTO"</formula>
    </cfRule>
    <cfRule type="cellIs" dxfId="625" priority="694" stopIfTrue="1" operator="equal">
      <formula>"MEDIO"</formula>
    </cfRule>
    <cfRule type="cellIs" dxfId="624" priority="695" stopIfTrue="1" operator="equal">
      <formula>"BAJO"</formula>
    </cfRule>
  </conditionalFormatting>
  <conditionalFormatting sqref="T41:T43 Q41:Q43">
    <cfRule type="containsText" dxfId="623" priority="691" operator="containsText" text="MEDIO">
      <formula>NOT(ISERROR(SEARCH("MEDIO",Q41)))</formula>
    </cfRule>
    <cfRule type="colorScale" priority="69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41:T43 Q41:Q43">
    <cfRule type="containsText" dxfId="622" priority="690" operator="containsText" text="ALTO">
      <formula>NOT(ISERROR(SEARCH("ALTO",Q41)))</formula>
    </cfRule>
  </conditionalFormatting>
  <conditionalFormatting sqref="T41:T43 Q41:Q43">
    <cfRule type="containsText" dxfId="621" priority="689" operator="containsText" text="MUY ALTO">
      <formula>NOT(ISERROR(SEARCH("MUY ALTO",Q41)))</formula>
    </cfRule>
  </conditionalFormatting>
  <conditionalFormatting sqref="W41">
    <cfRule type="cellIs" dxfId="620" priority="686" stopIfTrue="1" operator="equal">
      <formula>"ALTO"</formula>
    </cfRule>
    <cfRule type="cellIs" dxfId="619" priority="687" stopIfTrue="1" operator="equal">
      <formula>"MEDIO"</formula>
    </cfRule>
    <cfRule type="cellIs" dxfId="618" priority="688" stopIfTrue="1" operator="equal">
      <formula>"BAJO"</formula>
    </cfRule>
  </conditionalFormatting>
  <conditionalFormatting sqref="X41">
    <cfRule type="cellIs" dxfId="617" priority="683" stopIfTrue="1" operator="equal">
      <formula>"ALTO"</formula>
    </cfRule>
    <cfRule type="cellIs" dxfId="616" priority="684" stopIfTrue="1" operator="equal">
      <formula>"MEDIO"</formula>
    </cfRule>
    <cfRule type="cellIs" dxfId="615" priority="685" stopIfTrue="1" operator="equal">
      <formula>"BAJO"</formula>
    </cfRule>
  </conditionalFormatting>
  <conditionalFormatting sqref="Q44:Q45 T44:T45">
    <cfRule type="containsText" dxfId="614" priority="681" operator="containsText" text="MEDIO">
      <formula>NOT(ISERROR(SEARCH("MEDIO",Q44)))</formula>
    </cfRule>
    <cfRule type="colorScale" priority="68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44:Q45 T44:T45">
    <cfRule type="containsText" dxfId="613" priority="680" operator="containsText" text="ALTO">
      <formula>NOT(ISERROR(SEARCH("ALTO",Q44)))</formula>
    </cfRule>
  </conditionalFormatting>
  <conditionalFormatting sqref="Q44:Q45 T44:T45">
    <cfRule type="containsText" dxfId="612" priority="679" operator="containsText" text="MUY ALTO">
      <formula>NOT(ISERROR(SEARCH("MUY ALTO",Q44)))</formula>
    </cfRule>
  </conditionalFormatting>
  <conditionalFormatting sqref="AA44:AA45 W44:W45">
    <cfRule type="cellIs" dxfId="611" priority="676" stopIfTrue="1" operator="equal">
      <formula>"ALTO"</formula>
    </cfRule>
    <cfRule type="cellIs" dxfId="610" priority="677" stopIfTrue="1" operator="equal">
      <formula>"MEDIO"</formula>
    </cfRule>
    <cfRule type="cellIs" dxfId="609" priority="678" stopIfTrue="1" operator="equal">
      <formula>"BAJO"</formula>
    </cfRule>
  </conditionalFormatting>
  <conditionalFormatting sqref="AA44:AA45">
    <cfRule type="cellIs" dxfId="608" priority="673" stopIfTrue="1" operator="equal">
      <formula>"ALTO"</formula>
    </cfRule>
    <cfRule type="cellIs" dxfId="607" priority="674" stopIfTrue="1" operator="equal">
      <formula>"MEDIO"</formula>
    </cfRule>
    <cfRule type="cellIs" dxfId="606" priority="675" stopIfTrue="1" operator="equal">
      <formula>"BAJO"</formula>
    </cfRule>
  </conditionalFormatting>
  <conditionalFormatting sqref="T46 Q46 T50 Q50">
    <cfRule type="containsText" dxfId="605" priority="671" operator="containsText" text="MEDIO">
      <formula>NOT(ISERROR(SEARCH("MEDIO",Q46)))</formula>
    </cfRule>
    <cfRule type="colorScale" priority="67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46 T46 T50 Q50">
    <cfRule type="containsText" dxfId="604" priority="670" operator="containsText" text="ALTO">
      <formula>NOT(ISERROR(SEARCH("ALTO",Q46)))</formula>
    </cfRule>
  </conditionalFormatting>
  <conditionalFormatting sqref="Q46 T46 T50 Q50">
    <cfRule type="containsText" dxfId="603" priority="669" operator="containsText" text="MUY ALTO">
      <formula>NOT(ISERROR(SEARCH("MUY ALTO",Q46)))</formula>
    </cfRule>
  </conditionalFormatting>
  <conditionalFormatting sqref="W46">
    <cfRule type="cellIs" dxfId="602" priority="666" stopIfTrue="1" operator="equal">
      <formula>"ALTO"</formula>
    </cfRule>
    <cfRule type="cellIs" dxfId="601" priority="667" stopIfTrue="1" operator="equal">
      <formula>"MEDIO"</formula>
    </cfRule>
    <cfRule type="cellIs" dxfId="600" priority="668" stopIfTrue="1" operator="equal">
      <formula>"BAJO"</formula>
    </cfRule>
  </conditionalFormatting>
  <conditionalFormatting sqref="X46">
    <cfRule type="cellIs" dxfId="599" priority="663" stopIfTrue="1" operator="equal">
      <formula>"ALTO"</formula>
    </cfRule>
    <cfRule type="cellIs" dxfId="598" priority="664" stopIfTrue="1" operator="equal">
      <formula>"MEDIO"</formula>
    </cfRule>
    <cfRule type="cellIs" dxfId="597" priority="665" stopIfTrue="1" operator="equal">
      <formula>"BAJO"</formula>
    </cfRule>
  </conditionalFormatting>
  <conditionalFormatting sqref="T48 Q48">
    <cfRule type="containsText" dxfId="596" priority="661" operator="containsText" text="MEDIO">
      <formula>NOT(ISERROR(SEARCH("MEDIO",Q48)))</formula>
    </cfRule>
    <cfRule type="colorScale" priority="66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48 T48">
    <cfRule type="containsText" dxfId="595" priority="660" operator="containsText" text="ALTO">
      <formula>NOT(ISERROR(SEARCH("ALTO",Q48)))</formula>
    </cfRule>
  </conditionalFormatting>
  <conditionalFormatting sqref="Q48 T48">
    <cfRule type="containsText" dxfId="594" priority="659" operator="containsText" text="MUY ALTO">
      <formula>NOT(ISERROR(SEARCH("MUY ALTO",Q48)))</formula>
    </cfRule>
  </conditionalFormatting>
  <conditionalFormatting sqref="T47 Q47">
    <cfRule type="containsText" dxfId="593" priority="657" operator="containsText" text="MEDIO">
      <formula>NOT(ISERROR(SEARCH("MEDIO",Q47)))</formula>
    </cfRule>
    <cfRule type="colorScale" priority="65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47 T47">
    <cfRule type="containsText" dxfId="592" priority="656" operator="containsText" text="ALTO">
      <formula>NOT(ISERROR(SEARCH("ALTO",Q47)))</formula>
    </cfRule>
  </conditionalFormatting>
  <conditionalFormatting sqref="Q47 T47">
    <cfRule type="containsText" dxfId="591" priority="655" operator="containsText" text="MUY ALTO">
      <formula>NOT(ISERROR(SEARCH("MUY ALTO",Q47)))</formula>
    </cfRule>
  </conditionalFormatting>
  <conditionalFormatting sqref="W47">
    <cfRule type="cellIs" dxfId="590" priority="652" stopIfTrue="1" operator="equal">
      <formula>"ALTO"</formula>
    </cfRule>
    <cfRule type="cellIs" dxfId="589" priority="653" stopIfTrue="1" operator="equal">
      <formula>"MEDIO"</formula>
    </cfRule>
    <cfRule type="cellIs" dxfId="588" priority="654" stopIfTrue="1" operator="equal">
      <formula>"BAJO"</formula>
    </cfRule>
  </conditionalFormatting>
  <conditionalFormatting sqref="X47">
    <cfRule type="cellIs" dxfId="587" priority="649" stopIfTrue="1" operator="equal">
      <formula>"ALTO"</formula>
    </cfRule>
    <cfRule type="cellIs" dxfId="586" priority="650" stopIfTrue="1" operator="equal">
      <formula>"MEDIO"</formula>
    </cfRule>
    <cfRule type="cellIs" dxfId="585" priority="651" stopIfTrue="1" operator="equal">
      <formula>"BAJO"</formula>
    </cfRule>
  </conditionalFormatting>
  <conditionalFormatting sqref="AA48 W48">
    <cfRule type="cellIs" dxfId="584" priority="646" stopIfTrue="1" operator="equal">
      <formula>"ALTO"</formula>
    </cfRule>
    <cfRule type="cellIs" dxfId="583" priority="647" stopIfTrue="1" operator="equal">
      <formula>"MEDIO"</formula>
    </cfRule>
    <cfRule type="cellIs" dxfId="582" priority="648" stopIfTrue="1" operator="equal">
      <formula>"BAJO"</formula>
    </cfRule>
  </conditionalFormatting>
  <conditionalFormatting sqref="AA48">
    <cfRule type="cellIs" dxfId="581" priority="643" stopIfTrue="1" operator="equal">
      <formula>"ALTO"</formula>
    </cfRule>
    <cfRule type="cellIs" dxfId="580" priority="644" stopIfTrue="1" operator="equal">
      <formula>"MEDIO"</formula>
    </cfRule>
    <cfRule type="cellIs" dxfId="579" priority="645" stopIfTrue="1" operator="equal">
      <formula>"BAJO"</formula>
    </cfRule>
  </conditionalFormatting>
  <conditionalFormatting sqref="T49 Q49">
    <cfRule type="containsText" dxfId="578" priority="641" operator="containsText" text="MEDIO">
      <formula>NOT(ISERROR(SEARCH("MEDIO",Q49)))</formula>
    </cfRule>
    <cfRule type="colorScale" priority="64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49 T49">
    <cfRule type="containsText" dxfId="577" priority="640" operator="containsText" text="ALTO">
      <formula>NOT(ISERROR(SEARCH("ALTO",Q49)))</formula>
    </cfRule>
  </conditionalFormatting>
  <conditionalFormatting sqref="Q49 T49">
    <cfRule type="containsText" dxfId="576" priority="639" operator="containsText" text="MUY ALTO">
      <formula>NOT(ISERROR(SEARCH("MUY ALTO",Q49)))</formula>
    </cfRule>
  </conditionalFormatting>
  <conditionalFormatting sqref="AA49 W49">
    <cfRule type="cellIs" dxfId="575" priority="636" stopIfTrue="1" operator="equal">
      <formula>"ALTO"</formula>
    </cfRule>
    <cfRule type="cellIs" dxfId="574" priority="637" stopIfTrue="1" operator="equal">
      <formula>"MEDIO"</formula>
    </cfRule>
    <cfRule type="cellIs" dxfId="573" priority="638" stopIfTrue="1" operator="equal">
      <formula>"BAJO"</formula>
    </cfRule>
  </conditionalFormatting>
  <conditionalFormatting sqref="AA49">
    <cfRule type="cellIs" dxfId="572" priority="633" stopIfTrue="1" operator="equal">
      <formula>"ALTO"</formula>
    </cfRule>
    <cfRule type="cellIs" dxfId="571" priority="634" stopIfTrue="1" operator="equal">
      <formula>"MEDIO"</formula>
    </cfRule>
    <cfRule type="cellIs" dxfId="570" priority="635" stopIfTrue="1" operator="equal">
      <formula>"BAJO"</formula>
    </cfRule>
  </conditionalFormatting>
  <conditionalFormatting sqref="Q51 T51">
    <cfRule type="containsText" dxfId="569" priority="631" operator="containsText" text="MEDIO">
      <formula>NOT(ISERROR(SEARCH("MEDIO",Q51)))</formula>
    </cfRule>
    <cfRule type="colorScale" priority="63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T51 Q51">
    <cfRule type="containsText" dxfId="568" priority="630" operator="containsText" text="ALTO">
      <formula>NOT(ISERROR(SEARCH("ALTO",Q51)))</formula>
    </cfRule>
  </conditionalFormatting>
  <conditionalFormatting sqref="T51 Q51">
    <cfRule type="containsText" dxfId="567" priority="629" operator="containsText" text="MUY ALTO">
      <formula>NOT(ISERROR(SEARCH("MUY ALTO",Q51)))</formula>
    </cfRule>
  </conditionalFormatting>
  <conditionalFormatting sqref="W51 AA51">
    <cfRule type="cellIs" dxfId="566" priority="626" stopIfTrue="1" operator="equal">
      <formula>"ALTO"</formula>
    </cfRule>
    <cfRule type="cellIs" dxfId="565" priority="627" stopIfTrue="1" operator="equal">
      <formula>"MEDIO"</formula>
    </cfRule>
    <cfRule type="cellIs" dxfId="564" priority="628" stopIfTrue="1" operator="equal">
      <formula>"BAJO"</formula>
    </cfRule>
  </conditionalFormatting>
  <conditionalFormatting sqref="AA51">
    <cfRule type="cellIs" dxfId="563" priority="623" stopIfTrue="1" operator="equal">
      <formula>"ALTO"</formula>
    </cfRule>
    <cfRule type="cellIs" dxfId="562" priority="624" stopIfTrue="1" operator="equal">
      <formula>"MEDIO"</formula>
    </cfRule>
    <cfRule type="cellIs" dxfId="561" priority="625" stopIfTrue="1" operator="equal">
      <formula>"BAJO"</formula>
    </cfRule>
  </conditionalFormatting>
  <conditionalFormatting sqref="Q52 T52">
    <cfRule type="containsText" dxfId="560" priority="621" operator="containsText" text="MEDIO">
      <formula>NOT(ISERROR(SEARCH("MEDIO",Q52)))</formula>
    </cfRule>
    <cfRule type="colorScale" priority="62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52 T52">
    <cfRule type="containsText" dxfId="559" priority="620" operator="containsText" text="ALTO">
      <formula>NOT(ISERROR(SEARCH("ALTO",Q52)))</formula>
    </cfRule>
  </conditionalFormatting>
  <conditionalFormatting sqref="Q52 T52">
    <cfRule type="containsText" dxfId="558" priority="619" operator="containsText" text="MUY ALTO">
      <formula>NOT(ISERROR(SEARCH("MUY ALTO",Q52)))</formula>
    </cfRule>
  </conditionalFormatting>
  <conditionalFormatting sqref="AA52 W52">
    <cfRule type="cellIs" dxfId="557" priority="616" stopIfTrue="1" operator="equal">
      <formula>"ALTO"</formula>
    </cfRule>
    <cfRule type="cellIs" dxfId="556" priority="617" stopIfTrue="1" operator="equal">
      <formula>"MEDIO"</formula>
    </cfRule>
    <cfRule type="cellIs" dxfId="555" priority="618" stopIfTrue="1" operator="equal">
      <formula>"BAJO"</formula>
    </cfRule>
  </conditionalFormatting>
  <conditionalFormatting sqref="AA52">
    <cfRule type="cellIs" dxfId="554" priority="613" stopIfTrue="1" operator="equal">
      <formula>"ALTO"</formula>
    </cfRule>
    <cfRule type="cellIs" dxfId="553" priority="614" stopIfTrue="1" operator="equal">
      <formula>"MEDIO"</formula>
    </cfRule>
    <cfRule type="cellIs" dxfId="552" priority="615" stopIfTrue="1" operator="equal">
      <formula>"BAJO"</formula>
    </cfRule>
  </conditionalFormatting>
  <conditionalFormatting sqref="Q53:Q54 T53:T54">
    <cfRule type="containsText" dxfId="551" priority="611" operator="containsText" text="MEDIO">
      <formula>NOT(ISERROR(SEARCH("MEDIO",Q53)))</formula>
    </cfRule>
    <cfRule type="colorScale" priority="61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53:Q54 T53:T54">
    <cfRule type="containsText" dxfId="550" priority="610" operator="containsText" text="ALTO">
      <formula>NOT(ISERROR(SEARCH("ALTO",Q53)))</formula>
    </cfRule>
  </conditionalFormatting>
  <conditionalFormatting sqref="Q53:Q54 T53:T54">
    <cfRule type="containsText" dxfId="549" priority="609" operator="containsText" text="MUY ALTO">
      <formula>NOT(ISERROR(SEARCH("MUY ALTO",Q53)))</formula>
    </cfRule>
  </conditionalFormatting>
  <conditionalFormatting sqref="AA53 W53">
    <cfRule type="cellIs" dxfId="548" priority="606" stopIfTrue="1" operator="equal">
      <formula>"ALTO"</formula>
    </cfRule>
    <cfRule type="cellIs" dxfId="547" priority="607" stopIfTrue="1" operator="equal">
      <formula>"MEDIO"</formula>
    </cfRule>
    <cfRule type="cellIs" dxfId="546" priority="608" stopIfTrue="1" operator="equal">
      <formula>"BAJO"</formula>
    </cfRule>
  </conditionalFormatting>
  <conditionalFormatting sqref="AA53">
    <cfRule type="cellIs" dxfId="545" priority="603" stopIfTrue="1" operator="equal">
      <formula>"ALTO"</formula>
    </cfRule>
    <cfRule type="cellIs" dxfId="544" priority="604" stopIfTrue="1" operator="equal">
      <formula>"MEDIO"</formula>
    </cfRule>
    <cfRule type="cellIs" dxfId="543" priority="605" stopIfTrue="1" operator="equal">
      <formula>"BAJO"</formula>
    </cfRule>
  </conditionalFormatting>
  <conditionalFormatting sqref="Q55:Q57 T55:T57">
    <cfRule type="containsText" dxfId="542" priority="601" operator="containsText" text="MEDIO">
      <formula>NOT(ISERROR(SEARCH("MEDIO",Q55)))</formula>
    </cfRule>
    <cfRule type="colorScale" priority="60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55:Q57 T55:T57">
    <cfRule type="containsText" dxfId="541" priority="600" operator="containsText" text="ALTO">
      <formula>NOT(ISERROR(SEARCH("ALTO",Q55)))</formula>
    </cfRule>
  </conditionalFormatting>
  <conditionalFormatting sqref="Q55:Q57 T55:T57">
    <cfRule type="containsText" dxfId="540" priority="599" operator="containsText" text="MUY ALTO">
      <formula>NOT(ISERROR(SEARCH("MUY ALTO",Q55)))</formula>
    </cfRule>
  </conditionalFormatting>
  <conditionalFormatting sqref="W55">
    <cfRule type="cellIs" dxfId="539" priority="596" stopIfTrue="1" operator="equal">
      <formula>"ALTO"</formula>
    </cfRule>
    <cfRule type="cellIs" dxfId="538" priority="597" stopIfTrue="1" operator="equal">
      <formula>"MEDIO"</formula>
    </cfRule>
    <cfRule type="cellIs" dxfId="537" priority="598" stopIfTrue="1" operator="equal">
      <formula>"BAJO"</formula>
    </cfRule>
  </conditionalFormatting>
  <conditionalFormatting sqref="X55">
    <cfRule type="cellIs" dxfId="536" priority="593" stopIfTrue="1" operator="equal">
      <formula>"ALTO"</formula>
    </cfRule>
    <cfRule type="cellIs" dxfId="535" priority="594" stopIfTrue="1" operator="equal">
      <formula>"MEDIO"</formula>
    </cfRule>
    <cfRule type="cellIs" dxfId="534" priority="595" stopIfTrue="1" operator="equal">
      <formula>"BAJO"</formula>
    </cfRule>
  </conditionalFormatting>
  <conditionalFormatting sqref="T58 Q58">
    <cfRule type="containsText" dxfId="533" priority="591" operator="containsText" text="MEDIO">
      <formula>NOT(ISERROR(SEARCH("MEDIO",Q58)))</formula>
    </cfRule>
    <cfRule type="colorScale" priority="59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58 T58">
    <cfRule type="containsText" dxfId="532" priority="590" operator="containsText" text="ALTO">
      <formula>NOT(ISERROR(SEARCH("ALTO",Q58)))</formula>
    </cfRule>
  </conditionalFormatting>
  <conditionalFormatting sqref="Q58 T58">
    <cfRule type="containsText" dxfId="531" priority="589" operator="containsText" text="MUY ALTO">
      <formula>NOT(ISERROR(SEARCH("MUY ALTO",Q58)))</formula>
    </cfRule>
  </conditionalFormatting>
  <conditionalFormatting sqref="W58">
    <cfRule type="cellIs" dxfId="530" priority="586" stopIfTrue="1" operator="equal">
      <formula>"ALTO"</formula>
    </cfRule>
    <cfRule type="cellIs" dxfId="529" priority="587" stopIfTrue="1" operator="equal">
      <formula>"MEDIO"</formula>
    </cfRule>
    <cfRule type="cellIs" dxfId="528" priority="588" stopIfTrue="1" operator="equal">
      <formula>"BAJO"</formula>
    </cfRule>
  </conditionalFormatting>
  <conditionalFormatting sqref="X58">
    <cfRule type="cellIs" dxfId="527" priority="583" stopIfTrue="1" operator="equal">
      <formula>"ALTO"</formula>
    </cfRule>
    <cfRule type="cellIs" dxfId="526" priority="584" stopIfTrue="1" operator="equal">
      <formula>"MEDIO"</formula>
    </cfRule>
    <cfRule type="cellIs" dxfId="525" priority="585" stopIfTrue="1" operator="equal">
      <formula>"BAJO"</formula>
    </cfRule>
  </conditionalFormatting>
  <conditionalFormatting sqref="Q59 T59">
    <cfRule type="containsText" dxfId="524" priority="581" operator="containsText" text="MEDIO">
      <formula>NOT(ISERROR(SEARCH("MEDIO",Q59)))</formula>
    </cfRule>
    <cfRule type="colorScale" priority="58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59 T59">
    <cfRule type="containsText" dxfId="523" priority="580" operator="containsText" text="ALTO">
      <formula>NOT(ISERROR(SEARCH("ALTO",Q59)))</formula>
    </cfRule>
  </conditionalFormatting>
  <conditionalFormatting sqref="Q59 T59">
    <cfRule type="containsText" dxfId="522" priority="579" operator="containsText" text="MUY ALTO">
      <formula>NOT(ISERROR(SEARCH("MUY ALTO",Q59)))</formula>
    </cfRule>
  </conditionalFormatting>
  <conditionalFormatting sqref="AA59 W59">
    <cfRule type="cellIs" dxfId="521" priority="576" stopIfTrue="1" operator="equal">
      <formula>"ALTO"</formula>
    </cfRule>
    <cfRule type="cellIs" dxfId="520" priority="577" stopIfTrue="1" operator="equal">
      <formula>"MEDIO"</formula>
    </cfRule>
    <cfRule type="cellIs" dxfId="519" priority="578" stopIfTrue="1" operator="equal">
      <formula>"BAJO"</formula>
    </cfRule>
  </conditionalFormatting>
  <conditionalFormatting sqref="AA59">
    <cfRule type="cellIs" dxfId="518" priority="573" stopIfTrue="1" operator="equal">
      <formula>"ALTO"</formula>
    </cfRule>
    <cfRule type="cellIs" dxfId="517" priority="574" stopIfTrue="1" operator="equal">
      <formula>"MEDIO"</formula>
    </cfRule>
    <cfRule type="cellIs" dxfId="516" priority="575" stopIfTrue="1" operator="equal">
      <formula>"BAJO"</formula>
    </cfRule>
  </conditionalFormatting>
  <conditionalFormatting sqref="Q62:Q64 T62:T64">
    <cfRule type="containsText" dxfId="515" priority="571" operator="containsText" text="MEDIO">
      <formula>NOT(ISERROR(SEARCH("MEDIO",Q62)))</formula>
    </cfRule>
    <cfRule type="colorScale" priority="57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62:Q64 T62:T64">
    <cfRule type="containsText" dxfId="514" priority="570" operator="containsText" text="ALTO">
      <formula>NOT(ISERROR(SEARCH("ALTO",Q62)))</formula>
    </cfRule>
  </conditionalFormatting>
  <conditionalFormatting sqref="Q62:Q64 T62:T64">
    <cfRule type="containsText" dxfId="513" priority="569" operator="containsText" text="MUY ALTO">
      <formula>NOT(ISERROR(SEARCH("MUY ALTO",Q62)))</formula>
    </cfRule>
  </conditionalFormatting>
  <conditionalFormatting sqref="AA62 W62">
    <cfRule type="cellIs" dxfId="512" priority="566" stopIfTrue="1" operator="equal">
      <formula>"ALTO"</formula>
    </cfRule>
    <cfRule type="cellIs" dxfId="511" priority="567" stopIfTrue="1" operator="equal">
      <formula>"MEDIO"</formula>
    </cfRule>
    <cfRule type="cellIs" dxfId="510" priority="568" stopIfTrue="1" operator="equal">
      <formula>"BAJO"</formula>
    </cfRule>
  </conditionalFormatting>
  <conditionalFormatting sqref="AA62">
    <cfRule type="cellIs" dxfId="509" priority="563" stopIfTrue="1" operator="equal">
      <formula>"ALTO"</formula>
    </cfRule>
    <cfRule type="cellIs" dxfId="508" priority="564" stopIfTrue="1" operator="equal">
      <formula>"MEDIO"</formula>
    </cfRule>
    <cfRule type="cellIs" dxfId="507" priority="565" stopIfTrue="1" operator="equal">
      <formula>"BAJO"</formula>
    </cfRule>
  </conditionalFormatting>
  <conditionalFormatting sqref="T69 Q69">
    <cfRule type="containsText" dxfId="506" priority="551" operator="containsText" text="MEDIO">
      <formula>NOT(ISERROR(SEARCH("MEDIO",Q69)))</formula>
    </cfRule>
    <cfRule type="colorScale" priority="55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69 T69">
    <cfRule type="containsText" dxfId="505" priority="550" operator="containsText" text="ALTO">
      <formula>NOT(ISERROR(SEARCH("ALTO",Q69)))</formula>
    </cfRule>
  </conditionalFormatting>
  <conditionalFormatting sqref="Q69 T69">
    <cfRule type="containsText" dxfId="504" priority="549" operator="containsText" text="MUY ALTO">
      <formula>NOT(ISERROR(SEARCH("MUY ALTO",Q69)))</formula>
    </cfRule>
  </conditionalFormatting>
  <conditionalFormatting sqref="AA69 W69">
    <cfRule type="cellIs" dxfId="503" priority="546" stopIfTrue="1" operator="equal">
      <formula>"ALTO"</formula>
    </cfRule>
    <cfRule type="cellIs" dxfId="502" priority="547" stopIfTrue="1" operator="equal">
      <formula>"MEDIO"</formula>
    </cfRule>
    <cfRule type="cellIs" dxfId="501" priority="548" stopIfTrue="1" operator="equal">
      <formula>"BAJO"</formula>
    </cfRule>
  </conditionalFormatting>
  <conditionalFormatting sqref="AA69">
    <cfRule type="cellIs" dxfId="500" priority="543" stopIfTrue="1" operator="equal">
      <formula>"ALTO"</formula>
    </cfRule>
    <cfRule type="cellIs" dxfId="499" priority="544" stopIfTrue="1" operator="equal">
      <formula>"MEDIO"</formula>
    </cfRule>
    <cfRule type="cellIs" dxfId="498" priority="545" stopIfTrue="1" operator="equal">
      <formula>"BAJO"</formula>
    </cfRule>
  </conditionalFormatting>
  <conditionalFormatting sqref="T73 Q73">
    <cfRule type="containsText" dxfId="497" priority="541" operator="containsText" text="MEDIO">
      <formula>NOT(ISERROR(SEARCH("MEDIO",Q73)))</formula>
    </cfRule>
    <cfRule type="colorScale" priority="54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73 T73">
    <cfRule type="containsText" dxfId="496" priority="540" operator="containsText" text="ALTO">
      <formula>NOT(ISERROR(SEARCH("ALTO",Q73)))</formula>
    </cfRule>
  </conditionalFormatting>
  <conditionalFormatting sqref="Q73 T73">
    <cfRule type="containsText" dxfId="495" priority="539" operator="containsText" text="MUY ALTO">
      <formula>NOT(ISERROR(SEARCH("MUY ALTO",Q73)))</formula>
    </cfRule>
  </conditionalFormatting>
  <conditionalFormatting sqref="AA73 W73">
    <cfRule type="cellIs" dxfId="494" priority="536" stopIfTrue="1" operator="equal">
      <formula>"ALTO"</formula>
    </cfRule>
    <cfRule type="cellIs" dxfId="493" priority="537" stopIfTrue="1" operator="equal">
      <formula>"MEDIO"</formula>
    </cfRule>
    <cfRule type="cellIs" dxfId="492" priority="538" stopIfTrue="1" operator="equal">
      <formula>"BAJO"</formula>
    </cfRule>
  </conditionalFormatting>
  <conditionalFormatting sqref="AA73">
    <cfRule type="cellIs" dxfId="491" priority="533" stopIfTrue="1" operator="equal">
      <formula>"ALTO"</formula>
    </cfRule>
    <cfRule type="cellIs" dxfId="490" priority="534" stopIfTrue="1" operator="equal">
      <formula>"MEDIO"</formula>
    </cfRule>
    <cfRule type="cellIs" dxfId="489" priority="535" stopIfTrue="1" operator="equal">
      <formula>"BAJO"</formula>
    </cfRule>
  </conditionalFormatting>
  <conditionalFormatting sqref="T80 Q80">
    <cfRule type="containsText" dxfId="488" priority="531" operator="containsText" text="MEDIO">
      <formula>NOT(ISERROR(SEARCH("MEDIO",Q80)))</formula>
    </cfRule>
    <cfRule type="colorScale" priority="53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0 T80">
    <cfRule type="containsText" dxfId="487" priority="530" operator="containsText" text="ALTO">
      <formula>NOT(ISERROR(SEARCH("ALTO",Q80)))</formula>
    </cfRule>
  </conditionalFormatting>
  <conditionalFormatting sqref="Q80 T80">
    <cfRule type="containsText" dxfId="486" priority="529" operator="containsText" text="MUY ALTO">
      <formula>NOT(ISERROR(SEARCH("MUY ALTO",Q80)))</formula>
    </cfRule>
  </conditionalFormatting>
  <conditionalFormatting sqref="AA80 W80">
    <cfRule type="cellIs" dxfId="485" priority="526" stopIfTrue="1" operator="equal">
      <formula>"ALTO"</formula>
    </cfRule>
    <cfRule type="cellIs" dxfId="484" priority="527" stopIfTrue="1" operator="equal">
      <formula>"MEDIO"</formula>
    </cfRule>
    <cfRule type="cellIs" dxfId="483" priority="528" stopIfTrue="1" operator="equal">
      <formula>"BAJO"</formula>
    </cfRule>
  </conditionalFormatting>
  <conditionalFormatting sqref="AA80">
    <cfRule type="cellIs" dxfId="482" priority="523" stopIfTrue="1" operator="equal">
      <formula>"ALTO"</formula>
    </cfRule>
    <cfRule type="cellIs" dxfId="481" priority="524" stopIfTrue="1" operator="equal">
      <formula>"MEDIO"</formula>
    </cfRule>
    <cfRule type="cellIs" dxfId="480" priority="525" stopIfTrue="1" operator="equal">
      <formula>"BAJO"</formula>
    </cfRule>
  </conditionalFormatting>
  <conditionalFormatting sqref="Q82 T82">
    <cfRule type="containsText" dxfId="479" priority="521" operator="containsText" text="MEDIO">
      <formula>NOT(ISERROR(SEARCH("MEDIO",Q82)))</formula>
    </cfRule>
    <cfRule type="colorScale" priority="52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2 T82">
    <cfRule type="containsText" dxfId="478" priority="520" operator="containsText" text="ALTO">
      <formula>NOT(ISERROR(SEARCH("ALTO",Q82)))</formula>
    </cfRule>
  </conditionalFormatting>
  <conditionalFormatting sqref="Q82 T82">
    <cfRule type="containsText" dxfId="477" priority="519" operator="containsText" text="MUY ALTO">
      <formula>NOT(ISERROR(SEARCH("MUY ALTO",Q82)))</formula>
    </cfRule>
  </conditionalFormatting>
  <conditionalFormatting sqref="W82 AA82">
    <cfRule type="cellIs" dxfId="476" priority="516" stopIfTrue="1" operator="equal">
      <formula>"ALTO"</formula>
    </cfRule>
    <cfRule type="cellIs" dxfId="475" priority="517" stopIfTrue="1" operator="equal">
      <formula>"MEDIO"</formula>
    </cfRule>
    <cfRule type="cellIs" dxfId="474" priority="518" stopIfTrue="1" operator="equal">
      <formula>"BAJO"</formula>
    </cfRule>
  </conditionalFormatting>
  <conditionalFormatting sqref="AA82">
    <cfRule type="cellIs" dxfId="473" priority="513" stopIfTrue="1" operator="equal">
      <formula>"ALTO"</formula>
    </cfRule>
    <cfRule type="cellIs" dxfId="472" priority="514" stopIfTrue="1" operator="equal">
      <formula>"MEDIO"</formula>
    </cfRule>
    <cfRule type="cellIs" dxfId="471" priority="515" stopIfTrue="1" operator="equal">
      <formula>"BAJO"</formula>
    </cfRule>
  </conditionalFormatting>
  <conditionalFormatting sqref="Q83 T83">
    <cfRule type="containsText" dxfId="470" priority="511" operator="containsText" text="MEDIO">
      <formula>NOT(ISERROR(SEARCH("MEDIO",Q83)))</formula>
    </cfRule>
    <cfRule type="colorScale" priority="51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3 T83">
    <cfRule type="containsText" dxfId="469" priority="510" operator="containsText" text="ALTO">
      <formula>NOT(ISERROR(SEARCH("ALTO",Q83)))</formula>
    </cfRule>
  </conditionalFormatting>
  <conditionalFormatting sqref="Q83 T83">
    <cfRule type="containsText" dxfId="468" priority="509" operator="containsText" text="MUY ALTO">
      <formula>NOT(ISERROR(SEARCH("MUY ALTO",Q83)))</formula>
    </cfRule>
  </conditionalFormatting>
  <conditionalFormatting sqref="W83 AA83">
    <cfRule type="cellIs" dxfId="467" priority="506" stopIfTrue="1" operator="equal">
      <formula>"ALTO"</formula>
    </cfRule>
    <cfRule type="cellIs" dxfId="466" priority="507" stopIfTrue="1" operator="equal">
      <formula>"MEDIO"</formula>
    </cfRule>
    <cfRule type="cellIs" dxfId="465" priority="508" stopIfTrue="1" operator="equal">
      <formula>"BAJO"</formula>
    </cfRule>
  </conditionalFormatting>
  <conditionalFormatting sqref="AA83">
    <cfRule type="cellIs" dxfId="464" priority="503" stopIfTrue="1" operator="equal">
      <formula>"ALTO"</formula>
    </cfRule>
    <cfRule type="cellIs" dxfId="463" priority="504" stopIfTrue="1" operator="equal">
      <formula>"MEDIO"</formula>
    </cfRule>
    <cfRule type="cellIs" dxfId="462" priority="505" stopIfTrue="1" operator="equal">
      <formula>"BAJO"</formula>
    </cfRule>
  </conditionalFormatting>
  <conditionalFormatting sqref="Q84:Q86 T84:T86">
    <cfRule type="containsText" dxfId="461" priority="501" operator="containsText" text="MEDIO">
      <formula>NOT(ISERROR(SEARCH("MEDIO",Q84)))</formula>
    </cfRule>
    <cfRule type="colorScale" priority="50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4:Q86 T84:T86">
    <cfRule type="containsText" dxfId="460" priority="500" operator="containsText" text="ALTO">
      <formula>NOT(ISERROR(SEARCH("ALTO",Q84)))</formula>
    </cfRule>
  </conditionalFormatting>
  <conditionalFormatting sqref="Q84:Q86 T84:T86">
    <cfRule type="containsText" dxfId="459" priority="499" operator="containsText" text="MUY ALTO">
      <formula>NOT(ISERROR(SEARCH("MUY ALTO",Q84)))</formula>
    </cfRule>
  </conditionalFormatting>
  <conditionalFormatting sqref="AA84 W84">
    <cfRule type="cellIs" dxfId="458" priority="496" stopIfTrue="1" operator="equal">
      <formula>"ALTO"</formula>
    </cfRule>
    <cfRule type="cellIs" dxfId="457" priority="497" stopIfTrue="1" operator="equal">
      <formula>"MEDIO"</formula>
    </cfRule>
    <cfRule type="cellIs" dxfId="456" priority="498" stopIfTrue="1" operator="equal">
      <formula>"BAJO"</formula>
    </cfRule>
  </conditionalFormatting>
  <conditionalFormatting sqref="AA84">
    <cfRule type="cellIs" dxfId="455" priority="493" stopIfTrue="1" operator="equal">
      <formula>"ALTO"</formula>
    </cfRule>
    <cfRule type="cellIs" dxfId="454" priority="494" stopIfTrue="1" operator="equal">
      <formula>"MEDIO"</formula>
    </cfRule>
    <cfRule type="cellIs" dxfId="453" priority="495" stopIfTrue="1" operator="equal">
      <formula>"BAJO"</formula>
    </cfRule>
  </conditionalFormatting>
  <conditionalFormatting sqref="Q87 T87">
    <cfRule type="containsText" dxfId="452" priority="491" operator="containsText" text="MEDIO">
      <formula>NOT(ISERROR(SEARCH("MEDIO",Q87)))</formula>
    </cfRule>
    <cfRule type="colorScale" priority="49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7 T87">
    <cfRule type="containsText" dxfId="451" priority="490" operator="containsText" text="ALTO">
      <formula>NOT(ISERROR(SEARCH("ALTO",Q87)))</formula>
    </cfRule>
  </conditionalFormatting>
  <conditionalFormatting sqref="Q87 T87">
    <cfRule type="containsText" dxfId="450" priority="489" operator="containsText" text="MUY ALTO">
      <formula>NOT(ISERROR(SEARCH("MUY ALTO",Q87)))</formula>
    </cfRule>
  </conditionalFormatting>
  <conditionalFormatting sqref="W87 AA87">
    <cfRule type="cellIs" dxfId="449" priority="486" stopIfTrue="1" operator="equal">
      <formula>"ALTO"</formula>
    </cfRule>
    <cfRule type="cellIs" dxfId="448" priority="487" stopIfTrue="1" operator="equal">
      <formula>"MEDIO"</formula>
    </cfRule>
    <cfRule type="cellIs" dxfId="447" priority="488" stopIfTrue="1" operator="equal">
      <formula>"BAJO"</formula>
    </cfRule>
  </conditionalFormatting>
  <conditionalFormatting sqref="AA87">
    <cfRule type="cellIs" dxfId="446" priority="483" stopIfTrue="1" operator="equal">
      <formula>"ALTO"</formula>
    </cfRule>
    <cfRule type="cellIs" dxfId="445" priority="484" stopIfTrue="1" operator="equal">
      <formula>"MEDIO"</formula>
    </cfRule>
    <cfRule type="cellIs" dxfId="444" priority="485" stopIfTrue="1" operator="equal">
      <formula>"BAJO"</formula>
    </cfRule>
  </conditionalFormatting>
  <conditionalFormatting sqref="Q88 T88">
    <cfRule type="containsText" dxfId="443" priority="481" operator="containsText" text="MEDIO">
      <formula>NOT(ISERROR(SEARCH("MEDIO",Q88)))</formula>
    </cfRule>
    <cfRule type="colorScale" priority="48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88 T88">
    <cfRule type="containsText" dxfId="442" priority="480" operator="containsText" text="ALTO">
      <formula>NOT(ISERROR(SEARCH("ALTO",Q88)))</formula>
    </cfRule>
  </conditionalFormatting>
  <conditionalFormatting sqref="Q88 T88">
    <cfRule type="containsText" dxfId="441" priority="479" operator="containsText" text="MUY ALTO">
      <formula>NOT(ISERROR(SEARCH("MUY ALTO",Q88)))</formula>
    </cfRule>
  </conditionalFormatting>
  <conditionalFormatting sqref="AA88 W88">
    <cfRule type="cellIs" dxfId="440" priority="476" stopIfTrue="1" operator="equal">
      <formula>"ALTO"</formula>
    </cfRule>
    <cfRule type="cellIs" dxfId="439" priority="477" stopIfTrue="1" operator="equal">
      <formula>"MEDIO"</formula>
    </cfRule>
    <cfRule type="cellIs" dxfId="438" priority="478" stopIfTrue="1" operator="equal">
      <formula>"BAJO"</formula>
    </cfRule>
  </conditionalFormatting>
  <conditionalFormatting sqref="AA88">
    <cfRule type="cellIs" dxfId="437" priority="473" stopIfTrue="1" operator="equal">
      <formula>"ALTO"</formula>
    </cfRule>
    <cfRule type="cellIs" dxfId="436" priority="474" stopIfTrue="1" operator="equal">
      <formula>"MEDIO"</formula>
    </cfRule>
    <cfRule type="cellIs" dxfId="435" priority="475" stopIfTrue="1" operator="equal">
      <formula>"BAJO"</formula>
    </cfRule>
  </conditionalFormatting>
  <conditionalFormatting sqref="Q96 T96">
    <cfRule type="containsText" dxfId="434" priority="471" operator="containsText" text="MEDIO">
      <formula>NOT(ISERROR(SEARCH("MEDIO",Q96)))</formula>
    </cfRule>
    <cfRule type="colorScale" priority="47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96 T96">
    <cfRule type="containsText" dxfId="433" priority="470" operator="containsText" text="ALTO">
      <formula>NOT(ISERROR(SEARCH("ALTO",Q96)))</formula>
    </cfRule>
  </conditionalFormatting>
  <conditionalFormatting sqref="Q96 T96">
    <cfRule type="containsText" dxfId="432" priority="469" operator="containsText" text="MUY ALTO">
      <formula>NOT(ISERROR(SEARCH("MUY ALTO",Q96)))</formula>
    </cfRule>
  </conditionalFormatting>
  <conditionalFormatting sqref="AA96 W96">
    <cfRule type="cellIs" dxfId="431" priority="466" stopIfTrue="1" operator="equal">
      <formula>"ALTO"</formula>
    </cfRule>
    <cfRule type="cellIs" dxfId="430" priority="467" stopIfTrue="1" operator="equal">
      <formula>"MEDIO"</formula>
    </cfRule>
    <cfRule type="cellIs" dxfId="429" priority="468" stopIfTrue="1" operator="equal">
      <formula>"BAJO"</formula>
    </cfRule>
  </conditionalFormatting>
  <conditionalFormatting sqref="AA96">
    <cfRule type="cellIs" dxfId="428" priority="463" stopIfTrue="1" operator="equal">
      <formula>"ALTO"</formula>
    </cfRule>
    <cfRule type="cellIs" dxfId="427" priority="464" stopIfTrue="1" operator="equal">
      <formula>"MEDIO"</formula>
    </cfRule>
    <cfRule type="cellIs" dxfId="426" priority="465" stopIfTrue="1" operator="equal">
      <formula>"BAJO"</formula>
    </cfRule>
  </conditionalFormatting>
  <conditionalFormatting sqref="Q103:Q105 T103:T106">
    <cfRule type="containsText" dxfId="425" priority="461" operator="containsText" text="MEDIO">
      <formula>NOT(ISERROR(SEARCH("MEDIO",Q103)))</formula>
    </cfRule>
    <cfRule type="colorScale" priority="46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03:Q105 T103:T106">
    <cfRule type="containsText" dxfId="424" priority="460" operator="containsText" text="ALTO">
      <formula>NOT(ISERROR(SEARCH("ALTO",Q103)))</formula>
    </cfRule>
  </conditionalFormatting>
  <conditionalFormatting sqref="Q103:Q105 T103:T106">
    <cfRule type="containsText" dxfId="423" priority="459" operator="containsText" text="MUY ALTO">
      <formula>NOT(ISERROR(SEARCH("MUY ALTO",Q103)))</formula>
    </cfRule>
  </conditionalFormatting>
  <conditionalFormatting sqref="AA103 W103">
    <cfRule type="cellIs" dxfId="422" priority="456" stopIfTrue="1" operator="equal">
      <formula>"ALTO"</formula>
    </cfRule>
    <cfRule type="cellIs" dxfId="421" priority="457" stopIfTrue="1" operator="equal">
      <formula>"MEDIO"</formula>
    </cfRule>
    <cfRule type="cellIs" dxfId="420" priority="458" stopIfTrue="1" operator="equal">
      <formula>"BAJO"</formula>
    </cfRule>
  </conditionalFormatting>
  <conditionalFormatting sqref="AA103">
    <cfRule type="cellIs" dxfId="419" priority="453" stopIfTrue="1" operator="equal">
      <formula>"ALTO"</formula>
    </cfRule>
    <cfRule type="cellIs" dxfId="418" priority="454" stopIfTrue="1" operator="equal">
      <formula>"MEDIO"</formula>
    </cfRule>
    <cfRule type="cellIs" dxfId="417" priority="455" stopIfTrue="1" operator="equal">
      <formula>"BAJO"</formula>
    </cfRule>
  </conditionalFormatting>
  <conditionalFormatting sqref="T101 Q101">
    <cfRule type="containsText" dxfId="416" priority="451" operator="containsText" text="MEDIO">
      <formula>NOT(ISERROR(SEARCH("MEDIO",Q101)))</formula>
    </cfRule>
    <cfRule type="colorScale" priority="45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01 T101">
    <cfRule type="containsText" dxfId="415" priority="450" operator="containsText" text="ALTO">
      <formula>NOT(ISERROR(SEARCH("ALTO",Q101)))</formula>
    </cfRule>
  </conditionalFormatting>
  <conditionalFormatting sqref="Q101 T101">
    <cfRule type="containsText" dxfId="414" priority="449" operator="containsText" text="MUY ALTO">
      <formula>NOT(ISERROR(SEARCH("MUY ALTO",Q101)))</formula>
    </cfRule>
  </conditionalFormatting>
  <conditionalFormatting sqref="AA101 W101">
    <cfRule type="cellIs" dxfId="413" priority="446" stopIfTrue="1" operator="equal">
      <formula>"ALTO"</formula>
    </cfRule>
    <cfRule type="cellIs" dxfId="412" priority="447" stopIfTrue="1" operator="equal">
      <formula>"MEDIO"</formula>
    </cfRule>
    <cfRule type="cellIs" dxfId="411" priority="448" stopIfTrue="1" operator="equal">
      <formula>"BAJO"</formula>
    </cfRule>
  </conditionalFormatting>
  <conditionalFormatting sqref="AA101">
    <cfRule type="cellIs" dxfId="410" priority="443" stopIfTrue="1" operator="equal">
      <formula>"ALTO"</formula>
    </cfRule>
    <cfRule type="cellIs" dxfId="409" priority="444" stopIfTrue="1" operator="equal">
      <formula>"MEDIO"</formula>
    </cfRule>
    <cfRule type="cellIs" dxfId="408" priority="445" stopIfTrue="1" operator="equal">
      <formula>"BAJO"</formula>
    </cfRule>
  </conditionalFormatting>
  <conditionalFormatting sqref="Q109 T109">
    <cfRule type="containsText" dxfId="407" priority="441" operator="containsText" text="MEDIO">
      <formula>NOT(ISERROR(SEARCH("MEDIO",Q109)))</formula>
    </cfRule>
    <cfRule type="colorScale" priority="44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09 T109">
    <cfRule type="containsText" dxfId="406" priority="440" operator="containsText" text="ALTO">
      <formula>NOT(ISERROR(SEARCH("ALTO",Q109)))</formula>
    </cfRule>
  </conditionalFormatting>
  <conditionalFormatting sqref="Q109 T109">
    <cfRule type="containsText" dxfId="405" priority="439" operator="containsText" text="MUY ALTO">
      <formula>NOT(ISERROR(SEARCH("MUY ALTO",Q109)))</formula>
    </cfRule>
  </conditionalFormatting>
  <conditionalFormatting sqref="AA109 W109">
    <cfRule type="cellIs" dxfId="404" priority="436" stopIfTrue="1" operator="equal">
      <formula>"ALTO"</formula>
    </cfRule>
    <cfRule type="cellIs" dxfId="403" priority="437" stopIfTrue="1" operator="equal">
      <formula>"MEDIO"</formula>
    </cfRule>
    <cfRule type="cellIs" dxfId="402" priority="438" stopIfTrue="1" operator="equal">
      <formula>"BAJO"</formula>
    </cfRule>
  </conditionalFormatting>
  <conditionalFormatting sqref="AA109">
    <cfRule type="cellIs" dxfId="401" priority="433" stopIfTrue="1" operator="equal">
      <formula>"ALTO"</formula>
    </cfRule>
    <cfRule type="cellIs" dxfId="400" priority="434" stopIfTrue="1" operator="equal">
      <formula>"MEDIO"</formula>
    </cfRule>
    <cfRule type="cellIs" dxfId="399" priority="435" stopIfTrue="1" operator="equal">
      <formula>"BAJO"</formula>
    </cfRule>
  </conditionalFormatting>
  <conditionalFormatting sqref="T114 Q114">
    <cfRule type="containsText" dxfId="398" priority="431" operator="containsText" text="MEDIO">
      <formula>NOT(ISERROR(SEARCH("MEDIO",Q114)))</formula>
    </cfRule>
    <cfRule type="colorScale" priority="43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14 T114">
    <cfRule type="containsText" dxfId="397" priority="430" operator="containsText" text="ALTO">
      <formula>NOT(ISERROR(SEARCH("ALTO",Q114)))</formula>
    </cfRule>
  </conditionalFormatting>
  <conditionalFormatting sqref="Q114 T114">
    <cfRule type="containsText" dxfId="396" priority="429" operator="containsText" text="MUY ALTO">
      <formula>NOT(ISERROR(SEARCH("MUY ALTO",Q114)))</formula>
    </cfRule>
  </conditionalFormatting>
  <conditionalFormatting sqref="AA114 W114">
    <cfRule type="cellIs" dxfId="395" priority="426" stopIfTrue="1" operator="equal">
      <formula>"ALTO"</formula>
    </cfRule>
    <cfRule type="cellIs" dxfId="394" priority="427" stopIfTrue="1" operator="equal">
      <formula>"MEDIO"</formula>
    </cfRule>
    <cfRule type="cellIs" dxfId="393" priority="428" stopIfTrue="1" operator="equal">
      <formula>"BAJO"</formula>
    </cfRule>
  </conditionalFormatting>
  <conditionalFormatting sqref="AA114">
    <cfRule type="cellIs" dxfId="392" priority="423" stopIfTrue="1" operator="equal">
      <formula>"ALTO"</formula>
    </cfRule>
    <cfRule type="cellIs" dxfId="391" priority="424" stopIfTrue="1" operator="equal">
      <formula>"MEDIO"</formula>
    </cfRule>
    <cfRule type="cellIs" dxfId="390" priority="425" stopIfTrue="1" operator="equal">
      <formula>"BAJO"</formula>
    </cfRule>
  </conditionalFormatting>
  <conditionalFormatting sqref="Q117 T117">
    <cfRule type="containsText" dxfId="389" priority="419" operator="containsText" text="MUY ALTO">
      <formula>NOT(ISERROR(SEARCH("MUY ALTO",Q117)))</formula>
    </cfRule>
  </conditionalFormatting>
  <conditionalFormatting sqref="T117 Q117">
    <cfRule type="containsText" dxfId="388" priority="421" operator="containsText" text="MEDIO">
      <formula>NOT(ISERROR(SEARCH("MEDIO",Q117)))</formula>
    </cfRule>
    <cfRule type="colorScale" priority="42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17 T117">
    <cfRule type="containsText" dxfId="387" priority="420" operator="containsText" text="ALTO">
      <formula>NOT(ISERROR(SEARCH("ALTO",Q117)))</formula>
    </cfRule>
  </conditionalFormatting>
  <conditionalFormatting sqref="Q119 T119">
    <cfRule type="containsText" dxfId="386" priority="415" operator="containsText" text="MUY ALTO">
      <formula>NOT(ISERROR(SEARCH("MUY ALTO",Q119)))</formula>
    </cfRule>
  </conditionalFormatting>
  <conditionalFormatting sqref="Q119 T119">
    <cfRule type="containsText" dxfId="385" priority="417" operator="containsText" text="MEDIO">
      <formula>NOT(ISERROR(SEARCH("MEDIO",Q119)))</formula>
    </cfRule>
    <cfRule type="colorScale" priority="41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19 T119">
    <cfRule type="containsText" dxfId="384" priority="416" operator="containsText" text="ALTO">
      <formula>NOT(ISERROR(SEARCH("ALTO",Q119)))</formula>
    </cfRule>
  </conditionalFormatting>
  <conditionalFormatting sqref="AA119 W119">
    <cfRule type="cellIs" dxfId="383" priority="412" stopIfTrue="1" operator="equal">
      <formula>"ALTO"</formula>
    </cfRule>
    <cfRule type="cellIs" dxfId="382" priority="413" stopIfTrue="1" operator="equal">
      <formula>"MEDIO"</formula>
    </cfRule>
    <cfRule type="cellIs" dxfId="381" priority="414" stopIfTrue="1" operator="equal">
      <formula>"BAJO"</formula>
    </cfRule>
  </conditionalFormatting>
  <conditionalFormatting sqref="AA119">
    <cfRule type="cellIs" dxfId="380" priority="409" stopIfTrue="1" operator="equal">
      <formula>"ALTO"</formula>
    </cfRule>
    <cfRule type="cellIs" dxfId="379" priority="410" stopIfTrue="1" operator="equal">
      <formula>"MEDIO"</formula>
    </cfRule>
    <cfRule type="cellIs" dxfId="378" priority="411" stopIfTrue="1" operator="equal">
      <formula>"BAJO"</formula>
    </cfRule>
  </conditionalFormatting>
  <conditionalFormatting sqref="Q120 T120">
    <cfRule type="containsText" dxfId="377" priority="407" operator="containsText" text="MEDIO">
      <formula>NOT(ISERROR(SEARCH("MEDIO",Q120)))</formula>
    </cfRule>
    <cfRule type="colorScale" priority="40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20 T120">
    <cfRule type="containsText" dxfId="376" priority="406" operator="containsText" text="ALTO">
      <formula>NOT(ISERROR(SEARCH("ALTO",Q120)))</formula>
    </cfRule>
  </conditionalFormatting>
  <conditionalFormatting sqref="Q120 T120">
    <cfRule type="containsText" dxfId="375" priority="405" operator="containsText" text="MUY ALTO">
      <formula>NOT(ISERROR(SEARCH("MUY ALTO",Q120)))</formula>
    </cfRule>
  </conditionalFormatting>
  <conditionalFormatting sqref="AA120 W120">
    <cfRule type="cellIs" dxfId="374" priority="402" stopIfTrue="1" operator="equal">
      <formula>"ALTO"</formula>
    </cfRule>
    <cfRule type="cellIs" dxfId="373" priority="403" stopIfTrue="1" operator="equal">
      <formula>"MEDIO"</formula>
    </cfRule>
    <cfRule type="cellIs" dxfId="372" priority="404" stopIfTrue="1" operator="equal">
      <formula>"BAJO"</formula>
    </cfRule>
  </conditionalFormatting>
  <conditionalFormatting sqref="AA120">
    <cfRule type="cellIs" dxfId="371" priority="399" stopIfTrue="1" operator="equal">
      <formula>"ALTO"</formula>
    </cfRule>
    <cfRule type="cellIs" dxfId="370" priority="400" stopIfTrue="1" operator="equal">
      <formula>"MEDIO"</formula>
    </cfRule>
    <cfRule type="cellIs" dxfId="369" priority="401" stopIfTrue="1" operator="equal">
      <formula>"BAJO"</formula>
    </cfRule>
  </conditionalFormatting>
  <conditionalFormatting sqref="Q121 T121 T123:T124 Q123:Q124 Q126:Q128 T126:T128 T130:T133 Q130:Q133 Q135:Q137 T135:T137 T139 Q139 Q142:Q143 T142:T143 T145 Q145">
    <cfRule type="containsText" dxfId="368" priority="397" operator="containsText" text="MEDIO">
      <formula>NOT(ISERROR(SEARCH("MEDIO",Q121)))</formula>
    </cfRule>
    <cfRule type="colorScale" priority="39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21 T121 T123:T124 Q123:Q124 Q126:Q128 T126:T128 T130:T133 Q130:Q133 Q135:Q137 T135:T137 T139 Q139 Q142:Q143 T142:T143 T145 Q145">
    <cfRule type="containsText" dxfId="367" priority="396" operator="containsText" text="ALTO">
      <formula>NOT(ISERROR(SEARCH("ALTO",Q121)))</formula>
    </cfRule>
  </conditionalFormatting>
  <conditionalFormatting sqref="Q121 T121 T123:T124 Q123:Q124 Q126:Q128 T126:T128 T130:T133 Q130:Q133 Q135:Q137 T135:T137 T139 Q139 Q142:Q143 T142:T143 T145 Q145">
    <cfRule type="containsText" dxfId="366" priority="395" operator="containsText" text="MUY ALTO">
      <formula>NOT(ISERROR(SEARCH("MUY ALTO",Q121)))</formula>
    </cfRule>
  </conditionalFormatting>
  <conditionalFormatting sqref="W121 AA121 AA123:AA124 W123:W124 W126 AB126">
    <cfRule type="cellIs" dxfId="365" priority="392" stopIfTrue="1" operator="equal">
      <formula>"ALTO"</formula>
    </cfRule>
    <cfRule type="cellIs" dxfId="364" priority="393" stopIfTrue="1" operator="equal">
      <formula>"MEDIO"</formula>
    </cfRule>
    <cfRule type="cellIs" dxfId="363" priority="394" stopIfTrue="1" operator="equal">
      <formula>"BAJO"</formula>
    </cfRule>
  </conditionalFormatting>
  <conditionalFormatting sqref="AA121 AA123:AA124 AB126">
    <cfRule type="cellIs" dxfId="362" priority="389" stopIfTrue="1" operator="equal">
      <formula>"ALTO"</formula>
    </cfRule>
    <cfRule type="cellIs" dxfId="361" priority="390" stopIfTrue="1" operator="equal">
      <formula>"MEDIO"</formula>
    </cfRule>
    <cfRule type="cellIs" dxfId="360" priority="391" stopIfTrue="1" operator="equal">
      <formula>"BAJO"</formula>
    </cfRule>
  </conditionalFormatting>
  <conditionalFormatting sqref="Q122 T122">
    <cfRule type="containsText" dxfId="359" priority="387" operator="containsText" text="MEDIO">
      <formula>NOT(ISERROR(SEARCH("MEDIO",Q122)))</formula>
    </cfRule>
    <cfRule type="colorScale" priority="38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22 T122">
    <cfRule type="containsText" dxfId="358" priority="386" operator="containsText" text="ALTO">
      <formula>NOT(ISERROR(SEARCH("ALTO",Q122)))</formula>
    </cfRule>
  </conditionalFormatting>
  <conditionalFormatting sqref="Q122 T122">
    <cfRule type="containsText" dxfId="357" priority="385" operator="containsText" text="MUY ALTO">
      <formula>NOT(ISERROR(SEARCH("MUY ALTO",Q122)))</formula>
    </cfRule>
  </conditionalFormatting>
  <conditionalFormatting sqref="W122 AA122">
    <cfRule type="cellIs" dxfId="356" priority="382" stopIfTrue="1" operator="equal">
      <formula>"ALTO"</formula>
    </cfRule>
    <cfRule type="cellIs" dxfId="355" priority="383" stopIfTrue="1" operator="equal">
      <formula>"MEDIO"</formula>
    </cfRule>
    <cfRule type="cellIs" dxfId="354" priority="384" stopIfTrue="1" operator="equal">
      <formula>"BAJO"</formula>
    </cfRule>
  </conditionalFormatting>
  <conditionalFormatting sqref="AA122">
    <cfRule type="cellIs" dxfId="353" priority="379" stopIfTrue="1" operator="equal">
      <formula>"ALTO"</formula>
    </cfRule>
    <cfRule type="cellIs" dxfId="352" priority="380" stopIfTrue="1" operator="equal">
      <formula>"MEDIO"</formula>
    </cfRule>
    <cfRule type="cellIs" dxfId="351" priority="381" stopIfTrue="1" operator="equal">
      <formula>"BAJO"</formula>
    </cfRule>
  </conditionalFormatting>
  <conditionalFormatting sqref="Q125 T125">
    <cfRule type="containsText" dxfId="350" priority="377" operator="containsText" text="MEDIO">
      <formula>NOT(ISERROR(SEARCH("MEDIO",Q125)))</formula>
    </cfRule>
    <cfRule type="colorScale" priority="37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25 T125">
    <cfRule type="containsText" dxfId="349" priority="376" operator="containsText" text="ALTO">
      <formula>NOT(ISERROR(SEARCH("ALTO",Q125)))</formula>
    </cfRule>
  </conditionalFormatting>
  <conditionalFormatting sqref="Q125 T125">
    <cfRule type="containsText" dxfId="348" priority="375" operator="containsText" text="MUY ALTO">
      <formula>NOT(ISERROR(SEARCH("MUY ALTO",Q125)))</formula>
    </cfRule>
  </conditionalFormatting>
  <conditionalFormatting sqref="W125 AA125">
    <cfRule type="cellIs" dxfId="347" priority="372" stopIfTrue="1" operator="equal">
      <formula>"ALTO"</formula>
    </cfRule>
    <cfRule type="cellIs" dxfId="346" priority="373" stopIfTrue="1" operator="equal">
      <formula>"MEDIO"</formula>
    </cfRule>
    <cfRule type="cellIs" dxfId="345" priority="374" stopIfTrue="1" operator="equal">
      <formula>"BAJO"</formula>
    </cfRule>
  </conditionalFormatting>
  <conditionalFormatting sqref="AA125">
    <cfRule type="cellIs" dxfId="344" priority="369" stopIfTrue="1" operator="equal">
      <formula>"ALTO"</formula>
    </cfRule>
    <cfRule type="cellIs" dxfId="343" priority="370" stopIfTrue="1" operator="equal">
      <formula>"MEDIO"</formula>
    </cfRule>
    <cfRule type="cellIs" dxfId="342" priority="371" stopIfTrue="1" operator="equal">
      <formula>"BAJO"</formula>
    </cfRule>
  </conditionalFormatting>
  <conditionalFormatting sqref="Q129 T129">
    <cfRule type="containsText" dxfId="341" priority="365" operator="containsText" text="MUY ALTO">
      <formula>NOT(ISERROR(SEARCH("MUY ALTO",Q129)))</formula>
    </cfRule>
  </conditionalFormatting>
  <conditionalFormatting sqref="T129 Q129">
    <cfRule type="containsText" dxfId="340" priority="367" operator="containsText" text="MEDIO">
      <formula>NOT(ISERROR(SEARCH("MEDIO",Q129)))</formula>
    </cfRule>
    <cfRule type="colorScale" priority="36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29 T129">
    <cfRule type="containsText" dxfId="339" priority="366" operator="containsText" text="ALTO">
      <formula>NOT(ISERROR(SEARCH("ALTO",Q129)))</formula>
    </cfRule>
  </conditionalFormatting>
  <conditionalFormatting sqref="AA129 W129">
    <cfRule type="cellIs" dxfId="338" priority="362" stopIfTrue="1" operator="equal">
      <formula>"ALTO"</formula>
    </cfRule>
    <cfRule type="cellIs" dxfId="337" priority="363" stopIfTrue="1" operator="equal">
      <formula>"MEDIO"</formula>
    </cfRule>
    <cfRule type="cellIs" dxfId="336" priority="364" stopIfTrue="1" operator="equal">
      <formula>"BAJO"</formula>
    </cfRule>
  </conditionalFormatting>
  <conditionalFormatting sqref="AA129">
    <cfRule type="cellIs" dxfId="335" priority="359" stopIfTrue="1" operator="equal">
      <formula>"ALTO"</formula>
    </cfRule>
    <cfRule type="cellIs" dxfId="334" priority="360" stopIfTrue="1" operator="equal">
      <formula>"MEDIO"</formula>
    </cfRule>
    <cfRule type="cellIs" dxfId="333" priority="361" stopIfTrue="1" operator="equal">
      <formula>"BAJO"</formula>
    </cfRule>
  </conditionalFormatting>
  <conditionalFormatting sqref="T134 Q134">
    <cfRule type="containsText" dxfId="332" priority="357" operator="containsText" text="MEDIO">
      <formula>NOT(ISERROR(SEARCH("MEDIO",Q134)))</formula>
    </cfRule>
    <cfRule type="colorScale" priority="35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34 T134">
    <cfRule type="containsText" dxfId="331" priority="356" operator="containsText" text="ALTO">
      <formula>NOT(ISERROR(SEARCH("ALTO",Q134)))</formula>
    </cfRule>
  </conditionalFormatting>
  <conditionalFormatting sqref="Q134 T134">
    <cfRule type="containsText" dxfId="330" priority="355" operator="containsText" text="MUY ALTO">
      <formula>NOT(ISERROR(SEARCH("MUY ALTO",Q134)))</formula>
    </cfRule>
  </conditionalFormatting>
  <conditionalFormatting sqref="AA134 W134">
    <cfRule type="cellIs" dxfId="329" priority="352" stopIfTrue="1" operator="equal">
      <formula>"ALTO"</formula>
    </cfRule>
    <cfRule type="cellIs" dxfId="328" priority="353" stopIfTrue="1" operator="equal">
      <formula>"MEDIO"</formula>
    </cfRule>
    <cfRule type="cellIs" dxfId="327" priority="354" stopIfTrue="1" operator="equal">
      <formula>"BAJO"</formula>
    </cfRule>
  </conditionalFormatting>
  <conditionalFormatting sqref="AA134">
    <cfRule type="cellIs" dxfId="326" priority="349" stopIfTrue="1" operator="equal">
      <formula>"ALTO"</formula>
    </cfRule>
    <cfRule type="cellIs" dxfId="325" priority="350" stopIfTrue="1" operator="equal">
      <formula>"MEDIO"</formula>
    </cfRule>
    <cfRule type="cellIs" dxfId="324" priority="351" stopIfTrue="1" operator="equal">
      <formula>"BAJO"</formula>
    </cfRule>
  </conditionalFormatting>
  <conditionalFormatting sqref="T138 Q138">
    <cfRule type="containsText" dxfId="323" priority="347" operator="containsText" text="MEDIO">
      <formula>NOT(ISERROR(SEARCH("MEDIO",Q138)))</formula>
    </cfRule>
    <cfRule type="colorScale" priority="34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38 T138">
    <cfRule type="containsText" dxfId="322" priority="346" operator="containsText" text="ALTO">
      <formula>NOT(ISERROR(SEARCH("ALTO",Q138)))</formula>
    </cfRule>
  </conditionalFormatting>
  <conditionalFormatting sqref="Q138 T138">
    <cfRule type="containsText" dxfId="321" priority="345" operator="containsText" text="MUY ALTO">
      <formula>NOT(ISERROR(SEARCH("MUY ALTO",Q138)))</formula>
    </cfRule>
  </conditionalFormatting>
  <conditionalFormatting sqref="W138 AA138">
    <cfRule type="cellIs" dxfId="320" priority="342" stopIfTrue="1" operator="equal">
      <formula>"ALTO"</formula>
    </cfRule>
    <cfRule type="cellIs" dxfId="319" priority="343" stopIfTrue="1" operator="equal">
      <formula>"MEDIO"</formula>
    </cfRule>
    <cfRule type="cellIs" dxfId="318" priority="344" stopIfTrue="1" operator="equal">
      <formula>"BAJO"</formula>
    </cfRule>
  </conditionalFormatting>
  <conditionalFormatting sqref="AA138">
    <cfRule type="cellIs" dxfId="317" priority="339" stopIfTrue="1" operator="equal">
      <formula>"ALTO"</formula>
    </cfRule>
    <cfRule type="cellIs" dxfId="316" priority="340" stopIfTrue="1" operator="equal">
      <formula>"MEDIO"</formula>
    </cfRule>
    <cfRule type="cellIs" dxfId="315" priority="341" stopIfTrue="1" operator="equal">
      <formula>"BAJO"</formula>
    </cfRule>
  </conditionalFormatting>
  <conditionalFormatting sqref="Q140 T140">
    <cfRule type="containsText" dxfId="314" priority="337" operator="containsText" text="MEDIO">
      <formula>NOT(ISERROR(SEARCH("MEDIO",Q140)))</formula>
    </cfRule>
    <cfRule type="colorScale" priority="33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0 T140">
    <cfRule type="containsText" dxfId="313" priority="336" operator="containsText" text="ALTO">
      <formula>NOT(ISERROR(SEARCH("ALTO",Q140)))</formula>
    </cfRule>
  </conditionalFormatting>
  <conditionalFormatting sqref="Q140 T140">
    <cfRule type="containsText" dxfId="312" priority="335" operator="containsText" text="MUY ALTO">
      <formula>NOT(ISERROR(SEARCH("MUY ALTO",Q140)))</formula>
    </cfRule>
  </conditionalFormatting>
  <conditionalFormatting sqref="AA140 W140">
    <cfRule type="cellIs" dxfId="311" priority="332" stopIfTrue="1" operator="equal">
      <formula>"ALTO"</formula>
    </cfRule>
    <cfRule type="cellIs" dxfId="310" priority="333" stopIfTrue="1" operator="equal">
      <formula>"MEDIO"</formula>
    </cfRule>
    <cfRule type="cellIs" dxfId="309" priority="334" stopIfTrue="1" operator="equal">
      <formula>"BAJO"</formula>
    </cfRule>
  </conditionalFormatting>
  <conditionalFormatting sqref="AA140">
    <cfRule type="cellIs" dxfId="308" priority="329" stopIfTrue="1" operator="equal">
      <formula>"ALTO"</formula>
    </cfRule>
    <cfRule type="cellIs" dxfId="307" priority="330" stopIfTrue="1" operator="equal">
      <formula>"MEDIO"</formula>
    </cfRule>
    <cfRule type="cellIs" dxfId="306" priority="331" stopIfTrue="1" operator="equal">
      <formula>"BAJO"</formula>
    </cfRule>
  </conditionalFormatting>
  <conditionalFormatting sqref="Q141 T141">
    <cfRule type="containsText" dxfId="305" priority="327" operator="containsText" text="MEDIO">
      <formula>NOT(ISERROR(SEARCH("MEDIO",Q141)))</formula>
    </cfRule>
    <cfRule type="colorScale" priority="32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1 T141">
    <cfRule type="containsText" dxfId="304" priority="326" operator="containsText" text="ALTO">
      <formula>NOT(ISERROR(SEARCH("ALTO",Q141)))</formula>
    </cfRule>
  </conditionalFormatting>
  <conditionalFormatting sqref="Q141 T141">
    <cfRule type="containsText" dxfId="303" priority="325" operator="containsText" text="MUY ALTO">
      <formula>NOT(ISERROR(SEARCH("MUY ALTO",Q141)))</formula>
    </cfRule>
  </conditionalFormatting>
  <conditionalFormatting sqref="W141 AA141">
    <cfRule type="cellIs" dxfId="302" priority="322" stopIfTrue="1" operator="equal">
      <formula>"ALTO"</formula>
    </cfRule>
    <cfRule type="cellIs" dxfId="301" priority="323" stopIfTrue="1" operator="equal">
      <formula>"MEDIO"</formula>
    </cfRule>
    <cfRule type="cellIs" dxfId="300" priority="324" stopIfTrue="1" operator="equal">
      <formula>"BAJO"</formula>
    </cfRule>
  </conditionalFormatting>
  <conditionalFormatting sqref="AA141">
    <cfRule type="cellIs" dxfId="299" priority="319" stopIfTrue="1" operator="equal">
      <formula>"ALTO"</formula>
    </cfRule>
    <cfRule type="cellIs" dxfId="298" priority="320" stopIfTrue="1" operator="equal">
      <formula>"MEDIO"</formula>
    </cfRule>
    <cfRule type="cellIs" dxfId="297" priority="321" stopIfTrue="1" operator="equal">
      <formula>"BAJO"</formula>
    </cfRule>
  </conditionalFormatting>
  <conditionalFormatting sqref="T144 Q144">
    <cfRule type="containsText" dxfId="296" priority="317" operator="containsText" text="MEDIO">
      <formula>NOT(ISERROR(SEARCH("MEDIO",Q144)))</formula>
    </cfRule>
    <cfRule type="colorScale" priority="31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4 T144">
    <cfRule type="containsText" dxfId="295" priority="316" operator="containsText" text="ALTO">
      <formula>NOT(ISERROR(SEARCH("ALTO",Q144)))</formula>
    </cfRule>
  </conditionalFormatting>
  <conditionalFormatting sqref="Q144 T144">
    <cfRule type="containsText" dxfId="294" priority="315" operator="containsText" text="MUY ALTO">
      <formula>NOT(ISERROR(SEARCH("MUY ALTO",Q144)))</formula>
    </cfRule>
  </conditionalFormatting>
  <conditionalFormatting sqref="W144 AA144">
    <cfRule type="cellIs" dxfId="293" priority="312" stopIfTrue="1" operator="equal">
      <formula>"ALTO"</formula>
    </cfRule>
    <cfRule type="cellIs" dxfId="292" priority="313" stopIfTrue="1" operator="equal">
      <formula>"MEDIO"</formula>
    </cfRule>
    <cfRule type="cellIs" dxfId="291" priority="314" stopIfTrue="1" operator="equal">
      <formula>"BAJO"</formula>
    </cfRule>
  </conditionalFormatting>
  <conditionalFormatting sqref="AA144">
    <cfRule type="cellIs" dxfId="290" priority="309" stopIfTrue="1" operator="equal">
      <formula>"ALTO"</formula>
    </cfRule>
    <cfRule type="cellIs" dxfId="289" priority="310" stopIfTrue="1" operator="equal">
      <formula>"MEDIO"</formula>
    </cfRule>
    <cfRule type="cellIs" dxfId="288" priority="311" stopIfTrue="1" operator="equal">
      <formula>"BAJO"</formula>
    </cfRule>
  </conditionalFormatting>
  <conditionalFormatting sqref="T146 Q146">
    <cfRule type="containsText" dxfId="287" priority="307" operator="containsText" text="MEDIO">
      <formula>NOT(ISERROR(SEARCH("MEDIO",Q146)))</formula>
    </cfRule>
    <cfRule type="colorScale" priority="30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6 T146">
    <cfRule type="containsText" dxfId="286" priority="306" operator="containsText" text="ALTO">
      <formula>NOT(ISERROR(SEARCH("ALTO",Q146)))</formula>
    </cfRule>
  </conditionalFormatting>
  <conditionalFormatting sqref="Q146 T146">
    <cfRule type="containsText" dxfId="285" priority="305" operator="containsText" text="MUY ALTO">
      <formula>NOT(ISERROR(SEARCH("MUY ALTO",Q146)))</formula>
    </cfRule>
  </conditionalFormatting>
  <conditionalFormatting sqref="AA146 W146 W149 AA149 AA153:AA154 W153:W154">
    <cfRule type="cellIs" dxfId="284" priority="302" stopIfTrue="1" operator="equal">
      <formula>"ALTO"</formula>
    </cfRule>
    <cfRule type="cellIs" dxfId="283" priority="303" stopIfTrue="1" operator="equal">
      <formula>"MEDIO"</formula>
    </cfRule>
    <cfRule type="cellIs" dxfId="282" priority="304" stopIfTrue="1" operator="equal">
      <formula>"BAJO"</formula>
    </cfRule>
  </conditionalFormatting>
  <conditionalFormatting sqref="AA146 AA149 AA153:AA154">
    <cfRule type="cellIs" dxfId="281" priority="299" stopIfTrue="1" operator="equal">
      <formula>"ALTO"</formula>
    </cfRule>
    <cfRule type="cellIs" dxfId="280" priority="300" stopIfTrue="1" operator="equal">
      <formula>"MEDIO"</formula>
    </cfRule>
    <cfRule type="cellIs" dxfId="279" priority="301" stopIfTrue="1" operator="equal">
      <formula>"BAJO"</formula>
    </cfRule>
  </conditionalFormatting>
  <conditionalFormatting sqref="Q147 T147">
    <cfRule type="containsText" dxfId="278" priority="297" operator="containsText" text="MEDIO">
      <formula>NOT(ISERROR(SEARCH("MEDIO",Q147)))</formula>
    </cfRule>
    <cfRule type="colorScale" priority="29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7 T147">
    <cfRule type="containsText" dxfId="277" priority="296" operator="containsText" text="ALTO">
      <formula>NOT(ISERROR(SEARCH("ALTO",Q147)))</formula>
    </cfRule>
  </conditionalFormatting>
  <conditionalFormatting sqref="Q147 T147">
    <cfRule type="containsText" dxfId="276" priority="295" operator="containsText" text="MUY ALTO">
      <formula>NOT(ISERROR(SEARCH("MUY ALTO",Q147)))</formula>
    </cfRule>
  </conditionalFormatting>
  <conditionalFormatting sqref="W147 AA147">
    <cfRule type="cellIs" dxfId="275" priority="292" stopIfTrue="1" operator="equal">
      <formula>"ALTO"</formula>
    </cfRule>
    <cfRule type="cellIs" dxfId="274" priority="293" stopIfTrue="1" operator="equal">
      <formula>"MEDIO"</formula>
    </cfRule>
    <cfRule type="cellIs" dxfId="273" priority="294" stopIfTrue="1" operator="equal">
      <formula>"BAJO"</formula>
    </cfRule>
  </conditionalFormatting>
  <conditionalFormatting sqref="AA147">
    <cfRule type="cellIs" dxfId="272" priority="289" stopIfTrue="1" operator="equal">
      <formula>"ALTO"</formula>
    </cfRule>
    <cfRule type="cellIs" dxfId="271" priority="290" stopIfTrue="1" operator="equal">
      <formula>"MEDIO"</formula>
    </cfRule>
    <cfRule type="cellIs" dxfId="270" priority="291" stopIfTrue="1" operator="equal">
      <formula>"BAJO"</formula>
    </cfRule>
  </conditionalFormatting>
  <conditionalFormatting sqref="Q148:Q149 T148:T149">
    <cfRule type="containsText" dxfId="269" priority="287" operator="containsText" text="MEDIO">
      <formula>NOT(ISERROR(SEARCH("MEDIO",Q148)))</formula>
    </cfRule>
    <cfRule type="colorScale" priority="28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48:Q149 T148:T149">
    <cfRule type="containsText" dxfId="268" priority="286" operator="containsText" text="ALTO">
      <formula>NOT(ISERROR(SEARCH("ALTO",Q148)))</formula>
    </cfRule>
  </conditionalFormatting>
  <conditionalFormatting sqref="Q148:Q149 T148:T149">
    <cfRule type="containsText" dxfId="267" priority="285" operator="containsText" text="MUY ALTO">
      <formula>NOT(ISERROR(SEARCH("MUY ALTO",Q148)))</formula>
    </cfRule>
  </conditionalFormatting>
  <conditionalFormatting sqref="W148 AA148">
    <cfRule type="cellIs" dxfId="266" priority="282" stopIfTrue="1" operator="equal">
      <formula>"ALTO"</formula>
    </cfRule>
    <cfRule type="cellIs" dxfId="265" priority="283" stopIfTrue="1" operator="equal">
      <formula>"MEDIO"</formula>
    </cfRule>
    <cfRule type="cellIs" dxfId="264" priority="284" stopIfTrue="1" operator="equal">
      <formula>"BAJO"</formula>
    </cfRule>
  </conditionalFormatting>
  <conditionalFormatting sqref="AA148">
    <cfRule type="cellIs" dxfId="263" priority="279" stopIfTrue="1" operator="equal">
      <formula>"ALTO"</formula>
    </cfRule>
    <cfRule type="cellIs" dxfId="262" priority="280" stopIfTrue="1" operator="equal">
      <formula>"MEDIO"</formula>
    </cfRule>
    <cfRule type="cellIs" dxfId="261" priority="281" stopIfTrue="1" operator="equal">
      <formula>"BAJO"</formula>
    </cfRule>
  </conditionalFormatting>
  <conditionalFormatting sqref="Q150 T150">
    <cfRule type="containsText" dxfId="260" priority="277" operator="containsText" text="MEDIO">
      <formula>NOT(ISERROR(SEARCH("MEDIO",Q150)))</formula>
    </cfRule>
    <cfRule type="colorScale" priority="27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50 T150">
    <cfRule type="containsText" dxfId="259" priority="276" operator="containsText" text="ALTO">
      <formula>NOT(ISERROR(SEARCH("ALTO",Q150)))</formula>
    </cfRule>
  </conditionalFormatting>
  <conditionalFormatting sqref="Q150 T150">
    <cfRule type="containsText" dxfId="258" priority="275" operator="containsText" text="MUY ALTO">
      <formula>NOT(ISERROR(SEARCH("MUY ALTO",Q150)))</formula>
    </cfRule>
  </conditionalFormatting>
  <conditionalFormatting sqref="W150 AA150">
    <cfRule type="cellIs" dxfId="257" priority="272" stopIfTrue="1" operator="equal">
      <formula>"ALTO"</formula>
    </cfRule>
    <cfRule type="cellIs" dxfId="256" priority="273" stopIfTrue="1" operator="equal">
      <formula>"MEDIO"</formula>
    </cfRule>
    <cfRule type="cellIs" dxfId="255" priority="274" stopIfTrue="1" operator="equal">
      <formula>"BAJO"</formula>
    </cfRule>
  </conditionalFormatting>
  <conditionalFormatting sqref="AA150">
    <cfRule type="cellIs" dxfId="254" priority="269" stopIfTrue="1" operator="equal">
      <formula>"ALTO"</formula>
    </cfRule>
    <cfRule type="cellIs" dxfId="253" priority="270" stopIfTrue="1" operator="equal">
      <formula>"MEDIO"</formula>
    </cfRule>
    <cfRule type="cellIs" dxfId="252" priority="271" stopIfTrue="1" operator="equal">
      <formula>"BAJO"</formula>
    </cfRule>
  </conditionalFormatting>
  <conditionalFormatting sqref="Q151 T151">
    <cfRule type="containsText" dxfId="251" priority="267" operator="containsText" text="MEDIO">
      <formula>NOT(ISERROR(SEARCH("MEDIO",Q151)))</formula>
    </cfRule>
    <cfRule type="colorScale" priority="26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51 T151">
    <cfRule type="containsText" dxfId="250" priority="266" operator="containsText" text="ALTO">
      <formula>NOT(ISERROR(SEARCH("ALTO",Q151)))</formula>
    </cfRule>
  </conditionalFormatting>
  <conditionalFormatting sqref="Q151 T151">
    <cfRule type="containsText" dxfId="249" priority="265" operator="containsText" text="MUY ALTO">
      <formula>NOT(ISERROR(SEARCH("MUY ALTO",Q151)))</formula>
    </cfRule>
  </conditionalFormatting>
  <conditionalFormatting sqref="AA151 W151">
    <cfRule type="cellIs" dxfId="248" priority="262" stopIfTrue="1" operator="equal">
      <formula>"ALTO"</formula>
    </cfRule>
    <cfRule type="cellIs" dxfId="247" priority="263" stopIfTrue="1" operator="equal">
      <formula>"MEDIO"</formula>
    </cfRule>
    <cfRule type="cellIs" dxfId="246" priority="264" stopIfTrue="1" operator="equal">
      <formula>"BAJO"</formula>
    </cfRule>
  </conditionalFormatting>
  <conditionalFormatting sqref="AA151">
    <cfRule type="cellIs" dxfId="245" priority="259" stopIfTrue="1" operator="equal">
      <formula>"ALTO"</formula>
    </cfRule>
    <cfRule type="cellIs" dxfId="244" priority="260" stopIfTrue="1" operator="equal">
      <formula>"MEDIO"</formula>
    </cfRule>
    <cfRule type="cellIs" dxfId="243" priority="261" stopIfTrue="1" operator="equal">
      <formula>"BAJO"</formula>
    </cfRule>
  </conditionalFormatting>
  <conditionalFormatting sqref="Q152:Q154 T152:T154">
    <cfRule type="containsText" dxfId="242" priority="257" operator="containsText" text="MEDIO">
      <formula>NOT(ISERROR(SEARCH("MEDIO",Q152)))</formula>
    </cfRule>
    <cfRule type="colorScale" priority="25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52:Q154 T152:T154">
    <cfRule type="containsText" dxfId="241" priority="256" operator="containsText" text="ALTO">
      <formula>NOT(ISERROR(SEARCH("ALTO",Q152)))</formula>
    </cfRule>
  </conditionalFormatting>
  <conditionalFormatting sqref="Q152:Q154 T152:T154">
    <cfRule type="containsText" dxfId="240" priority="255" operator="containsText" text="MUY ALTO">
      <formula>NOT(ISERROR(SEARCH("MUY ALTO",Q152)))</formula>
    </cfRule>
  </conditionalFormatting>
  <conditionalFormatting sqref="W152 AA152">
    <cfRule type="cellIs" dxfId="239" priority="252" stopIfTrue="1" operator="equal">
      <formula>"ALTO"</formula>
    </cfRule>
    <cfRule type="cellIs" dxfId="238" priority="253" stopIfTrue="1" operator="equal">
      <formula>"MEDIO"</formula>
    </cfRule>
    <cfRule type="cellIs" dxfId="237" priority="254" stopIfTrue="1" operator="equal">
      <formula>"BAJO"</formula>
    </cfRule>
  </conditionalFormatting>
  <conditionalFormatting sqref="AA152">
    <cfRule type="cellIs" dxfId="236" priority="249" stopIfTrue="1" operator="equal">
      <formula>"ALTO"</formula>
    </cfRule>
    <cfRule type="cellIs" dxfId="235" priority="250" stopIfTrue="1" operator="equal">
      <formula>"MEDIO"</formula>
    </cfRule>
    <cfRule type="cellIs" dxfId="234" priority="251" stopIfTrue="1" operator="equal">
      <formula>"BAJO"</formula>
    </cfRule>
  </conditionalFormatting>
  <conditionalFormatting sqref="Q155 T155">
    <cfRule type="containsText" dxfId="233" priority="247" operator="containsText" text="MEDIO">
      <formula>NOT(ISERROR(SEARCH("MEDIO",Q155)))</formula>
    </cfRule>
    <cfRule type="colorScale" priority="24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55 T155">
    <cfRule type="containsText" dxfId="232" priority="246" operator="containsText" text="ALTO">
      <formula>NOT(ISERROR(SEARCH("ALTO",Q155)))</formula>
    </cfRule>
  </conditionalFormatting>
  <conditionalFormatting sqref="Q155 T155">
    <cfRule type="containsText" dxfId="231" priority="245" operator="containsText" text="MUY ALTO">
      <formula>NOT(ISERROR(SEARCH("MUY ALTO",Q155)))</formula>
    </cfRule>
  </conditionalFormatting>
  <conditionalFormatting sqref="AA155 W155">
    <cfRule type="cellIs" dxfId="230" priority="242" stopIfTrue="1" operator="equal">
      <formula>"ALTO"</formula>
    </cfRule>
    <cfRule type="cellIs" dxfId="229" priority="243" stopIfTrue="1" operator="equal">
      <formula>"MEDIO"</formula>
    </cfRule>
    <cfRule type="cellIs" dxfId="228" priority="244" stopIfTrue="1" operator="equal">
      <formula>"BAJO"</formula>
    </cfRule>
  </conditionalFormatting>
  <conditionalFormatting sqref="AA155">
    <cfRule type="cellIs" dxfId="227" priority="239" stopIfTrue="1" operator="equal">
      <formula>"ALTO"</formula>
    </cfRule>
    <cfRule type="cellIs" dxfId="226" priority="240" stopIfTrue="1" operator="equal">
      <formula>"MEDIO"</formula>
    </cfRule>
    <cfRule type="cellIs" dxfId="225" priority="241" stopIfTrue="1" operator="equal">
      <formula>"BAJO"</formula>
    </cfRule>
  </conditionalFormatting>
  <conditionalFormatting sqref="Q159 T159">
    <cfRule type="containsText" dxfId="224" priority="237" operator="containsText" text="MEDIO">
      <formula>NOT(ISERROR(SEARCH("MEDIO",Q159)))</formula>
    </cfRule>
    <cfRule type="colorScale" priority="23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59 T159">
    <cfRule type="containsText" dxfId="223" priority="236" operator="containsText" text="ALTO">
      <formula>NOT(ISERROR(SEARCH("ALTO",Q159)))</formula>
    </cfRule>
  </conditionalFormatting>
  <conditionalFormatting sqref="Q159 T159">
    <cfRule type="containsText" dxfId="222" priority="235" operator="containsText" text="MUY ALTO">
      <formula>NOT(ISERROR(SEARCH("MUY ALTO",Q159)))</formula>
    </cfRule>
  </conditionalFormatting>
  <conditionalFormatting sqref="W159 AA159">
    <cfRule type="cellIs" dxfId="221" priority="232" stopIfTrue="1" operator="equal">
      <formula>"ALTO"</formula>
    </cfRule>
    <cfRule type="cellIs" dxfId="220" priority="233" stopIfTrue="1" operator="equal">
      <formula>"MEDIO"</formula>
    </cfRule>
    <cfRule type="cellIs" dxfId="219" priority="234" stopIfTrue="1" operator="equal">
      <formula>"BAJO"</formula>
    </cfRule>
  </conditionalFormatting>
  <conditionalFormatting sqref="AA159">
    <cfRule type="cellIs" dxfId="218" priority="229" stopIfTrue="1" operator="equal">
      <formula>"ALTO"</formula>
    </cfRule>
    <cfRule type="cellIs" dxfId="217" priority="230" stopIfTrue="1" operator="equal">
      <formula>"MEDIO"</formula>
    </cfRule>
    <cfRule type="cellIs" dxfId="216" priority="231" stopIfTrue="1" operator="equal">
      <formula>"BAJO"</formula>
    </cfRule>
  </conditionalFormatting>
  <conditionalFormatting sqref="T160 Q160">
    <cfRule type="containsText" dxfId="215" priority="227" operator="containsText" text="MEDIO">
      <formula>NOT(ISERROR(SEARCH("MEDIO",Q160)))</formula>
    </cfRule>
    <cfRule type="colorScale" priority="22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60 T160">
    <cfRule type="containsText" dxfId="214" priority="226" operator="containsText" text="ALTO">
      <formula>NOT(ISERROR(SEARCH("ALTO",Q160)))</formula>
    </cfRule>
  </conditionalFormatting>
  <conditionalFormatting sqref="Q160 T160">
    <cfRule type="containsText" dxfId="213" priority="225" operator="containsText" text="MUY ALTO">
      <formula>NOT(ISERROR(SEARCH("MUY ALTO",Q160)))</formula>
    </cfRule>
  </conditionalFormatting>
  <conditionalFormatting sqref="AA160 W160">
    <cfRule type="cellIs" dxfId="212" priority="222" stopIfTrue="1" operator="equal">
      <formula>"ALTO"</formula>
    </cfRule>
    <cfRule type="cellIs" dxfId="211" priority="223" stopIfTrue="1" operator="equal">
      <formula>"MEDIO"</formula>
    </cfRule>
    <cfRule type="cellIs" dxfId="210" priority="224" stopIfTrue="1" operator="equal">
      <formula>"BAJO"</formula>
    </cfRule>
  </conditionalFormatting>
  <conditionalFormatting sqref="AA160">
    <cfRule type="cellIs" dxfId="209" priority="219" stopIfTrue="1" operator="equal">
      <formula>"ALTO"</formula>
    </cfRule>
    <cfRule type="cellIs" dxfId="208" priority="220" stopIfTrue="1" operator="equal">
      <formula>"MEDIO"</formula>
    </cfRule>
    <cfRule type="cellIs" dxfId="207" priority="221" stopIfTrue="1" operator="equal">
      <formula>"BAJO"</formula>
    </cfRule>
  </conditionalFormatting>
  <conditionalFormatting sqref="T161 Q161">
    <cfRule type="containsText" dxfId="206" priority="217" operator="containsText" text="MEDIO">
      <formula>NOT(ISERROR(SEARCH("MEDIO",Q161)))</formula>
    </cfRule>
    <cfRule type="colorScale" priority="21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61 T161">
    <cfRule type="containsText" dxfId="205" priority="216" operator="containsText" text="ALTO">
      <formula>NOT(ISERROR(SEARCH("ALTO",Q161)))</formula>
    </cfRule>
  </conditionalFormatting>
  <conditionalFormatting sqref="Q161 T161">
    <cfRule type="containsText" dxfId="204" priority="215" operator="containsText" text="MUY ALTO">
      <formula>NOT(ISERROR(SEARCH("MUY ALTO",Q161)))</formula>
    </cfRule>
  </conditionalFormatting>
  <conditionalFormatting sqref="W161 AA161">
    <cfRule type="cellIs" dxfId="203" priority="212" stopIfTrue="1" operator="equal">
      <formula>"ALTO"</formula>
    </cfRule>
    <cfRule type="cellIs" dxfId="202" priority="213" stopIfTrue="1" operator="equal">
      <formula>"MEDIO"</formula>
    </cfRule>
    <cfRule type="cellIs" dxfId="201" priority="214" stopIfTrue="1" operator="equal">
      <formula>"BAJO"</formula>
    </cfRule>
  </conditionalFormatting>
  <conditionalFormatting sqref="AA161">
    <cfRule type="cellIs" dxfId="200" priority="209" stopIfTrue="1" operator="equal">
      <formula>"ALTO"</formula>
    </cfRule>
    <cfRule type="cellIs" dxfId="199" priority="210" stopIfTrue="1" operator="equal">
      <formula>"MEDIO"</formula>
    </cfRule>
    <cfRule type="cellIs" dxfId="198" priority="211" stopIfTrue="1" operator="equal">
      <formula>"BAJO"</formula>
    </cfRule>
  </conditionalFormatting>
  <conditionalFormatting sqref="T162 Q162">
    <cfRule type="containsText" dxfId="197" priority="207" operator="containsText" text="MEDIO">
      <formula>NOT(ISERROR(SEARCH("MEDIO",Q162)))</formula>
    </cfRule>
    <cfRule type="colorScale" priority="20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62 T162">
    <cfRule type="containsText" dxfId="196" priority="206" operator="containsText" text="ALTO">
      <formula>NOT(ISERROR(SEARCH("ALTO",Q162)))</formula>
    </cfRule>
  </conditionalFormatting>
  <conditionalFormatting sqref="Q162 T162">
    <cfRule type="containsText" dxfId="195" priority="205" operator="containsText" text="MUY ALTO">
      <formula>NOT(ISERROR(SEARCH("MUY ALTO",Q162)))</formula>
    </cfRule>
  </conditionalFormatting>
  <conditionalFormatting sqref="W162 AA162">
    <cfRule type="cellIs" dxfId="194" priority="202" stopIfTrue="1" operator="equal">
      <formula>"ALTO"</formula>
    </cfRule>
    <cfRule type="cellIs" dxfId="193" priority="203" stopIfTrue="1" operator="equal">
      <formula>"MEDIO"</formula>
    </cfRule>
    <cfRule type="cellIs" dxfId="192" priority="204" stopIfTrue="1" operator="equal">
      <formula>"BAJO"</formula>
    </cfRule>
  </conditionalFormatting>
  <conditionalFormatting sqref="AA162">
    <cfRule type="cellIs" dxfId="191" priority="199" stopIfTrue="1" operator="equal">
      <formula>"ALTO"</formula>
    </cfRule>
    <cfRule type="cellIs" dxfId="190" priority="200" stopIfTrue="1" operator="equal">
      <formula>"MEDIO"</formula>
    </cfRule>
    <cfRule type="cellIs" dxfId="189" priority="201" stopIfTrue="1" operator="equal">
      <formula>"BAJO"</formula>
    </cfRule>
  </conditionalFormatting>
  <conditionalFormatting sqref="Q168:Q174 T168:T174">
    <cfRule type="containsText" dxfId="188" priority="197" operator="containsText" text="MEDIO">
      <formula>NOT(ISERROR(SEARCH("MEDIO",Q168)))</formula>
    </cfRule>
    <cfRule type="colorScale" priority="19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68:Q174 T168:T174">
    <cfRule type="containsText" dxfId="187" priority="196" operator="containsText" text="ALTO">
      <formula>NOT(ISERROR(SEARCH("ALTO",Q168)))</formula>
    </cfRule>
  </conditionalFormatting>
  <conditionalFormatting sqref="Q168:Q174 T168:T174">
    <cfRule type="containsText" dxfId="186" priority="195" operator="containsText" text="MUY ALTO">
      <formula>NOT(ISERROR(SEARCH("MUY ALTO",Q168)))</formula>
    </cfRule>
  </conditionalFormatting>
  <conditionalFormatting sqref="W168:W174 AA172:AA174">
    <cfRule type="cellIs" dxfId="185" priority="192" stopIfTrue="1" operator="equal">
      <formula>"ALTO"</formula>
    </cfRule>
    <cfRule type="cellIs" dxfId="184" priority="193" stopIfTrue="1" operator="equal">
      <formula>"MEDIO"</formula>
    </cfRule>
    <cfRule type="cellIs" dxfId="183" priority="194" stopIfTrue="1" operator="equal">
      <formula>"BAJO"</formula>
    </cfRule>
  </conditionalFormatting>
  <conditionalFormatting sqref="AA172:AA174">
    <cfRule type="cellIs" dxfId="182" priority="189" stopIfTrue="1" operator="equal">
      <formula>"ALTO"</formula>
    </cfRule>
    <cfRule type="cellIs" dxfId="181" priority="190" stopIfTrue="1" operator="equal">
      <formula>"MEDIO"</formula>
    </cfRule>
    <cfRule type="cellIs" dxfId="180" priority="191" stopIfTrue="1" operator="equal">
      <formula>"BAJO"</formula>
    </cfRule>
  </conditionalFormatting>
  <conditionalFormatting sqref="T175:T176 Q175:Q176">
    <cfRule type="containsText" dxfId="179" priority="187" operator="containsText" text="MEDIO">
      <formula>NOT(ISERROR(SEARCH("MEDIO",Q175)))</formula>
    </cfRule>
    <cfRule type="colorScale" priority="188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75:Q176 T175:T176">
    <cfRule type="containsText" dxfId="178" priority="186" operator="containsText" text="ALTO">
      <formula>NOT(ISERROR(SEARCH("ALTO",Q175)))</formula>
    </cfRule>
  </conditionalFormatting>
  <conditionalFormatting sqref="Q175:Q176 T175:T176">
    <cfRule type="containsText" dxfId="177" priority="185" operator="containsText" text="MUY ALTO">
      <formula>NOT(ISERROR(SEARCH("MUY ALTO",Q175)))</formula>
    </cfRule>
  </conditionalFormatting>
  <conditionalFormatting sqref="AA175:AA176">
    <cfRule type="cellIs" dxfId="176" priority="182" stopIfTrue="1" operator="equal">
      <formula>"ALTO"</formula>
    </cfRule>
    <cfRule type="cellIs" dxfId="175" priority="183" stopIfTrue="1" operator="equal">
      <formula>"MEDIO"</formula>
    </cfRule>
    <cfRule type="cellIs" dxfId="174" priority="184" stopIfTrue="1" operator="equal">
      <formula>"BAJO"</formula>
    </cfRule>
  </conditionalFormatting>
  <conditionalFormatting sqref="AA175:AA176">
    <cfRule type="cellIs" dxfId="173" priority="179" stopIfTrue="1" operator="equal">
      <formula>"ALTO"</formula>
    </cfRule>
    <cfRule type="cellIs" dxfId="172" priority="180" stopIfTrue="1" operator="equal">
      <formula>"MEDIO"</formula>
    </cfRule>
    <cfRule type="cellIs" dxfId="171" priority="181" stopIfTrue="1" operator="equal">
      <formula>"BAJO"</formula>
    </cfRule>
  </conditionalFormatting>
  <conditionalFormatting sqref="W175:W176">
    <cfRule type="cellIs" dxfId="170" priority="176" stopIfTrue="1" operator="equal">
      <formula>"ALTO"</formula>
    </cfRule>
    <cfRule type="cellIs" dxfId="169" priority="177" stopIfTrue="1" operator="equal">
      <formula>"MEDIO"</formula>
    </cfRule>
    <cfRule type="cellIs" dxfId="168" priority="178" stopIfTrue="1" operator="equal">
      <formula>"BAJO"</formula>
    </cfRule>
  </conditionalFormatting>
  <conditionalFormatting sqref="Q177 T177">
    <cfRule type="containsText" dxfId="167" priority="174" operator="containsText" text="MEDIO">
      <formula>NOT(ISERROR(SEARCH("MEDIO",Q177)))</formula>
    </cfRule>
    <cfRule type="colorScale" priority="175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77 T177">
    <cfRule type="containsText" dxfId="166" priority="173" operator="containsText" text="ALTO">
      <formula>NOT(ISERROR(SEARCH("ALTO",Q177)))</formula>
    </cfRule>
  </conditionalFormatting>
  <conditionalFormatting sqref="Q177 T177">
    <cfRule type="containsText" dxfId="165" priority="172" operator="containsText" text="MUY ALTO">
      <formula>NOT(ISERROR(SEARCH("MUY ALTO",Q177)))</formula>
    </cfRule>
  </conditionalFormatting>
  <conditionalFormatting sqref="AA177">
    <cfRule type="cellIs" dxfId="164" priority="169" stopIfTrue="1" operator="equal">
      <formula>"ALTO"</formula>
    </cfRule>
    <cfRule type="cellIs" dxfId="163" priority="170" stopIfTrue="1" operator="equal">
      <formula>"MEDIO"</formula>
    </cfRule>
    <cfRule type="cellIs" dxfId="162" priority="171" stopIfTrue="1" operator="equal">
      <formula>"BAJO"</formula>
    </cfRule>
  </conditionalFormatting>
  <conditionalFormatting sqref="AA177">
    <cfRule type="cellIs" dxfId="161" priority="166" stopIfTrue="1" operator="equal">
      <formula>"ALTO"</formula>
    </cfRule>
    <cfRule type="cellIs" dxfId="160" priority="167" stopIfTrue="1" operator="equal">
      <formula>"MEDIO"</formula>
    </cfRule>
    <cfRule type="cellIs" dxfId="159" priority="168" stopIfTrue="1" operator="equal">
      <formula>"BAJO"</formula>
    </cfRule>
  </conditionalFormatting>
  <conditionalFormatting sqref="W177">
    <cfRule type="cellIs" dxfId="158" priority="163" stopIfTrue="1" operator="equal">
      <formula>"ALTO"</formula>
    </cfRule>
    <cfRule type="cellIs" dxfId="157" priority="164" stopIfTrue="1" operator="equal">
      <formula>"MEDIO"</formula>
    </cfRule>
    <cfRule type="cellIs" dxfId="156" priority="165" stopIfTrue="1" operator="equal">
      <formula>"BAJO"</formula>
    </cfRule>
  </conditionalFormatting>
  <conditionalFormatting sqref="Q178 T178">
    <cfRule type="containsText" dxfId="155" priority="161" operator="containsText" text="MEDIO">
      <formula>NOT(ISERROR(SEARCH("MEDIO",Q178)))</formula>
    </cfRule>
    <cfRule type="colorScale" priority="16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78 T178">
    <cfRule type="containsText" dxfId="154" priority="160" operator="containsText" text="ALTO">
      <formula>NOT(ISERROR(SEARCH("ALTO",Q178)))</formula>
    </cfRule>
  </conditionalFormatting>
  <conditionalFormatting sqref="Q178 T178">
    <cfRule type="containsText" dxfId="153" priority="159" operator="containsText" text="MUY ALTO">
      <formula>NOT(ISERROR(SEARCH("MUY ALTO",Q178)))</formula>
    </cfRule>
  </conditionalFormatting>
  <conditionalFormatting sqref="W178 AA178">
    <cfRule type="cellIs" dxfId="152" priority="156" stopIfTrue="1" operator="equal">
      <formula>"ALTO"</formula>
    </cfRule>
    <cfRule type="cellIs" dxfId="151" priority="157" stopIfTrue="1" operator="equal">
      <formula>"MEDIO"</formula>
    </cfRule>
    <cfRule type="cellIs" dxfId="150" priority="158" stopIfTrue="1" operator="equal">
      <formula>"BAJO"</formula>
    </cfRule>
  </conditionalFormatting>
  <conditionalFormatting sqref="AA178">
    <cfRule type="cellIs" dxfId="149" priority="153" stopIfTrue="1" operator="equal">
      <formula>"ALTO"</formula>
    </cfRule>
    <cfRule type="cellIs" dxfId="148" priority="154" stopIfTrue="1" operator="equal">
      <formula>"MEDIO"</formula>
    </cfRule>
    <cfRule type="cellIs" dxfId="147" priority="155" stopIfTrue="1" operator="equal">
      <formula>"BAJO"</formula>
    </cfRule>
  </conditionalFormatting>
  <conditionalFormatting sqref="Q179 T179">
    <cfRule type="containsText" dxfId="146" priority="151" operator="containsText" text="MEDIO">
      <formula>NOT(ISERROR(SEARCH("MEDIO",Q179)))</formula>
    </cfRule>
    <cfRule type="colorScale" priority="15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79 T179">
    <cfRule type="containsText" dxfId="145" priority="150" operator="containsText" text="ALTO">
      <formula>NOT(ISERROR(SEARCH("ALTO",Q179)))</formula>
    </cfRule>
  </conditionalFormatting>
  <conditionalFormatting sqref="Q179 T179">
    <cfRule type="containsText" dxfId="144" priority="149" operator="containsText" text="MUY ALTO">
      <formula>NOT(ISERROR(SEARCH("MUY ALTO",Q179)))</formula>
    </cfRule>
  </conditionalFormatting>
  <conditionalFormatting sqref="W179 AA179">
    <cfRule type="cellIs" dxfId="143" priority="146" stopIfTrue="1" operator="equal">
      <formula>"ALTO"</formula>
    </cfRule>
    <cfRule type="cellIs" dxfId="142" priority="147" stopIfTrue="1" operator="equal">
      <formula>"MEDIO"</formula>
    </cfRule>
    <cfRule type="cellIs" dxfId="141" priority="148" stopIfTrue="1" operator="equal">
      <formula>"BAJO"</formula>
    </cfRule>
  </conditionalFormatting>
  <conditionalFormatting sqref="AA179">
    <cfRule type="cellIs" dxfId="140" priority="143" stopIfTrue="1" operator="equal">
      <formula>"ALTO"</formula>
    </cfRule>
    <cfRule type="cellIs" dxfId="139" priority="144" stopIfTrue="1" operator="equal">
      <formula>"MEDIO"</formula>
    </cfRule>
    <cfRule type="cellIs" dxfId="138" priority="145" stopIfTrue="1" operator="equal">
      <formula>"BAJO"</formula>
    </cfRule>
  </conditionalFormatting>
  <conditionalFormatting sqref="Q180 T180">
    <cfRule type="containsText" dxfId="137" priority="141" operator="containsText" text="MEDIO">
      <formula>NOT(ISERROR(SEARCH("MEDIO",Q180)))</formula>
    </cfRule>
    <cfRule type="colorScale" priority="142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0 T180">
    <cfRule type="containsText" dxfId="136" priority="140" operator="containsText" text="ALTO">
      <formula>NOT(ISERROR(SEARCH("ALTO",Q180)))</formula>
    </cfRule>
  </conditionalFormatting>
  <conditionalFormatting sqref="Q180 T180">
    <cfRule type="containsText" dxfId="135" priority="139" operator="containsText" text="MUY ALTO">
      <formula>NOT(ISERROR(SEARCH("MUY ALTO",Q180)))</formula>
    </cfRule>
  </conditionalFormatting>
  <conditionalFormatting sqref="AA180">
    <cfRule type="cellIs" dxfId="134" priority="136" stopIfTrue="1" operator="equal">
      <formula>"ALTO"</formula>
    </cfRule>
    <cfRule type="cellIs" dxfId="133" priority="137" stopIfTrue="1" operator="equal">
      <formula>"MEDIO"</formula>
    </cfRule>
    <cfRule type="cellIs" dxfId="132" priority="138" stopIfTrue="1" operator="equal">
      <formula>"BAJO"</formula>
    </cfRule>
  </conditionalFormatting>
  <conditionalFormatting sqref="AA180">
    <cfRule type="cellIs" dxfId="131" priority="133" stopIfTrue="1" operator="equal">
      <formula>"ALTO"</formula>
    </cfRule>
    <cfRule type="cellIs" dxfId="130" priority="134" stopIfTrue="1" operator="equal">
      <formula>"MEDIO"</formula>
    </cfRule>
    <cfRule type="cellIs" dxfId="129" priority="135" stopIfTrue="1" operator="equal">
      <formula>"BAJO"</formula>
    </cfRule>
  </conditionalFormatting>
  <conditionalFormatting sqref="W180">
    <cfRule type="cellIs" dxfId="128" priority="130" stopIfTrue="1" operator="equal">
      <formula>"ALTO"</formula>
    </cfRule>
    <cfRule type="cellIs" dxfId="127" priority="131" stopIfTrue="1" operator="equal">
      <formula>"MEDIO"</formula>
    </cfRule>
    <cfRule type="cellIs" dxfId="126" priority="132" stopIfTrue="1" operator="equal">
      <formula>"BAJO"</formula>
    </cfRule>
  </conditionalFormatting>
  <conditionalFormatting sqref="Q181:Q185 T181:T185">
    <cfRule type="containsText" dxfId="125" priority="128" operator="containsText" text="MEDIO">
      <formula>NOT(ISERROR(SEARCH("MEDIO",Q181)))</formula>
    </cfRule>
    <cfRule type="colorScale" priority="129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1:Q185 T181:T185">
    <cfRule type="containsText" dxfId="124" priority="127" operator="containsText" text="ALTO">
      <formula>NOT(ISERROR(SEARCH("ALTO",Q181)))</formula>
    </cfRule>
  </conditionalFormatting>
  <conditionalFormatting sqref="Q181:Q185 T181:T185">
    <cfRule type="containsText" dxfId="123" priority="126" operator="containsText" text="MUY ALTO">
      <formula>NOT(ISERROR(SEARCH("MUY ALTO",Q181)))</formula>
    </cfRule>
  </conditionalFormatting>
  <conditionalFormatting sqref="W181:W185 AA181:AA185">
    <cfRule type="cellIs" dxfId="122" priority="123" stopIfTrue="1" operator="equal">
      <formula>"ALTO"</formula>
    </cfRule>
    <cfRule type="cellIs" dxfId="121" priority="124" stopIfTrue="1" operator="equal">
      <formula>"MEDIO"</formula>
    </cfRule>
    <cfRule type="cellIs" dxfId="120" priority="125" stopIfTrue="1" operator="equal">
      <formula>"BAJO"</formula>
    </cfRule>
  </conditionalFormatting>
  <conditionalFormatting sqref="AA181:AA185">
    <cfRule type="cellIs" dxfId="119" priority="120" stopIfTrue="1" operator="equal">
      <formula>"ALTO"</formula>
    </cfRule>
    <cfRule type="cellIs" dxfId="118" priority="121" stopIfTrue="1" operator="equal">
      <formula>"MEDIO"</formula>
    </cfRule>
    <cfRule type="cellIs" dxfId="117" priority="122" stopIfTrue="1" operator="equal">
      <formula>"BAJO"</formula>
    </cfRule>
  </conditionalFormatting>
  <conditionalFormatting sqref="T186 Q186">
    <cfRule type="containsText" dxfId="116" priority="118" operator="containsText" text="MEDIO">
      <formula>NOT(ISERROR(SEARCH("MEDIO",Q186)))</formula>
    </cfRule>
    <cfRule type="colorScale" priority="119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6 T186">
    <cfRule type="containsText" dxfId="115" priority="117" operator="containsText" text="ALTO">
      <formula>NOT(ISERROR(SEARCH("ALTO",Q186)))</formula>
    </cfRule>
  </conditionalFormatting>
  <conditionalFormatting sqref="Q186 T186">
    <cfRule type="containsText" dxfId="114" priority="116" operator="containsText" text="MUY ALTO">
      <formula>NOT(ISERROR(SEARCH("MUY ALTO",Q186)))</formula>
    </cfRule>
  </conditionalFormatting>
  <conditionalFormatting sqref="W186 AA186">
    <cfRule type="cellIs" dxfId="113" priority="113" stopIfTrue="1" operator="equal">
      <formula>"ALTO"</formula>
    </cfRule>
    <cfRule type="cellIs" dxfId="112" priority="114" stopIfTrue="1" operator="equal">
      <formula>"MEDIO"</formula>
    </cfRule>
    <cfRule type="cellIs" dxfId="111" priority="115" stopIfTrue="1" operator="equal">
      <formula>"BAJO"</formula>
    </cfRule>
  </conditionalFormatting>
  <conditionalFormatting sqref="AA186">
    <cfRule type="cellIs" dxfId="110" priority="110" stopIfTrue="1" operator="equal">
      <formula>"ALTO"</formula>
    </cfRule>
    <cfRule type="cellIs" dxfId="109" priority="111" stopIfTrue="1" operator="equal">
      <formula>"MEDIO"</formula>
    </cfRule>
    <cfRule type="cellIs" dxfId="108" priority="112" stopIfTrue="1" operator="equal">
      <formula>"BAJO"</formula>
    </cfRule>
  </conditionalFormatting>
  <conditionalFormatting sqref="T187 Q187">
    <cfRule type="containsText" dxfId="107" priority="108" operator="containsText" text="MEDIO">
      <formula>NOT(ISERROR(SEARCH("MEDIO",Q187)))</formula>
    </cfRule>
    <cfRule type="colorScale" priority="109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7 T187">
    <cfRule type="containsText" dxfId="106" priority="107" operator="containsText" text="ALTO">
      <formula>NOT(ISERROR(SEARCH("ALTO",Q187)))</formula>
    </cfRule>
  </conditionalFormatting>
  <conditionalFormatting sqref="Q187 T187">
    <cfRule type="containsText" dxfId="105" priority="106" operator="containsText" text="MUY ALTO">
      <formula>NOT(ISERROR(SEARCH("MUY ALTO",Q187)))</formula>
    </cfRule>
  </conditionalFormatting>
  <conditionalFormatting sqref="W187 AA187">
    <cfRule type="cellIs" dxfId="104" priority="103" stopIfTrue="1" operator="equal">
      <formula>"ALTO"</formula>
    </cfRule>
    <cfRule type="cellIs" dxfId="103" priority="104" stopIfTrue="1" operator="equal">
      <formula>"MEDIO"</formula>
    </cfRule>
    <cfRule type="cellIs" dxfId="102" priority="105" stopIfTrue="1" operator="equal">
      <formula>"BAJO"</formula>
    </cfRule>
  </conditionalFormatting>
  <conditionalFormatting sqref="AA187">
    <cfRule type="cellIs" dxfId="101" priority="100" stopIfTrue="1" operator="equal">
      <formula>"ALTO"</formula>
    </cfRule>
    <cfRule type="cellIs" dxfId="100" priority="101" stopIfTrue="1" operator="equal">
      <formula>"MEDIO"</formula>
    </cfRule>
    <cfRule type="cellIs" dxfId="99" priority="102" stopIfTrue="1" operator="equal">
      <formula>"BAJO"</formula>
    </cfRule>
  </conditionalFormatting>
  <conditionalFormatting sqref="T188 Q188">
    <cfRule type="containsText" dxfId="98" priority="98" operator="containsText" text="MEDIO">
      <formula>NOT(ISERROR(SEARCH("MEDIO",Q188)))</formula>
    </cfRule>
    <cfRule type="colorScale" priority="99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8 T188">
    <cfRule type="containsText" dxfId="97" priority="97" operator="containsText" text="ALTO">
      <formula>NOT(ISERROR(SEARCH("ALTO",Q188)))</formula>
    </cfRule>
  </conditionalFormatting>
  <conditionalFormatting sqref="Q188 T188">
    <cfRule type="containsText" dxfId="96" priority="96" operator="containsText" text="MUY ALTO">
      <formula>NOT(ISERROR(SEARCH("MUY ALTO",Q188)))</formula>
    </cfRule>
  </conditionalFormatting>
  <conditionalFormatting sqref="AA188">
    <cfRule type="cellIs" dxfId="95" priority="93" stopIfTrue="1" operator="equal">
      <formula>"ALTO"</formula>
    </cfRule>
    <cfRule type="cellIs" dxfId="94" priority="94" stopIfTrue="1" operator="equal">
      <formula>"MEDIO"</formula>
    </cfRule>
    <cfRule type="cellIs" dxfId="93" priority="95" stopIfTrue="1" operator="equal">
      <formula>"BAJO"</formula>
    </cfRule>
  </conditionalFormatting>
  <conditionalFormatting sqref="AA188">
    <cfRule type="cellIs" dxfId="92" priority="90" stopIfTrue="1" operator="equal">
      <formula>"ALTO"</formula>
    </cfRule>
    <cfRule type="cellIs" dxfId="91" priority="91" stopIfTrue="1" operator="equal">
      <formula>"MEDIO"</formula>
    </cfRule>
    <cfRule type="cellIs" dxfId="90" priority="92" stopIfTrue="1" operator="equal">
      <formula>"BAJO"</formula>
    </cfRule>
  </conditionalFormatting>
  <conditionalFormatting sqref="W188">
    <cfRule type="cellIs" dxfId="89" priority="87" stopIfTrue="1" operator="equal">
      <formula>"ALTO"</formula>
    </cfRule>
    <cfRule type="cellIs" dxfId="88" priority="88" stopIfTrue="1" operator="equal">
      <formula>"MEDIO"</formula>
    </cfRule>
    <cfRule type="cellIs" dxfId="87" priority="89" stopIfTrue="1" operator="equal">
      <formula>"BAJO"</formula>
    </cfRule>
  </conditionalFormatting>
  <conditionalFormatting sqref="W195">
    <cfRule type="cellIs" dxfId="86" priority="44" stopIfTrue="1" operator="equal">
      <formula>"ALTO"</formula>
    </cfRule>
    <cfRule type="cellIs" dxfId="85" priority="45" stopIfTrue="1" operator="equal">
      <formula>"MEDIO"</formula>
    </cfRule>
    <cfRule type="cellIs" dxfId="84" priority="46" stopIfTrue="1" operator="equal">
      <formula>"BAJO"</formula>
    </cfRule>
  </conditionalFormatting>
  <conditionalFormatting sqref="W202">
    <cfRule type="cellIs" dxfId="83" priority="1" stopIfTrue="1" operator="equal">
      <formula>"ALTO"</formula>
    </cfRule>
    <cfRule type="cellIs" dxfId="82" priority="2" stopIfTrue="1" operator="equal">
      <formula>"MEDIO"</formula>
    </cfRule>
    <cfRule type="cellIs" dxfId="81" priority="3" stopIfTrue="1" operator="equal">
      <formula>"BAJO"</formula>
    </cfRule>
  </conditionalFormatting>
  <conditionalFormatting sqref="Q189:Q192 T189:T192">
    <cfRule type="containsText" dxfId="80" priority="85" operator="containsText" text="MEDIO">
      <formula>NOT(ISERROR(SEARCH("MEDIO",Q189)))</formula>
    </cfRule>
    <cfRule type="colorScale" priority="86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89:Q192 T189:T192">
    <cfRule type="containsText" dxfId="79" priority="84" operator="containsText" text="ALTO">
      <formula>NOT(ISERROR(SEARCH("ALTO",Q189)))</formula>
    </cfRule>
  </conditionalFormatting>
  <conditionalFormatting sqref="Q189:Q192 T189:T192">
    <cfRule type="containsText" dxfId="78" priority="83" operator="containsText" text="MUY ALTO">
      <formula>NOT(ISERROR(SEARCH("MUY ALTO",Q189)))</formula>
    </cfRule>
  </conditionalFormatting>
  <conditionalFormatting sqref="W189:W192 AA189:AA192">
    <cfRule type="cellIs" dxfId="77" priority="80" stopIfTrue="1" operator="equal">
      <formula>"ALTO"</formula>
    </cfRule>
    <cfRule type="cellIs" dxfId="76" priority="81" stopIfTrue="1" operator="equal">
      <formula>"MEDIO"</formula>
    </cfRule>
    <cfRule type="cellIs" dxfId="75" priority="82" stopIfTrue="1" operator="equal">
      <formula>"BAJO"</formula>
    </cfRule>
  </conditionalFormatting>
  <conditionalFormatting sqref="AA189:AA192">
    <cfRule type="cellIs" dxfId="74" priority="77" stopIfTrue="1" operator="equal">
      <formula>"ALTO"</formula>
    </cfRule>
    <cfRule type="cellIs" dxfId="73" priority="78" stopIfTrue="1" operator="equal">
      <formula>"MEDIO"</formula>
    </cfRule>
    <cfRule type="cellIs" dxfId="72" priority="79" stopIfTrue="1" operator="equal">
      <formula>"BAJO"</formula>
    </cfRule>
  </conditionalFormatting>
  <conditionalFormatting sqref="T193 Q193">
    <cfRule type="containsText" dxfId="71" priority="75" operator="containsText" text="MEDIO">
      <formula>NOT(ISERROR(SEARCH("MEDIO",Q193)))</formula>
    </cfRule>
    <cfRule type="colorScale" priority="76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93 T193">
    <cfRule type="containsText" dxfId="70" priority="74" operator="containsText" text="ALTO">
      <formula>NOT(ISERROR(SEARCH("ALTO",Q193)))</formula>
    </cfRule>
  </conditionalFormatting>
  <conditionalFormatting sqref="Q193 T193">
    <cfRule type="containsText" dxfId="69" priority="73" operator="containsText" text="MUY ALTO">
      <formula>NOT(ISERROR(SEARCH("MUY ALTO",Q193)))</formula>
    </cfRule>
  </conditionalFormatting>
  <conditionalFormatting sqref="W193 AA193">
    <cfRule type="cellIs" dxfId="68" priority="70" stopIfTrue="1" operator="equal">
      <formula>"ALTO"</formula>
    </cfRule>
    <cfRule type="cellIs" dxfId="67" priority="71" stopIfTrue="1" operator="equal">
      <formula>"MEDIO"</formula>
    </cfRule>
    <cfRule type="cellIs" dxfId="66" priority="72" stopIfTrue="1" operator="equal">
      <formula>"BAJO"</formula>
    </cfRule>
  </conditionalFormatting>
  <conditionalFormatting sqref="AA193">
    <cfRule type="cellIs" dxfId="65" priority="67" stopIfTrue="1" operator="equal">
      <formula>"ALTO"</formula>
    </cfRule>
    <cfRule type="cellIs" dxfId="64" priority="68" stopIfTrue="1" operator="equal">
      <formula>"MEDIO"</formula>
    </cfRule>
    <cfRule type="cellIs" dxfId="63" priority="69" stopIfTrue="1" operator="equal">
      <formula>"BAJO"</formula>
    </cfRule>
  </conditionalFormatting>
  <conditionalFormatting sqref="T194 Q194">
    <cfRule type="containsText" dxfId="62" priority="65" operator="containsText" text="MEDIO">
      <formula>NOT(ISERROR(SEARCH("MEDIO",Q194)))</formula>
    </cfRule>
    <cfRule type="colorScale" priority="66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94 T194">
    <cfRule type="containsText" dxfId="61" priority="64" operator="containsText" text="ALTO">
      <formula>NOT(ISERROR(SEARCH("ALTO",Q194)))</formula>
    </cfRule>
  </conditionalFormatting>
  <conditionalFormatting sqref="Q194 T194">
    <cfRule type="containsText" dxfId="60" priority="63" operator="containsText" text="MUY ALTO">
      <formula>NOT(ISERROR(SEARCH("MUY ALTO",Q194)))</formula>
    </cfRule>
  </conditionalFormatting>
  <conditionalFormatting sqref="W194 AA194">
    <cfRule type="cellIs" dxfId="59" priority="60" stopIfTrue="1" operator="equal">
      <formula>"ALTO"</formula>
    </cfRule>
    <cfRule type="cellIs" dxfId="58" priority="61" stopIfTrue="1" operator="equal">
      <formula>"MEDIO"</formula>
    </cfRule>
    <cfRule type="cellIs" dxfId="57" priority="62" stopIfTrue="1" operator="equal">
      <formula>"BAJO"</formula>
    </cfRule>
  </conditionalFormatting>
  <conditionalFormatting sqref="AA194">
    <cfRule type="cellIs" dxfId="56" priority="57" stopIfTrue="1" operator="equal">
      <formula>"ALTO"</formula>
    </cfRule>
    <cfRule type="cellIs" dxfId="55" priority="58" stopIfTrue="1" operator="equal">
      <formula>"MEDIO"</formula>
    </cfRule>
    <cfRule type="cellIs" dxfId="54" priority="59" stopIfTrue="1" operator="equal">
      <formula>"BAJO"</formula>
    </cfRule>
  </conditionalFormatting>
  <conditionalFormatting sqref="T195 Q195">
    <cfRule type="containsText" dxfId="53" priority="55" operator="containsText" text="MEDIO">
      <formula>NOT(ISERROR(SEARCH("MEDIO",Q195)))</formula>
    </cfRule>
    <cfRule type="colorScale" priority="56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95 T195">
    <cfRule type="containsText" dxfId="52" priority="54" operator="containsText" text="ALTO">
      <formula>NOT(ISERROR(SEARCH("ALTO",Q195)))</formula>
    </cfRule>
  </conditionalFormatting>
  <conditionalFormatting sqref="Q195 T195">
    <cfRule type="containsText" dxfId="51" priority="53" operator="containsText" text="MUY ALTO">
      <formula>NOT(ISERROR(SEARCH("MUY ALTO",Q195)))</formula>
    </cfRule>
  </conditionalFormatting>
  <conditionalFormatting sqref="AA195">
    <cfRule type="cellIs" dxfId="50" priority="50" stopIfTrue="1" operator="equal">
      <formula>"ALTO"</formula>
    </cfRule>
    <cfRule type="cellIs" dxfId="49" priority="51" stopIfTrue="1" operator="equal">
      <formula>"MEDIO"</formula>
    </cfRule>
    <cfRule type="cellIs" dxfId="48" priority="52" stopIfTrue="1" operator="equal">
      <formula>"BAJO"</formula>
    </cfRule>
  </conditionalFormatting>
  <conditionalFormatting sqref="AA195">
    <cfRule type="cellIs" dxfId="47" priority="47" stopIfTrue="1" operator="equal">
      <formula>"ALTO"</formula>
    </cfRule>
    <cfRule type="cellIs" dxfId="46" priority="48" stopIfTrue="1" operator="equal">
      <formula>"MEDIO"</formula>
    </cfRule>
    <cfRule type="cellIs" dxfId="45" priority="49" stopIfTrue="1" operator="equal">
      <formula>"BAJO"</formula>
    </cfRule>
  </conditionalFormatting>
  <conditionalFormatting sqref="Q196:Q199 T196:T199">
    <cfRule type="containsText" dxfId="44" priority="42" operator="containsText" text="MEDIO">
      <formula>NOT(ISERROR(SEARCH("MEDIO",Q196)))</formula>
    </cfRule>
    <cfRule type="colorScale" priority="43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96:Q199 T196:T199">
    <cfRule type="containsText" dxfId="43" priority="41" operator="containsText" text="ALTO">
      <formula>NOT(ISERROR(SEARCH("ALTO",Q196)))</formula>
    </cfRule>
  </conditionalFormatting>
  <conditionalFormatting sqref="Q196:Q199 T196:T199">
    <cfRule type="containsText" dxfId="42" priority="40" operator="containsText" text="MUY ALTO">
      <formula>NOT(ISERROR(SEARCH("MUY ALTO",Q196)))</formula>
    </cfRule>
  </conditionalFormatting>
  <conditionalFormatting sqref="W196:W199 AA196:AA199">
    <cfRule type="cellIs" dxfId="41" priority="37" stopIfTrue="1" operator="equal">
      <formula>"ALTO"</formula>
    </cfRule>
    <cfRule type="cellIs" dxfId="40" priority="38" stopIfTrue="1" operator="equal">
      <formula>"MEDIO"</formula>
    </cfRule>
    <cfRule type="cellIs" dxfId="39" priority="39" stopIfTrue="1" operator="equal">
      <formula>"BAJO"</formula>
    </cfRule>
  </conditionalFormatting>
  <conditionalFormatting sqref="AA196:AA199">
    <cfRule type="cellIs" dxfId="38" priority="34" stopIfTrue="1" operator="equal">
      <formula>"ALTO"</formula>
    </cfRule>
    <cfRule type="cellIs" dxfId="37" priority="35" stopIfTrue="1" operator="equal">
      <formula>"MEDIO"</formula>
    </cfRule>
    <cfRule type="cellIs" dxfId="36" priority="36" stopIfTrue="1" operator="equal">
      <formula>"BAJO"</formula>
    </cfRule>
  </conditionalFormatting>
  <conditionalFormatting sqref="T200 Q200">
    <cfRule type="containsText" dxfId="35" priority="32" operator="containsText" text="MEDIO">
      <formula>NOT(ISERROR(SEARCH("MEDIO",Q200)))</formula>
    </cfRule>
    <cfRule type="colorScale" priority="33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00 T200">
    <cfRule type="containsText" dxfId="34" priority="31" operator="containsText" text="ALTO">
      <formula>NOT(ISERROR(SEARCH("ALTO",Q200)))</formula>
    </cfRule>
  </conditionalFormatting>
  <conditionalFormatting sqref="Q200 T200">
    <cfRule type="containsText" dxfId="33" priority="30" operator="containsText" text="MUY ALTO">
      <formula>NOT(ISERROR(SEARCH("MUY ALTO",Q200)))</formula>
    </cfRule>
  </conditionalFormatting>
  <conditionalFormatting sqref="W200 AA200">
    <cfRule type="cellIs" dxfId="32" priority="27" stopIfTrue="1" operator="equal">
      <formula>"ALTO"</formula>
    </cfRule>
    <cfRule type="cellIs" dxfId="31" priority="28" stopIfTrue="1" operator="equal">
      <formula>"MEDIO"</formula>
    </cfRule>
    <cfRule type="cellIs" dxfId="30" priority="29" stopIfTrue="1" operator="equal">
      <formula>"BAJO"</formula>
    </cfRule>
  </conditionalFormatting>
  <conditionalFormatting sqref="AA200">
    <cfRule type="cellIs" dxfId="29" priority="24" stopIfTrue="1" operator="equal">
      <formula>"ALTO"</formula>
    </cfRule>
    <cfRule type="cellIs" dxfId="28" priority="25" stopIfTrue="1" operator="equal">
      <formula>"MEDIO"</formula>
    </cfRule>
    <cfRule type="cellIs" dxfId="27" priority="26" stopIfTrue="1" operator="equal">
      <formula>"BAJO"</formula>
    </cfRule>
  </conditionalFormatting>
  <conditionalFormatting sqref="T201 Q201">
    <cfRule type="containsText" dxfId="26" priority="22" operator="containsText" text="MEDIO">
      <formula>NOT(ISERROR(SEARCH("MEDIO",Q201)))</formula>
    </cfRule>
    <cfRule type="colorScale" priority="23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01 T201">
    <cfRule type="containsText" dxfId="25" priority="21" operator="containsText" text="ALTO">
      <formula>NOT(ISERROR(SEARCH("ALTO",Q201)))</formula>
    </cfRule>
  </conditionalFormatting>
  <conditionalFormatting sqref="Q201 T201">
    <cfRule type="containsText" dxfId="24" priority="20" operator="containsText" text="MUY ALTO">
      <formula>NOT(ISERROR(SEARCH("MUY ALTO",Q201)))</formula>
    </cfRule>
  </conditionalFormatting>
  <conditionalFormatting sqref="W201 AA201">
    <cfRule type="cellIs" dxfId="23" priority="17" stopIfTrue="1" operator="equal">
      <formula>"ALTO"</formula>
    </cfRule>
    <cfRule type="cellIs" dxfId="22" priority="18" stopIfTrue="1" operator="equal">
      <formula>"MEDIO"</formula>
    </cfRule>
    <cfRule type="cellIs" dxfId="21" priority="19" stopIfTrue="1" operator="equal">
      <formula>"BAJO"</formula>
    </cfRule>
  </conditionalFormatting>
  <conditionalFormatting sqref="AA201">
    <cfRule type="cellIs" dxfId="20" priority="14" stopIfTrue="1" operator="equal">
      <formula>"ALTO"</formula>
    </cfRule>
    <cfRule type="cellIs" dxfId="19" priority="15" stopIfTrue="1" operator="equal">
      <formula>"MEDIO"</formula>
    </cfRule>
    <cfRule type="cellIs" dxfId="18" priority="16" stopIfTrue="1" operator="equal">
      <formula>"BAJO"</formula>
    </cfRule>
  </conditionalFormatting>
  <conditionalFormatting sqref="T202 Q202">
    <cfRule type="containsText" dxfId="17" priority="12" operator="containsText" text="MEDIO">
      <formula>NOT(ISERROR(SEARCH("MEDIO",Q202)))</formula>
    </cfRule>
    <cfRule type="colorScale" priority="13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202 T202">
    <cfRule type="containsText" dxfId="16" priority="11" operator="containsText" text="ALTO">
      <formula>NOT(ISERROR(SEARCH("ALTO",Q202)))</formula>
    </cfRule>
  </conditionalFormatting>
  <conditionalFormatting sqref="Q202 T202">
    <cfRule type="containsText" dxfId="15" priority="10" operator="containsText" text="MUY ALTO">
      <formula>NOT(ISERROR(SEARCH("MUY ALTO",Q202)))</formula>
    </cfRule>
  </conditionalFormatting>
  <conditionalFormatting sqref="AA202">
    <cfRule type="cellIs" dxfId="14" priority="7" stopIfTrue="1" operator="equal">
      <formula>"ALTO"</formula>
    </cfRule>
    <cfRule type="cellIs" dxfId="13" priority="8" stopIfTrue="1" operator="equal">
      <formula>"MEDIO"</formula>
    </cfRule>
    <cfRule type="cellIs" dxfId="12" priority="9" stopIfTrue="1" operator="equal">
      <formula>"BAJO"</formula>
    </cfRule>
  </conditionalFormatting>
  <conditionalFormatting sqref="AA202">
    <cfRule type="cellIs" dxfId="11" priority="4" stopIfTrue="1" operator="equal">
      <formula>"ALTO"</formula>
    </cfRule>
    <cfRule type="cellIs" dxfId="10" priority="5" stopIfTrue="1" operator="equal">
      <formula>"MEDIO"</formula>
    </cfRule>
    <cfRule type="cellIs" dxfId="9" priority="6" stopIfTrue="1" operator="equal">
      <formula>"BAJO"</formula>
    </cfRule>
  </conditionalFormatting>
  <printOptions verticalCentered="1"/>
  <pageMargins left="0.15748031496062992" right="0.19685039370078741" top="0.43307086614173229" bottom="0.35433070866141736" header="0.31496062992125984" footer="0.31496062992125984"/>
  <pageSetup scale="66" fitToHeight="0" orientation="landscape" r:id="rId1"/>
  <rowBreaks count="1" manualBreakCount="1">
    <brk id="41" max="2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N122"/>
  <sheetViews>
    <sheetView workbookViewId="0">
      <selection activeCell="F19" sqref="F19"/>
    </sheetView>
  </sheetViews>
  <sheetFormatPr baseColWidth="10" defaultRowHeight="15" x14ac:dyDescent="0.25"/>
  <sheetData>
    <row r="1" spans="1:14" x14ac:dyDescent="0.25">
      <c r="A1" s="193" t="s">
        <v>136</v>
      </c>
      <c r="B1" s="194"/>
      <c r="C1" s="194"/>
      <c r="D1" s="194"/>
      <c r="E1" s="194"/>
      <c r="F1" s="194"/>
      <c r="G1" s="194"/>
      <c r="H1" s="192" t="s">
        <v>219</v>
      </c>
      <c r="I1" s="192"/>
      <c r="J1" s="192"/>
      <c r="K1" s="192"/>
      <c r="L1" s="192"/>
      <c r="M1" s="192"/>
      <c r="N1" s="192"/>
    </row>
    <row r="2" spans="1:14" ht="15.75" customHeight="1" x14ac:dyDescent="0.25">
      <c r="A2" s="21"/>
      <c r="B2" s="20"/>
      <c r="C2" s="20"/>
      <c r="D2" s="20"/>
      <c r="E2" s="20"/>
      <c r="F2" s="20"/>
      <c r="G2" s="20"/>
    </row>
    <row r="3" spans="1:14" x14ac:dyDescent="0.25">
      <c r="A3" s="195" t="s">
        <v>218</v>
      </c>
      <c r="B3" s="196"/>
      <c r="C3" s="196"/>
      <c r="D3" s="196"/>
      <c r="E3" s="196"/>
      <c r="F3" s="196"/>
      <c r="G3" s="196"/>
    </row>
    <row r="4" spans="1:14" x14ac:dyDescent="0.25">
      <c r="A4" s="21"/>
      <c r="B4" s="20"/>
      <c r="C4" s="20"/>
      <c r="D4" s="20"/>
      <c r="E4" s="20"/>
      <c r="F4" s="20"/>
      <c r="G4" s="20"/>
    </row>
    <row r="5" spans="1:14" x14ac:dyDescent="0.25">
      <c r="A5" t="s">
        <v>137</v>
      </c>
    </row>
    <row r="6" spans="1:14" x14ac:dyDescent="0.25">
      <c r="A6" t="s">
        <v>138</v>
      </c>
    </row>
    <row r="7" spans="1:14" x14ac:dyDescent="0.25">
      <c r="A7" t="s">
        <v>139</v>
      </c>
    </row>
    <row r="9" spans="1:14" x14ac:dyDescent="0.25">
      <c r="A9" t="s">
        <v>143</v>
      </c>
    </row>
    <row r="10" spans="1:14" x14ac:dyDescent="0.25">
      <c r="A10" t="s">
        <v>149</v>
      </c>
    </row>
    <row r="11" spans="1:14" x14ac:dyDescent="0.25">
      <c r="A11" t="s">
        <v>148</v>
      </c>
    </row>
    <row r="12" spans="1:14" x14ac:dyDescent="0.25">
      <c r="A12" t="s">
        <v>144</v>
      </c>
    </row>
    <row r="13" spans="1:14" x14ac:dyDescent="0.25">
      <c r="A13" t="s">
        <v>145</v>
      </c>
    </row>
    <row r="15" spans="1:14" x14ac:dyDescent="0.25">
      <c r="A15" t="s">
        <v>146</v>
      </c>
    </row>
    <row r="16" spans="1:14" x14ac:dyDescent="0.25">
      <c r="A16" t="s">
        <v>150</v>
      </c>
    </row>
    <row r="17" spans="1:1" x14ac:dyDescent="0.25">
      <c r="A17" t="s">
        <v>147</v>
      </c>
    </row>
    <row r="19" spans="1:1" x14ac:dyDescent="0.25">
      <c r="A19" t="s">
        <v>152</v>
      </c>
    </row>
    <row r="20" spans="1:1" x14ac:dyDescent="0.25">
      <c r="A20" t="s">
        <v>153</v>
      </c>
    </row>
    <row r="21" spans="1:1" x14ac:dyDescent="0.25">
      <c r="A21" t="s">
        <v>160</v>
      </c>
    </row>
    <row r="23" spans="1:1" x14ac:dyDescent="0.25">
      <c r="A23" t="s">
        <v>154</v>
      </c>
    </row>
    <row r="24" spans="1:1" x14ac:dyDescent="0.25">
      <c r="A24" t="s">
        <v>155</v>
      </c>
    </row>
    <row r="25" spans="1:1" x14ac:dyDescent="0.25">
      <c r="A25" t="s">
        <v>156</v>
      </c>
    </row>
    <row r="26" spans="1:1" x14ac:dyDescent="0.25">
      <c r="A26" t="s">
        <v>157</v>
      </c>
    </row>
    <row r="27" spans="1:1" x14ac:dyDescent="0.25">
      <c r="A27" t="s">
        <v>159</v>
      </c>
    </row>
    <row r="29" spans="1:1" x14ac:dyDescent="0.25">
      <c r="A29" t="s">
        <v>161</v>
      </c>
    </row>
    <row r="30" spans="1:1" x14ac:dyDescent="0.25">
      <c r="A30" t="s">
        <v>162</v>
      </c>
    </row>
    <row r="31" spans="1:1" x14ac:dyDescent="0.25">
      <c r="A31" t="s">
        <v>163</v>
      </c>
    </row>
    <row r="32" spans="1:1" x14ac:dyDescent="0.25">
      <c r="A32" t="s">
        <v>215</v>
      </c>
    </row>
    <row r="33" spans="1:1" x14ac:dyDescent="0.25">
      <c r="A33" t="s">
        <v>164</v>
      </c>
    </row>
    <row r="34" spans="1:1" x14ac:dyDescent="0.25">
      <c r="A34" t="s">
        <v>165</v>
      </c>
    </row>
    <row r="36" spans="1:1" x14ac:dyDescent="0.25">
      <c r="A36" t="s">
        <v>166</v>
      </c>
    </row>
    <row r="37" spans="1:1" x14ac:dyDescent="0.25">
      <c r="A37" t="s">
        <v>169</v>
      </c>
    </row>
    <row r="38" spans="1:1" x14ac:dyDescent="0.25">
      <c r="A38" t="s">
        <v>164</v>
      </c>
    </row>
    <row r="39" spans="1:1" x14ac:dyDescent="0.25">
      <c r="A39" t="s">
        <v>167</v>
      </c>
    </row>
    <row r="40" spans="1:1" x14ac:dyDescent="0.25">
      <c r="A40" t="s">
        <v>168</v>
      </c>
    </row>
    <row r="42" spans="1:1" x14ac:dyDescent="0.25">
      <c r="A42" t="s">
        <v>170</v>
      </c>
    </row>
    <row r="43" spans="1:1" x14ac:dyDescent="0.25">
      <c r="A43" t="s">
        <v>171</v>
      </c>
    </row>
    <row r="44" spans="1:1" x14ac:dyDescent="0.25">
      <c r="A44" t="s">
        <v>164</v>
      </c>
    </row>
    <row r="45" spans="1:1" x14ac:dyDescent="0.25">
      <c r="A45" t="s">
        <v>216</v>
      </c>
    </row>
    <row r="47" spans="1:1" x14ac:dyDescent="0.25">
      <c r="A47" t="s">
        <v>172</v>
      </c>
    </row>
    <row r="48" spans="1:1" x14ac:dyDescent="0.25">
      <c r="A48" t="s">
        <v>173</v>
      </c>
    </row>
    <row r="49" spans="1:1" x14ac:dyDescent="0.25">
      <c r="A49" t="s">
        <v>164</v>
      </c>
    </row>
    <row r="50" spans="1:1" x14ac:dyDescent="0.25">
      <c r="A50" t="s">
        <v>174</v>
      </c>
    </row>
    <row r="52" spans="1:1" x14ac:dyDescent="0.25">
      <c r="A52" t="s">
        <v>175</v>
      </c>
    </row>
    <row r="53" spans="1:1" x14ac:dyDescent="0.25">
      <c r="A53" t="s">
        <v>178</v>
      </c>
    </row>
    <row r="54" spans="1:1" x14ac:dyDescent="0.25">
      <c r="A54" t="s">
        <v>179</v>
      </c>
    </row>
    <row r="55" spans="1:1" x14ac:dyDescent="0.25">
      <c r="A55" t="s">
        <v>164</v>
      </c>
    </row>
    <row r="56" spans="1:1" x14ac:dyDescent="0.25">
      <c r="A56" t="s">
        <v>176</v>
      </c>
    </row>
    <row r="57" spans="1:1" x14ac:dyDescent="0.25">
      <c r="A57" t="s">
        <v>177</v>
      </c>
    </row>
    <row r="59" spans="1:1" x14ac:dyDescent="0.25">
      <c r="A59" t="s">
        <v>175</v>
      </c>
    </row>
    <row r="60" spans="1:1" x14ac:dyDescent="0.25">
      <c r="A60" t="s">
        <v>217</v>
      </c>
    </row>
    <row r="61" spans="1:1" x14ac:dyDescent="0.25">
      <c r="A61" t="s">
        <v>164</v>
      </c>
    </row>
    <row r="62" spans="1:1" x14ac:dyDescent="0.25">
      <c r="A62" t="s">
        <v>180</v>
      </c>
    </row>
    <row r="64" spans="1:1" x14ac:dyDescent="0.25">
      <c r="A64" t="s">
        <v>181</v>
      </c>
    </row>
    <row r="65" spans="1:1" x14ac:dyDescent="0.25">
      <c r="A65" t="s">
        <v>182</v>
      </c>
    </row>
    <row r="66" spans="1:1" x14ac:dyDescent="0.25">
      <c r="A66" t="s">
        <v>164</v>
      </c>
    </row>
    <row r="67" spans="1:1" x14ac:dyDescent="0.25">
      <c r="A67" t="s">
        <v>183</v>
      </c>
    </row>
    <row r="68" spans="1:1" x14ac:dyDescent="0.25">
      <c r="A68" t="s">
        <v>184</v>
      </c>
    </row>
    <row r="70" spans="1:1" x14ac:dyDescent="0.25">
      <c r="A70" t="s">
        <v>185</v>
      </c>
    </row>
    <row r="71" spans="1:1" x14ac:dyDescent="0.25">
      <c r="A71" t="s">
        <v>186</v>
      </c>
    </row>
    <row r="72" spans="1:1" x14ac:dyDescent="0.25">
      <c r="A72" t="s">
        <v>164</v>
      </c>
    </row>
    <row r="73" spans="1:1" x14ac:dyDescent="0.25">
      <c r="A73" t="s">
        <v>187</v>
      </c>
    </row>
    <row r="74" spans="1:1" x14ac:dyDescent="0.25">
      <c r="A74" t="s">
        <v>188</v>
      </c>
    </row>
    <row r="75" spans="1:1" x14ac:dyDescent="0.25">
      <c r="A75" t="s">
        <v>189</v>
      </c>
    </row>
    <row r="77" spans="1:1" x14ac:dyDescent="0.25">
      <c r="A77" t="s">
        <v>142</v>
      </c>
    </row>
    <row r="78" spans="1:1" x14ac:dyDescent="0.25">
      <c r="A78" t="s">
        <v>190</v>
      </c>
    </row>
    <row r="79" spans="1:1" x14ac:dyDescent="0.25">
      <c r="A79" t="s">
        <v>191</v>
      </c>
    </row>
    <row r="80" spans="1:1" x14ac:dyDescent="0.25">
      <c r="A80" t="s">
        <v>194</v>
      </c>
    </row>
    <row r="81" spans="1:1" x14ac:dyDescent="0.25">
      <c r="A81" t="s">
        <v>192</v>
      </c>
    </row>
    <row r="82" spans="1:1" x14ac:dyDescent="0.25">
      <c r="A82" t="s">
        <v>193</v>
      </c>
    </row>
    <row r="85" spans="1:1" x14ac:dyDescent="0.25">
      <c r="A85" t="s">
        <v>195</v>
      </c>
    </row>
    <row r="86" spans="1:1" x14ac:dyDescent="0.25">
      <c r="A86" t="s">
        <v>199</v>
      </c>
    </row>
    <row r="87" spans="1:1" x14ac:dyDescent="0.25">
      <c r="A87" t="s">
        <v>200</v>
      </c>
    </row>
    <row r="88" spans="1:1" x14ac:dyDescent="0.25">
      <c r="A88" t="s">
        <v>164</v>
      </c>
    </row>
    <row r="89" spans="1:1" x14ac:dyDescent="0.25">
      <c r="A89" t="s">
        <v>196</v>
      </c>
    </row>
    <row r="90" spans="1:1" x14ac:dyDescent="0.25">
      <c r="A90" t="s">
        <v>197</v>
      </c>
    </row>
    <row r="91" spans="1:1" x14ac:dyDescent="0.25">
      <c r="A91" t="s">
        <v>198</v>
      </c>
    </row>
    <row r="93" spans="1:1" x14ac:dyDescent="0.25">
      <c r="A93" t="s">
        <v>195</v>
      </c>
    </row>
    <row r="94" spans="1:1" x14ac:dyDescent="0.25">
      <c r="A94" t="s">
        <v>199</v>
      </c>
    </row>
    <row r="95" spans="1:1" x14ac:dyDescent="0.25">
      <c r="A95" t="s">
        <v>201</v>
      </c>
    </row>
    <row r="96" spans="1:1" x14ac:dyDescent="0.25">
      <c r="A96" t="s">
        <v>164</v>
      </c>
    </row>
    <row r="97" spans="1:1" x14ac:dyDescent="0.25">
      <c r="A97" t="s">
        <v>196</v>
      </c>
    </row>
    <row r="98" spans="1:1" x14ac:dyDescent="0.25">
      <c r="A98" t="s">
        <v>197</v>
      </c>
    </row>
    <row r="99" spans="1:1" x14ac:dyDescent="0.25">
      <c r="A99" t="s">
        <v>198</v>
      </c>
    </row>
    <row r="100" spans="1:1" x14ac:dyDescent="0.25">
      <c r="A100" t="s">
        <v>202</v>
      </c>
    </row>
    <row r="102" spans="1:1" x14ac:dyDescent="0.25">
      <c r="A102" t="s">
        <v>142</v>
      </c>
    </row>
    <row r="103" spans="1:1" x14ac:dyDescent="0.25">
      <c r="A103" t="s">
        <v>203</v>
      </c>
    </row>
    <row r="104" spans="1:1" x14ac:dyDescent="0.25">
      <c r="A104" t="s">
        <v>206</v>
      </c>
    </row>
    <row r="105" spans="1:1" x14ac:dyDescent="0.25">
      <c r="A105" t="s">
        <v>164</v>
      </c>
    </row>
    <row r="106" spans="1:1" x14ac:dyDescent="0.25">
      <c r="A106" t="s">
        <v>204</v>
      </c>
    </row>
    <row r="107" spans="1:1" x14ac:dyDescent="0.25">
      <c r="A107" t="s">
        <v>205</v>
      </c>
    </row>
    <row r="109" spans="1:1" x14ac:dyDescent="0.25">
      <c r="A109" t="s">
        <v>207</v>
      </c>
    </row>
    <row r="110" spans="1:1" x14ac:dyDescent="0.25">
      <c r="A110" t="s">
        <v>210</v>
      </c>
    </row>
    <row r="111" spans="1:1" x14ac:dyDescent="0.25">
      <c r="A111" t="s">
        <v>211</v>
      </c>
    </row>
    <row r="112" spans="1:1" x14ac:dyDescent="0.25">
      <c r="A112" t="s">
        <v>208</v>
      </c>
    </row>
    <row r="113" spans="1:1" x14ac:dyDescent="0.25">
      <c r="A113" t="s">
        <v>209</v>
      </c>
    </row>
    <row r="115" spans="1:1" x14ac:dyDescent="0.25">
      <c r="A115" t="s">
        <v>158</v>
      </c>
    </row>
    <row r="116" spans="1:1" x14ac:dyDescent="0.25">
      <c r="A116" t="s">
        <v>140</v>
      </c>
    </row>
    <row r="117" spans="1:1" x14ac:dyDescent="0.25">
      <c r="A117" t="s">
        <v>141</v>
      </c>
    </row>
    <row r="119" spans="1:1" x14ac:dyDescent="0.25">
      <c r="A119" t="s">
        <v>151</v>
      </c>
    </row>
    <row r="120" spans="1:1" x14ac:dyDescent="0.25">
      <c r="A120" t="s">
        <v>212</v>
      </c>
    </row>
    <row r="121" spans="1:1" x14ac:dyDescent="0.25">
      <c r="A121" t="s">
        <v>213</v>
      </c>
    </row>
    <row r="122" spans="1:1" x14ac:dyDescent="0.25">
      <c r="A122" t="s">
        <v>214</v>
      </c>
    </row>
  </sheetData>
  <mergeCells count="3">
    <mergeCell ref="H1:N1"/>
    <mergeCell ref="A1:G1"/>
    <mergeCell ref="A3:G3"/>
  </mergeCells>
  <printOptions horizontalCentered="1"/>
  <pageMargins left="0.70866141732283472" right="0.70866141732283472" top="1.3130314960629921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C5"/>
  <sheetViews>
    <sheetView workbookViewId="0">
      <selection sqref="A1:AC5"/>
    </sheetView>
  </sheetViews>
  <sheetFormatPr baseColWidth="10" defaultRowHeight="15" x14ac:dyDescent="0.25"/>
  <sheetData>
    <row r="1" spans="1:29" ht="121.5" x14ac:dyDescent="0.3">
      <c r="A1" s="197" t="s">
        <v>94</v>
      </c>
      <c r="B1" s="200" t="s">
        <v>88</v>
      </c>
      <c r="C1" s="18" t="s">
        <v>89</v>
      </c>
      <c r="D1" s="9" t="s">
        <v>49</v>
      </c>
      <c r="E1" s="9" t="s">
        <v>50</v>
      </c>
      <c r="F1" s="9" t="s">
        <v>107</v>
      </c>
      <c r="G1" s="9" t="s">
        <v>61</v>
      </c>
      <c r="H1" s="11" t="s">
        <v>47</v>
      </c>
      <c r="I1" s="11"/>
      <c r="J1" s="78">
        <v>9</v>
      </c>
      <c r="K1" s="15"/>
      <c r="L1" s="15"/>
      <c r="M1" s="16" t="s">
        <v>64</v>
      </c>
      <c r="N1" s="9"/>
      <c r="O1" s="9">
        <v>4</v>
      </c>
      <c r="P1" s="9">
        <v>10</v>
      </c>
      <c r="Q1" s="9" t="str">
        <f>IF(AND(P1&gt;=0,P1&lt;6),"BAJO",IF(AND(P1&gt;=6,P1&lt;9),"MEDIO",IF(AND(P1&gt;=9,P1&lt;21),"ALTO",IF(AND(P1&gt;=21,P1&lt;=24),"MUY ALTO"))))</f>
        <v>ALTO</v>
      </c>
      <c r="R1" s="9">
        <v>10</v>
      </c>
      <c r="S1" s="9">
        <f>+P1*R1</f>
        <v>100</v>
      </c>
      <c r="T1" s="9" t="str">
        <f>IF(AND(S1&gt;=0,S1&lt;20),"IV",IF(AND(S1&gt;=40,S1&lt;120),"III",IF(AND(S1&gt;=150,S1&lt;500),"II",IF(AND(S1&gt;=600,S1&lt;=4000),"I"))))</f>
        <v>III</v>
      </c>
      <c r="U1" s="9" t="s">
        <v>85</v>
      </c>
      <c r="V1" s="91">
        <v>2</v>
      </c>
      <c r="W1" s="12" t="s">
        <v>60</v>
      </c>
      <c r="X1" s="13" t="s">
        <v>115</v>
      </c>
      <c r="Y1" s="14"/>
      <c r="Z1" s="12"/>
      <c r="AA1" s="12"/>
      <c r="AB1" s="9" t="s">
        <v>128</v>
      </c>
      <c r="AC1" s="9"/>
    </row>
    <row r="2" spans="1:29" ht="54" x14ac:dyDescent="0.25">
      <c r="A2" s="198"/>
      <c r="B2" s="74"/>
      <c r="C2" s="17"/>
      <c r="D2" s="9" t="s">
        <v>44</v>
      </c>
      <c r="E2" s="9" t="s">
        <v>73</v>
      </c>
      <c r="F2" s="9" t="s">
        <v>69</v>
      </c>
      <c r="G2" s="9" t="s">
        <v>78</v>
      </c>
      <c r="H2" s="11" t="s">
        <v>47</v>
      </c>
      <c r="I2" s="11"/>
      <c r="J2" s="74"/>
      <c r="K2" s="15"/>
      <c r="L2" s="15" t="s">
        <v>63</v>
      </c>
      <c r="M2" s="16" t="s">
        <v>64</v>
      </c>
      <c r="N2" s="9"/>
      <c r="O2" s="9">
        <v>3</v>
      </c>
      <c r="P2" s="9">
        <v>10</v>
      </c>
      <c r="Q2" s="9" t="str">
        <f>IF(AND(P2&gt;=0,P2&lt;6),"BAJO",IF(AND(P2&gt;=6,P2&lt;9),"MEDIO",IF(AND(P2&gt;=9,P2&lt;21),"ALTO",IF(AND(P2&gt;=21,P2&lt;=24),"MUY ALTO"))))</f>
        <v>ALTO</v>
      </c>
      <c r="R2" s="9">
        <v>10</v>
      </c>
      <c r="S2" s="9">
        <f>+P2*R2</f>
        <v>100</v>
      </c>
      <c r="T2" s="9" t="str">
        <f>IF(AND(S2&gt;=0,S2&lt;20),"IV",IF(AND(S2&gt;=40,S2&lt;120),"III",IF(AND(S2&gt;=150,S2&lt;500),"II",IF(AND(S2&gt;=600,S2&lt;=4000),"I"))))</f>
        <v>III</v>
      </c>
      <c r="U2" s="9" t="s">
        <v>85</v>
      </c>
      <c r="V2" s="74"/>
      <c r="W2" s="12" t="s">
        <v>111</v>
      </c>
      <c r="X2" s="13" t="s">
        <v>115</v>
      </c>
      <c r="Y2" s="14"/>
      <c r="Z2" s="12"/>
      <c r="AA2" s="12" t="s">
        <v>130</v>
      </c>
      <c r="AB2" s="9"/>
      <c r="AC2" s="9" t="s">
        <v>121</v>
      </c>
    </row>
    <row r="3" spans="1:29" ht="54" x14ac:dyDescent="0.25">
      <c r="A3" s="198"/>
      <c r="B3" s="74"/>
      <c r="C3" s="17"/>
      <c r="D3" s="9" t="s">
        <v>71</v>
      </c>
      <c r="E3" s="9" t="s">
        <v>50</v>
      </c>
      <c r="F3" s="9" t="s">
        <v>60</v>
      </c>
      <c r="G3" s="9" t="s">
        <v>92</v>
      </c>
      <c r="H3" s="11" t="s">
        <v>47</v>
      </c>
      <c r="I3" s="11"/>
      <c r="J3" s="74"/>
      <c r="K3" s="15"/>
      <c r="L3" s="15"/>
      <c r="M3" s="16" t="s">
        <v>64</v>
      </c>
      <c r="N3" s="9"/>
      <c r="O3" s="9">
        <v>3</v>
      </c>
      <c r="P3" s="9">
        <v>10</v>
      </c>
      <c r="Q3" s="9" t="str">
        <f>IF(AND(P3&gt;=0,P3&lt;6),"BAJO",IF(AND(P3&gt;=6,P3&lt;9),"MEDIO",IF(AND(P3&gt;=9,P3&lt;21),"ALTO",IF(AND(P3&gt;=21,P3&lt;=24),"MUY ALTO"))))</f>
        <v>ALTO</v>
      </c>
      <c r="R3" s="9">
        <v>10</v>
      </c>
      <c r="S3" s="9">
        <f>+P3*R3</f>
        <v>100</v>
      </c>
      <c r="T3" s="9" t="str">
        <f>IF(AND(S3&gt;=0,S3&lt;20),"IV",IF(AND(S3&gt;=40,S3&lt;120),"III",IF(AND(S3&gt;=150,S3&lt;500),"II",IF(AND(S3&gt;=600,S3&lt;=4000),"I"))))</f>
        <v>III</v>
      </c>
      <c r="U3" s="9" t="s">
        <v>85</v>
      </c>
      <c r="V3" s="74"/>
      <c r="W3" s="12" t="s">
        <v>60</v>
      </c>
      <c r="X3" s="13" t="s">
        <v>115</v>
      </c>
      <c r="Y3" s="14"/>
      <c r="Z3" s="12"/>
      <c r="AA3" s="12"/>
      <c r="AB3" s="9" t="s">
        <v>128</v>
      </c>
      <c r="AC3" s="9"/>
    </row>
    <row r="4" spans="1:29" ht="54" x14ac:dyDescent="0.25">
      <c r="A4" s="198"/>
      <c r="B4" s="74"/>
      <c r="C4" s="17"/>
      <c r="D4" s="9" t="s">
        <v>90</v>
      </c>
      <c r="E4" s="9" t="s">
        <v>50</v>
      </c>
      <c r="F4" s="9" t="s">
        <v>117</v>
      </c>
      <c r="G4" s="9" t="s">
        <v>93</v>
      </c>
      <c r="H4" s="11" t="s">
        <v>47</v>
      </c>
      <c r="I4" s="11"/>
      <c r="J4" s="74"/>
      <c r="K4" s="15"/>
      <c r="L4" s="15"/>
      <c r="M4" s="16" t="s">
        <v>64</v>
      </c>
      <c r="N4" s="9"/>
      <c r="O4" s="9">
        <v>3</v>
      </c>
      <c r="P4" s="9">
        <v>10</v>
      </c>
      <c r="Q4" s="9" t="str">
        <f>IF(AND(P4&gt;=0,P4&lt;6),"BAJO",IF(AND(P4&gt;=6,P4&lt;9),"MEDIO",IF(AND(P4&gt;=9,P4&lt;21),"ALTO",IF(AND(P4&gt;=21,P4&lt;=24),"MUY ALTO"))))</f>
        <v>ALTO</v>
      </c>
      <c r="R4" s="9">
        <v>10</v>
      </c>
      <c r="S4" s="9">
        <f>+P4*R4</f>
        <v>100</v>
      </c>
      <c r="T4" s="9" t="str">
        <f>IF(AND(S4&gt;=0,S4&lt;20),"IV",IF(AND(S4&gt;=40,S4&lt;120),"III",IF(AND(S4&gt;=150,S4&lt;500),"II",IF(AND(S4&gt;=600,S4&lt;=4000),"I"))))</f>
        <v>III</v>
      </c>
      <c r="U4" s="9" t="s">
        <v>85</v>
      </c>
      <c r="V4" s="74"/>
      <c r="W4" s="12" t="s">
        <v>118</v>
      </c>
      <c r="X4" s="13" t="s">
        <v>115</v>
      </c>
      <c r="Y4" s="14"/>
      <c r="Z4" s="12"/>
      <c r="AA4" s="12"/>
      <c r="AB4" s="9"/>
      <c r="AC4" s="9"/>
    </row>
    <row r="5" spans="1:29" ht="54" x14ac:dyDescent="0.25">
      <c r="A5" s="199"/>
      <c r="B5" s="75"/>
      <c r="C5" s="17"/>
      <c r="D5" s="9" t="s">
        <v>72</v>
      </c>
      <c r="E5" s="9" t="s">
        <v>45</v>
      </c>
      <c r="F5" s="9" t="s">
        <v>91</v>
      </c>
      <c r="G5" s="9" t="s">
        <v>77</v>
      </c>
      <c r="H5" s="11" t="s">
        <v>47</v>
      </c>
      <c r="I5" s="11"/>
      <c r="J5" s="75"/>
      <c r="K5" s="15"/>
      <c r="L5" s="15" t="s">
        <v>63</v>
      </c>
      <c r="M5" s="16" t="s">
        <v>64</v>
      </c>
      <c r="N5" s="9"/>
      <c r="O5" s="9">
        <v>4</v>
      </c>
      <c r="P5" s="9">
        <v>10</v>
      </c>
      <c r="Q5" s="9" t="str">
        <f>IF(AND(P5&gt;=0,P5&lt;6),"BAJO",IF(AND(P5&gt;=6,P5&lt;9),"MEDIO",IF(AND(P5&gt;=9,P5&lt;21),"ALTO",IF(AND(P5&gt;=21,P5&lt;=24),"MUY ALTO"))))</f>
        <v>ALTO</v>
      </c>
      <c r="R5" s="9">
        <v>10</v>
      </c>
      <c r="S5" s="9">
        <f>+P5*R5</f>
        <v>100</v>
      </c>
      <c r="T5" s="9" t="str">
        <f>IF(AND(S5&gt;=0,S5&lt;20),"IV",IF(AND(S5&gt;=40,S5&lt;120),"III",IF(AND(S5&gt;=150,S5&lt;500),"II",IF(AND(S5&gt;=600,S5&lt;=4000),"I"))))</f>
        <v>III</v>
      </c>
      <c r="U5" s="9" t="s">
        <v>85</v>
      </c>
      <c r="V5" s="75"/>
      <c r="W5" s="12" t="s">
        <v>70</v>
      </c>
      <c r="X5" s="13" t="s">
        <v>115</v>
      </c>
      <c r="Y5" s="14"/>
      <c r="Z5" s="12"/>
      <c r="AA5" s="12" t="s">
        <v>130</v>
      </c>
      <c r="AB5" s="9"/>
      <c r="AC5" s="9" t="s">
        <v>125</v>
      </c>
    </row>
  </sheetData>
  <mergeCells count="4">
    <mergeCell ref="A1:A5"/>
    <mergeCell ref="B1:B5"/>
    <mergeCell ref="J1:J5"/>
    <mergeCell ref="V1:V5"/>
  </mergeCells>
  <conditionalFormatting sqref="Q1:Q5 T1:T5">
    <cfRule type="containsText" dxfId="8" priority="1" operator="containsText" text="MUY ALTO">
      <formula>NOT(ISERROR(SEARCH("MUY ALTO",Q1)))</formula>
    </cfRule>
  </conditionalFormatting>
  <conditionalFormatting sqref="W1:W5 AA1:AA5">
    <cfRule type="cellIs" dxfId="7" priority="8" stopIfTrue="1" operator="equal">
      <formula>"ALTO"</formula>
    </cfRule>
    <cfRule type="cellIs" dxfId="6" priority="9" stopIfTrue="1" operator="equal">
      <formula>"MEDIO"</formula>
    </cfRule>
    <cfRule type="cellIs" dxfId="5" priority="10" stopIfTrue="1" operator="equal">
      <formula>"BAJO"</formula>
    </cfRule>
  </conditionalFormatting>
  <conditionalFormatting sqref="AA1:AA5">
    <cfRule type="cellIs" dxfId="4" priority="5" stopIfTrue="1" operator="equal">
      <formula>"ALTO"</formula>
    </cfRule>
    <cfRule type="cellIs" dxfId="3" priority="6" stopIfTrue="1" operator="equal">
      <formula>"MEDIO"</formula>
    </cfRule>
    <cfRule type="cellIs" dxfId="2" priority="7" stopIfTrue="1" operator="equal">
      <formula>"BAJO"</formula>
    </cfRule>
  </conditionalFormatting>
  <conditionalFormatting sqref="Q1:Q5 T1:T5">
    <cfRule type="containsText" dxfId="1" priority="3" operator="containsText" text="MEDIO">
      <formula>NOT(ISERROR(SEARCH("MEDIO",Q1)))</formula>
    </cfRule>
    <cfRule type="colorScale" priority="4">
      <colorScale>
        <cfvo type="num" val="6"/>
        <cfvo type="percentile" val="9"/>
        <cfvo type="num" val="24"/>
        <color rgb="FF92D050"/>
        <color rgb="FFFFFF00"/>
        <color rgb="FFFF0000"/>
      </colorScale>
    </cfRule>
  </conditionalFormatting>
  <conditionalFormatting sqref="Q1:Q5 T1:T5">
    <cfRule type="containsText" dxfId="0" priority="2" operator="containsText" text="ALTO">
      <formula>NOT(ISERROR(SEARCH("ALTO",Q1)))</formula>
    </cfRule>
  </conditionalFormatting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Modelo Matriz</vt:lpstr>
      <vt:lpstr>Hoja1</vt:lpstr>
      <vt:lpstr>Hoja3</vt:lpstr>
      <vt:lpstr>Hoja2</vt:lpstr>
      <vt:lpstr>'Modelo Matriz'!Área_de_impresión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ADMIN1</cp:lastModifiedBy>
  <cp:lastPrinted>2018-07-05T02:26:51Z</cp:lastPrinted>
  <dcterms:created xsi:type="dcterms:W3CDTF">2010-09-12T23:19:15Z</dcterms:created>
  <dcterms:modified xsi:type="dcterms:W3CDTF">2019-05-17T19:35:43Z</dcterms:modified>
</cp:coreProperties>
</file>