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2"/>
  <workbookPr/>
  <mc:AlternateContent xmlns:mc="http://schemas.openxmlformats.org/markup-compatibility/2006">
    <mc:Choice Requires="x15">
      <x15ac:absPath xmlns:x15ac="http://schemas.microsoft.com/office/spreadsheetml/2010/11/ac" url="/Users/Zrii/Desktop/DIESEÑOS LA SIRENA/"/>
    </mc:Choice>
  </mc:AlternateContent>
  <xr:revisionPtr revIDLastSave="0" documentId="13_ncr:1_{27C9FB9C-1610-4D41-BF8C-2E7D1DC544E8}" xr6:coauthVersionLast="36" xr6:coauthVersionMax="36" xr10:uidLastSave="{00000000-0000-0000-0000-000000000000}"/>
  <bookViews>
    <workbookView xWindow="0" yWindow="460" windowWidth="20740" windowHeight="11040" tabRatio="500" xr2:uid="{00000000-000D-0000-FFFF-FFFF00000000}"/>
  </bookViews>
  <sheets>
    <sheet name="Matriz-riesgo puntos criticos" sheetId="1" r:id="rId1"/>
  </sheets>
  <calcPr calcId="18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P16" i="1" l="1"/>
  <c r="Q16" i="1" s="1"/>
  <c r="P15" i="1"/>
  <c r="Q15" i="1" s="1"/>
  <c r="P14" i="1"/>
  <c r="Q14" i="1" s="1"/>
  <c r="P13" i="1"/>
  <c r="Q13" i="1" s="1"/>
  <c r="P12" i="1"/>
  <c r="Q12" i="1" s="1"/>
  <c r="P11" i="1"/>
  <c r="Q11" i="1" s="1"/>
  <c r="P10" i="1"/>
  <c r="Q10" i="1" s="1"/>
  <c r="P9" i="1"/>
  <c r="Q9" i="1" s="1"/>
  <c r="P8" i="1"/>
  <c r="Q8" i="1" s="1"/>
  <c r="P7" i="1"/>
  <c r="Q7" i="1" s="1"/>
  <c r="P6" i="1"/>
  <c r="Q6" i="1" s="1"/>
  <c r="J16" i="1"/>
  <c r="K16" i="1" s="1"/>
  <c r="J15" i="1"/>
  <c r="K15" i="1" s="1"/>
  <c r="J14" i="1"/>
  <c r="K14" i="1" s="1"/>
  <c r="J13" i="1"/>
  <c r="K13" i="1" s="1"/>
  <c r="J12" i="1"/>
  <c r="K12" i="1" s="1"/>
  <c r="J11" i="1"/>
  <c r="K11" i="1" s="1"/>
  <c r="J7" i="1"/>
  <c r="K7" i="1" s="1"/>
  <c r="J6" i="1" l="1"/>
  <c r="K6" i="1" s="1"/>
  <c r="P5" i="1" l="1"/>
  <c r="Q5" i="1" s="1"/>
  <c r="J10" i="1"/>
  <c r="K10" i="1" s="1"/>
  <c r="J9" i="1"/>
  <c r="K9" i="1" s="1"/>
  <c r="J8" i="1"/>
  <c r="K8" i="1"/>
  <c r="J5" i="1" l="1"/>
  <c r="K5" i="1" s="1"/>
</calcChain>
</file>

<file path=xl/sharedStrings.xml><?xml version="1.0" encoding="utf-8"?>
<sst xmlns="http://schemas.openxmlformats.org/spreadsheetml/2006/main" count="195" uniqueCount="119">
  <si>
    <t>N°</t>
  </si>
  <si>
    <t>Clase</t>
  </si>
  <si>
    <t>Fuente</t>
  </si>
  <si>
    <t>Etapa</t>
  </si>
  <si>
    <t>Tipo</t>
  </si>
  <si>
    <t>Descripción( Que puede pasar y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</si>
  <si>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</si>
  <si>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</si>
  <si>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</si>
  <si>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</si>
  <si>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</si>
  <si>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quien se le asigna?</t>
  </si>
  <si>
    <t>Tratamiento
/Controles a ser Implementados</t>
  </si>
  <si>
    <t>Impacto después del tratamiento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</si>
  <si>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</si>
  <si>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</si>
  <si>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</si>
  <si>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</si>
  <si>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¿Afecta la ejecución del contrato?</t>
  </si>
  <si>
    <t>¿Cómo se realiza el monitoreo?</t>
  </si>
  <si>
    <t>Periodicidad
¿ Cuando?</t>
  </si>
  <si>
    <t>General</t>
  </si>
  <si>
    <t>Externo</t>
  </si>
  <si>
    <t>Selección</t>
  </si>
  <si>
    <t>Operacional</t>
  </si>
  <si>
    <t>NO</t>
  </si>
  <si>
    <t>Durante el plazo para evaluar</t>
  </si>
  <si>
    <t>En la adjudicación</t>
  </si>
  <si>
    <t>Financiero</t>
  </si>
  <si>
    <t>CONTRATISTA</t>
  </si>
  <si>
    <t>SI</t>
  </si>
  <si>
    <t>Supervisor del contrato</t>
  </si>
  <si>
    <t>Interno</t>
  </si>
  <si>
    <t>Ejecución</t>
  </si>
  <si>
    <t>si</t>
  </si>
  <si>
    <t>En la etapa de ejecución</t>
  </si>
  <si>
    <t>Durante la etapa de Ejecución</t>
  </si>
  <si>
    <t>Solicitar llevar registro de control de los protocolos de Bioseguridad</t>
  </si>
  <si>
    <t xml:space="preserve">En la etapa precontractual
</t>
  </si>
  <si>
    <t>Inicio de la ejecución del acuerdo.</t>
  </si>
  <si>
    <t>Juridico/Operacional</t>
  </si>
  <si>
    <t>Unidad Administrativa Especial de Servicios Públicos  - UAESP - Distrito  Santiago de Cali</t>
  </si>
  <si>
    <t xml:space="preserve"> Supervisor y Contratista</t>
  </si>
  <si>
    <t>EJECUCION</t>
  </si>
  <si>
    <t xml:space="preserve">ESPECIFICA </t>
  </si>
  <si>
    <t>INTERNO</t>
  </si>
  <si>
    <t xml:space="preserve">SI </t>
  </si>
  <si>
    <t>De acuerdo a la necesidad</t>
  </si>
  <si>
    <t>CONTRATISTA Y SUPERVISOR</t>
  </si>
  <si>
    <t>Desde el inicio del plazo de
ejecución.</t>
  </si>
  <si>
    <t>Hasta finalizar el plazo de ejecución
del contrato.</t>
  </si>
  <si>
    <t xml:space="preserve">mensual </t>
  </si>
  <si>
    <t>NATURALES</t>
  </si>
  <si>
    <t xml:space="preserve">Rechazo de la oferta. En el caso que sea  la única oferta, se declarara de desierto del proceso.  </t>
  </si>
  <si>
    <t>Precios Artificialmente Bajos</t>
  </si>
  <si>
    <t>ENTIDAD</t>
  </si>
  <si>
    <t>El comité evaluador y el tecnico asignado al proceso deben verificar las ofertas de los proponentes para evaluar su idoneidad</t>
  </si>
  <si>
    <t>No</t>
  </si>
  <si>
    <t>Comité Evaluador</t>
  </si>
  <si>
    <t xml:space="preserve">en el  tiempo estimado en el  proceso de selección </t>
  </si>
  <si>
    <t>Reclamos y Observaciones por los oferntes</t>
  </si>
  <si>
    <t>Demoras en la ejecucion del contrato</t>
  </si>
  <si>
    <t>Verfifcando las propuestas economicas presentadas y solicitando susanaciones a los oferentes las veces que se requieran dando  cumplimiento de los requisitos del pliego.</t>
  </si>
  <si>
    <t>Imparcialidad en las evaluaciones de las ofertas garantizando una selección objetiva</t>
  </si>
  <si>
    <t>Durante el proceso de evaluacion</t>
  </si>
  <si>
    <t>Contratacion de personal no idoneo a causa de una externalidad</t>
  </si>
  <si>
    <t>Problemas tecnicos en el desarrollo de las actividades  debido a que el personal no cuenta con la experticia</t>
  </si>
  <si>
    <t xml:space="preserve">Cumplimiento de los perfiles solicitados en el pliego de condiciones </t>
  </si>
  <si>
    <t xml:space="preserve">Se deben definir  reglas claras en la invitacion publica de la oferta y en el pliego de condiciones </t>
  </si>
  <si>
    <t>No sumistro de los Elementos de Protección Personal</t>
  </si>
  <si>
    <t xml:space="preserve">El contratista deberá suministrar todos los EPP a sus colaboradores , o solicitar a la ARL que los suministre </t>
  </si>
  <si>
    <t>Verificacion de formatos o actas de entrega de EPP al personal, que esta en la ejecucion de la obra.</t>
  </si>
  <si>
    <t>Pérdida en la capacidad económica y patrimonial por parte del contratista para poder cumplir con el objeto del contrato</t>
  </si>
  <si>
    <t>Impacto económico al Contratista, no cumplimiento del objetivo del contrato.</t>
  </si>
  <si>
    <t xml:space="preserve">Informar a la UNIDAD ADMINISTRATIVA ESPECIAL DE SERVICIOS PUBLICOS, para activacion de polizas de cumplimiento. </t>
  </si>
  <si>
    <t>de acuerdo a la necesidad en la ejecucion del contrato</t>
  </si>
  <si>
    <t>Segumiento a la ejecucion de polizas de la entidad</t>
  </si>
  <si>
    <t>Durante el término de
ejecución del contrato</t>
  </si>
  <si>
    <t>Accidentalidad laboral</t>
  </si>
  <si>
    <t>modificaciones en la legislacion tributaria</t>
  </si>
  <si>
    <t>Nuevos impuestos o aumento de gravamen,aumento de la tasa de interes. El contratista debera asumir  mayores costos de operación.</t>
  </si>
  <si>
    <t>Estudio de las nuevas normas tributarias que se expiden sobre la materia.</t>
  </si>
  <si>
    <t>De acuerdo a la  necesidad</t>
  </si>
  <si>
    <t>Actualizacion sobre las nuevas normas tributarias que regulan el servicio rquerido</t>
  </si>
  <si>
    <t>Durante la ejecucion del contrato</t>
  </si>
  <si>
    <t>Presencia de Riesgos Biológicos</t>
  </si>
  <si>
    <t>Paralización de actividades a causa de la pandemia  ò otras epidemias, pandemias o endemias.</t>
  </si>
  <si>
    <t>Exigir al contratista el plan de respuesta para mitigar los efectos del confinamiento y Aplicación de protocolos de bioseguridad en todas las actividades a realizar en el marco del desarrollo del proyecto. Dando  cumplimiento de la Resolución 0312 de 2019, Informar de inmediato las novedades de salud.</t>
  </si>
  <si>
    <t>Complejidad en vias de acceso</t>
  </si>
  <si>
    <t>Dificultades para intervenir  la zona de trabajo</t>
  </si>
  <si>
    <t>Tener un plan de emergencia y contingencia para atender las posibles eventualidades que se puedan presentar  en las zonas donde se va a intervenir, garantizando la intervencion y el facil acceso</t>
  </si>
  <si>
    <t>Tener en cuenta todos los factores de riesgos que puedan intervenir en la ejecucion del contrato</t>
  </si>
  <si>
    <t>Contratacion</t>
  </si>
  <si>
    <t>Incumplimiento en el no pago de salarios y prestaciones sociales.</t>
  </si>
  <si>
    <t>Huelgas o Paro en las actividades de la obra por parte de los trabajadores y atrozos en el cronograma de la ejecucion del contrato</t>
  </si>
  <si>
    <t>Verificacion de planillas de pago seguridad social y pago de salarios.</t>
  </si>
  <si>
    <t>En la etapa de finalizacion del contrato</t>
  </si>
  <si>
    <t>Se validara mesualmen verificando las planillas de pago del contratista.</t>
  </si>
  <si>
    <t>mesual</t>
  </si>
  <si>
    <t>Operacionales</t>
  </si>
  <si>
    <t>Posible ocurrencia de actos terroristas, paros, huelgas, manifestaciones, disturbios y demás que afecten el orden público y se ubiquen en las zona donde se este ejecutando el contrato.</t>
  </si>
  <si>
    <t>Orden público</t>
  </si>
  <si>
    <t>verificar los planes de emergencia y contigencia  que tiene estipulados el contratista para cualquier clase de eventualida en la ejecucion del contrato.</t>
  </si>
  <si>
    <t>operación</t>
  </si>
  <si>
    <t xml:space="preserve">Sanciones administrativas </t>
  </si>
  <si>
    <t xml:space="preserve">suspensión de contratos </t>
  </si>
  <si>
    <t xml:space="preserve">Cesion del contrato por parte del contratista </t>
  </si>
  <si>
    <t>Desde el inicio  de la ejecucion</t>
  </si>
  <si>
    <t>Hasta la finalizacion  en el plazo de ejecucion</t>
  </si>
  <si>
    <t>Seguimiento a la causa  de suspensión a traves  de las actividades desempeñadas por el supervisor</t>
  </si>
  <si>
    <t>ocurriencia del hecho</t>
  </si>
  <si>
    <t>Es responsabilidad del contratista Informar a la unidad  y a las autoridades competentes sobre la novedad del orden público en la zona de influencia, proteger a sus colaboradores y los bienes puestos al servicio del contrato.  El contratista en conjunto con el supervisor designado deberán adoptar medidas de contingencia para superar los atrasos.</t>
  </si>
  <si>
    <t xml:space="preserve">Eventos naturales </t>
  </si>
  <si>
    <t>Entorpecen el cumplimiento del objeto contractual.</t>
  </si>
  <si>
    <t>UAESP/ CONTRATISTA</t>
  </si>
  <si>
    <t>Tener Planes de
contingencia. Realizar un balance de las actividades ejecutadas y reprogramar las actividaes no ejecutadas ajustando los presupuestos.</t>
  </si>
  <si>
    <t>seguimiento del contrato y notificaciones oficiales.</t>
  </si>
  <si>
    <t>Durante la estapa de la ejecucion del contrato</t>
  </si>
  <si>
    <t>REALIZAR UN ESTUDIO CON ALCANCE DE DISEÑO DEL TANQUE DE ALMACENAMIENTO LA SIRENA - CORREGIMIENTO LA BUITRERA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</si>
</sst>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0"/>
      <color rgb="FF000000"/>
      <name val="Times New Roman"/>
      <charset val="204"/>
    </font>
    <font>
      <b/>
      <sz val="8.5"/>
      <name val="Arial"/>
      <family val="2"/>
      <charset val="1"/>
    </font>
    <font>
      <b/>
      <sz val="7"/>
      <name val="Arial"/>
      <family val="2"/>
      <charset val="1"/>
    </font>
    <font>
      <sz val="7"/>
      <name val="Arial"/>
      <family val="2"/>
      <charset val="1"/>
    </font>
    <font>
      <b/>
      <sz val="7"/>
      <color rgb="FF000000"/>
      <name val="Arial"/>
      <family val="2"/>
      <charset val="1"/>
    </font>
    <font>
      <sz val="7"/>
      <color rgb="FF000000"/>
      <name val="Arial"/>
      <family val="2"/>
      <charset val="1"/>
    </font>
    <font>
      <b/>
      <sz val="7"/>
      <name val="Arial"/>
      <family val="2"/>
    </font>
    <font>
      <sz val="7"/>
      <name val="Arial"/>
      <family val="2"/>
    </font>
    <font>
      <sz val="7"/>
      <color theme="3"/>
      <name val="Arial"/>
      <family val="2"/>
    </font>
    <font>
      <b/>
      <sz val="8"/>
      <color rgb="FF000000"/>
      <name val="Arial"/>
      <family val="2"/>
      <charset val="1"/>
    </font>
    <font>
      <b/>
      <sz val="8"/>
      <name val="Arial"/>
      <family val="2"/>
    </font>
    <font>
      <b/>
      <sz val="8"/>
      <color theme="3"/>
      <name val="Arial"/>
      <family val="2"/>
    </font>
    <font>
      <b/>
      <sz val="8"/>
      <color rgb="FF000000"/>
      <name val="Times New Roman"/>
      <family val="1"/>
    </font>
    <font>
      <b/>
      <sz val="7"/>
      <color theme="1"/>
      <name val="Arial"/>
      <family val="2"/>
    </font>
    <font>
      <b/>
      <sz val="8"/>
      <color theme="1"/>
      <name val="Times New Roman"/>
      <family val="1"/>
    </font>
    <font>
      <sz val="7"/>
      <color theme="1"/>
      <name val="Arial"/>
      <family val="2"/>
    </font>
    <font>
      <b/>
      <sz val="7"/>
      <color theme="1"/>
      <name val="Arial"/>
      <family val="2"/>
      <charset val="1"/>
    </font>
    <font>
      <b/>
      <sz val="8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969696"/>
      </patternFill>
    </fill>
    <fill>
      <patternFill patternType="solid">
        <fgColor rgb="FFD9D9D9"/>
        <bgColor rgb="FFC0C0C0"/>
      </patternFill>
    </fill>
    <fill>
      <patternFill patternType="solid">
        <fgColor rgb="FF538235"/>
        <bgColor rgb="FF80808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textRotation="90" wrapText="1"/>
    </xf>
    <xf numFmtId="1" fontId="4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shrinkToFit="1"/>
    </xf>
    <xf numFmtId="0" fontId="3" fillId="4" borderId="1" xfId="0" applyFont="1" applyFill="1" applyBorder="1" applyAlignment="1">
      <alignment horizontal="center" vertical="center" textRotation="90" wrapText="1"/>
    </xf>
    <xf numFmtId="0" fontId="3" fillId="0" borderId="2" xfId="0" applyFont="1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textRotation="90" wrapText="1"/>
    </xf>
    <xf numFmtId="0" fontId="6" fillId="4" borderId="1" xfId="0" applyFont="1" applyFill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left" vertical="center" textRotation="90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 shrinkToFit="1"/>
    </xf>
    <xf numFmtId="1" fontId="8" fillId="0" borderId="1" xfId="0" applyNumberFormat="1" applyFont="1" applyBorder="1" applyAlignment="1">
      <alignment horizontal="center" vertical="center" shrinkToFit="1"/>
    </xf>
    <xf numFmtId="1" fontId="9" fillId="0" borderId="1" xfId="0" applyNumberFormat="1" applyFont="1" applyBorder="1" applyAlignment="1">
      <alignment horizontal="center" vertical="center" shrinkToFit="1"/>
    </xf>
    <xf numFmtId="1" fontId="10" fillId="0" borderId="1" xfId="0" applyNumberFormat="1" applyFont="1" applyBorder="1" applyAlignment="1">
      <alignment horizontal="center" vertical="center" shrinkToFit="1"/>
    </xf>
    <xf numFmtId="1" fontId="11" fillId="0" borderId="1" xfId="0" applyNumberFormat="1" applyFont="1" applyBorder="1" applyAlignment="1">
      <alignment horizontal="center" vertical="center" shrinkToFit="1"/>
    </xf>
    <xf numFmtId="0" fontId="12" fillId="0" borderId="0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textRotation="90" wrapText="1"/>
    </xf>
    <xf numFmtId="0" fontId="13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42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E16B09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EC7C3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000"/>
      <rgbColor rgb="FFF79646"/>
      <rgbColor rgb="FFE46C0A"/>
      <rgbColor rgb="FF666699"/>
      <rgbColor rgb="FF969696"/>
      <rgbColor rgb="FF003366"/>
      <rgbColor rgb="FF538235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17"/>
  <sheetViews>
    <sheetView tabSelected="1" zoomScaleNormal="100" workbookViewId="0">
      <selection activeCell="A3" sqref="A3:A4"/>
    </sheetView>
  </sheetViews>
  <sheetFormatPr baseColWidth="10" defaultColWidth="9.3984375" defaultRowHeight="13"/>
  <cols>
    <col min="1" max="1" width="6.19921875" style="1" customWidth="1"/>
    <col min="2" max="2" width="5.19921875" style="1" customWidth="1"/>
    <col min="3" max="4" width="4.796875" style="1" customWidth="1"/>
    <col min="5" max="5" width="8.3984375" style="1" customWidth="1"/>
    <col min="6" max="6" width="15" style="1" customWidth="1"/>
    <col min="7" max="7" width="12.59765625" style="1" customWidth="1"/>
    <col min="8" max="8" width="6.3984375" style="1" customWidth="1"/>
    <col min="9" max="9" width="7.19921875" style="1" customWidth="1"/>
    <col min="10" max="10" width="6.3984375" style="1" customWidth="1"/>
    <col min="11" max="11" width="6.59765625" style="1" customWidth="1"/>
    <col min="12" max="12" width="14.59765625" style="1" customWidth="1"/>
    <col min="13" max="13" width="15.796875" style="1" customWidth="1"/>
    <col min="14" max="15" width="7.796875" style="1" customWidth="1"/>
    <col min="16" max="17" width="7.3984375" style="1" customWidth="1"/>
    <col min="18" max="18" width="9.3984375" style="1" customWidth="1"/>
    <col min="19" max="19" width="10.796875" style="1" customWidth="1"/>
    <col min="20" max="20" width="10.3984375" style="1" customWidth="1"/>
    <col min="21" max="21" width="11.19921875" style="1" customWidth="1"/>
    <col min="22" max="22" width="16.3984375" style="1" customWidth="1"/>
    <col min="23" max="23" width="12.59765625" style="1" customWidth="1"/>
    <col min="24" max="1025" width="9.3984375" style="1"/>
  </cols>
  <sheetData>
    <row r="1" spans="1:23" ht="12.5" customHeight="1">
      <c r="A1" s="31" t="s">
        <v>41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</row>
    <row r="2" spans="1:23" ht="25.5" customHeight="1">
      <c r="A2" s="32" t="s">
        <v>118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</row>
    <row r="3" spans="1:23" ht="12.5" customHeight="1">
      <c r="A3" s="33" t="s">
        <v>0</v>
      </c>
      <c r="B3" s="33" t="s">
        <v>1</v>
      </c>
      <c r="C3" s="33" t="s">
        <v>2</v>
      </c>
      <c r="D3" s="33" t="s">
        <v>3</v>
      </c>
      <c r="E3" s="33" t="s">
        <v>4</v>
      </c>
      <c r="F3" s="34" t="s">
        <v>5</v>
      </c>
      <c r="G3" s="34" t="s">
        <v>6</v>
      </c>
      <c r="H3" s="33" t="s">
        <v>7</v>
      </c>
      <c r="I3" s="33" t="s">
        <v>8</v>
      </c>
      <c r="J3" s="33" t="s">
        <v>9</v>
      </c>
      <c r="K3" s="33" t="s">
        <v>10</v>
      </c>
      <c r="L3" s="30" t="s">
        <v>11</v>
      </c>
      <c r="M3" s="28" t="s">
        <v>12</v>
      </c>
      <c r="N3" s="29" t="s">
        <v>13</v>
      </c>
      <c r="O3" s="29"/>
      <c r="P3" s="29"/>
      <c r="Q3" s="29"/>
      <c r="R3" s="29"/>
      <c r="S3" s="30" t="s">
        <v>14</v>
      </c>
      <c r="T3" s="30" t="s">
        <v>15</v>
      </c>
      <c r="U3" s="30" t="s">
        <v>16</v>
      </c>
      <c r="V3" s="29" t="s">
        <v>17</v>
      </c>
      <c r="W3" s="29"/>
    </row>
    <row r="4" spans="1:23" ht="42.25" customHeight="1">
      <c r="A4" s="33"/>
      <c r="B4" s="33"/>
      <c r="C4" s="33"/>
      <c r="D4" s="33"/>
      <c r="E4" s="33"/>
      <c r="F4" s="34"/>
      <c r="G4" s="34"/>
      <c r="H4" s="33"/>
      <c r="I4" s="33"/>
      <c r="J4" s="33"/>
      <c r="K4" s="33"/>
      <c r="L4" s="30"/>
      <c r="M4" s="28"/>
      <c r="N4" s="2" t="s">
        <v>7</v>
      </c>
      <c r="O4" s="2" t="s">
        <v>8</v>
      </c>
      <c r="P4" s="2" t="s">
        <v>9</v>
      </c>
      <c r="Q4" s="2" t="s">
        <v>10</v>
      </c>
      <c r="R4" s="2" t="s">
        <v>18</v>
      </c>
      <c r="S4" s="30"/>
      <c r="T4" s="30"/>
      <c r="U4" s="30"/>
      <c r="V4" s="2" t="s">
        <v>19</v>
      </c>
      <c r="W4" s="2" t="s">
        <v>20</v>
      </c>
    </row>
    <row r="5" spans="1:23" ht="145.25" customHeight="1">
      <c r="A5" s="3">
        <v>1</v>
      </c>
      <c r="B5" s="4" t="s">
        <v>21</v>
      </c>
      <c r="C5" s="8" t="s">
        <v>22</v>
      </c>
      <c r="D5" s="4" t="s">
        <v>23</v>
      </c>
      <c r="E5" s="4" t="s">
        <v>24</v>
      </c>
      <c r="F5" s="14" t="s">
        <v>54</v>
      </c>
      <c r="G5" s="5" t="s">
        <v>53</v>
      </c>
      <c r="H5" s="6">
        <v>2</v>
      </c>
      <c r="I5" s="6">
        <v>3</v>
      </c>
      <c r="J5" s="10">
        <f t="shared" ref="J5:J10" si="0">+H5+I5</f>
        <v>5</v>
      </c>
      <c r="K5" s="11" t="str">
        <f>+IF(J5&lt;5,"Riesgo Bajo",IF(J5&lt;=7,"Riesgo Medio",IF(J5&gt;=8,"Riesgo Alto")))</f>
        <v>Riesgo Medio</v>
      </c>
      <c r="L5" s="4" t="s">
        <v>55</v>
      </c>
      <c r="M5" s="4" t="s">
        <v>56</v>
      </c>
      <c r="N5" s="6">
        <v>1</v>
      </c>
      <c r="O5" s="6">
        <v>1</v>
      </c>
      <c r="P5" s="10">
        <f t="shared" ref="P5" si="1">+N5+O5</f>
        <v>2</v>
      </c>
      <c r="Q5" s="7" t="str">
        <f>+IF(P5&lt;5,"Riesgo Bajo",IF(P5&lt;=7,"Riesgo Medio",IF(P5&gt;=8,"Riesgo Alto")))</f>
        <v>Riesgo Bajo</v>
      </c>
      <c r="R5" s="5" t="s">
        <v>57</v>
      </c>
      <c r="S5" s="4" t="s">
        <v>58</v>
      </c>
      <c r="T5" s="4" t="s">
        <v>38</v>
      </c>
      <c r="U5" s="4" t="s">
        <v>59</v>
      </c>
      <c r="V5" s="12" t="s">
        <v>62</v>
      </c>
      <c r="W5" s="4" t="s">
        <v>26</v>
      </c>
    </row>
    <row r="6" spans="1:23" ht="145.25" customHeight="1">
      <c r="A6" s="3">
        <v>2</v>
      </c>
      <c r="B6" s="4" t="s">
        <v>21</v>
      </c>
      <c r="C6" s="8" t="s">
        <v>22</v>
      </c>
      <c r="D6" s="4" t="s">
        <v>23</v>
      </c>
      <c r="E6" s="4" t="s">
        <v>24</v>
      </c>
      <c r="F6" s="13" t="s">
        <v>60</v>
      </c>
      <c r="G6" s="5" t="s">
        <v>61</v>
      </c>
      <c r="H6" s="6">
        <v>3</v>
      </c>
      <c r="I6" s="6">
        <v>4</v>
      </c>
      <c r="J6" s="10">
        <f t="shared" ref="J6:J7" si="2">+H6+I6</f>
        <v>7</v>
      </c>
      <c r="K6" s="11" t="str">
        <f>+IF(J6&lt;5,"Riesgo Bajo",IF(J6&lt;=7,"Riesgo Medio",IF(J6&gt;=8,"Riesgo Alto")))</f>
        <v>Riesgo Medio</v>
      </c>
      <c r="L6" s="4" t="s">
        <v>55</v>
      </c>
      <c r="M6" s="4" t="s">
        <v>68</v>
      </c>
      <c r="N6" s="6">
        <v>2</v>
      </c>
      <c r="O6" s="6">
        <v>1</v>
      </c>
      <c r="P6" s="10">
        <f t="shared" ref="P6:P16" si="3">+N6+O6</f>
        <v>3</v>
      </c>
      <c r="Q6" s="7" t="str">
        <f t="shared" ref="Q6:Q16" si="4">+IF(P6&lt;5,"Riesgo Bajo",IF(P6&lt;=7,"Riesgo Medio",IF(P6&gt;=8,"Riesgo Alto")))</f>
        <v>Riesgo Bajo</v>
      </c>
      <c r="R6" s="5" t="s">
        <v>57</v>
      </c>
      <c r="S6" s="4" t="s">
        <v>58</v>
      </c>
      <c r="T6" s="4" t="s">
        <v>38</v>
      </c>
      <c r="U6" s="4" t="s">
        <v>59</v>
      </c>
      <c r="V6" s="4" t="s">
        <v>63</v>
      </c>
      <c r="W6" s="4" t="s">
        <v>64</v>
      </c>
    </row>
    <row r="7" spans="1:23" ht="145.25" customHeight="1">
      <c r="A7" s="3">
        <v>3</v>
      </c>
      <c r="B7" s="4" t="s">
        <v>21</v>
      </c>
      <c r="C7" s="8" t="s">
        <v>22</v>
      </c>
      <c r="D7" s="4" t="s">
        <v>23</v>
      </c>
      <c r="E7" s="4" t="s">
        <v>24</v>
      </c>
      <c r="F7" s="13" t="s">
        <v>65</v>
      </c>
      <c r="G7" s="5" t="s">
        <v>66</v>
      </c>
      <c r="H7" s="6">
        <v>3</v>
      </c>
      <c r="I7" s="6">
        <v>5</v>
      </c>
      <c r="J7" s="10">
        <f t="shared" si="2"/>
        <v>8</v>
      </c>
      <c r="K7" s="11" t="str">
        <f>+IF(J7&lt;5,"Riesgo Bajo",IF(J7&lt;=7,"Riesgo Medio",IF(J7&gt;=8,"Riesgo Alto")))</f>
        <v>Riesgo Alto</v>
      </c>
      <c r="L7" s="4" t="s">
        <v>55</v>
      </c>
      <c r="M7" s="4" t="s">
        <v>67</v>
      </c>
      <c r="N7" s="6">
        <v>2</v>
      </c>
      <c r="O7" s="6">
        <v>1</v>
      </c>
      <c r="P7" s="10">
        <f t="shared" si="3"/>
        <v>3</v>
      </c>
      <c r="Q7" s="7" t="str">
        <f t="shared" si="4"/>
        <v>Riesgo Bajo</v>
      </c>
      <c r="R7" s="5" t="s">
        <v>25</v>
      </c>
      <c r="S7" s="4" t="s">
        <v>58</v>
      </c>
      <c r="T7" s="4" t="s">
        <v>38</v>
      </c>
      <c r="U7" s="4" t="s">
        <v>59</v>
      </c>
      <c r="V7" s="4" t="s">
        <v>63</v>
      </c>
      <c r="W7" s="4" t="s">
        <v>64</v>
      </c>
    </row>
    <row r="8" spans="1:23" ht="156" customHeight="1">
      <c r="A8" s="3">
        <v>4</v>
      </c>
      <c r="B8" s="4" t="s">
        <v>21</v>
      </c>
      <c r="C8" s="4" t="s">
        <v>22</v>
      </c>
      <c r="D8" s="4" t="s">
        <v>33</v>
      </c>
      <c r="E8" s="4" t="s">
        <v>24</v>
      </c>
      <c r="F8" s="14" t="s">
        <v>78</v>
      </c>
      <c r="G8" s="13" t="s">
        <v>69</v>
      </c>
      <c r="H8" s="6">
        <v>1</v>
      </c>
      <c r="I8" s="6">
        <v>3</v>
      </c>
      <c r="J8" s="10">
        <f t="shared" si="0"/>
        <v>4</v>
      </c>
      <c r="K8" s="11" t="str">
        <f t="shared" ref="K8:K10" si="5">+IF(J8&lt;5,"Riesgo Bajo",IF(J8&lt;=7,"Riesgo Medio",IF(J8&gt;=8,"Riesgo Alto")))</f>
        <v>Riesgo Bajo</v>
      </c>
      <c r="L8" s="4" t="s">
        <v>29</v>
      </c>
      <c r="M8" s="4" t="s">
        <v>70</v>
      </c>
      <c r="N8" s="6">
        <v>1</v>
      </c>
      <c r="O8" s="6">
        <v>3</v>
      </c>
      <c r="P8" s="10">
        <f t="shared" si="3"/>
        <v>4</v>
      </c>
      <c r="Q8" s="7" t="str">
        <f t="shared" si="4"/>
        <v>Riesgo Bajo</v>
      </c>
      <c r="R8" s="5" t="s">
        <v>25</v>
      </c>
      <c r="S8" s="4" t="s">
        <v>31</v>
      </c>
      <c r="T8" s="5" t="s">
        <v>39</v>
      </c>
      <c r="U8" s="5" t="s">
        <v>27</v>
      </c>
      <c r="V8" s="5" t="s">
        <v>71</v>
      </c>
      <c r="W8" s="5" t="s">
        <v>51</v>
      </c>
    </row>
    <row r="9" spans="1:23" ht="154.5" customHeight="1">
      <c r="A9" s="18">
        <v>5</v>
      </c>
      <c r="B9" s="4" t="s">
        <v>21</v>
      </c>
      <c r="C9" s="4" t="s">
        <v>22</v>
      </c>
      <c r="D9" s="4" t="s">
        <v>23</v>
      </c>
      <c r="E9" s="4" t="s">
        <v>28</v>
      </c>
      <c r="F9" s="14" t="s">
        <v>72</v>
      </c>
      <c r="G9" s="5" t="s">
        <v>73</v>
      </c>
      <c r="H9" s="6">
        <v>3</v>
      </c>
      <c r="I9" s="6">
        <v>5</v>
      </c>
      <c r="J9" s="10">
        <f t="shared" si="0"/>
        <v>8</v>
      </c>
      <c r="K9" s="11" t="str">
        <f t="shared" si="5"/>
        <v>Riesgo Alto</v>
      </c>
      <c r="L9" s="4" t="s">
        <v>29</v>
      </c>
      <c r="M9" s="4" t="s">
        <v>74</v>
      </c>
      <c r="N9" s="6">
        <v>3</v>
      </c>
      <c r="O9" s="6">
        <v>3</v>
      </c>
      <c r="P9" s="10">
        <f t="shared" si="3"/>
        <v>6</v>
      </c>
      <c r="Q9" s="7" t="str">
        <f t="shared" si="4"/>
        <v>Riesgo Medio</v>
      </c>
      <c r="R9" s="5" t="s">
        <v>25</v>
      </c>
      <c r="S9" s="4" t="s">
        <v>48</v>
      </c>
      <c r="T9" s="4" t="s">
        <v>75</v>
      </c>
      <c r="U9" s="4" t="s">
        <v>75</v>
      </c>
      <c r="V9" s="4" t="s">
        <v>76</v>
      </c>
      <c r="W9" s="4" t="s">
        <v>77</v>
      </c>
    </row>
    <row r="10" spans="1:23" ht="168.5" customHeight="1">
      <c r="A10" s="18">
        <v>6</v>
      </c>
      <c r="B10" s="4" t="s">
        <v>21</v>
      </c>
      <c r="C10" s="4" t="s">
        <v>32</v>
      </c>
      <c r="D10" s="4" t="s">
        <v>23</v>
      </c>
      <c r="E10" s="4" t="s">
        <v>40</v>
      </c>
      <c r="F10" s="13" t="s">
        <v>79</v>
      </c>
      <c r="G10" s="5" t="s">
        <v>80</v>
      </c>
      <c r="H10" s="6">
        <v>3</v>
      </c>
      <c r="I10" s="6">
        <v>5</v>
      </c>
      <c r="J10" s="10">
        <f t="shared" si="0"/>
        <v>8</v>
      </c>
      <c r="K10" s="11" t="str">
        <f t="shared" si="5"/>
        <v>Riesgo Alto</v>
      </c>
      <c r="L10" s="4" t="s">
        <v>29</v>
      </c>
      <c r="M10" s="12" t="s">
        <v>81</v>
      </c>
      <c r="N10" s="6">
        <v>1</v>
      </c>
      <c r="O10" s="6">
        <v>2</v>
      </c>
      <c r="P10" s="10">
        <f t="shared" si="3"/>
        <v>3</v>
      </c>
      <c r="Q10" s="7" t="str">
        <f t="shared" si="4"/>
        <v>Riesgo Bajo</v>
      </c>
      <c r="R10" s="5" t="s">
        <v>25</v>
      </c>
      <c r="S10" s="4" t="s">
        <v>42</v>
      </c>
      <c r="T10" s="4" t="s">
        <v>47</v>
      </c>
      <c r="U10" s="4" t="s">
        <v>82</v>
      </c>
      <c r="V10" s="4" t="s">
        <v>83</v>
      </c>
      <c r="W10" s="4" t="s">
        <v>84</v>
      </c>
    </row>
    <row r="11" spans="1:23" ht="172.5" customHeight="1">
      <c r="A11" s="18">
        <v>7</v>
      </c>
      <c r="B11" s="4" t="s">
        <v>21</v>
      </c>
      <c r="C11" s="4" t="s">
        <v>32</v>
      </c>
      <c r="D11" s="4" t="s">
        <v>33</v>
      </c>
      <c r="E11" s="4" t="s">
        <v>40</v>
      </c>
      <c r="F11" s="14" t="s">
        <v>85</v>
      </c>
      <c r="G11" s="5" t="s">
        <v>86</v>
      </c>
      <c r="H11" s="9">
        <v>4</v>
      </c>
      <c r="I11" s="9">
        <v>5</v>
      </c>
      <c r="J11" s="10">
        <f t="shared" ref="J11:J16" si="6">+H11+I11</f>
        <v>9</v>
      </c>
      <c r="K11" s="11" t="str">
        <f t="shared" ref="K11:K16" si="7">+IF(J11&lt;5,"Riesgo Bajo",IF(J11&lt;=7,"Riesgo Medio",IF(J11&gt;=8,"Riesgo Alto")))</f>
        <v>Riesgo Alto</v>
      </c>
      <c r="L11" s="4" t="s">
        <v>29</v>
      </c>
      <c r="M11" s="12" t="s">
        <v>87</v>
      </c>
      <c r="N11" s="9">
        <v>2</v>
      </c>
      <c r="O11" s="9">
        <v>3</v>
      </c>
      <c r="P11" s="10">
        <f t="shared" si="3"/>
        <v>5</v>
      </c>
      <c r="Q11" s="7" t="str">
        <f t="shared" si="4"/>
        <v>Riesgo Medio</v>
      </c>
      <c r="R11" s="9" t="s">
        <v>34</v>
      </c>
      <c r="S11" s="4" t="s">
        <v>42</v>
      </c>
      <c r="T11" s="4" t="s">
        <v>35</v>
      </c>
      <c r="U11" s="4" t="s">
        <v>82</v>
      </c>
      <c r="V11" s="4" t="s">
        <v>37</v>
      </c>
      <c r="W11" s="4" t="s">
        <v>51</v>
      </c>
    </row>
    <row r="12" spans="1:23" ht="176.25" customHeight="1">
      <c r="A12" s="19">
        <v>8</v>
      </c>
      <c r="B12" s="4" t="s">
        <v>21</v>
      </c>
      <c r="C12" s="4" t="s">
        <v>32</v>
      </c>
      <c r="D12" s="4" t="s">
        <v>33</v>
      </c>
      <c r="E12" s="4" t="s">
        <v>24</v>
      </c>
      <c r="F12" s="14" t="s">
        <v>88</v>
      </c>
      <c r="G12" s="15" t="s">
        <v>89</v>
      </c>
      <c r="H12" s="16">
        <v>4</v>
      </c>
      <c r="I12" s="6">
        <v>4</v>
      </c>
      <c r="J12" s="10">
        <f t="shared" si="6"/>
        <v>8</v>
      </c>
      <c r="K12" s="11" t="str">
        <f t="shared" si="7"/>
        <v>Riesgo Alto</v>
      </c>
      <c r="L12" s="4" t="s">
        <v>29</v>
      </c>
      <c r="M12" s="4" t="s">
        <v>90</v>
      </c>
      <c r="N12" s="6">
        <v>1</v>
      </c>
      <c r="O12" s="6">
        <v>2</v>
      </c>
      <c r="P12" s="10">
        <f t="shared" si="3"/>
        <v>3</v>
      </c>
      <c r="Q12" s="7" t="str">
        <f t="shared" si="4"/>
        <v>Riesgo Bajo</v>
      </c>
      <c r="R12" s="5" t="s">
        <v>30</v>
      </c>
      <c r="S12" s="4" t="s">
        <v>42</v>
      </c>
      <c r="T12" s="4" t="s">
        <v>47</v>
      </c>
      <c r="U12" s="4" t="s">
        <v>47</v>
      </c>
      <c r="V12" s="12" t="s">
        <v>91</v>
      </c>
      <c r="W12" s="4" t="s">
        <v>36</v>
      </c>
    </row>
    <row r="13" spans="1:23" ht="126" customHeight="1">
      <c r="A13" s="20">
        <v>9</v>
      </c>
      <c r="B13" s="4" t="s">
        <v>21</v>
      </c>
      <c r="C13" s="4" t="s">
        <v>22</v>
      </c>
      <c r="D13" s="4" t="s">
        <v>92</v>
      </c>
      <c r="E13" s="4" t="s">
        <v>24</v>
      </c>
      <c r="F13" s="24" t="s">
        <v>93</v>
      </c>
      <c r="G13" s="25" t="s">
        <v>94</v>
      </c>
      <c r="H13" s="6">
        <v>2</v>
      </c>
      <c r="I13" s="6">
        <v>5</v>
      </c>
      <c r="J13" s="10">
        <f t="shared" si="6"/>
        <v>7</v>
      </c>
      <c r="K13" s="11" t="str">
        <f t="shared" si="7"/>
        <v>Riesgo Medio</v>
      </c>
      <c r="L13" s="4" t="s">
        <v>29</v>
      </c>
      <c r="M13" s="4" t="s">
        <v>95</v>
      </c>
      <c r="N13" s="6">
        <v>1</v>
      </c>
      <c r="O13" s="6">
        <v>2</v>
      </c>
      <c r="P13" s="10">
        <f t="shared" si="3"/>
        <v>3</v>
      </c>
      <c r="Q13" s="7" t="str">
        <f t="shared" si="4"/>
        <v>Riesgo Bajo</v>
      </c>
      <c r="R13" s="5" t="s">
        <v>25</v>
      </c>
      <c r="S13" s="4" t="s">
        <v>42</v>
      </c>
      <c r="T13" s="4" t="s">
        <v>35</v>
      </c>
      <c r="U13" s="4" t="s">
        <v>96</v>
      </c>
      <c r="V13" s="4" t="s">
        <v>97</v>
      </c>
      <c r="W13" s="4" t="s">
        <v>98</v>
      </c>
    </row>
    <row r="14" spans="1:23" ht="334">
      <c r="A14" s="20">
        <v>10</v>
      </c>
      <c r="B14" s="4" t="s">
        <v>21</v>
      </c>
      <c r="C14" s="4" t="s">
        <v>22</v>
      </c>
      <c r="D14" s="4" t="s">
        <v>33</v>
      </c>
      <c r="E14" s="4" t="s">
        <v>99</v>
      </c>
      <c r="F14" s="24" t="s">
        <v>101</v>
      </c>
      <c r="G14" s="25" t="s">
        <v>100</v>
      </c>
      <c r="H14" s="6">
        <v>5</v>
      </c>
      <c r="I14" s="6">
        <v>3</v>
      </c>
      <c r="J14" s="10">
        <f t="shared" si="6"/>
        <v>8</v>
      </c>
      <c r="K14" s="11" t="str">
        <f t="shared" si="7"/>
        <v>Riesgo Alto</v>
      </c>
      <c r="L14" s="4" t="s">
        <v>29</v>
      </c>
      <c r="M14" s="4" t="s">
        <v>111</v>
      </c>
      <c r="N14" s="6">
        <v>3</v>
      </c>
      <c r="O14" s="6">
        <v>2</v>
      </c>
      <c r="P14" s="10">
        <f t="shared" si="3"/>
        <v>5</v>
      </c>
      <c r="Q14" s="7" t="str">
        <f t="shared" si="4"/>
        <v>Riesgo Medio</v>
      </c>
      <c r="R14" s="5" t="s">
        <v>30</v>
      </c>
      <c r="S14" s="4" t="s">
        <v>42</v>
      </c>
      <c r="T14" s="4" t="s">
        <v>47</v>
      </c>
      <c r="U14" s="4" t="s">
        <v>47</v>
      </c>
      <c r="V14" s="4" t="s">
        <v>102</v>
      </c>
      <c r="W14" s="4" t="s">
        <v>47</v>
      </c>
    </row>
    <row r="15" spans="1:23" ht="180">
      <c r="A15" s="21">
        <v>11</v>
      </c>
      <c r="B15" s="4" t="s">
        <v>44</v>
      </c>
      <c r="C15" s="4" t="s">
        <v>45</v>
      </c>
      <c r="D15" s="4" t="s">
        <v>92</v>
      </c>
      <c r="E15" s="4" t="s">
        <v>103</v>
      </c>
      <c r="F15" s="26" t="s">
        <v>104</v>
      </c>
      <c r="G15" s="25" t="s">
        <v>105</v>
      </c>
      <c r="H15" s="17">
        <v>3</v>
      </c>
      <c r="I15" s="6">
        <v>3</v>
      </c>
      <c r="J15" s="10">
        <f t="shared" si="6"/>
        <v>6</v>
      </c>
      <c r="K15" s="11" t="str">
        <f t="shared" si="7"/>
        <v>Riesgo Medio</v>
      </c>
      <c r="L15" s="4" t="s">
        <v>29</v>
      </c>
      <c r="M15" s="4" t="s">
        <v>106</v>
      </c>
      <c r="N15" s="6">
        <v>2</v>
      </c>
      <c r="O15" s="6">
        <v>1</v>
      </c>
      <c r="P15" s="10">
        <f t="shared" si="3"/>
        <v>3</v>
      </c>
      <c r="Q15" s="7" t="str">
        <f t="shared" si="4"/>
        <v>Riesgo Bajo</v>
      </c>
      <c r="R15" s="5" t="s">
        <v>46</v>
      </c>
      <c r="S15" s="4" t="s">
        <v>29</v>
      </c>
      <c r="T15" s="4" t="s">
        <v>107</v>
      </c>
      <c r="U15" s="4" t="s">
        <v>108</v>
      </c>
      <c r="V15" s="4" t="s">
        <v>109</v>
      </c>
      <c r="W15" s="4" t="s">
        <v>110</v>
      </c>
    </row>
    <row r="16" spans="1:23" ht="124">
      <c r="A16" s="22">
        <v>12</v>
      </c>
      <c r="B16" s="4" t="s">
        <v>21</v>
      </c>
      <c r="C16" s="4" t="s">
        <v>22</v>
      </c>
      <c r="D16" s="4" t="s">
        <v>43</v>
      </c>
      <c r="E16" s="4" t="s">
        <v>52</v>
      </c>
      <c r="F16" s="26" t="s">
        <v>112</v>
      </c>
      <c r="G16" s="25" t="s">
        <v>113</v>
      </c>
      <c r="H16" s="6">
        <v>4</v>
      </c>
      <c r="I16" s="6">
        <v>3</v>
      </c>
      <c r="J16" s="10">
        <f t="shared" si="6"/>
        <v>7</v>
      </c>
      <c r="K16" s="11" t="str">
        <f t="shared" si="7"/>
        <v>Riesgo Medio</v>
      </c>
      <c r="L16" s="4" t="s">
        <v>114</v>
      </c>
      <c r="M16" s="4" t="s">
        <v>115</v>
      </c>
      <c r="N16" s="6">
        <v>3</v>
      </c>
      <c r="O16" s="6">
        <v>2</v>
      </c>
      <c r="P16" s="10">
        <f t="shared" si="3"/>
        <v>5</v>
      </c>
      <c r="Q16" s="7" t="str">
        <f t="shared" si="4"/>
        <v>Riesgo Medio</v>
      </c>
      <c r="R16" s="5" t="s">
        <v>30</v>
      </c>
      <c r="S16" s="4" t="s">
        <v>114</v>
      </c>
      <c r="T16" s="4" t="s">
        <v>49</v>
      </c>
      <c r="U16" s="4" t="s">
        <v>50</v>
      </c>
      <c r="V16" s="4" t="s">
        <v>116</v>
      </c>
      <c r="W16" s="4" t="s">
        <v>117</v>
      </c>
    </row>
    <row r="17" spans="1:23">
      <c r="A17" s="22"/>
      <c r="B17" s="23"/>
      <c r="C17" s="23"/>
      <c r="D17" s="23"/>
      <c r="E17" s="23"/>
      <c r="F17" s="27"/>
      <c r="G17" s="25"/>
      <c r="H17" s="6"/>
      <c r="I17" s="6"/>
      <c r="J17" s="10"/>
      <c r="K17" s="11"/>
      <c r="L17" s="4"/>
      <c r="M17" s="4"/>
      <c r="N17" s="6"/>
      <c r="O17" s="6"/>
      <c r="P17" s="10"/>
      <c r="Q17" s="7"/>
      <c r="R17" s="5"/>
      <c r="S17" s="4"/>
      <c r="T17" s="4"/>
      <c r="U17" s="4"/>
      <c r="V17" s="4"/>
      <c r="W17" s="4"/>
    </row>
  </sheetData>
  <mergeCells count="20">
    <mergeCell ref="V3:W3"/>
    <mergeCell ref="A1:W1"/>
    <mergeCell ref="A2:W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R3"/>
    <mergeCell ref="S3:S4"/>
    <mergeCell ref="T3:T4"/>
    <mergeCell ref="U3:U4"/>
  </mergeCells>
  <conditionalFormatting sqref="K8:K16 Q6:Q16">
    <cfRule type="containsText" dxfId="41" priority="91" operator="containsText" text="Riesgo Alto">
      <formula>NOT(ISERROR(SEARCH("Riesgo Alto",K6)))</formula>
    </cfRule>
    <cfRule type="containsText" dxfId="40" priority="92" operator="containsText" text="Riesgo Medio">
      <formula>NOT(ISERROR(SEARCH("Riesgo Medio",K6)))</formula>
    </cfRule>
    <cfRule type="containsText" dxfId="39" priority="93" operator="containsText" text="Riesgo Bajo">
      <formula>NOT(ISERROR(SEARCH("Riesgo Bajo",K6)))</formula>
    </cfRule>
  </conditionalFormatting>
  <conditionalFormatting sqref="J8:J16 P6:P16">
    <cfRule type="cellIs" dxfId="38" priority="85" operator="between">
      <formula>8</formula>
      <formula>10</formula>
    </cfRule>
    <cfRule type="cellIs" dxfId="37" priority="86" operator="between">
      <formula>5</formula>
      <formula>7</formula>
    </cfRule>
    <cfRule type="cellIs" dxfId="36" priority="87" operator="between">
      <formula>0</formula>
      <formula>4</formula>
    </cfRule>
  </conditionalFormatting>
  <conditionalFormatting sqref="K6">
    <cfRule type="containsText" dxfId="35" priority="58" operator="containsText" text="Riesgo Alto">
      <formula>NOT(ISERROR(SEARCH("Riesgo Alto",K6)))</formula>
    </cfRule>
    <cfRule type="containsText" dxfId="34" priority="59" operator="containsText" text="Riesgo Medio">
      <formula>NOT(ISERROR(SEARCH("Riesgo Medio",K6)))</formula>
    </cfRule>
    <cfRule type="containsText" dxfId="33" priority="60" operator="containsText" text="Riesgo Bajo">
      <formula>NOT(ISERROR(SEARCH("Riesgo Bajo",K6)))</formula>
    </cfRule>
  </conditionalFormatting>
  <conditionalFormatting sqref="J6">
    <cfRule type="cellIs" dxfId="32" priority="55" operator="between">
      <formula>8</formula>
      <formula>10</formula>
    </cfRule>
    <cfRule type="cellIs" dxfId="31" priority="56" operator="between">
      <formula>5</formula>
      <formula>7</formula>
    </cfRule>
    <cfRule type="cellIs" dxfId="30" priority="57" operator="between">
      <formula>0</formula>
      <formula>4</formula>
    </cfRule>
  </conditionalFormatting>
  <conditionalFormatting sqref="K7">
    <cfRule type="containsText" dxfId="29" priority="46" operator="containsText" text="Riesgo Alto">
      <formula>NOT(ISERROR(SEARCH("Riesgo Alto",K7)))</formula>
    </cfRule>
    <cfRule type="containsText" dxfId="28" priority="47" operator="containsText" text="Riesgo Medio">
      <formula>NOT(ISERROR(SEARCH("Riesgo Medio",K7)))</formula>
    </cfRule>
    <cfRule type="containsText" dxfId="27" priority="48" operator="containsText" text="Riesgo Bajo">
      <formula>NOT(ISERROR(SEARCH("Riesgo Bajo",K7)))</formula>
    </cfRule>
  </conditionalFormatting>
  <conditionalFormatting sqref="J7">
    <cfRule type="cellIs" dxfId="26" priority="43" operator="between">
      <formula>8</formula>
      <formula>10</formula>
    </cfRule>
    <cfRule type="cellIs" dxfId="25" priority="44" operator="between">
      <formula>5</formula>
      <formula>7</formula>
    </cfRule>
    <cfRule type="cellIs" dxfId="24" priority="45" operator="between">
      <formula>0</formula>
      <formula>4</formula>
    </cfRule>
  </conditionalFormatting>
  <conditionalFormatting sqref="K5">
    <cfRule type="containsText" dxfId="23" priority="34" operator="containsText" text="Riesgo Alto">
      <formula>NOT(ISERROR(SEARCH("Riesgo Alto",K5)))</formula>
    </cfRule>
    <cfRule type="containsText" dxfId="22" priority="35" operator="containsText" text="Riesgo Medio">
      <formula>NOT(ISERROR(SEARCH("Riesgo Medio",K5)))</formula>
    </cfRule>
    <cfRule type="containsText" dxfId="21" priority="36" operator="containsText" text="Riesgo Bajo">
      <formula>NOT(ISERROR(SEARCH("Riesgo Bajo",K5)))</formula>
    </cfRule>
  </conditionalFormatting>
  <conditionalFormatting sqref="J5">
    <cfRule type="cellIs" dxfId="20" priority="31" operator="between">
      <formula>8</formula>
      <formula>10</formula>
    </cfRule>
    <cfRule type="cellIs" dxfId="19" priority="32" operator="between">
      <formula>5</formula>
      <formula>7</formula>
    </cfRule>
    <cfRule type="cellIs" dxfId="18" priority="33" operator="between">
      <formula>0</formula>
      <formula>4</formula>
    </cfRule>
  </conditionalFormatting>
  <conditionalFormatting sqref="Q5">
    <cfRule type="containsText" dxfId="17" priority="28" operator="containsText" text="Riesgo Alto">
      <formula>NOT(ISERROR(SEARCH("Riesgo Alto",Q5)))</formula>
    </cfRule>
    <cfRule type="containsText" dxfId="16" priority="29" operator="containsText" text="Riesgo Medio">
      <formula>NOT(ISERROR(SEARCH("Riesgo Medio",Q5)))</formula>
    </cfRule>
    <cfRule type="containsText" dxfId="15" priority="30" operator="containsText" text="Riesgo Bajo">
      <formula>NOT(ISERROR(SEARCH("Riesgo Bajo",Q5)))</formula>
    </cfRule>
  </conditionalFormatting>
  <conditionalFormatting sqref="P5">
    <cfRule type="cellIs" dxfId="14" priority="25" operator="between">
      <formula>8</formula>
      <formula>10</formula>
    </cfRule>
    <cfRule type="cellIs" dxfId="13" priority="26" operator="between">
      <formula>5</formula>
      <formula>7</formula>
    </cfRule>
    <cfRule type="cellIs" dxfId="12" priority="27" operator="between">
      <formula>0</formula>
      <formula>4</formula>
    </cfRule>
  </conditionalFormatting>
  <conditionalFormatting sqref="K17">
    <cfRule type="containsText" dxfId="11" priority="22" operator="containsText" text="Riesgo Alto">
      <formula>NOT(ISERROR(SEARCH("Riesgo Alto",K17)))</formula>
    </cfRule>
    <cfRule type="containsText" dxfId="10" priority="23" operator="containsText" text="Riesgo Medio">
      <formula>NOT(ISERROR(SEARCH("Riesgo Medio",K17)))</formula>
    </cfRule>
    <cfRule type="containsText" dxfId="9" priority="24" operator="containsText" text="Riesgo Bajo">
      <formula>NOT(ISERROR(SEARCH("Riesgo Bajo",K17)))</formula>
    </cfRule>
  </conditionalFormatting>
  <conditionalFormatting sqref="J17">
    <cfRule type="cellIs" dxfId="8" priority="19" operator="between">
      <formula>8</formula>
      <formula>10</formula>
    </cfRule>
    <cfRule type="cellIs" dxfId="7" priority="20" operator="between">
      <formula>5</formula>
      <formula>7</formula>
    </cfRule>
    <cfRule type="cellIs" dxfId="6" priority="21" operator="between">
      <formula>0</formula>
      <formula>4</formula>
    </cfRule>
  </conditionalFormatting>
  <conditionalFormatting sqref="Q17">
    <cfRule type="containsText" dxfId="5" priority="16" operator="containsText" text="Riesgo Alto">
      <formula>NOT(ISERROR(SEARCH("Riesgo Alto",Q17)))</formula>
    </cfRule>
    <cfRule type="containsText" dxfId="4" priority="17" operator="containsText" text="Riesgo Medio">
      <formula>NOT(ISERROR(SEARCH("Riesgo Medio",Q17)))</formula>
    </cfRule>
    <cfRule type="containsText" dxfId="3" priority="18" operator="containsText" text="Riesgo Bajo">
      <formula>NOT(ISERROR(SEARCH("Riesgo Bajo",Q17)))</formula>
    </cfRule>
  </conditionalFormatting>
  <conditionalFormatting sqref="P17">
    <cfRule type="cellIs" dxfId="2" priority="13" operator="between">
      <formula>8</formula>
      <formula>10</formula>
    </cfRule>
    <cfRule type="cellIs" dxfId="1" priority="14" operator="between">
      <formula>5</formula>
      <formula>7</formula>
    </cfRule>
    <cfRule type="cellIs" dxfId="0" priority="15" operator="between">
      <formula>0</formula>
      <formula>4</formula>
    </cfRule>
  </conditionalFormatting>
  <pageMargins left="0.7" right="0.7" top="0.75" bottom="0.75" header="0.51180555555555496" footer="0.51180555555555496"/>
  <pageSetup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Matriz-riesgo puntos criticos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dc:description/>
  <cp:lastModifiedBy>Usuario de Microsoft Office</cp:lastModifiedBy>
  <cp:revision>0</cp:revision>
  <dcterms:created xsi:type="dcterms:W3CDTF">2021-06-23T02:48:34Z</dcterms:created>
  <dcterms:modified xsi:type="dcterms:W3CDTF">2023-02-21T15:37:22Z</dcterms:modified>
  <dc:language>es-MX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