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USPEC BACKUP (ABRIL-22-19)\PROCESOS OBRA\USPEC-LP-022-2019 (MANTENIMIENTO 17 GRUPOS)\DEFINITIVO\OFERTAS ECONOMICAS\ANEXO No. 17A\G14\"/>
    </mc:Choice>
  </mc:AlternateContent>
  <bookViews>
    <workbookView xWindow="0" yWindow="0" windowWidth="28800" windowHeight="12435"/>
  </bookViews>
  <sheets>
    <sheet name="2. PPTO CONSOLIDADO" sheetId="11" r:id="rId1"/>
    <sheet name="CONVER.#.LETRA" sheetId="14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'2. PPTO CONSOLIDADO'!$A$6:$XCY$103</definedName>
    <definedName name="a.vtas.cim">#REF!</definedName>
    <definedName name="ACCESORIOS">[1]Materiales!$D$559:$D$570</definedName>
    <definedName name="Accesorios_de_1_2">#REF!</definedName>
    <definedName name="Accesorios_de_3_4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gua">#REF!</definedName>
    <definedName name="Alambre_Negro_No.18">#REF!</definedName>
    <definedName name="Alcaparro_2.00_m">#REF!</definedName>
    <definedName name="aleros">[1]Materiales!$D$267:$D$281</definedName>
    <definedName name="ALFAJIAS">[1]Materiales!$D$457:$D$465</definedName>
    <definedName name="Almacenista">#REF!</definedName>
    <definedName name="Andamio_Sección">#REF!</definedName>
    <definedName name="Andamios">#REF!</definedName>
    <definedName name="Angulo_en_aluminio_1_2__x_1_2__x_1_16">#REF!</definedName>
    <definedName name="Angulo_hierro_2_1_2__x_3_13">#REF!</definedName>
    <definedName name="Anticorrosivo_Rojo_Claro">#REF!</definedName>
    <definedName name="APARATOS">[1]Materiales!$D$528:$D$543</definedName>
    <definedName name="Aparatos_Telefonicos_para_extensiones">#REF!</definedName>
    <definedName name="Aparatos_Telefonicos_secretariales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_xlnm.Print_Area" localSheetId="0">'2. PPTO CONSOLIDADO'!$A$1:$F$119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ranque.m">[1]Materiales!$D$91:$D$98</definedName>
    <definedName name="ASEO">[1]Materiales!$D$610:$D$622</definedName>
    <definedName name="Aseo_general">#REF!</definedName>
    <definedName name="Aseo_General___3_HS__Sal__Mínimo">#REF!</definedName>
    <definedName name="Asta_Para_Banderas">#REF!</definedName>
    <definedName name="Auxiliar_de_Contabilidad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ANDAS">[1]Materiales!$D$480:$D$492</definedName>
    <definedName name="Barniz_vitriflex">#REF!</definedName>
    <definedName name="Barra_de_Seguridad_AI_Ref._5724">#REF!</definedName>
    <definedName name="Barra_de_Seguridad_AI_Ref._5770">#REF!</definedName>
    <definedName name="Base_en_recebo_B___200">#REF!</definedName>
    <definedName name="Base_granular">#REF!</definedName>
    <definedName name="_xlnm.Database">#REF!</definedName>
    <definedName name="Bateas">#REF!</definedName>
    <definedName name="Bebederos_para_parque">#REF!</definedName>
    <definedName name="Bicicletero">#REF!</definedName>
    <definedName name="Bisagra_aluminio_Extruído_3">#REF!</definedName>
    <definedName name="Bisagra_común_de_3">#REF!</definedName>
    <definedName name="BLOQUE">#REF!</definedName>
    <definedName name="BLOQUES">[2]DEF!$B$42:$B$71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entadores_de_Paso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.ptas">[1]DEF!$D$6</definedName>
    <definedName name="Cant.vnas">[1]DEF!$D$7</definedName>
    <definedName name="Caolin">#REF!</definedName>
    <definedName name="Cargador_frontal">#REF!</definedName>
    <definedName name="Casetón_en_fibra_de_vidrio.">#REF!</definedName>
    <definedName name="Caucho_Sabanero_1.50_m">#REF!</definedName>
    <definedName name="Cedro_caqueta_pieza">#REF!</definedName>
    <definedName name="Celosía_en_alumini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">[1]Materiales!$D$227:$D$235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inta_teflón">#REF!</definedName>
    <definedName name="Cocineta_estufa_a_gas_dos_puest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l.conc">[3]VERTICALES!#REF!</definedName>
    <definedName name="Color_mineral">#REF!</definedName>
    <definedName name="Compresor_2_Martillos_185_PCM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TRATISTA">[4]VARIABLES!$C$9</definedName>
    <definedName name="CONTRATO.No">[4]VARIABLES!$C$6</definedName>
    <definedName name="Cuadrilla_Albañilería_OF_Ayudante">#REF!</definedName>
    <definedName name="Cubierta_sándwich___Deck_Aluzinc_333C_mm_Cal_26">#REF!</definedName>
    <definedName name="Cubierta_Trapezoidal_Acesco_3_05">#REF!</definedName>
    <definedName name="CUBIERTAS">[1]Materiales!$D$509:$D$525</definedName>
    <definedName name="Cuchillas">#REF!</definedName>
    <definedName name="Cupula_tragante_4_x2">#REF!</definedName>
    <definedName name="d.acero">#REF!</definedName>
    <definedName name="Desinfeccion_del_Sistema_de_Agua_Potable">#REF!</definedName>
    <definedName name="Disolvente_Thinner">#REF!</definedName>
    <definedName name="Dispensador_Jabon_Liquido_Ref._B_4063">#REF!</definedName>
    <definedName name="Dispensador_Toallas_de_Papel_Ref._B_369">#REF!</definedName>
    <definedName name="DIVISIONES">[1]Materiales!$D$588:$D$597</definedName>
    <definedName name="Documentacion_y_Marquillado">#REF!</definedName>
    <definedName name="Domos_acrílicos_1.10_x_1.10">#REF!</definedName>
    <definedName name="ducha_antivandalica_mezclador">#REF!</definedName>
    <definedName name="Durmiente_3_m">#REF!</definedName>
    <definedName name="Durmiente_Abarco_4m">#REF!</definedName>
    <definedName name="Durmiente_Ordinario_4m">#REF!</definedName>
    <definedName name="Emeflex_3_00_mm">#REF!</definedName>
    <definedName name="ENCHAPES">[1]Materiales!$D$172:$D$182</definedName>
    <definedName name="Endurecedor">#REF!</definedName>
    <definedName name="Entramado_piso__repisas_8_4_3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sc.conc">#REF!</definedName>
    <definedName name="Esc.ref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.vtas.cim">#REF!</definedName>
    <definedName name="Espatula">#REF!</definedName>
    <definedName name="Espatulas">#REF!</definedName>
    <definedName name="Espatulas_3">#REF!</definedName>
    <definedName name="Espatulas_5">#REF!</definedName>
    <definedName name="Espejo_4.00_mm">#REF!</definedName>
    <definedName name="ESPEJOS">[1]Materiales!$D$600:$D$607</definedName>
    <definedName name="Esponjillas">#REF!</definedName>
    <definedName name="Estopa">#REF!</definedName>
    <definedName name="Estructuras_LA228__LA223_Incluye_Poste_12m_750_kg">#REF!</definedName>
    <definedName name="Estufa_Electrica_2_Puestos">#REF!</definedName>
    <definedName name="Estufas">#REF!</definedName>
    <definedName name="EUR">'2. PPTO CONSOLIDADO'!#REF!</definedName>
    <definedName name="Exacavacion_mecanica">#REF!</definedName>
    <definedName name="EXCAV_MEC">[3]EXCAVACION!#REF!</definedName>
    <definedName name="Excavacion_manual_con_retiro">#REF!</definedName>
    <definedName name="Extractor_de_Olores_con_Persiana_Ref.">#REF!</definedName>
    <definedName name="FECHA.CONTRATO">[4]VARIABLES!$C$7</definedName>
    <definedName name="Fijamix_Alfa">#REF!</definedName>
    <definedName name="Flexometro">#REF!</definedName>
    <definedName name="Flotador_Metálico_1_1_2__Bronce">#REF!</definedName>
    <definedName name="Flotador_Metálico_2__Bronce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teja_eternit_55_MM">#REF!</definedName>
    <definedName name="Geotextil_tejido_ST_200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IFERIA">[1]Materiales!$D$546:$D$557</definedName>
    <definedName name="Griferia_Lavaplatos_Flamingo_Ref._90500_000_000">#REF!</definedName>
    <definedName name="Guardaescoba_en_Aluminio__incl._Instalacion">#REF!</definedName>
    <definedName name="GUARDAESCOBAS">[1]Materiales!$D$63:$D$79</definedName>
    <definedName name="H.C.pobre">#REF!</definedName>
    <definedName name="H.Subbase">#REF!</definedName>
    <definedName name="Herramienta_meno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rno_Microondas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NCREM.ESPECIAL.SAM">'2. PPTO CONSOLIDADO'!#REF!</definedName>
    <definedName name="INCREM.SAM.2015">'2. PPTO CONSOLIDADO'!#REF!</definedName>
    <definedName name="INCREM.SAM.2016">'2. PPTO CONSOLIDADO'!#REF!</definedName>
    <definedName name="Incremento_Fluido_3000_psi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VA">'2. PPTO CONSOLIDADO'!#REF!</definedName>
    <definedName name="Jardines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ija">#REF!</definedName>
    <definedName name="Listón_1.5x3x3">#REF!</definedName>
    <definedName name="Listón_M.H._Guayacán">#REF!</definedName>
    <definedName name="Llave_automatica_Ref._71100_000_000">#REF!</definedName>
    <definedName name="Llave_Manguer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dera_teca_suministro__instalacion__pulida_y_lacada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_de_Operación_y_Mantenimiento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molina">#REF!</definedName>
    <definedName name="Marquesinas_en_lamina_puntos_fijos">#REF!</definedName>
    <definedName name="Mecheros_Bunsen">#REF!</definedName>
    <definedName name="Medidores__Domestico__2">#REF!</definedName>
    <definedName name="Medidores__Incendio__1_1_2">#REF!</definedName>
    <definedName name="MESONES">[1]Materiales!$D$573:$D$585</definedName>
    <definedName name="Mesones_de_atención_en_granito_color_gris_jaspe.">#REF!</definedName>
    <definedName name="Metal_Deck_Cal_22">#REF!</definedName>
    <definedName name="Mineral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UROS">[1]Materiales!$D$111:$D$124</definedName>
    <definedName name="Nevera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v">[1]DEF!$C$9</definedName>
    <definedName name="NIVELES">[2]DEF!$B$27:$B$38</definedName>
    <definedName name="OBJETO.CONTRATO">[4]VARIABLES!$C$8</definedName>
    <definedName name="Oficial">#REF!</definedName>
    <definedName name="Organizador_de_Cables_de_Puenteo">#REF!</definedName>
    <definedName name="Orinal_Mediano_Ref._08860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abmeril_Pliego_9_x11">#REF!</definedName>
    <definedName name="Palas">#REF!</definedName>
    <definedName name="PAÑETES">[1]Materiales!$D$159:$D$169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egacor">#REF!</definedName>
    <definedName name="Pegante_Colbón">#REF!</definedName>
    <definedName name="Percha_en_AI_Doble_Ref._FB_5502">#REF!</definedName>
    <definedName name="Persianas_Luxalon_Cortasol_84RLSL5">#REF!</definedName>
    <definedName name="Piedra_Media_Zonga">#REF!</definedName>
    <definedName name="Pintura_blanca_para_trafico">#REF!</definedName>
    <definedName name="Pintura_electrostática">#REF!</definedName>
    <definedName name="pir.trunc">#REF!</definedName>
    <definedName name="PIRLANES">[1]Materiales!$D$284:$D$293</definedName>
    <definedName name="PISO">#REF!</definedName>
    <definedName name="piso.pta">[1]PUERTAS!$F$1</definedName>
    <definedName name="piso.vna">[3]VENTANAS!#REF!</definedName>
    <definedName name="Piso_olimpia_base_20___20">#REF!</definedName>
    <definedName name="pisos">#REF!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oceta_en_acero_inoxidable_tipo_SOCODA">#REF!</definedName>
    <definedName name="Pocetas_en_granito_lavado_blanco_Huila_grano_1.">#REF!</definedName>
    <definedName name="por.adic">#REF!</definedName>
    <definedName name="Porcelanato_Gris_Dolphin_Ref.">#REF!</definedName>
    <definedName name="Porta_candado_simple_3_.">#REF!</definedName>
    <definedName name="Porta_Papel_Doble_con_Tapa_Ref._B_288">#REF!</definedName>
    <definedName name="PTA">[1]DEF!$C$6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S">[1]Materiales!$D$209:$D$224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Recebo_común">#REF!</definedName>
    <definedName name="ref.est.col">#REF!</definedName>
    <definedName name="ref.est.va">#REF!</definedName>
    <definedName name="ref.est.vc">#REF!</definedName>
    <definedName name="ref.pa50">#REF!</definedName>
    <definedName name="ref.pal.col">#REF!</definedName>
    <definedName name="ref.pal.cont">#REF!</definedName>
    <definedName name="ref.pal.pant">#REF!</definedName>
    <definedName name="ref.pal.tanq">#REF!</definedName>
    <definedName name="ref.pal.va">#REF!</definedName>
    <definedName name="ref.pal.vc">#REF!</definedName>
    <definedName name="ref.pal.zap">#REF!</definedName>
    <definedName name="ref.pal.zc">#REF!</definedName>
    <definedName name="ref.pil">#REF!</definedName>
    <definedName name="ref.pm">#REF!</definedName>
    <definedName name="ref.tv.cont">#REF!</definedName>
    <definedName name="ref.tv.pant">#REF!</definedName>
    <definedName name="ref.tv.tanq">#REF!</definedName>
    <definedName name="registro_aparatos">#REF!</definedName>
    <definedName name="Registro_Toya_3_4">#REF!</definedName>
    <definedName name="Regulador_Trifasico_de_1_KVA">#REF!</definedName>
    <definedName name="Regulador_Trifasico_de_20_KVA">#REF!</definedName>
    <definedName name="Regulador_Trifasico_de_9_KVA">#REF!</definedName>
    <definedName name="Rejilla_sifón_S_4.5_x_3.5">#REF!</definedName>
    <definedName name="Rejilla_sosco">#REF!</definedName>
    <definedName name="Rejillas_prefabricadas_baños_y_circulaciones_0_10___0_15">#REF!</definedName>
    <definedName name="Remante.m">[1]Materiales!$D$101:$D$108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P.CONTRATANTE">[4]VARIABLES!$C$11</definedName>
    <definedName name="REP.CONTRATISTA">[4]VARIABLES!$C$10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tro_excavadora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eccionador_de_Maniobras_de_17.5_KV_630_A">#REF!</definedName>
    <definedName name="Seguetas">#REF!</definedName>
    <definedName name="sep">#REF!</definedName>
    <definedName name="Servicio_de_Volqueta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trip_Telefonico_de_30_Pares__Caja_Metalica_de_50x50x20_cm.">#REF!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T.muro">[1]Materiales!$D$82:$D$88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eja_eternit_No_6">#REF!</definedName>
    <definedName name="Thiner">#REF!</definedName>
    <definedName name="Tintilla_para_madera">#REF!</definedName>
    <definedName name="TIPO.COL">#REF!</definedName>
    <definedName name="Tiras_Alistado_3_x_3_x_3">#REF!</definedName>
    <definedName name="_xlnm.Print_Titles" localSheetId="0">'2. PPTO CONSOLIDADO'!$1:$6</definedName>
    <definedName name="Toma_telefónica">#REF!</definedName>
    <definedName name="Toma_Trifásica">#REF!</definedName>
    <definedName name="Tornillo_para_Madera_1__No.6">#REF!</definedName>
    <definedName name="Tornillo_para_madera_2__No_9">#REF!</definedName>
    <definedName name="Toxement_1_A_Impermeabilizante_Integral">#REF!</definedName>
    <definedName name="Trafico_liviano_espesor_6_cm._Ref._R25CE_Fibrit">#REF!</definedName>
    <definedName name="Transporte_Andamio">#REF!</definedName>
    <definedName name="Traperos">#REF!</definedName>
    <definedName name="Triplex_Andes_Pizano_14_mm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USD">'2. PPTO CONSOLIDADO'!#REF!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la_Informativa_Licencia_2.00X1.00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a_de_Clavo">#REF!</definedName>
    <definedName name="VENTANAS">[1]Materiales!$D$296:$D$314</definedName>
    <definedName name="Vibrador_a_Gasolina">#REF!</definedName>
    <definedName name="Vibrocompactador_a_gasolina">#REF!</definedName>
    <definedName name="Viniltex">#REF!</definedName>
    <definedName name="Viniltex_blanco">#REF!</definedName>
    <definedName name="VNA">[1]DEF!$C$7</definedName>
    <definedName name="Volqueta_3.00_m">#REF!</definedName>
    <definedName name="Volqueta_Viaje_6_m3">#REF!</definedName>
    <definedName name="volumenes">#REF!</definedName>
    <definedName name="x">[5]DEF!$B$73:$B$102</definedName>
    <definedName name="xx">[5]DEF!$B$73:$B$102</definedName>
    <definedName name="Yeso">#REF!</definedName>
    <definedName name="Zocalo_en_acero_inoxidable_e_0_10_ML">#REF!</definedName>
    <definedName name="Zorra_Metalica__Ruedas_de_Caucho">#REF!</definedName>
    <definedName name="ZZ">[6]DEF!$B$64:$B$73</definedName>
  </definedNames>
  <calcPr calcId="152511" concurrentCalc="0"/>
</workbook>
</file>

<file path=xl/calcChain.xml><?xml version="1.0" encoding="utf-8"?>
<calcChain xmlns="http://schemas.openxmlformats.org/spreadsheetml/2006/main">
  <c r="C3" i="14" l="1"/>
  <c r="E11" i="14"/>
  <c r="G11" i="14"/>
  <c r="E12" i="14"/>
  <c r="G12" i="14"/>
  <c r="E17" i="14"/>
  <c r="G17" i="14"/>
  <c r="E18" i="14"/>
  <c r="G18" i="14"/>
  <c r="E19" i="14"/>
  <c r="G19" i="14"/>
  <c r="I18" i="14"/>
  <c r="E13" i="14"/>
  <c r="G13" i="14"/>
  <c r="H11" i="14"/>
  <c r="E14" i="14"/>
  <c r="G14" i="14"/>
  <c r="E15" i="14"/>
  <c r="G15" i="14"/>
  <c r="E30" i="14"/>
  <c r="F30" i="14"/>
  <c r="H29" i="14"/>
  <c r="E8" i="14"/>
  <c r="G8" i="14"/>
  <c r="E9" i="14"/>
  <c r="G9" i="14"/>
  <c r="E20" i="14"/>
  <c r="G20" i="14"/>
  <c r="E21" i="14"/>
  <c r="G21" i="14"/>
  <c r="H18" i="14"/>
  <c r="I19" i="14"/>
  <c r="H17" i="14"/>
  <c r="I12" i="14"/>
  <c r="I13" i="14"/>
  <c r="E16" i="14"/>
  <c r="G16" i="14"/>
  <c r="H15" i="14"/>
  <c r="H12" i="14"/>
  <c r="E22" i="14"/>
  <c r="G22" i="14"/>
  <c r="H22" i="14"/>
  <c r="E10" i="14"/>
  <c r="G10" i="14"/>
  <c r="H14" i="14"/>
  <c r="H16" i="14"/>
  <c r="H19" i="14"/>
  <c r="I16" i="14"/>
  <c r="I15" i="14"/>
  <c r="H21" i="14"/>
  <c r="I21" i="14"/>
  <c r="H20" i="14"/>
  <c r="H9" i="14"/>
  <c r="H13" i="14"/>
  <c r="I10" i="14"/>
  <c r="I9" i="14"/>
  <c r="H8" i="14"/>
  <c r="H10" i="14"/>
  <c r="D27" i="14"/>
  <c r="C5" i="14"/>
</calcChain>
</file>

<file path=xl/sharedStrings.xml><?xml version="1.0" encoding="utf-8"?>
<sst xmlns="http://schemas.openxmlformats.org/spreadsheetml/2006/main" count="412" uniqueCount="275">
  <si>
    <t>VR. UNITARIO</t>
  </si>
  <si>
    <t xml:space="preserve">IMPREVISTOS </t>
  </si>
  <si>
    <t>UTILIDAD</t>
  </si>
  <si>
    <t>TOTAL COSTOS DIRECTOS</t>
  </si>
  <si>
    <t>VR. PARCIAL</t>
  </si>
  <si>
    <t>UND</t>
  </si>
  <si>
    <t>TOTAL COSTOS INDIRECTOS</t>
  </si>
  <si>
    <t xml:space="preserve">ADMINISTRACIÓN </t>
  </si>
  <si>
    <t>COSTO TOTAL DEL PROYECTO</t>
  </si>
  <si>
    <t>DESCRIPCIÓN</t>
  </si>
  <si>
    <t>I.V.A. / UTILIDAD</t>
  </si>
  <si>
    <t>m</t>
  </si>
  <si>
    <t>Suministro de punto de medida indirecta 13.2kV exterior incluye: 2 Transformadores de Corriente, 2 Transformadores de potencial, gabinete de medidor, medidor electronico, bloque de prueba, accesorios, y demas elementos necesarios para su correcto montaje y funcionamiento.</t>
  </si>
  <si>
    <t>Mantenimiento general correctivo de planta electrica de 80kVA. Incluye suministro de baterias, cargador de baterias, refrigerante, aceite, filtros de aceite y filtros combustible, filtro de aire, 20 galones de ACPM, verificacion de cableado y modulos de control, adecuacion y cambio de tuberia de escape y puebas funcionales.</t>
  </si>
  <si>
    <t>ÍTEM</t>
  </si>
  <si>
    <t>CANTIDAD</t>
  </si>
  <si>
    <t>Valor en Pesos:</t>
  </si>
  <si>
    <t>← Digitar el valor</t>
  </si>
  <si>
    <t>Valor en Letras:</t>
  </si>
  <si>
    <t>Centenas</t>
  </si>
  <si>
    <t>Billones</t>
  </si>
  <si>
    <t>Decenas</t>
  </si>
  <si>
    <t>Unidades</t>
  </si>
  <si>
    <t>Miles de Millones</t>
  </si>
  <si>
    <t>Millones</t>
  </si>
  <si>
    <t>Miles</t>
  </si>
  <si>
    <t>Cientos</t>
  </si>
  <si>
    <t>UN</t>
  </si>
  <si>
    <t>UNO</t>
  </si>
  <si>
    <t>DOS</t>
  </si>
  <si>
    <t>TRES</t>
  </si>
  <si>
    <t>CUATRO</t>
  </si>
  <si>
    <t>CINCO</t>
  </si>
  <si>
    <t>SEIS</t>
  </si>
  <si>
    <t>SIETE</t>
  </si>
  <si>
    <t>OCHO</t>
  </si>
  <si>
    <t>NUEVE</t>
  </si>
  <si>
    <t>DIEZ</t>
  </si>
  <si>
    <t>ONCE</t>
  </si>
  <si>
    <t>DOCE</t>
  </si>
  <si>
    <t>TRECE</t>
  </si>
  <si>
    <t>CATORCE</t>
  </si>
  <si>
    <t>QUINCE</t>
  </si>
  <si>
    <t>DIECISÉIS</t>
  </si>
  <si>
    <t>DIECISIETE</t>
  </si>
  <si>
    <t>DIECIOCHO</t>
  </si>
  <si>
    <t>DIECINUEVE</t>
  </si>
  <si>
    <t>VEINTE</t>
  </si>
  <si>
    <t>VEINTIUNO</t>
  </si>
  <si>
    <t>VEINTIUN</t>
  </si>
  <si>
    <t>VEINTIDÓS</t>
  </si>
  <si>
    <t>VEINTITRÉS</t>
  </si>
  <si>
    <t>VEINTICUATRO</t>
  </si>
  <si>
    <t>VEINTICINCO</t>
  </si>
  <si>
    <t>VEINTISÉIS</t>
  </si>
  <si>
    <t>VEINTISIETE</t>
  </si>
  <si>
    <t>VEINTIOCHO</t>
  </si>
  <si>
    <t>VEINTINUEVE</t>
  </si>
  <si>
    <t>TREINTA</t>
  </si>
  <si>
    <t>CUARENTA</t>
  </si>
  <si>
    <t>CINCUENTA</t>
  </si>
  <si>
    <t>SESENTA</t>
  </si>
  <si>
    <t>SETENTA</t>
  </si>
  <si>
    <t>OCHENTA</t>
  </si>
  <si>
    <t>NOVENTA</t>
  </si>
  <si>
    <t>CIEN</t>
  </si>
  <si>
    <t>CIENTO</t>
  </si>
  <si>
    <t>DOSCIENTOS</t>
  </si>
  <si>
    <t>TRESCIENTOS</t>
  </si>
  <si>
    <t>CUATROCIENTOS</t>
  </si>
  <si>
    <t>QUINIENTOS</t>
  </si>
  <si>
    <t>SEISCIENTOS</t>
  </si>
  <si>
    <t>SETECIENTOS</t>
  </si>
  <si>
    <t>OCHOCIENTOS</t>
  </si>
  <si>
    <t>NOVECIENTOS</t>
  </si>
  <si>
    <t>LOS DATOS EN ESTA HOJA PERMANECEN OCULTOS PARA FUNCIONAMIENTO DE LOS VALORES EN LETRAS DEL TOTAL DEL PPTO</t>
  </si>
  <si>
    <t>u</t>
  </si>
  <si>
    <t>REDES SECAS.</t>
  </si>
  <si>
    <t>CANALIZACIONES PARA CABLEADO ELÉCTRICO MEDIA TENSIÓN.</t>
  </si>
  <si>
    <t>PUESTA A TIERRA DE LA DERIVACIÓN DE MEDIA TENSIÓN Y SUBESTACIÓN.</t>
  </si>
  <si>
    <t>DERIVACIÓN DE RED DE MEDIA TENSIÓN Y SUBESTACIÓN.</t>
  </si>
  <si>
    <t>ADECUACIÓN DE INFRAESTRUCTURA MEDIA TENSIÓN.</t>
  </si>
  <si>
    <t>EQUIPOS SUBESTACIÓN Y MEDIA TENSIÓN.</t>
  </si>
  <si>
    <t>RED DE BAJA TENSIÓN.</t>
  </si>
  <si>
    <t>CANALIZACIONES PARA CABLEADO ELÉCTRICO BT.</t>
  </si>
  <si>
    <t>ACOMETIDAS Y CABLEADOS BT.</t>
  </si>
  <si>
    <t>TABLEROS BT.</t>
  </si>
  <si>
    <t>INTERRUPTORES Y PROTECCIONES BT.</t>
  </si>
  <si>
    <t>SALIDAS DE ALUMBRADO.</t>
  </si>
  <si>
    <t>SALIDAS DE TOMAS NORMALES Y REGULADAS.</t>
  </si>
  <si>
    <t>APARATOS ELÉCTRICOS.</t>
  </si>
  <si>
    <t>EQUIPOS GRUPO ELECTRÓGENO.</t>
  </si>
  <si>
    <t>TRÁMITES Y PERMISOS.</t>
  </si>
  <si>
    <t>ILUMINACIÓN.</t>
  </si>
  <si>
    <t>LUMINARIAS LÁMPARAS.</t>
  </si>
  <si>
    <t>LUMINARIAS BALAS Y APLIQUES (Incrustar, Sobreponer, Descolgar).</t>
  </si>
  <si>
    <t>LUMINARIAS DE DESCARGA (Reflectores y Proyectores).</t>
  </si>
  <si>
    <t>LUMINARIAS DE EMERGENCIA.</t>
  </si>
  <si>
    <t>INSTALACIONES ELÉCTRICAS, DE COMUNICACIONES, SEGURIDAD Y SONIDO (redes y equipos).</t>
  </si>
  <si>
    <t>REDES SUBTERRÁNEAS (hidrosanitarias, gas, eléctricas, comunicaciones, calderas, lavandería, ventilación, ambientales, etc.).</t>
  </si>
  <si>
    <t>Templete directo a tierra incluye excavacion para instalacion de vigueta de aclaje, relleno, vestida de poste y demas actividades necesarias para la correcta instalacion.</t>
  </si>
  <si>
    <t>Suministro e instalación  de poste en concreto con una capacidad  510 Kg. de rotura 12m, incluye la hincada, relleno, aplomada, templete y todos los elementos, accesorios y actividades necesarias para su correcta instalación.</t>
  </si>
  <si>
    <t>Suministro e Instalación de Subestacion de Distribución Trifásica de 112.5 KVA, 13.2 (11.4) KV- 208/120V Tipo SIEMENS, ABB, RYMEL O SIMILAR para montaje en poste,  incluye pararrayos, cortacircuitos, herrajes, sistema de puesta a tierra del transformador,,tramites y autorizaciones necesarias ante la electrificadora local y  todos los Elementos, Accesorios y Actividades necesarias para su Correcto Funcionamiento</t>
  </si>
  <si>
    <t>Desmonte de transformador en aceite instalado en poste, incluye desconexion en MT, Deshincada de poste, ubicación final de elementos desmontados al insterior del establecimiento y todas la actividades y herrameintas necesarais para su seguro desmonte, traslado y ubicacaon final.</t>
  </si>
  <si>
    <t>Suministro e Instalación de Tubería PVC de 1/2", Incluye Todos los Elementos y Accesorios Necesarios para su Correcto Montaje y  Funcionamiento.</t>
  </si>
  <si>
    <t>Suministro e Instalación de Tubería PVC de 3/4", Incluye Todos los Elementos y Accesorios Necesarios para su Correcto Montaje y  Funcionamiento.</t>
  </si>
  <si>
    <t>Suministro e Instalación de Tubería PVC de 1", Incluye Todos los Elementos y Accesorios Necesarios para su Correcto Montaje y  Funcionamiento.</t>
  </si>
  <si>
    <t>Suministro e Instalación de Tubería PVC de 2", Incluye Todos los Elementos y Accesorios Necesarios para su Correcto Montaje y  Funcionamiento.</t>
  </si>
  <si>
    <t>Suministro e Instalación de Tubería EMT de 1/2", Incluye Todos los Elementos y Accesorios Necesarios para su Correcto Montaje y  Funcionamiento</t>
  </si>
  <si>
    <t>Suministro e Instalación de Tubería EMT de 3/4", Incluye Todos los Elementos y Accesorios Necesarios para su Correcto Montaje y  Funcionamiento</t>
  </si>
  <si>
    <t>Suministro e Instalación de Tubería EMT de 1", Incluye Todos los Elementos y Accesorios Necesarios para su Correcto Montaje y  Funcionamiento</t>
  </si>
  <si>
    <t>Suministro e Instalación de Tubería EMT de 2", Incluye Todos los Elementos y Accesorios Necesarios para su Correcto Montaje y  Funcionamiento</t>
  </si>
  <si>
    <t>Suministro e Instalación de Tubería Metálica Galvanizada IMC de 1", Incluye Todos los Elementos y Accesorios Necesarios para su Correcto Montaje y  Funcionamiento.</t>
  </si>
  <si>
    <t>Suministro e Instalación de Tubería Metálica Galvanizada IMC de 1 1/2", Incluye Todos los Elementos y Accesorios Necesarios para su Correcto Montaje y  Funcionamiento.</t>
  </si>
  <si>
    <t>Red eléctrica Trifásica en Cable de Cu en 4 x N°  6 AWG (3 Fases + 1 Neutro) + 1 x N° 8T AWG  THHN/THWN 90°</t>
  </si>
  <si>
    <t>Red eléctrica Trifásica en Cable de Cu en 4 x N°  4 AWG (3 Fases + 1 Neutro) + 1 x N° 6T AWG  THHN/THWN 90°</t>
  </si>
  <si>
    <t>RED Eléctrica Trifásica en Cable de Cu en 3x(2Fx1/0AWG) + 2NX1/0AWG + 1Tx4AWG THHN/THWN 90°</t>
  </si>
  <si>
    <t>Suministro, instalacion y conexionado de Tablero de Distribucion Principal de 115kVA(380A) de medidas Aprox 0,80m x 0,80m x 0.40 en lamina Cold Rolled 16mm: Incluye barraje principal (3 barras), barraje neutro y barraje tierra, totalizador de principal, bandeja para 10 totalizadores de caja moldeada de acuerdo a las acometidas existentes: 2(80A); 2(50A); 4(40A) y 2(30A).</t>
  </si>
  <si>
    <t>Desmonte de Tablero de Distribución Principal Existente.  Incluye desconexión, reconexión, organización, Identificación y marcación de Todos los Circuitos allí conectados y todas las tareas y Elementos Requeridos para el Correcto Funcionamiento de Circuitos.</t>
  </si>
  <si>
    <t>Suministro e instalacion de Tablero Trifasico de Distribución de 12 Circuitos con espacio para totalizador  y puerta</t>
  </si>
  <si>
    <t>Suministro e instalacion de Tablero Trifasico de Distribución de 18 Circuitos con espacio para totalizador  y puerta</t>
  </si>
  <si>
    <t>Suministro e instalacion de Tablero Trifasico de Distribución de 24 Circuitos con espacio para totalizador  y puerta</t>
  </si>
  <si>
    <t>Suministro e instalacion de Tablero Trifasico de Distribución de 30 Circuitos con espacio para totalizador  y puerta</t>
  </si>
  <si>
    <t>Suministro e instalacion interruptor Automático Tripolar con Unidad de Disparo Termomagnética de 60A Tipo FAL, 240 V, UL-489, Incluye su Montaje y Todos los Elementos y Accesorios Necesarios para su Correcto Montaje y Funcionamiento.</t>
  </si>
  <si>
    <t>Salida interruptor commutable sencillo: Incluye tuberia PVC regateada por pared, resane, el interruptor, elementos de fijacion y demas accesorios ne cesarios para la correcta instalacion y funcionamiento</t>
  </si>
  <si>
    <t>Suministro e Instalación Tomacorriente dobles normales con polo a tierra mas tapa Incluye  todos los accesorios y actividades para su correcto funcionamiento.</t>
  </si>
  <si>
    <t>Tomacorriente para circuito Normal GFCI (con interruptor de circuito de falla a Tierra para zonas húmedas) Incluye Caja,Elementos de fijación y Todos los Elementos y Accesorios para su adecuado Funcionamiento</t>
  </si>
  <si>
    <t>Suministro e instalacion de toma corriente Bifasico de capacidad 50A, 220V. Incluye:accesorios y demas elementos necesarios para su correcta instalacion y funcionamiento.</t>
  </si>
  <si>
    <t>EQUIPOS TRANSFERENCIAS AUTOMATICAS</t>
  </si>
  <si>
    <t>EQUIPOS PLANTAS ELECTRICAS</t>
  </si>
  <si>
    <t>Suministro e Instalación de Sistema de puesta a Tierra, Incluye varilla cu-cu de 2,4m X 5/8, suelo artificial, soldadura exotérmica, equipotencialización hasta 5 m en cable de cobre desnudo 2/0, con el Sistema Existente, Caja de inspección y certificación  con informe escrito de medición de variables Eléctricas.</t>
  </si>
  <si>
    <t>Canalizacion Subterranea para acometida electrica doble pared 90 X 30 - Incluye excavacion en tierra a mano, relleno, compactacion y retiro de escombros según normas de canalizaciones subterraneas.No incluye tuberia.</t>
  </si>
  <si>
    <t>Suministro e Instalación de Tubería PVC de 3/4" sobre puesta con abrazadera plastica doble ala, Incluye Todos los Elementos y Accesorios Necesarios para su Correcto Montaje y  Funcionamiento.</t>
  </si>
  <si>
    <t>Suministro e instalacion interruptor Automático Tripolar con Unidad de Disparo Termomagnética de 50A , 240 V, UL-489, Incluye su Montaje y Todos los Elementos y Accesorios Necesarios para su Correcto Montaje y Funcionamiento.</t>
  </si>
  <si>
    <t>Suministro e instalacion interruptor Automático Tripolar con Unidad de Disparo Termomagnética de 70A, 240 V, UL-489, Incluye su Montaje y Todos los Elementos y Accesorios Necesarios para su Correcto Montaje y Funcionamiento.</t>
  </si>
  <si>
    <t>Suministro e instalacion interruptor Automático Tripolar con Unidad de Disparo Termomagnética de 100A , 240 V, UL-489, Incluye su Montaje y Todos los Elementos y Accesorios Necesarios para su Correcto Montaje y Funcionamiento.</t>
  </si>
  <si>
    <t xml:space="preserve">Salida para iluminacion interna: cableada en 2 No 12 (F.N) + 1 No. 12T en tuberia PVC regateada en pared o techo, incluye 0,5 metros de tuberia y red electrica ,cajas de paso, apliques, codos, uniones, terminales conectores resorte, resanes y acabados y demas accesorios necesarios para su correcta instalacion y funcionamiento. </t>
  </si>
  <si>
    <t xml:space="preserve">Salida para iluminacion interna: cableada en 2 No 12 (F.N) + 1 No. 12T en tuberia EMT sobre puesta en pared o techo, incluye 0,5 metros de tuberia y red electrica ,cajas de paso inyectada, apliques, codos, uniones, terminales, conectores resorte y demas accesorios necesarios para su correcta instalacion y funcionamiento. </t>
  </si>
  <si>
    <t xml:space="preserve">Salida para iluminacion externa: cableada en cable encauchetado 3 No 12, incluye 0,5 metros de tuberia y red electrica ,conduleta en T inyectada, codos, uniones, terminales, conectores autodesforre y demas accesorios necesarios para su correcta instalacion y funcionamiento. </t>
  </si>
  <si>
    <t>Salida interruptor sencillo en 3 No.12 AWG PVC 3/4: Incluye 0,5 m de tuberia PVC regateada por pared, resane y acabados, el interruptor, caja 5800 en aluminio, elementos de fijacion y demas accesorios necesarios para la correcta instalacion y funcionamiento</t>
  </si>
  <si>
    <t>Salida interruptor sencillo en 3 No.12 AWG EMT 3/4: Incluye 0,5 m de tuberia EMT sobre puesto, el interruptor, caja 2x4 inyectada, elementos de fijacion con chazo, grapa doble ala y demas accesorios necesarios para la correcta instalacion y funcionamiento</t>
  </si>
  <si>
    <t>Salida interruptor doble en 3 No.12 AWG PVC 3/4: Incluye 0,5 m de tuberia PVC regateada por pared, resane y acabados, el interruptor, caja 5800 en aluminio, elementos de fijacion y demas accesorios necesarios para la correcta instalacion y funcionamiento</t>
  </si>
  <si>
    <t>Salida interruptor doble en 3 No.12 AWG EMT 3/4: Incluye 0,5 m de tuberia EMT sobre puesto, el interruptor, caja 2x4 inyectada, elementos de fijacion con chazo, grapa doble ala y demas accesorios necesarios para la correcta instalacion y funcionamiento</t>
  </si>
  <si>
    <t>Salida para tomacorriente Trifasica 3F+T para caja 4x4 en tuberia EMT 3/4", en 3x10AWG F + 1x10 AWG T. incluye toma trifasica, longitud promedio por salida 0,5 m.</t>
  </si>
  <si>
    <t>Mantenimiento de transferencia automatica de 200A 220V. Incluye pruebas de transferencia, cambio o re-configuracion de sistema existente, retorqueo de elementos, aseo y todas las actividades o elementos necesarios para el correcto funcionamiento de la transferencia.</t>
  </si>
  <si>
    <t>Maniobra en linea viva de conexión de nueva subestacion; desconexion de la existente y energizacion</t>
  </si>
  <si>
    <t xml:space="preserve">Suministro e instalación de luminaria fluorescente 2x36W T8 hermetica, Incluye Conductor, mueble, sockets, balasto T8 con garantía superior a 2 años, Tubos, y Todos los Accesorios y Actividades para su Correcto Funcionamiento.  </t>
  </si>
  <si>
    <t>Caja de inspección CS 274 según norma, medidas internas útiles 60x60x73cm (a x L x h). Incluye excavación, relleno, retiro y disposición de escombros, base en concreto y malla electrosoldada, marco y contramarco reforzado metálico, tapas de concreto, pañetado 1:3 impermeabilizado interno completo</t>
  </si>
  <si>
    <t>SUBTOTAL 3. REDES SUBTERRÁNEAS (hidrosanitarias, gas, eléctricas, comunicaciones, calderas, lavandería, ventilación, ambientales, etc.).</t>
  </si>
  <si>
    <t>SUBTOTAL 10. INSTALACIONES ELÉCTRICAS, DE COMUNICACIONES, SEGURIDAD Y SONIDO (redes y equipos).</t>
  </si>
  <si>
    <t>Suministro e instalacion luminaria tipo reflector Led de 120w, 120/220 voltios,  incluye accesorios de instalacion necesarios para su funcionamiento. incluye punto electrico en cabl encauchetado 3x12 AWG y tuberia EMT de 1/2 y salida en conduleta en T"</t>
  </si>
  <si>
    <t>SUBTOTAL 20. ILUMINACIÓN.</t>
  </si>
  <si>
    <t>Red eléctrica trifásica de media tension en cable de Aluminio desnudo ACSR en 3 x N°  2 AWG incluye conectores</t>
  </si>
  <si>
    <t>deshincada  de poste en concreto de altura desde 8m hasta 12m y con una capacidad de rotura desde 510 Kg hasta 1050 kg.  , incluye disposicion final en el lugar indicado.</t>
  </si>
  <si>
    <t>Red trensada de baja tension  para distribucion en  cable cuadruplex  AL autosoportados 3X2 AWG AAC XLPE SR 4 AWG ACSR XLPE SR 600V 90C, incluye: yoyo aisladores, cinta de fijacion en poste o accesorios de instalacion en canalizacion</t>
  </si>
  <si>
    <t>Suministro e instalacion de caja de paso de 15x15x10 cm, asegurada con chazo en muro.</t>
  </si>
  <si>
    <t>Suministro e instalacion de caja de paso de 20x20x10 cm, asegurada con chazo en muro.</t>
  </si>
  <si>
    <t>Red eléctrica Bifásica en Cable de Cu en 3 x N°  10 AWG (2 Fases + 1 Neutro) + 1 x N° 12T AWG  LS-HFFR°</t>
  </si>
  <si>
    <t>Red eléctricaa Monofásica en Cable de Cu en 2 x N°  12 AWG (1 Fase + 1 Neutro) + 1 x N° 12T AWG  LS-HFFR</t>
  </si>
  <si>
    <t>Suministro e instalacion de Interruptor Monopolar desde 1x15 A hasta 1x40 A,  Tipo Enchufable</t>
  </si>
  <si>
    <t>Suministro e instalacion de Interruptor Bipolar desde 2x15 A hasta 2x40 A,  Tipo Enchufable</t>
  </si>
  <si>
    <t>Suministro e instalacion de Interruptor Tripolar desde 3x15 A hasta 3x40 A,  Tipo Enchufable</t>
  </si>
  <si>
    <t>Suministro e instalacion de Interruptor Tripolar desde 3x50 A hasta 3x90 A,  Tipo Enchufable</t>
  </si>
  <si>
    <t>Salida de Tomacorriente doble con polo a tierra, se realizan en 2 No.12 AWG + 1No. 12, Incluye ductería PVC regateada por pared,  resanes,caja rectangular y todos los accesorios y actividades para su correcto funcionamiento.(longitud promedio por salida 0,5 m.)</t>
  </si>
  <si>
    <t>Salida de Tomacorriente doble con polo a tierra. Se realizan en 2 No.12 AWG + 1No. 12 desnudo con tubo EMT . incluye caja rectangular, uniones, codos,  y todos los accesorios y actividades para su correcto funcionamiento.(longitud promedio por salida 0,5 m.)</t>
  </si>
  <si>
    <t>Salida para toma bifasica 50A 2F+T para caja 4x4 en tuberia EMT 3/4" ó PVC 3/4", en 2x10AWG F + 1x10 AWG T. incluye toma bifasica, longitud promedio por salida 0,5 m.</t>
  </si>
  <si>
    <t>Suministro e instalacion de toma corriente trifasica con  polo a tierra para muro de capacidad 50A, 220V. Incluye: , accesorios y demas elementos necesarios para su correcta instalacion y funcionamiento.</t>
  </si>
  <si>
    <t>Certificación Plena del Cumplimiento del Retie, uso final, distribucion, transformacion. Dictaminada por un organismo avalado por la ONAC</t>
  </si>
  <si>
    <r>
      <t xml:space="preserve">Suministro e instalación de Bandeja electrica tipo </t>
    </r>
    <r>
      <rPr>
        <b/>
        <sz val="8"/>
        <rFont val="Trebuchet MS"/>
        <family val="2"/>
      </rPr>
      <t>ducto cerrado</t>
    </r>
    <r>
      <rPr>
        <sz val="8"/>
        <rFont val="Trebuchet MS"/>
        <family val="2"/>
      </rPr>
      <t xml:space="preserve"> 30x8x2400 redes fuerza, incluye accesorios de instalación, y todos los demas componenetes necesarios para garantizar su correcta instalación y funcionamiento.</t>
    </r>
  </si>
  <si>
    <t>Suministro e Instalación de luminaria E27, Incluye roseta, luminaria ahorradora de energía 40W  y Todos los Accesorios y Actividades para su Correcto Funcionamiento.</t>
  </si>
  <si>
    <t>Suministro e Instalación de luminaria panel LED para sobreponer 60x60 42 W. con garantia minima de 50000 h, flujo luminoso de 3400 lm, temperatura de color 4000k Incluye: marco o cadena para descolgar hasta 1m, driver eletronico,1,5 m de cable encauchetado 3x16 AWG, clavija de 15 A, y todos los accesorios y actividades para su correcto funcionamiento.</t>
  </si>
  <si>
    <t xml:space="preserve">Suministro e Instalación de luminaria de emergencia 2x1.6 W LED (120/220V) para pasillos, focos bidireccionales, autonomia de 90 minutos, IP 20 incluye: baterias de resplado, salida electrica hasta 12 m, en cable trensado fase azul 3x12 HFFR-LS, tuberia EMT 3/4 donde aplique o PVC de 3/4 regateada y resanada al original, circuito independiente para las luminarias de emergencia, y todos los accesorios y actividades para su correcto funcionamiento. </t>
  </si>
  <si>
    <t>3.3</t>
  </si>
  <si>
    <t>3.3.1</t>
  </si>
  <si>
    <t>3.3.1.8</t>
  </si>
  <si>
    <t>3.3.4</t>
  </si>
  <si>
    <t>3.3.4.1</t>
  </si>
  <si>
    <t>.3</t>
  </si>
  <si>
    <t>10.1</t>
  </si>
  <si>
    <t>10.1.1</t>
  </si>
  <si>
    <t>10.1.1.1</t>
  </si>
  <si>
    <t>10.1.1.7</t>
  </si>
  <si>
    <t>10.1.1.14</t>
  </si>
  <si>
    <t>10.1.1.18</t>
  </si>
  <si>
    <t>10.1.1.25</t>
  </si>
  <si>
    <t>10.1.1.28</t>
  </si>
  <si>
    <t>10.1.2</t>
  </si>
  <si>
    <t>10.1.2.5</t>
  </si>
  <si>
    <t>10.1.2.22</t>
  </si>
  <si>
    <t>10.1.2.25</t>
  </si>
  <si>
    <t>10.2</t>
  </si>
  <si>
    <t>10.2.1</t>
  </si>
  <si>
    <t>10.2.1.1</t>
  </si>
  <si>
    <t>10.2.1.2</t>
  </si>
  <si>
    <t>10.2.1.3</t>
  </si>
  <si>
    <t>10.2.1.4</t>
  </si>
  <si>
    <t>10.2.1.7</t>
  </si>
  <si>
    <t>10.2.1.11</t>
  </si>
  <si>
    <t>10.2.1.12</t>
  </si>
  <si>
    <t>10.2.1.13</t>
  </si>
  <si>
    <t>10.2.1.16</t>
  </si>
  <si>
    <t>10.2.1.20</t>
  </si>
  <si>
    <t>10.2.1.22</t>
  </si>
  <si>
    <t>10.2.1.35</t>
  </si>
  <si>
    <t>10.2.1.36</t>
  </si>
  <si>
    <t>10.2.1.38</t>
  </si>
  <si>
    <t>10.2.2</t>
  </si>
  <si>
    <t>10.2.2.8</t>
  </si>
  <si>
    <t>10.2.2.9</t>
  </si>
  <si>
    <t>10.2.2.17</t>
  </si>
  <si>
    <t>10.2.2.23</t>
  </si>
  <si>
    <t>10.2.2.30</t>
  </si>
  <si>
    <t>10.2.3</t>
  </si>
  <si>
    <t>10.2.3.2</t>
  </si>
  <si>
    <t>10.2.3.9</t>
  </si>
  <si>
    <t>10.2.3.26</t>
  </si>
  <si>
    <t>10.2.3.27</t>
  </si>
  <si>
    <t>10.2.3.28</t>
  </si>
  <si>
    <t>10.2.3.29</t>
  </si>
  <si>
    <t>10.2.4</t>
  </si>
  <si>
    <t>10.2.4.1</t>
  </si>
  <si>
    <t>10.2.4.3</t>
  </si>
  <si>
    <t>10.2.4.11</t>
  </si>
  <si>
    <t>10.2.4.12</t>
  </si>
  <si>
    <t>10.2.4.14</t>
  </si>
  <si>
    <t>10.2.4.15</t>
  </si>
  <si>
    <t>10.2.4.16</t>
  </si>
  <si>
    <t>10.2.4.17</t>
  </si>
  <si>
    <t>10.2.5</t>
  </si>
  <si>
    <t>10.2.5.3</t>
  </si>
  <si>
    <t>10.2.5.5</t>
  </si>
  <si>
    <t>10.2.5.6</t>
  </si>
  <si>
    <t>10.2.5.7</t>
  </si>
  <si>
    <t>10.2.5.9</t>
  </si>
  <si>
    <t>10.2.5.10</t>
  </si>
  <si>
    <t>10.2.5.12</t>
  </si>
  <si>
    <t>10.2.5.13</t>
  </si>
  <si>
    <t>10.2.6</t>
  </si>
  <si>
    <t>10.2.6.3</t>
  </si>
  <si>
    <t>10.2.6.5</t>
  </si>
  <si>
    <t>10.2.6.6</t>
  </si>
  <si>
    <t>10.2.6.7</t>
  </si>
  <si>
    <t>10.2.8</t>
  </si>
  <si>
    <t>10.2.8.3</t>
  </si>
  <si>
    <t>10.2.8.5</t>
  </si>
  <si>
    <t>10.2.8.6</t>
  </si>
  <si>
    <t>10.2.8.7</t>
  </si>
  <si>
    <t>10.4</t>
  </si>
  <si>
    <t>10.4.1</t>
  </si>
  <si>
    <t>10.4.1.13</t>
  </si>
  <si>
    <t>10.4.2</t>
  </si>
  <si>
    <t>10.4.2.11</t>
  </si>
  <si>
    <t>10.14</t>
  </si>
  <si>
    <t>10.14.1</t>
  </si>
  <si>
    <t>10.14.2</t>
  </si>
  <si>
    <t>10.14.3</t>
  </si>
  <si>
    <t>.10</t>
  </si>
  <si>
    <t>20.1</t>
  </si>
  <si>
    <t>20.1.5</t>
  </si>
  <si>
    <t>20.1.8</t>
  </si>
  <si>
    <t>20.2</t>
  </si>
  <si>
    <t>20.2.2</t>
  </si>
  <si>
    <t>20.3</t>
  </si>
  <si>
    <t>20.3.3</t>
  </si>
  <si>
    <t>20.5</t>
  </si>
  <si>
    <t>20.5.1</t>
  </si>
  <si>
    <t>.20</t>
  </si>
  <si>
    <t>EPMSC SOCORRO</t>
  </si>
  <si>
    <t>SISTEMA ELECTRICO PRINCIPAL</t>
  </si>
  <si>
    <t>Tramites de estudio de factibilidad de aumento de carga, presentacion de proyecto y correcciones hasta aprobacion ante la empresa electrificadora local. Incluye diseño, planos y todos los documentos y autorizaciones necesarias para cumplir con dicha actividad.</t>
  </si>
  <si>
    <t>COSTO DIRECTO + INDIRECTO</t>
  </si>
  <si>
    <t xml:space="preserve">ESTUDIOS Y DISEÑOS </t>
  </si>
  <si>
    <t>IVA ESTUDIOS Y DISEÑOS  19%</t>
  </si>
  <si>
    <t xml:space="preserve">ESTUDIOS Y DISEÑOS + IVA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</si>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</sst>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[$$-240A]* #,##0.00_-;\-[$$-240A]* #,##0.00_-;_-[$$-240A]* &quot;-&quot;??_-;_-@_-"/>
    <numFmt numFmtId="169" formatCode="&quot;$&quot;\ #,##0"/>
    <numFmt numFmtId="170" formatCode="#,##0.00000"/>
    <numFmt numFmtId="171" formatCode="dd\ /\ mmm\ /\ yyyy"/>
    <numFmt numFmtId="172" formatCode="_ * #,##0.00_ ;_ * \-#,##0.00_ ;_ * &quot;-&quot;??_ ;_ @_ 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8"/>
      <name val="Trebuchet MS"/>
      <family val="2"/>
    </font>
    <font>
      <sz val="8"/>
      <name val="Trebuchet MS"/>
      <family val="2"/>
    </font>
    <font>
      <b/>
      <sz val="8"/>
      <color rgb="FFFF0000"/>
      <name val="Trebuchet MS"/>
      <family val="2"/>
    </font>
    <font>
      <b/>
      <sz val="8"/>
      <color rgb="FF3333FF"/>
      <name val="Trebuchet MS"/>
      <family val="2"/>
    </font>
    <font>
      <b/>
      <sz val="8"/>
      <color theme="0" tint="-0.249977111117893"/>
      <name val="Trebuchet MS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FF0000"/>
      <name val="Arial Narrow"/>
      <family val="2"/>
    </font>
    <font>
      <sz val="10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rgb="FFFF0000"/>
      <name val="Arial Narrow"/>
      <family val="2"/>
    </font>
    <font>
      <b/>
      <sz val="10"/>
      <color rgb="FFFF0000"/>
      <name val="Arial"/>
      <family val="2"/>
    </font>
    <font>
      <sz val="10"/>
      <color indexed="8"/>
      <name val="MS Sans Serif"/>
      <family val="2"/>
    </font>
    <font>
      <b/>
      <sz val="11"/>
      <color rgb="FFFF0000"/>
      <name val="Arial"/>
      <family val="2"/>
    </font>
    <font>
      <sz val="10"/>
      <name val="MS Sans Serif"/>
      <family val="2"/>
    </font>
    <font>
      <sz val="10"/>
      <name val="Tahoma"/>
      <family val="2"/>
    </font>
    <font>
      <sz val="10"/>
      <name val="MS Sans Serif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4">
    <xf numFmtId="0" fontId="0" fillId="0" borderId="0"/>
    <xf numFmtId="167" fontId="6" fillId="0" borderId="0" applyFont="0" applyFill="0" applyBorder="0" applyAlignment="0" applyProtection="0"/>
    <xf numFmtId="167" fontId="8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9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0" borderId="0"/>
    <xf numFmtId="0" fontId="6" fillId="0" borderId="0"/>
    <xf numFmtId="0" fontId="5" fillId="0" borderId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164" fontId="6" fillId="0" borderId="0" applyFont="0" applyFill="0" applyBorder="0" applyAlignment="0" applyProtection="0"/>
    <xf numFmtId="0" fontId="6" fillId="0" borderId="0"/>
    <xf numFmtId="0" fontId="3" fillId="0" borderId="0"/>
    <xf numFmtId="0" fontId="3" fillId="0" borderId="0"/>
    <xf numFmtId="0" fontId="18" fillId="0" borderId="0"/>
    <xf numFmtId="0" fontId="28" fillId="0" borderId="0"/>
    <xf numFmtId="165" fontId="18" fillId="0" borderId="0" applyFont="0" applyFill="0" applyBorder="0" applyAlignment="0" applyProtection="0"/>
    <xf numFmtId="0" fontId="2" fillId="0" borderId="0"/>
    <xf numFmtId="0" fontId="30" fillId="0" borderId="0"/>
    <xf numFmtId="0" fontId="31" fillId="0" borderId="0"/>
    <xf numFmtId="38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" fillId="0" borderId="0"/>
  </cellStyleXfs>
  <cellXfs count="150">
    <xf numFmtId="0" fontId="0" fillId="0" borderId="0" xfId="0"/>
    <xf numFmtId="0" fontId="11" fillId="4" borderId="9" xfId="0" applyFont="1" applyFill="1" applyBorder="1" applyAlignment="1" applyProtection="1">
      <alignment horizontal="left" vertical="center"/>
    </xf>
    <xf numFmtId="0" fontId="11" fillId="3" borderId="9" xfId="0" applyFont="1" applyFill="1" applyBorder="1" applyAlignment="1" applyProtection="1">
      <alignment horizontal="left" vertical="center"/>
    </xf>
    <xf numFmtId="0" fontId="11" fillId="3" borderId="9" xfId="0" applyFont="1" applyFill="1" applyBorder="1" applyAlignment="1" applyProtection="1">
      <alignment horizontal="center" vertical="center"/>
    </xf>
    <xf numFmtId="0" fontId="11" fillId="4" borderId="9" xfId="0" applyFont="1" applyFill="1" applyBorder="1" applyAlignment="1" applyProtection="1">
      <alignment horizontal="justify" vertical="center"/>
    </xf>
    <xf numFmtId="0" fontId="11" fillId="3" borderId="16" xfId="0" applyFont="1" applyFill="1" applyBorder="1" applyAlignment="1" applyProtection="1">
      <alignment horizontal="justify" vertical="center"/>
    </xf>
    <xf numFmtId="0" fontId="11" fillId="3" borderId="15" xfId="0" applyFont="1" applyFill="1" applyBorder="1" applyAlignment="1" applyProtection="1">
      <alignment horizontal="justify" vertical="center"/>
    </xf>
    <xf numFmtId="0" fontId="12" fillId="4" borderId="9" xfId="0" applyFont="1" applyFill="1" applyBorder="1" applyAlignment="1" applyProtection="1">
      <alignment horizontal="justify" vertical="center"/>
    </xf>
    <xf numFmtId="0" fontId="11" fillId="2" borderId="9" xfId="0" applyNumberFormat="1" applyFont="1" applyFill="1" applyBorder="1" applyAlignment="1" applyProtection="1">
      <alignment horizontal="justify" vertical="center"/>
    </xf>
    <xf numFmtId="0" fontId="11" fillId="2" borderId="9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justify" vertical="center"/>
    </xf>
    <xf numFmtId="0" fontId="14" fillId="0" borderId="6" xfId="0" applyFont="1" applyFill="1" applyBorder="1" applyAlignment="1" applyProtection="1">
      <alignment horizontal="left" vertical="center" wrapText="1"/>
    </xf>
    <xf numFmtId="0" fontId="13" fillId="0" borderId="12" xfId="0" applyFont="1" applyFill="1" applyBorder="1" applyAlignment="1" applyProtection="1">
      <alignment horizontal="left" vertical="center" wrapText="1"/>
    </xf>
    <xf numFmtId="0" fontId="12" fillId="0" borderId="6" xfId="0" applyFont="1" applyFill="1" applyBorder="1" applyAlignment="1" applyProtection="1">
      <alignment horizontal="left" vertical="center" wrapText="1"/>
    </xf>
    <xf numFmtId="2" fontId="11" fillId="3" borderId="9" xfId="1" applyNumberFormat="1" applyFont="1" applyFill="1" applyBorder="1" applyAlignment="1" applyProtection="1">
      <alignment horizontal="left" vertical="center"/>
    </xf>
    <xf numFmtId="2" fontId="11" fillId="2" borderId="9" xfId="1" applyNumberFormat="1" applyFont="1" applyFill="1" applyBorder="1" applyAlignment="1" applyProtection="1">
      <alignment horizontal="justify" vertical="center" wrapText="1"/>
    </xf>
    <xf numFmtId="0" fontId="11" fillId="0" borderId="6" xfId="0" applyFont="1" applyFill="1" applyBorder="1" applyAlignment="1" applyProtection="1">
      <alignment horizontal="left" vertical="center" wrapText="1"/>
    </xf>
    <xf numFmtId="168" fontId="11" fillId="3" borderId="9" xfId="3" applyNumberFormat="1" applyFont="1" applyFill="1" applyBorder="1" applyAlignment="1" applyProtection="1">
      <alignment horizontal="center" vertical="center"/>
    </xf>
    <xf numFmtId="0" fontId="19" fillId="3" borderId="0" xfId="11" applyFont="1" applyFill="1"/>
    <xf numFmtId="0" fontId="5" fillId="3" borderId="0" xfId="11" applyFill="1"/>
    <xf numFmtId="0" fontId="5" fillId="3" borderId="0" xfId="11" applyFill="1" applyAlignment="1">
      <alignment horizontal="center"/>
    </xf>
    <xf numFmtId="169" fontId="18" fillId="3" borderId="0" xfId="11" applyNumberFormat="1" applyFont="1" applyFill="1" applyAlignment="1">
      <alignment horizontal="center"/>
    </xf>
    <xf numFmtId="169" fontId="5" fillId="3" borderId="0" xfId="11" applyNumberFormat="1" applyFill="1"/>
    <xf numFmtId="0" fontId="20" fillId="3" borderId="6" xfId="11" applyFont="1" applyFill="1" applyBorder="1" applyAlignment="1" applyProtection="1">
      <alignment horizontal="center" vertical="top" wrapText="1"/>
      <protection hidden="1"/>
    </xf>
    <xf numFmtId="0" fontId="20" fillId="3" borderId="6" xfId="11" applyFont="1" applyFill="1" applyBorder="1" applyAlignment="1" applyProtection="1">
      <alignment vertical="top" wrapText="1"/>
      <protection hidden="1"/>
    </xf>
    <xf numFmtId="0" fontId="16" fillId="3" borderId="0" xfId="11" applyFont="1" applyFill="1" applyBorder="1" applyProtection="1">
      <protection hidden="1"/>
    </xf>
    <xf numFmtId="3" fontId="21" fillId="2" borderId="6" xfId="11" applyNumberFormat="1" applyFont="1" applyFill="1" applyBorder="1" applyAlignment="1" applyProtection="1">
      <alignment horizontal="center"/>
      <protection hidden="1"/>
    </xf>
    <xf numFmtId="0" fontId="21" fillId="2" borderId="6" xfId="11" applyFont="1" applyFill="1" applyBorder="1" applyAlignment="1" applyProtection="1">
      <alignment horizontal="center"/>
      <protection hidden="1"/>
    </xf>
    <xf numFmtId="1" fontId="21" fillId="2" borderId="6" xfId="11" applyNumberFormat="1" applyFont="1" applyFill="1" applyBorder="1" applyAlignment="1" applyProtection="1">
      <alignment horizontal="center"/>
      <protection hidden="1"/>
    </xf>
    <xf numFmtId="0" fontId="21" fillId="2" borderId="6" xfId="11" applyFont="1" applyFill="1" applyBorder="1" applyProtection="1">
      <protection hidden="1"/>
    </xf>
    <xf numFmtId="3" fontId="21" fillId="6" borderId="6" xfId="11" applyNumberFormat="1" applyFont="1" applyFill="1" applyBorder="1" applyAlignment="1" applyProtection="1">
      <alignment horizontal="center"/>
      <protection hidden="1"/>
    </xf>
    <xf numFmtId="0" fontId="21" fillId="6" borderId="6" xfId="11" applyFont="1" applyFill="1" applyBorder="1" applyAlignment="1" applyProtection="1">
      <alignment horizontal="center"/>
      <protection hidden="1"/>
    </xf>
    <xf numFmtId="1" fontId="21" fillId="6" borderId="6" xfId="11" applyNumberFormat="1" applyFont="1" applyFill="1" applyBorder="1" applyAlignment="1" applyProtection="1">
      <alignment horizontal="center"/>
      <protection hidden="1"/>
    </xf>
    <xf numFmtId="0" fontId="21" fillId="6" borderId="6" xfId="11" applyFont="1" applyFill="1" applyBorder="1" applyProtection="1">
      <protection hidden="1"/>
    </xf>
    <xf numFmtId="3" fontId="21" fillId="7" borderId="6" xfId="11" applyNumberFormat="1" applyFont="1" applyFill="1" applyBorder="1" applyAlignment="1" applyProtection="1">
      <alignment horizontal="center"/>
      <protection hidden="1"/>
    </xf>
    <xf numFmtId="0" fontId="21" fillId="7" borderId="6" xfId="11" applyFont="1" applyFill="1" applyBorder="1" applyAlignment="1" applyProtection="1">
      <alignment horizontal="center"/>
      <protection hidden="1"/>
    </xf>
    <xf numFmtId="1" fontId="21" fillId="7" borderId="6" xfId="11" applyNumberFormat="1" applyFont="1" applyFill="1" applyBorder="1" applyAlignment="1" applyProtection="1">
      <alignment horizontal="center"/>
      <protection hidden="1"/>
    </xf>
    <xf numFmtId="0" fontId="21" fillId="7" borderId="6" xfId="11" applyFont="1" applyFill="1" applyBorder="1" applyProtection="1">
      <protection hidden="1"/>
    </xf>
    <xf numFmtId="3" fontId="21" fillId="8" borderId="6" xfId="11" applyNumberFormat="1" applyFont="1" applyFill="1" applyBorder="1" applyAlignment="1" applyProtection="1">
      <alignment horizontal="center"/>
      <protection hidden="1"/>
    </xf>
    <xf numFmtId="0" fontId="21" fillId="8" borderId="6" xfId="11" applyFont="1" applyFill="1" applyBorder="1" applyAlignment="1" applyProtection="1">
      <alignment horizontal="center"/>
      <protection hidden="1"/>
    </xf>
    <xf numFmtId="1" fontId="21" fillId="8" borderId="6" xfId="11" applyNumberFormat="1" applyFont="1" applyFill="1" applyBorder="1" applyAlignment="1" applyProtection="1">
      <alignment horizontal="center"/>
      <protection hidden="1"/>
    </xf>
    <xf numFmtId="0" fontId="21" fillId="8" borderId="6" xfId="11" applyFont="1" applyFill="1" applyBorder="1" applyProtection="1">
      <protection hidden="1"/>
    </xf>
    <xf numFmtId="3" fontId="21" fillId="9" borderId="6" xfId="11" applyNumberFormat="1" applyFont="1" applyFill="1" applyBorder="1" applyAlignment="1" applyProtection="1">
      <alignment horizontal="center"/>
      <protection hidden="1"/>
    </xf>
    <xf numFmtId="0" fontId="21" fillId="9" borderId="6" xfId="11" applyFont="1" applyFill="1" applyBorder="1" applyAlignment="1" applyProtection="1">
      <alignment horizontal="center"/>
      <protection hidden="1"/>
    </xf>
    <xf numFmtId="1" fontId="21" fillId="9" borderId="6" xfId="11" applyNumberFormat="1" applyFont="1" applyFill="1" applyBorder="1" applyAlignment="1" applyProtection="1">
      <alignment horizontal="center"/>
      <protection hidden="1"/>
    </xf>
    <xf numFmtId="0" fontId="21" fillId="9" borderId="6" xfId="11" applyFont="1" applyFill="1" applyBorder="1" applyProtection="1">
      <protection hidden="1"/>
    </xf>
    <xf numFmtId="0" fontId="23" fillId="3" borderId="0" xfId="11" applyFont="1" applyFill="1" applyProtection="1">
      <protection hidden="1"/>
    </xf>
    <xf numFmtId="0" fontId="5" fillId="3" borderId="0" xfId="11" applyFont="1" applyFill="1" applyBorder="1" applyProtection="1">
      <protection hidden="1"/>
    </xf>
    <xf numFmtId="170" fontId="24" fillId="3" borderId="0" xfId="11" applyNumberFormat="1" applyFont="1" applyFill="1" applyBorder="1" applyAlignment="1" applyProtection="1">
      <alignment horizontal="center"/>
      <protection hidden="1"/>
    </xf>
    <xf numFmtId="1" fontId="5" fillId="3" borderId="0" xfId="11" applyNumberFormat="1" applyFont="1" applyFill="1" applyBorder="1" applyAlignment="1" applyProtection="1">
      <alignment horizontal="center"/>
      <protection hidden="1"/>
    </xf>
    <xf numFmtId="0" fontId="25" fillId="3" borderId="0" xfId="11" applyFont="1" applyFill="1" applyBorder="1" applyAlignment="1" applyProtection="1">
      <alignment horizontal="center" vertical="top" wrapText="1"/>
      <protection hidden="1"/>
    </xf>
    <xf numFmtId="0" fontId="25" fillId="3" borderId="0" xfId="11" applyFont="1" applyFill="1" applyBorder="1" applyAlignment="1" applyProtection="1">
      <alignment vertical="top" wrapText="1"/>
      <protection hidden="1"/>
    </xf>
    <xf numFmtId="0" fontId="26" fillId="3" borderId="0" xfId="11" applyFont="1" applyFill="1" applyBorder="1" applyProtection="1">
      <protection hidden="1"/>
    </xf>
    <xf numFmtId="0" fontId="12" fillId="5" borderId="0" xfId="0" applyFont="1" applyFill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/>
    </xf>
    <xf numFmtId="4" fontId="11" fillId="0" borderId="0" xfId="6" applyNumberFormat="1" applyFont="1" applyFill="1" applyBorder="1" applyAlignment="1" applyProtection="1">
      <alignment vertical="center" wrapText="1"/>
    </xf>
    <xf numFmtId="168" fontId="12" fillId="0" borderId="0" xfId="3" applyNumberFormat="1" applyFont="1" applyFill="1" applyAlignment="1" applyProtection="1">
      <alignment horizontal="center" vertical="center"/>
    </xf>
    <xf numFmtId="0" fontId="12" fillId="0" borderId="0" xfId="0" applyNumberFormat="1" applyFont="1" applyAlignment="1" applyProtection="1">
      <alignment horizontal="center" vertical="center"/>
    </xf>
    <xf numFmtId="0" fontId="15" fillId="4" borderId="8" xfId="0" applyNumberFormat="1" applyFont="1" applyFill="1" applyBorder="1" applyAlignment="1" applyProtection="1">
      <alignment horizontal="center" vertical="center"/>
    </xf>
    <xf numFmtId="0" fontId="11" fillId="4" borderId="9" xfId="0" applyFont="1" applyFill="1" applyBorder="1" applyAlignment="1" applyProtection="1">
      <alignment horizontal="center" vertical="center"/>
    </xf>
    <xf numFmtId="2" fontId="11" fillId="4" borderId="9" xfId="1" applyNumberFormat="1" applyFont="1" applyFill="1" applyBorder="1" applyAlignment="1" applyProtection="1">
      <alignment horizontal="center" vertical="center"/>
    </xf>
    <xf numFmtId="168" fontId="11" fillId="4" borderId="9" xfId="3" applyNumberFormat="1" applyFont="1" applyFill="1" applyBorder="1" applyAlignment="1" applyProtection="1">
      <alignment horizontal="center" vertical="center"/>
    </xf>
    <xf numFmtId="168" fontId="11" fillId="4" borderId="10" xfId="3" applyNumberFormat="1" applyFont="1" applyFill="1" applyBorder="1" applyAlignment="1" applyProtection="1">
      <alignment horizontal="left" vertical="center"/>
    </xf>
    <xf numFmtId="0" fontId="13" fillId="0" borderId="14" xfId="0" applyNumberFormat="1" applyFont="1" applyFill="1" applyBorder="1" applyAlignment="1" applyProtection="1">
      <alignment horizontal="center" vertical="center"/>
    </xf>
    <xf numFmtId="0" fontId="13" fillId="0" borderId="12" xfId="0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/>
    </xf>
    <xf numFmtId="0" fontId="14" fillId="0" borderId="6" xfId="0" applyFont="1" applyFill="1" applyBorder="1" applyAlignment="1" applyProtection="1">
      <alignment horizontal="center" vertical="center"/>
    </xf>
    <xf numFmtId="2" fontId="14" fillId="0" borderId="6" xfId="1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center" vertical="center"/>
    </xf>
    <xf numFmtId="2" fontId="11" fillId="0" borderId="6" xfId="1" applyNumberFormat="1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/>
    </xf>
    <xf numFmtId="2" fontId="13" fillId="0" borderId="12" xfId="1" applyNumberFormat="1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2" fillId="3" borderId="9" xfId="0" applyNumberFormat="1" applyFont="1" applyFill="1" applyBorder="1" applyAlignment="1" applyProtection="1">
      <alignment horizontal="center" vertical="center"/>
    </xf>
    <xf numFmtId="0" fontId="12" fillId="4" borderId="8" xfId="0" applyNumberFormat="1" applyFont="1" applyFill="1" applyBorder="1" applyAlignment="1" applyProtection="1">
      <alignment horizontal="center" vertical="center"/>
    </xf>
    <xf numFmtId="0" fontId="12" fillId="4" borderId="9" xfId="0" applyFont="1" applyFill="1" applyBorder="1" applyAlignment="1" applyProtection="1">
      <alignment horizontal="center" vertical="center"/>
    </xf>
    <xf numFmtId="2" fontId="12" fillId="4" borderId="9" xfId="1" applyNumberFormat="1" applyFont="1" applyFill="1" applyBorder="1" applyAlignment="1" applyProtection="1">
      <alignment horizontal="center" vertical="center"/>
    </xf>
    <xf numFmtId="0" fontId="11" fillId="4" borderId="8" xfId="0" applyNumberFormat="1" applyFont="1" applyFill="1" applyBorder="1" applyAlignment="1" applyProtection="1">
      <alignment horizontal="center" vertical="center"/>
    </xf>
    <xf numFmtId="9" fontId="11" fillId="4" borderId="9" xfId="0" applyNumberFormat="1" applyFont="1" applyFill="1" applyBorder="1" applyAlignment="1" applyProtection="1">
      <alignment horizontal="center" vertical="center"/>
    </xf>
    <xf numFmtId="168" fontId="11" fillId="4" borderId="10" xfId="3" applyNumberFormat="1" applyFont="1" applyFill="1" applyBorder="1" applyAlignment="1" applyProtection="1">
      <alignment horizontal="center" vertical="center"/>
    </xf>
    <xf numFmtId="0" fontId="11" fillId="3" borderId="18" xfId="0" applyNumberFormat="1" applyFont="1" applyFill="1" applyBorder="1" applyAlignment="1" applyProtection="1">
      <alignment horizontal="center" vertical="center"/>
    </xf>
    <xf numFmtId="9" fontId="11" fillId="3" borderId="6" xfId="7" applyFont="1" applyFill="1" applyBorder="1" applyAlignment="1" applyProtection="1">
      <alignment horizontal="center" vertical="center"/>
    </xf>
    <xf numFmtId="2" fontId="11" fillId="3" borderId="3" xfId="1" applyNumberFormat="1" applyFont="1" applyFill="1" applyBorder="1" applyAlignment="1" applyProtection="1">
      <alignment horizontal="center" vertical="center"/>
    </xf>
    <xf numFmtId="168" fontId="11" fillId="3" borderId="7" xfId="3" applyNumberFormat="1" applyFont="1" applyFill="1" applyBorder="1" applyAlignment="1" applyProtection="1">
      <alignment horizontal="center" vertical="center" wrapText="1"/>
    </xf>
    <xf numFmtId="0" fontId="11" fillId="3" borderId="17" xfId="0" applyNumberFormat="1" applyFont="1" applyFill="1" applyBorder="1" applyAlignment="1" applyProtection="1">
      <alignment horizontal="center" vertical="center"/>
    </xf>
    <xf numFmtId="2" fontId="11" fillId="3" borderId="11" xfId="1" applyNumberFormat="1" applyFont="1" applyFill="1" applyBorder="1" applyAlignment="1" applyProtection="1">
      <alignment horizontal="center" vertical="center"/>
    </xf>
    <xf numFmtId="9" fontId="12" fillId="4" borderId="9" xfId="0" applyNumberFormat="1" applyFont="1" applyFill="1" applyBorder="1" applyAlignment="1" applyProtection="1">
      <alignment horizontal="center" vertical="center"/>
    </xf>
    <xf numFmtId="168" fontId="12" fillId="4" borderId="10" xfId="3" applyNumberFormat="1" applyFont="1" applyFill="1" applyBorder="1" applyAlignment="1" applyProtection="1">
      <alignment horizontal="center" vertical="center"/>
    </xf>
    <xf numFmtId="0" fontId="12" fillId="2" borderId="8" xfId="0" applyNumberFormat="1" applyFont="1" applyFill="1" applyBorder="1" applyAlignment="1" applyProtection="1">
      <alignment horizontal="center" vertical="center"/>
    </xf>
    <xf numFmtId="2" fontId="12" fillId="0" borderId="0" xfId="1" applyNumberFormat="1" applyFont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left" vertical="center" wrapText="1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center" vertical="center"/>
    </xf>
    <xf numFmtId="168" fontId="11" fillId="0" borderId="6" xfId="3" applyNumberFormat="1" applyFont="1" applyFill="1" applyBorder="1" applyAlignment="1" applyProtection="1">
      <alignment horizontal="center" vertical="center" wrapText="1"/>
    </xf>
    <xf numFmtId="0" fontId="12" fillId="5" borderId="0" xfId="0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2" fillId="0" borderId="1" xfId="0" applyNumberFormat="1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vertical="center" wrapText="1"/>
    </xf>
    <xf numFmtId="0" fontId="12" fillId="0" borderId="6" xfId="0" applyFont="1" applyFill="1" applyBorder="1" applyAlignment="1" applyProtection="1">
      <alignment horizontal="center" vertical="center" wrapText="1"/>
    </xf>
    <xf numFmtId="168" fontId="12" fillId="0" borderId="6" xfId="3" applyNumberFormat="1" applyFont="1" applyFill="1" applyBorder="1" applyAlignment="1" applyProtection="1">
      <alignment horizontal="center" vertical="center" wrapText="1"/>
    </xf>
    <xf numFmtId="168" fontId="12" fillId="0" borderId="7" xfId="3" applyNumberFormat="1" applyFont="1" applyFill="1" applyBorder="1" applyAlignment="1" applyProtection="1">
      <alignment vertical="center" wrapText="1"/>
    </xf>
    <xf numFmtId="2" fontId="12" fillId="0" borderId="6" xfId="1" applyNumberFormat="1" applyFont="1" applyFill="1" applyBorder="1" applyAlignment="1" applyProtection="1">
      <alignment horizontal="center" vertical="center" wrapText="1"/>
    </xf>
    <xf numFmtId="2" fontId="11" fillId="3" borderId="4" xfId="1" applyNumberFormat="1" applyFont="1" applyFill="1" applyBorder="1" applyAlignment="1" applyProtection="1">
      <alignment horizontal="center" vertical="center"/>
    </xf>
    <xf numFmtId="2" fontId="11" fillId="3" borderId="23" xfId="1" applyNumberFormat="1" applyFont="1" applyFill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vertical="center"/>
    </xf>
    <xf numFmtId="0" fontId="11" fillId="4" borderId="24" xfId="0" applyNumberFormat="1" applyFont="1" applyFill="1" applyBorder="1" applyAlignment="1" applyProtection="1">
      <alignment horizontal="center" vertical="center"/>
    </xf>
    <xf numFmtId="0" fontId="11" fillId="4" borderId="25" xfId="0" applyFont="1" applyFill="1" applyBorder="1" applyAlignment="1" applyProtection="1">
      <alignment horizontal="center" vertical="center"/>
    </xf>
    <xf numFmtId="0" fontId="11" fillId="4" borderId="26" xfId="0" applyFont="1" applyFill="1" applyBorder="1" applyAlignment="1" applyProtection="1">
      <alignment horizontal="center" vertical="center"/>
    </xf>
    <xf numFmtId="2" fontId="11" fillId="4" borderId="26" xfId="1" applyNumberFormat="1" applyFont="1" applyFill="1" applyBorder="1" applyAlignment="1" applyProtection="1">
      <alignment horizontal="center" vertical="center"/>
    </xf>
    <xf numFmtId="168" fontId="11" fillId="4" borderId="26" xfId="3" applyNumberFormat="1" applyFont="1" applyFill="1" applyBorder="1" applyAlignment="1" applyProtection="1">
      <alignment horizontal="center" vertical="center"/>
    </xf>
    <xf numFmtId="168" fontId="11" fillId="4" borderId="27" xfId="3" applyNumberFormat="1" applyFont="1" applyFill="1" applyBorder="1" applyAlignment="1" applyProtection="1">
      <alignment horizontal="center" vertical="center"/>
    </xf>
    <xf numFmtId="0" fontId="12" fillId="4" borderId="6" xfId="0" applyNumberFormat="1" applyFont="1" applyFill="1" applyBorder="1" applyAlignment="1" applyProtection="1">
      <alignment horizontal="centerContinuous" vertical="center"/>
    </xf>
    <xf numFmtId="171" fontId="12" fillId="4" borderId="6" xfId="0" applyNumberFormat="1" applyFont="1" applyFill="1" applyBorder="1" applyAlignment="1" applyProtection="1">
      <alignment horizontal="centerContinuous" vertical="center"/>
    </xf>
    <xf numFmtId="168" fontId="11" fillId="0" borderId="12" xfId="3" applyNumberFormat="1" applyFont="1" applyFill="1" applyBorder="1" applyAlignment="1" applyProtection="1">
      <alignment horizontal="center" vertical="center" wrapText="1"/>
    </xf>
    <xf numFmtId="0" fontId="12" fillId="4" borderId="9" xfId="0" applyNumberFormat="1" applyFont="1" applyFill="1" applyBorder="1" applyAlignment="1" applyProtection="1">
      <alignment horizontal="center" vertical="center"/>
    </xf>
    <xf numFmtId="0" fontId="11" fillId="4" borderId="2" xfId="0" applyFont="1" applyFill="1" applyBorder="1" applyAlignment="1">
      <alignment horizontal="justify" vertical="center"/>
    </xf>
    <xf numFmtId="0" fontId="12" fillId="0" borderId="2" xfId="0" applyFont="1" applyFill="1" applyBorder="1" applyAlignment="1" applyProtection="1">
      <alignment horizontal="justify" vertical="center"/>
    </xf>
    <xf numFmtId="0" fontId="11" fillId="4" borderId="2" xfId="0" applyFont="1" applyFill="1" applyBorder="1" applyAlignment="1" applyProtection="1">
      <alignment horizontal="justify" vertical="center"/>
    </xf>
    <xf numFmtId="0" fontId="12" fillId="0" borderId="9" xfId="0" applyNumberFormat="1" applyFont="1" applyFill="1" applyBorder="1" applyAlignment="1" applyProtection="1">
      <alignment horizontal="center" vertical="center"/>
    </xf>
    <xf numFmtId="9" fontId="12" fillId="0" borderId="9" xfId="0" applyNumberFormat="1" applyFont="1" applyFill="1" applyBorder="1" applyAlignment="1" applyProtection="1">
      <alignment horizontal="center" vertical="center"/>
    </xf>
    <xf numFmtId="2" fontId="12" fillId="0" borderId="9" xfId="1" applyNumberFormat="1" applyFont="1" applyFill="1" applyBorder="1" applyAlignment="1" applyProtection="1">
      <alignment horizontal="center" vertical="center"/>
    </xf>
    <xf numFmtId="168" fontId="12" fillId="0" borderId="9" xfId="3" applyNumberFormat="1" applyFont="1" applyFill="1" applyBorder="1" applyAlignment="1" applyProtection="1">
      <alignment horizontal="center" vertical="center"/>
    </xf>
    <xf numFmtId="0" fontId="29" fillId="0" borderId="0" xfId="6" applyNumberFormat="1" applyFont="1" applyFill="1" applyBorder="1" applyAlignment="1" applyProtection="1">
      <alignment vertical="center" wrapText="1"/>
      <protection locked="0"/>
    </xf>
    <xf numFmtId="0" fontId="29" fillId="0" borderId="0" xfId="6" applyNumberFormat="1" applyFont="1" applyFill="1" applyBorder="1" applyAlignment="1" applyProtection="1">
      <alignment horizontal="centerContinuous" vertical="center" wrapText="1"/>
      <protection locked="0"/>
    </xf>
    <xf numFmtId="0" fontId="9" fillId="0" borderId="0" xfId="6" applyNumberFormat="1" applyFont="1" applyFill="1" applyBorder="1" applyAlignment="1" applyProtection="1">
      <alignment horizontal="centerContinuous" vertical="center" wrapText="1"/>
      <protection locked="0"/>
    </xf>
    <xf numFmtId="4" fontId="27" fillId="0" borderId="0" xfId="6" applyNumberFormat="1" applyFont="1" applyFill="1" applyBorder="1" applyAlignment="1" applyProtection="1">
      <alignment vertical="center" wrapText="1"/>
      <protection locked="0"/>
    </xf>
    <xf numFmtId="4" fontId="27" fillId="0" borderId="0" xfId="6" applyNumberFormat="1" applyFont="1" applyFill="1" applyBorder="1" applyAlignment="1" applyProtection="1">
      <alignment horizontal="centerContinuous" vertical="center" wrapText="1"/>
      <protection locked="0"/>
    </xf>
    <xf numFmtId="4" fontId="7" fillId="0" borderId="0" xfId="6" applyNumberFormat="1" applyFont="1" applyFill="1" applyBorder="1" applyAlignment="1" applyProtection="1">
      <alignment horizontal="centerContinuous" vertical="center" wrapText="1"/>
      <protection locked="0"/>
    </xf>
    <xf numFmtId="168" fontId="11" fillId="2" borderId="10" xfId="3" applyNumberFormat="1" applyFont="1" applyFill="1" applyBorder="1" applyAlignment="1" applyProtection="1">
      <alignment horizontal="center" vertical="center"/>
    </xf>
    <xf numFmtId="0" fontId="22" fillId="7" borderId="6" xfId="11" applyFont="1" applyFill="1" applyBorder="1" applyAlignment="1" applyProtection="1">
      <alignment horizontal="center" vertical="center" wrapText="1"/>
      <protection hidden="1"/>
    </xf>
    <xf numFmtId="0" fontId="22" fillId="8" borderId="6" xfId="11" applyFont="1" applyFill="1" applyBorder="1" applyAlignment="1" applyProtection="1">
      <alignment horizontal="center" vertical="center" wrapText="1"/>
      <protection hidden="1"/>
    </xf>
    <xf numFmtId="0" fontId="22" fillId="9" borderId="6" xfId="11" applyFont="1" applyFill="1" applyBorder="1" applyAlignment="1" applyProtection="1">
      <alignment horizontal="center" vertical="center" wrapText="1"/>
      <protection hidden="1"/>
    </xf>
    <xf numFmtId="0" fontId="5" fillId="3" borderId="0" xfId="11" applyFont="1" applyFill="1" applyBorder="1" applyAlignment="1" applyProtection="1">
      <alignment horizontal="center" vertical="center" wrapText="1"/>
      <protection hidden="1"/>
    </xf>
    <xf numFmtId="0" fontId="17" fillId="2" borderId="8" xfId="11" applyFont="1" applyFill="1" applyBorder="1" applyAlignment="1">
      <alignment horizontal="center"/>
    </xf>
    <xf numFmtId="0" fontId="17" fillId="2" borderId="9" xfId="11" applyFont="1" applyFill="1" applyBorder="1" applyAlignment="1">
      <alignment horizontal="center"/>
    </xf>
    <xf numFmtId="0" fontId="17" fillId="2" borderId="10" xfId="11" applyFont="1" applyFill="1" applyBorder="1" applyAlignment="1">
      <alignment horizontal="center"/>
    </xf>
    <xf numFmtId="0" fontId="5" fillId="3" borderId="0" xfId="11" applyFill="1" applyAlignment="1">
      <alignment horizontal="center"/>
    </xf>
    <xf numFmtId="169" fontId="18" fillId="3" borderId="6" xfId="11" applyNumberFormat="1" applyFont="1" applyFill="1" applyBorder="1" applyAlignment="1">
      <alignment horizontal="center"/>
    </xf>
    <xf numFmtId="0" fontId="17" fillId="3" borderId="19" xfId="11" applyFont="1" applyFill="1" applyBorder="1" applyAlignment="1">
      <alignment horizontal="center" vertical="center" wrapText="1"/>
    </xf>
    <xf numFmtId="0" fontId="17" fillId="3" borderId="5" xfId="11" applyFont="1" applyFill="1" applyBorder="1" applyAlignment="1">
      <alignment horizontal="center" vertical="center" wrapText="1"/>
    </xf>
    <xf numFmtId="0" fontId="17" fillId="3" borderId="20" xfId="11" applyFont="1" applyFill="1" applyBorder="1" applyAlignment="1">
      <alignment horizontal="center" vertical="center" wrapText="1"/>
    </xf>
    <xf numFmtId="0" fontId="17" fillId="3" borderId="21" xfId="11" applyFont="1" applyFill="1" applyBorder="1" applyAlignment="1">
      <alignment horizontal="center" vertical="center" wrapText="1"/>
    </xf>
    <xf numFmtId="0" fontId="17" fillId="3" borderId="13" xfId="11" applyFont="1" applyFill="1" applyBorder="1" applyAlignment="1">
      <alignment horizontal="center" vertical="center" wrapText="1"/>
    </xf>
    <xf numFmtId="0" fontId="17" fillId="3" borderId="22" xfId="11" applyFont="1" applyFill="1" applyBorder="1" applyAlignment="1">
      <alignment horizontal="center" vertical="center" wrapText="1"/>
    </xf>
    <xf numFmtId="0" fontId="22" fillId="2" borderId="6" xfId="11" applyFont="1" applyFill="1" applyBorder="1" applyAlignment="1" applyProtection="1">
      <alignment horizontal="center" vertical="center"/>
      <protection hidden="1"/>
    </xf>
    <xf numFmtId="0" fontId="22" fillId="6" borderId="6" xfId="11" applyFont="1" applyFill="1" applyBorder="1" applyAlignment="1" applyProtection="1">
      <alignment horizontal="center" vertical="center" wrapText="1"/>
      <protection hidden="1"/>
    </xf>
  </cellXfs>
  <cellStyles count="34">
    <cellStyle name="Millares" xfId="1" builtinId="3"/>
    <cellStyle name="Millares [0] 2" xfId="30"/>
    <cellStyle name="Millares 2" xfId="2"/>
    <cellStyle name="Millares 2 2" xfId="12"/>
    <cellStyle name="Millares 2 3" xfId="32"/>
    <cellStyle name="Millares 3" xfId="31"/>
    <cellStyle name="Moneda" xfId="3" builtinId="4"/>
    <cellStyle name="Moneda [0] 2" xfId="20"/>
    <cellStyle name="Moneda 2" xfId="4"/>
    <cellStyle name="Moneda 2 2" xfId="13"/>
    <cellStyle name="Moneda 3" xfId="26"/>
    <cellStyle name="Normal" xfId="0" builtinId="0"/>
    <cellStyle name="Normal 10 2" xfId="21"/>
    <cellStyle name="Normal 2" xfId="10"/>
    <cellStyle name="Normal 2 2" xfId="5"/>
    <cellStyle name="Normal 2 2 2" xfId="14"/>
    <cellStyle name="Normal 2 2 3" xfId="29"/>
    <cellStyle name="Normal 3" xfId="9"/>
    <cellStyle name="Normal 3 4" xfId="25"/>
    <cellStyle name="Normal 4" xfId="6"/>
    <cellStyle name="Normal 4 2" xfId="15"/>
    <cellStyle name="Normal 5" xfId="11"/>
    <cellStyle name="Normal 5 2" xfId="17"/>
    <cellStyle name="Normal 5 2 2" xfId="19"/>
    <cellStyle name="Normal 5 2 3" xfId="23"/>
    <cellStyle name="Normal 5 3" xfId="18"/>
    <cellStyle name="Normal 5 4" xfId="22"/>
    <cellStyle name="Normal 6" xfId="24"/>
    <cellStyle name="Normal 6 2" xfId="27"/>
    <cellStyle name="Normal 7" xfId="28"/>
    <cellStyle name="Normal 8" xfId="33"/>
    <cellStyle name="Porcentaje" xfId="7" builtinId="5"/>
    <cellStyle name="Porcentaje 2" xfId="8"/>
    <cellStyle name="Porcentaje 2 2" xfId="16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E389"/>
      <color rgb="FFFFDB69"/>
      <color rgb="FF3333FF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lanyi/Desktop/Casa%20de%20mayores/2.%20Procesados/3.%20Memorias%20de%20calculo/02%20PPTO%20XXX%20Arq%20XX-XX-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lanyi/Desktop/2016.08.19%20Entrega%20Full/Ppto%20Ubaque%20Cant%20Arq%2011-ENE-1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lanyi/Documents/06%20Back%20Up%20USPEC/01%20Ppto%20base/2018.04.04%20Memorias%20Calcul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to-05\PPTO%20EDICION\ENA\ABS\Numeros-ABS-ENA\Speed-Zone-CLAUDIA%20MENDEZ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to-05\PPTO%20EDICION\TALLER%20PPTO\PROYECTOS\BERNARDO%20JARAMILLO\02%20BERNARDO%20JARAMILLO%2020090721\0-Est%20calculos%20v1.00%20-%20IED%20BJ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lanyi/Desktop/2016.08.19%20Entrega%20Full/01%20PPTO%20Ubaque%20Est%2011-ENE-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"/>
      <sheetName val="AREAS"/>
      <sheetName val="MUROS"/>
      <sheetName val="VENTANAS"/>
      <sheetName val="PUERTAS"/>
      <sheetName val="BARANDAS"/>
      <sheetName val="APARATOS"/>
      <sheetName val="OTROS"/>
      <sheetName val="VARIOS"/>
      <sheetName val="Materiales"/>
    </sheetNames>
    <sheetDataSet>
      <sheetData sheetId="0">
        <row r="6">
          <cell r="C6" t="str">
            <v xml:space="preserve">Puerta en </v>
          </cell>
          <cell r="D6">
            <v>0</v>
          </cell>
        </row>
        <row r="7">
          <cell r="C7" t="str">
            <v xml:space="preserve">Ventana </v>
          </cell>
          <cell r="D7">
            <v>117</v>
          </cell>
        </row>
        <row r="9">
          <cell r="C9" t="str">
            <v xml:space="preserve"> Niv </v>
          </cell>
        </row>
      </sheetData>
      <sheetData sheetId="1"/>
      <sheetData sheetId="2"/>
      <sheetData sheetId="3"/>
      <sheetData sheetId="4">
        <row r="1">
          <cell r="F1">
            <v>6</v>
          </cell>
        </row>
      </sheetData>
      <sheetData sheetId="5"/>
      <sheetData sheetId="6"/>
      <sheetData sheetId="7"/>
      <sheetData sheetId="8"/>
      <sheetData sheetId="9">
        <row r="65">
          <cell r="D65" t="str">
            <v>Tablón cuarto 26</v>
          </cell>
        </row>
        <row r="66">
          <cell r="D66" t="str">
            <v>Zócalo de granito vibroprensado</v>
          </cell>
        </row>
        <row r="67">
          <cell r="D67" t="str">
            <v>Granito pulido</v>
          </cell>
        </row>
        <row r="68">
          <cell r="D68" t="str">
            <v>Media caña en granito pulido</v>
          </cell>
        </row>
        <row r="69">
          <cell r="D69" t="str">
            <v>Gravilla lavada</v>
          </cell>
        </row>
        <row r="70">
          <cell r="D70" t="str">
            <v>Media caña en gravilla lavada</v>
          </cell>
        </row>
        <row r="71">
          <cell r="D71" t="str">
            <v>Vinisol 3 mm</v>
          </cell>
        </row>
        <row r="72">
          <cell r="D72" t="str">
            <v>Emeflex alto tráfico</v>
          </cell>
        </row>
        <row r="73">
          <cell r="D73" t="str">
            <v>Cedro</v>
          </cell>
        </row>
        <row r="74">
          <cell r="D74" t="str">
            <v>Media caña en mortero</v>
          </cell>
        </row>
        <row r="75">
          <cell r="D75" t="str">
            <v>Media caña en concreto esmaltado</v>
          </cell>
        </row>
        <row r="76">
          <cell r="D76" t="str">
            <v>Deck madera teca</v>
          </cell>
        </row>
        <row r="77">
          <cell r="D77" t="str">
            <v>Otro (por definir en lista despleg.)</v>
          </cell>
        </row>
        <row r="84">
          <cell r="D84" t="str">
            <v>Fachada</v>
          </cell>
        </row>
        <row r="85">
          <cell r="D85" t="str">
            <v>Interior de baños</v>
          </cell>
        </row>
        <row r="86">
          <cell r="D86" t="str">
            <v>Interior otros espacios</v>
          </cell>
        </row>
        <row r="93">
          <cell r="D93" t="str">
            <v>Bordillo h=0.17m</v>
          </cell>
        </row>
        <row r="94">
          <cell r="D94" t="str">
            <v>Bordillo en concreto m doble</v>
          </cell>
        </row>
        <row r="95">
          <cell r="D95" t="str">
            <v>Hilada parada</v>
          </cell>
        </row>
        <row r="103">
          <cell r="D103" t="str">
            <v>Alfajía en concreto</v>
          </cell>
        </row>
        <row r="104">
          <cell r="D104" t="str">
            <v>Hilada parada</v>
          </cell>
        </row>
        <row r="105">
          <cell r="D105" t="str">
            <v>Viga cinta h=0.10m</v>
          </cell>
        </row>
        <row r="113">
          <cell r="D113" t="str">
            <v>Bloque en concreto tipo INDURAL</v>
          </cell>
        </row>
        <row r="114">
          <cell r="D114" t="str">
            <v>Bloque en concreto tipo KREATO</v>
          </cell>
        </row>
        <row r="115">
          <cell r="D115" t="str">
            <v>Bloque de arcilla hueco</v>
          </cell>
        </row>
        <row r="116">
          <cell r="D116" t="str">
            <v>Concreto estructural</v>
          </cell>
        </row>
        <row r="117">
          <cell r="D117" t="str">
            <v>Piedra natural</v>
          </cell>
        </row>
        <row r="118">
          <cell r="D118" t="str">
            <v>Calados en concreto</v>
          </cell>
        </row>
        <row r="119">
          <cell r="D119" t="str">
            <v>Ladrillo portante prensado</v>
          </cell>
        </row>
        <row r="120">
          <cell r="D120" t="str">
            <v>Ladrillo portante trefilado</v>
          </cell>
        </row>
        <row r="121">
          <cell r="D121" t="str">
            <v>Muro calado</v>
          </cell>
        </row>
        <row r="122">
          <cell r="D122" t="str">
            <v>Otro (por definir en lista despleg.)</v>
          </cell>
        </row>
        <row r="161">
          <cell r="D161" t="str">
            <v>Pañete taludes</v>
          </cell>
        </row>
        <row r="162">
          <cell r="D162" t="str">
            <v>Pañete impermeabilizado integral</v>
          </cell>
        </row>
        <row r="163">
          <cell r="D163" t="str">
            <v>Pañete liso interior</v>
          </cell>
        </row>
        <row r="164">
          <cell r="D164" t="str">
            <v>Pañete liso exterior</v>
          </cell>
        </row>
        <row r="165">
          <cell r="D165" t="str">
            <v>Pañete liso bajo placa</v>
          </cell>
        </row>
        <row r="166">
          <cell r="D166" t="str">
            <v>Pañete liso bajo malla</v>
          </cell>
        </row>
        <row r="167">
          <cell r="D167" t="str">
            <v>Otro (por definir en lista despleg.)</v>
          </cell>
        </row>
        <row r="174">
          <cell r="D174" t="str">
            <v>Ladrillo de arcilla</v>
          </cell>
        </row>
        <row r="175">
          <cell r="D175" t="str">
            <v>Bloque de concreto</v>
          </cell>
        </row>
        <row r="176">
          <cell r="D176" t="str">
            <v>Cerámica de 20 x 20 Baños</v>
          </cell>
        </row>
        <row r="177">
          <cell r="D177" t="str">
            <v>Cerámica de 20 x 20 Aseo y basuras</v>
          </cell>
        </row>
        <row r="178">
          <cell r="D178" t="str">
            <v>Cerámica de 20 x 20 Cocinas</v>
          </cell>
        </row>
        <row r="179">
          <cell r="D179" t="str">
            <v>Cerámica de 30 x 30</v>
          </cell>
        </row>
        <row r="180">
          <cell r="D180" t="str">
            <v>Otro (por definir en lista despleg.)</v>
          </cell>
        </row>
        <row r="209">
          <cell r="D209">
            <v>0</v>
          </cell>
        </row>
        <row r="211">
          <cell r="D211" t="str">
            <v>Puerta ventana en lamina CR Cal.18 1m</v>
          </cell>
        </row>
        <row r="212">
          <cell r="D212" t="str">
            <v>Puerta ventana en lamina CR Cal.18 1 a 4m</v>
          </cell>
        </row>
        <row r="213">
          <cell r="D213" t="str">
            <v>Puerta ventana en lamina CR Cal.18 4 a 7m</v>
          </cell>
        </row>
        <row r="214">
          <cell r="D214" t="str">
            <v>Puerta en lamina con alma en vidrio CR Cal.18</v>
          </cell>
        </row>
        <row r="215">
          <cell r="D215" t="str">
            <v>Entam. CR Cal.18</v>
          </cell>
        </row>
        <row r="216">
          <cell r="D216" t="str">
            <v>Entablerada CR Cal.18</v>
          </cell>
        </row>
        <row r="217">
          <cell r="D217" t="str">
            <v>Entam. con mirilla en CR Cal.18</v>
          </cell>
        </row>
        <row r="218">
          <cell r="D218" t="str">
            <v>Entam. con rejilla en CR Cal.18</v>
          </cell>
        </row>
        <row r="219">
          <cell r="D219" t="str">
            <v>Corredera en CR Cal.18</v>
          </cell>
        </row>
        <row r="220">
          <cell r="D220" t="str">
            <v>Entam. con rejilla en CR Cal.18</v>
          </cell>
        </row>
        <row r="221">
          <cell r="D221" t="str">
            <v xml:space="preserve">Reja metalica </v>
          </cell>
        </row>
        <row r="222">
          <cell r="D222" t="str">
            <v>Reja pivotante con malla expandida  y lamina perforada</v>
          </cell>
        </row>
        <row r="227">
          <cell r="D227">
            <v>0</v>
          </cell>
        </row>
        <row r="229">
          <cell r="D229" t="str">
            <v>Cerrojo de seguridad</v>
          </cell>
        </row>
        <row r="230">
          <cell r="D230" t="str">
            <v>Cerradura antipánico</v>
          </cell>
        </row>
        <row r="231">
          <cell r="D231" t="str">
            <v>Cerradura de incrustar 19.1.13</v>
          </cell>
        </row>
        <row r="269">
          <cell r="D269" t="str">
            <v>Concreto</v>
          </cell>
        </row>
        <row r="285">
          <cell r="D285">
            <v>0</v>
          </cell>
        </row>
        <row r="286">
          <cell r="D286" t="str">
            <v>Concreto</v>
          </cell>
        </row>
        <row r="287">
          <cell r="D287" t="str">
            <v>Granito pulido</v>
          </cell>
        </row>
        <row r="288">
          <cell r="D288" t="str">
            <v>Gravilla lavada</v>
          </cell>
        </row>
        <row r="289">
          <cell r="D289" t="str">
            <v>Dilatación en concreto</v>
          </cell>
        </row>
        <row r="290">
          <cell r="D290" t="str">
            <v>Dilatación en ladrillo</v>
          </cell>
        </row>
        <row r="291">
          <cell r="D291" t="str">
            <v>Otro (por definir en lista despleg.)</v>
          </cell>
        </row>
        <row r="292">
          <cell r="D292">
            <v>0</v>
          </cell>
        </row>
        <row r="298">
          <cell r="D298" t="str">
            <v>Puerta-reja  alta pivotante con malla expandida CR y lamina perforada de acero negro</v>
          </cell>
        </row>
        <row r="299">
          <cell r="D299" t="str">
            <v>Reja metalica</v>
          </cell>
        </row>
        <row r="300">
          <cell r="D300" t="str">
            <v>Reja metalica alta</v>
          </cell>
        </row>
        <row r="301">
          <cell r="D301" t="str">
            <v>Batiente en lamina</v>
          </cell>
        </row>
        <row r="302">
          <cell r="D302" t="str">
            <v>Rejilla metalica</v>
          </cell>
        </row>
        <row r="303">
          <cell r="D303" t="str">
            <v>Reja metalica Caso 1</v>
          </cell>
        </row>
        <row r="304">
          <cell r="D304" t="str">
            <v>Reja metalica Caso 2</v>
          </cell>
        </row>
        <row r="305">
          <cell r="D305" t="str">
            <v>Reja metalica Caso 3</v>
          </cell>
        </row>
        <row r="306">
          <cell r="D306" t="str">
            <v>Reja metalica Caso 4</v>
          </cell>
        </row>
        <row r="307">
          <cell r="D307" t="str">
            <v>Reja metalica Caso 5</v>
          </cell>
        </row>
        <row r="308">
          <cell r="D308" t="str">
            <v>Reja metalica Caso 6</v>
          </cell>
        </row>
        <row r="309">
          <cell r="D309" t="str">
            <v>Reja metalica Caso 7</v>
          </cell>
        </row>
        <row r="459">
          <cell r="D459" t="str">
            <v>Ladrillo de arcilla</v>
          </cell>
        </row>
        <row r="460">
          <cell r="D460" t="str">
            <v>Concreto</v>
          </cell>
        </row>
        <row r="461">
          <cell r="D461" t="str">
            <v>Prefabricado de concreto</v>
          </cell>
        </row>
        <row r="462">
          <cell r="D462" t="str">
            <v>Aluminio</v>
          </cell>
        </row>
        <row r="463">
          <cell r="D463" t="str">
            <v>Otro (por definir en lista despleg.)</v>
          </cell>
        </row>
        <row r="482">
          <cell r="D482" t="str">
            <v>Metálica</v>
          </cell>
        </row>
        <row r="483">
          <cell r="D483" t="str">
            <v>Metálica Esc y Ram</v>
          </cell>
        </row>
        <row r="484">
          <cell r="D484" t="str">
            <v>Madera</v>
          </cell>
        </row>
        <row r="485">
          <cell r="D485" t="str">
            <v>Concreto visto</v>
          </cell>
        </row>
        <row r="486">
          <cell r="D486" t="str">
            <v>Ladrillo portante prensado</v>
          </cell>
        </row>
        <row r="487">
          <cell r="D487" t="str">
            <v>Calados en concreto</v>
          </cell>
        </row>
        <row r="488">
          <cell r="D488" t="str">
            <v>Calados en arcilla</v>
          </cell>
        </row>
        <row r="489">
          <cell r="D489" t="str">
            <v>Pasamanos metalico</v>
          </cell>
        </row>
        <row r="490">
          <cell r="D490" t="str">
            <v>Otro (por definir en lista despleg.)</v>
          </cell>
        </row>
        <row r="511">
          <cell r="D511" t="str">
            <v>Teja termoacustica tipo Metecno</v>
          </cell>
        </row>
        <row r="512">
          <cell r="D512" t="str">
            <v>Teja aluminio doble grafada</v>
          </cell>
        </row>
        <row r="513">
          <cell r="D513" t="str">
            <v>Teja Acesco tipo sandwich</v>
          </cell>
        </row>
        <row r="514">
          <cell r="D514" t="str">
            <v>Domo acrílico</v>
          </cell>
        </row>
        <row r="515">
          <cell r="D515" t="str">
            <v>Acrílico transparente 2 mm</v>
          </cell>
        </row>
        <row r="516">
          <cell r="D516" t="str">
            <v>Teja ondulada Crystacril</v>
          </cell>
        </row>
        <row r="517">
          <cell r="D517" t="str">
            <v>Teja Cindu</v>
          </cell>
        </row>
        <row r="518">
          <cell r="D518" t="str">
            <v>Gravilla suelta</v>
          </cell>
        </row>
        <row r="519">
          <cell r="D519" t="str">
            <v>Vegetación de jardinería</v>
          </cell>
        </row>
        <row r="520">
          <cell r="D520" t="str">
            <v>Prefabicados de proteccion cub</v>
          </cell>
        </row>
        <row r="521">
          <cell r="D521" t="str">
            <v>Tablon cuarto 26</v>
          </cell>
        </row>
        <row r="522">
          <cell r="D522" t="str">
            <v>Alistado para cubierta</v>
          </cell>
        </row>
        <row r="523">
          <cell r="D523" t="str">
            <v>Otro (por definir en lista despleg.)</v>
          </cell>
        </row>
        <row r="530">
          <cell r="D530" t="str">
            <v>Sanitario con fluxometro</v>
          </cell>
        </row>
        <row r="531">
          <cell r="D531" t="str">
            <v>Sanitario con fluxo. Discapacitados</v>
          </cell>
        </row>
        <row r="532">
          <cell r="D532" t="str">
            <v>Sanitario Infantil</v>
          </cell>
        </row>
        <row r="533">
          <cell r="D533" t="str">
            <v>Sanitario Tanque</v>
          </cell>
        </row>
        <row r="534">
          <cell r="D534" t="str">
            <v>Orinal Mediano</v>
          </cell>
        </row>
        <row r="535">
          <cell r="D535" t="str">
            <v>Orinal Infantil</v>
          </cell>
        </row>
        <row r="536">
          <cell r="D536" t="str">
            <v>Lavamanos de colgar</v>
          </cell>
        </row>
        <row r="537">
          <cell r="D537" t="str">
            <v>Lavamanos de incrustar</v>
          </cell>
        </row>
        <row r="538">
          <cell r="D538" t="str">
            <v>Lavamanos Metalico  Acero Inoxidable</v>
          </cell>
        </row>
        <row r="539">
          <cell r="D539" t="str">
            <v>Lavamanos discapacitados</v>
          </cell>
        </row>
        <row r="540">
          <cell r="D540" t="str">
            <v>Lavamanos Pedestal</v>
          </cell>
        </row>
        <row r="541">
          <cell r="D541" t="str">
            <v>Otro (por definir en lista despleg.)</v>
          </cell>
        </row>
        <row r="548">
          <cell r="D548" t="str">
            <v>Griferia Sanitario</v>
          </cell>
        </row>
        <row r="549">
          <cell r="D549" t="str">
            <v>Griferia Sanitario Tanque</v>
          </cell>
        </row>
        <row r="550">
          <cell r="D550" t="str">
            <v>Griferia Sanitario Minusvalido</v>
          </cell>
        </row>
        <row r="551">
          <cell r="D551" t="str">
            <v>Griferia Orinal</v>
          </cell>
        </row>
        <row r="552">
          <cell r="D552" t="str">
            <v>Griferia Lavamanos</v>
          </cell>
        </row>
        <row r="553">
          <cell r="D553" t="str">
            <v>Griferia Ducha</v>
          </cell>
        </row>
        <row r="554">
          <cell r="D554" t="str">
            <v>Otro (por definir en lista despleg.)</v>
          </cell>
        </row>
        <row r="561">
          <cell r="D561" t="str">
            <v>Dispensador papel</v>
          </cell>
        </row>
        <row r="562">
          <cell r="D562" t="str">
            <v>Dispensador toallas de papel</v>
          </cell>
        </row>
        <row r="563">
          <cell r="D563" t="str">
            <v>Dispensador jabon</v>
          </cell>
        </row>
        <row r="564">
          <cell r="D564" t="str">
            <v>Juego de Baño Of</v>
          </cell>
        </row>
        <row r="565">
          <cell r="D565" t="str">
            <v>Perchero</v>
          </cell>
        </row>
        <row r="566">
          <cell r="D566" t="str">
            <v>Secador</v>
          </cell>
        </row>
        <row r="567">
          <cell r="D567" t="str">
            <v>Barras minusvalidos</v>
          </cell>
        </row>
        <row r="568">
          <cell r="D568" t="str">
            <v>Otro (por definir en lista despleg.)</v>
          </cell>
        </row>
        <row r="575">
          <cell r="D575" t="str">
            <v>Mesón lavamanos en acero inoxidable</v>
          </cell>
        </row>
        <row r="576">
          <cell r="D576" t="str">
            <v>Mesón cocina en acero inoxidable</v>
          </cell>
        </row>
        <row r="577">
          <cell r="D577" t="str">
            <v>Mesón cocineta en concreto</v>
          </cell>
        </row>
        <row r="578">
          <cell r="D578" t="str">
            <v>Mesón lavamanos en concreto</v>
          </cell>
        </row>
        <row r="579">
          <cell r="D579" t="str">
            <v>Mesón cocina en concreto</v>
          </cell>
        </row>
        <row r="580">
          <cell r="D580" t="str">
            <v>Mesón cocineta</v>
          </cell>
        </row>
        <row r="581">
          <cell r="D581" t="str">
            <v>Mesón laboratorio en concreto</v>
          </cell>
        </row>
        <row r="582">
          <cell r="D582" t="str">
            <v>Mesón tienda escolar</v>
          </cell>
        </row>
        <row r="583">
          <cell r="D583" t="str">
            <v>Otro (por definir en lista despleg.)</v>
          </cell>
        </row>
        <row r="590">
          <cell r="D590" t="str">
            <v>División Sanitario  h=1.50</v>
          </cell>
        </row>
        <row r="591">
          <cell r="D591" t="str">
            <v>Tabiques extremos</v>
          </cell>
        </row>
        <row r="592">
          <cell r="D592" t="str">
            <v>Tabiques centrales</v>
          </cell>
        </row>
        <row r="593">
          <cell r="D593" t="str">
            <v>Divisón  orinal</v>
          </cell>
        </row>
        <row r="594">
          <cell r="D594" t="str">
            <v>Puerta Sanitario</v>
          </cell>
        </row>
        <row r="595">
          <cell r="D595" t="str">
            <v>Otro (por definir en lista despleg.)</v>
          </cell>
        </row>
        <row r="602">
          <cell r="D602" t="str">
            <v>Espejo h=0.75</v>
          </cell>
        </row>
        <row r="603">
          <cell r="D603" t="str">
            <v>Espejo h=0.70 Minusvalidos</v>
          </cell>
        </row>
        <row r="604">
          <cell r="D604" t="str">
            <v>Espejo h=0.62 Prejardin Jardin Transicion</v>
          </cell>
        </row>
        <row r="605">
          <cell r="D605" t="str">
            <v>Otro (por definir en lista despleg.)</v>
          </cell>
        </row>
        <row r="612">
          <cell r="D612" t="str">
            <v>Poceta</v>
          </cell>
        </row>
        <row r="613">
          <cell r="D613" t="str">
            <v>Poceta  Granito Huerta</v>
          </cell>
        </row>
        <row r="614">
          <cell r="D614" t="str">
            <v>Lavaplatos</v>
          </cell>
        </row>
        <row r="615">
          <cell r="D615" t="str">
            <v>Estufa 2 ptos</v>
          </cell>
        </row>
        <row r="616">
          <cell r="D616" t="str">
            <v>Vertedero laboratorios</v>
          </cell>
        </row>
        <row r="617">
          <cell r="D617" t="str">
            <v>Canecas  Tipo IDU  M120</v>
          </cell>
        </row>
        <row r="618">
          <cell r="D618" t="str">
            <v xml:space="preserve">Canecas  </v>
          </cell>
        </row>
        <row r="619">
          <cell r="D619" t="str">
            <v>Bebedero</v>
          </cell>
        </row>
        <row r="620">
          <cell r="D620" t="str">
            <v>Otro (por definir en lista despleg.)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"/>
      <sheetName val="AREAS"/>
      <sheetName val="MUROS"/>
      <sheetName val="VENTANAS"/>
      <sheetName val="PUERTAS"/>
      <sheetName val="BARANDAS"/>
      <sheetName val="APARATOS"/>
      <sheetName val="OTROS"/>
      <sheetName val="VARIOS"/>
      <sheetName val="PIEZAS EN CONCRETO"/>
      <sheetName val="Materiales"/>
    </sheetNames>
    <sheetDataSet>
      <sheetData sheetId="0">
        <row r="28">
          <cell r="B28" t="str">
            <v>S1</v>
          </cell>
        </row>
        <row r="29">
          <cell r="B29" t="str">
            <v>P1</v>
          </cell>
        </row>
        <row r="30">
          <cell r="B30" t="str">
            <v>P2</v>
          </cell>
        </row>
        <row r="31">
          <cell r="B31" t="str">
            <v>P3</v>
          </cell>
        </row>
        <row r="32">
          <cell r="B32" t="str">
            <v>P4</v>
          </cell>
        </row>
        <row r="33">
          <cell r="B33" t="str">
            <v>CUB</v>
          </cell>
        </row>
        <row r="34">
          <cell r="B34" t="str">
            <v>CUB A</v>
          </cell>
        </row>
        <row r="35">
          <cell r="B35" t="str">
            <v>EXT</v>
          </cell>
        </row>
        <row r="43">
          <cell r="B43" t="str">
            <v>C</v>
          </cell>
        </row>
        <row r="44">
          <cell r="B44" t="str">
            <v>A</v>
          </cell>
        </row>
        <row r="45">
          <cell r="B45" t="str">
            <v>ADM</v>
          </cell>
        </row>
        <row r="46">
          <cell r="B46" t="str">
            <v>PRE</v>
          </cell>
        </row>
        <row r="47">
          <cell r="B47" t="str">
            <v>EXT</v>
          </cell>
        </row>
        <row r="48">
          <cell r="B48">
            <v>0</v>
          </cell>
        </row>
        <row r="49">
          <cell r="B49">
            <v>1</v>
          </cell>
        </row>
        <row r="50">
          <cell r="B50">
            <v>2</v>
          </cell>
        </row>
        <row r="51">
          <cell r="B51">
            <v>3</v>
          </cell>
        </row>
        <row r="52">
          <cell r="B52">
            <v>4</v>
          </cell>
        </row>
        <row r="53">
          <cell r="B53">
            <v>5</v>
          </cell>
        </row>
        <row r="54">
          <cell r="B54">
            <v>6</v>
          </cell>
        </row>
        <row r="55">
          <cell r="B55">
            <v>7</v>
          </cell>
        </row>
        <row r="56">
          <cell r="B56">
            <v>8</v>
          </cell>
        </row>
        <row r="57">
          <cell r="B57">
            <v>9</v>
          </cell>
        </row>
        <row r="58">
          <cell r="B58">
            <v>10</v>
          </cell>
        </row>
        <row r="59">
          <cell r="B59">
            <v>11</v>
          </cell>
        </row>
        <row r="60">
          <cell r="B60">
            <v>12</v>
          </cell>
        </row>
        <row r="61">
          <cell r="B61">
            <v>13</v>
          </cell>
        </row>
        <row r="62">
          <cell r="B62">
            <v>14</v>
          </cell>
        </row>
        <row r="63">
          <cell r="B63">
            <v>15</v>
          </cell>
        </row>
        <row r="64">
          <cell r="B64">
            <v>16</v>
          </cell>
        </row>
        <row r="65">
          <cell r="B65">
            <v>17</v>
          </cell>
        </row>
        <row r="66">
          <cell r="B66" t="str">
            <v>Pas. 1</v>
          </cell>
        </row>
        <row r="67">
          <cell r="B67" t="str">
            <v>Pas. 2</v>
          </cell>
        </row>
        <row r="68">
          <cell r="B68" t="str">
            <v>Pas. 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LIM"/>
      <sheetName val="EXCAVACION"/>
      <sheetName val="CIMENTACION"/>
      <sheetName val="VIGAS"/>
      <sheetName val="VERTICALES"/>
      <sheetName val="PLACAS"/>
      <sheetName val="MUROS"/>
      <sheetName val="VENTANAS"/>
      <sheetName val="FILT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DEF"/>
      <sheetName val="PRELIM"/>
      <sheetName val="VIGAS"/>
      <sheetName val="PLACAS"/>
      <sheetName val="VERTICALES"/>
      <sheetName val="ESCALERA"/>
      <sheetName val="CIMENTACION"/>
      <sheetName val="EXCAVACION"/>
      <sheetName val="RES BLQ"/>
      <sheetName val="RES PISOS"/>
    </sheetNames>
    <sheetDataSet>
      <sheetData sheetId="0" refreshError="1"/>
      <sheetData sheetId="1">
        <row r="74">
          <cell r="B74" t="str">
            <v>C</v>
          </cell>
        </row>
        <row r="75">
          <cell r="B75" t="str">
            <v>A</v>
          </cell>
        </row>
        <row r="76">
          <cell r="B76" t="str">
            <v>ADM</v>
          </cell>
        </row>
        <row r="77">
          <cell r="B77" t="str">
            <v>PRE</v>
          </cell>
        </row>
        <row r="78">
          <cell r="B78">
            <v>0</v>
          </cell>
        </row>
        <row r="79">
          <cell r="B79">
            <v>1</v>
          </cell>
        </row>
        <row r="80">
          <cell r="B80">
            <v>2</v>
          </cell>
        </row>
        <row r="81">
          <cell r="B81">
            <v>3</v>
          </cell>
        </row>
        <row r="82">
          <cell r="B82">
            <v>4</v>
          </cell>
        </row>
        <row r="83">
          <cell r="B83">
            <v>5</v>
          </cell>
        </row>
        <row r="84">
          <cell r="B84">
            <v>6</v>
          </cell>
        </row>
        <row r="85">
          <cell r="B85">
            <v>7</v>
          </cell>
        </row>
        <row r="86">
          <cell r="B86">
            <v>8</v>
          </cell>
        </row>
        <row r="87">
          <cell r="B87">
            <v>9</v>
          </cell>
        </row>
        <row r="88">
          <cell r="B88">
            <v>10</v>
          </cell>
        </row>
        <row r="89">
          <cell r="B89">
            <v>11</v>
          </cell>
        </row>
        <row r="90">
          <cell r="B90">
            <v>12</v>
          </cell>
        </row>
        <row r="91">
          <cell r="B91">
            <v>13</v>
          </cell>
        </row>
        <row r="92">
          <cell r="B92">
            <v>14</v>
          </cell>
        </row>
        <row r="93">
          <cell r="B93">
            <v>15</v>
          </cell>
        </row>
        <row r="94">
          <cell r="B94">
            <v>16</v>
          </cell>
        </row>
        <row r="95">
          <cell r="B95">
            <v>17</v>
          </cell>
        </row>
        <row r="96">
          <cell r="B96">
            <v>18</v>
          </cell>
        </row>
        <row r="97">
          <cell r="B97">
            <v>19</v>
          </cell>
        </row>
        <row r="98">
          <cell r="B98">
            <v>20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DEF"/>
      <sheetName val="PRELIM"/>
      <sheetName val="EXCAVACION"/>
      <sheetName val="VIGAS"/>
      <sheetName val="PLACAS"/>
      <sheetName val="VERTICALES"/>
      <sheetName val="ESCALERA"/>
      <sheetName val="CIMENTACION"/>
      <sheetName val="RESUM BLOQUES"/>
    </sheetNames>
    <sheetDataSet>
      <sheetData sheetId="0" refreshError="1"/>
      <sheetData sheetId="1">
        <row r="65">
          <cell r="B65" t="str">
            <v>S1</v>
          </cell>
        </row>
        <row r="66">
          <cell r="B66" t="str">
            <v>P1</v>
          </cell>
        </row>
        <row r="67">
          <cell r="B67" t="str">
            <v>P2</v>
          </cell>
        </row>
        <row r="68">
          <cell r="B68" t="str">
            <v>P3</v>
          </cell>
        </row>
        <row r="69">
          <cell r="B69" t="str">
            <v>CUB</v>
          </cell>
        </row>
        <row r="70">
          <cell r="B70" t="str">
            <v>CUB 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XCY119"/>
  <sheetViews>
    <sheetView tabSelected="1" view="pageBreakPreview" zoomScale="90" zoomScaleNormal="100" zoomScaleSheetLayoutView="90" workbookViewId="0">
      <pane xSplit="5" ySplit="6" topLeftCell="F7" activePane="bottomRight" state="frozen"/>
      <selection pane="topRight" activeCell="M1" sqref="M1"/>
      <selection pane="bottomLeft" activeCell="A15" sqref="A15"/>
      <selection pane="bottomRight" activeCell="E7" sqref="E7"/>
    </sheetView>
  </sheetViews>
  <sheetFormatPr baseColWidth="10" defaultRowHeight="13.5" outlineLevelRow="1" outlineLevelCol="1" x14ac:dyDescent="0.2"/>
  <cols>
    <col min="1" max="1" width="8.7109375" style="59" customWidth="1"/>
    <col min="2" max="2" width="61" style="10" customWidth="1"/>
    <col min="3" max="3" width="7.140625" style="56" customWidth="1"/>
    <col min="4" max="4" width="10.42578125" style="93" customWidth="1"/>
    <col min="5" max="5" width="17.28515625" style="93" customWidth="1"/>
    <col min="6" max="6" width="20.42578125" style="58" customWidth="1"/>
    <col min="7" max="7" width="1" customWidth="1"/>
    <col min="8" max="8" width="16" customWidth="1" outlineLevel="1"/>
    <col min="9" max="9" width="19.28515625" customWidth="1" outlineLevel="1"/>
    <col min="10" max="11" width="8.42578125" customWidth="1" outlineLevel="1"/>
    <col min="12" max="12" width="1.42578125" customWidth="1"/>
    <col min="13" max="13" width="10.42578125" customWidth="1" outlineLevel="1" collapsed="1"/>
    <col min="14" max="14" width="20.42578125" customWidth="1" outlineLevel="1"/>
    <col min="15" max="15" width="1" customWidth="1" outlineLevel="1"/>
    <col min="16" max="16" width="10.42578125" customWidth="1" outlineLevel="1"/>
    <col min="17" max="17" width="20.42578125" customWidth="1" outlineLevel="1"/>
    <col min="18" max="18" width="1" customWidth="1" outlineLevel="1"/>
    <col min="19" max="19" width="10.42578125" customWidth="1" outlineLevel="1"/>
    <col min="20" max="20" width="20.42578125" customWidth="1" outlineLevel="1"/>
    <col min="21" max="21" width="1" style="53" customWidth="1" outlineLevel="1"/>
    <col min="22" max="16384" width="11.42578125" style="54"/>
  </cols>
  <sheetData>
    <row r="1" spans="1:21" ht="27.75" customHeight="1" outlineLevel="1" x14ac:dyDescent="0.2">
      <c r="A1" s="126"/>
      <c r="B1" s="127" t="s">
        <v>267</v>
      </c>
      <c r="C1" s="127"/>
      <c r="D1" s="127"/>
      <c r="E1" s="128"/>
      <c r="F1" s="126"/>
    </row>
    <row r="2" spans="1:21" ht="16.5" customHeight="1" outlineLevel="1" x14ac:dyDescent="0.2">
      <c r="A2" s="129"/>
      <c r="B2" s="130" t="s">
        <v>268</v>
      </c>
      <c r="C2" s="130"/>
      <c r="D2" s="130"/>
      <c r="E2" s="131"/>
      <c r="F2" s="129"/>
    </row>
    <row r="3" spans="1:21" outlineLevel="1" x14ac:dyDescent="0.2">
      <c r="A3" s="57"/>
      <c r="B3" s="57"/>
      <c r="C3" s="57"/>
      <c r="D3" s="57"/>
      <c r="E3" s="57"/>
      <c r="F3" s="57"/>
    </row>
    <row r="4" spans="1:21" ht="14.25" customHeight="1" outlineLevel="1" x14ac:dyDescent="0.2">
      <c r="A4" s="108"/>
      <c r="B4" s="108"/>
      <c r="C4" s="108"/>
      <c r="D4" s="108"/>
      <c r="E4" s="108"/>
      <c r="F4" s="108"/>
    </row>
    <row r="5" spans="1:21" ht="32.25" customHeight="1" x14ac:dyDescent="0.2">
      <c r="A5" s="115"/>
      <c r="B5" s="115"/>
      <c r="C5" s="115"/>
      <c r="D5" s="115"/>
      <c r="E5" s="115"/>
      <c r="F5" s="116"/>
    </row>
    <row r="6" spans="1:21" ht="14.25" thickBot="1" x14ac:dyDescent="0.25">
      <c r="A6" s="109" t="s">
        <v>14</v>
      </c>
      <c r="B6" s="110" t="s">
        <v>9</v>
      </c>
      <c r="C6" s="111" t="s">
        <v>5</v>
      </c>
      <c r="D6" s="112" t="s">
        <v>15</v>
      </c>
      <c r="E6" s="113" t="s">
        <v>0</v>
      </c>
      <c r="F6" s="114" t="s">
        <v>4</v>
      </c>
    </row>
    <row r="7" spans="1:21" s="55" customFormat="1" ht="27" x14ac:dyDescent="0.2">
      <c r="A7" s="65">
        <v>3</v>
      </c>
      <c r="B7" s="12" t="s">
        <v>99</v>
      </c>
      <c r="C7" s="66"/>
      <c r="D7" s="74"/>
      <c r="E7" s="117"/>
      <c r="F7" s="104"/>
      <c r="G7"/>
      <c r="H7"/>
      <c r="I7"/>
      <c r="J7"/>
      <c r="K7"/>
      <c r="L7"/>
      <c r="M7"/>
      <c r="N7"/>
      <c r="O7"/>
      <c r="P7"/>
      <c r="Q7"/>
      <c r="R7"/>
      <c r="S7"/>
      <c r="T7"/>
      <c r="U7" s="53"/>
    </row>
    <row r="8" spans="1:21" s="55" customFormat="1" x14ac:dyDescent="0.2">
      <c r="A8" s="67" t="s">
        <v>172</v>
      </c>
      <c r="B8" s="11" t="s">
        <v>77</v>
      </c>
      <c r="C8" s="68"/>
      <c r="D8" s="69"/>
      <c r="E8" s="97"/>
      <c r="F8" s="104"/>
      <c r="G8"/>
      <c r="H8"/>
      <c r="I8"/>
      <c r="J8"/>
      <c r="K8"/>
      <c r="L8"/>
      <c r="M8"/>
      <c r="N8"/>
      <c r="O8"/>
      <c r="P8"/>
      <c r="Q8"/>
      <c r="R8"/>
      <c r="S8"/>
      <c r="T8"/>
      <c r="U8" s="53"/>
    </row>
    <row r="9" spans="1:21" s="55" customFormat="1" x14ac:dyDescent="0.2">
      <c r="A9" s="70" t="s">
        <v>173</v>
      </c>
      <c r="B9" s="16" t="s">
        <v>78</v>
      </c>
      <c r="C9" s="71"/>
      <c r="D9" s="72"/>
      <c r="E9" s="97"/>
      <c r="F9" s="104"/>
      <c r="G9"/>
      <c r="H9"/>
      <c r="I9"/>
      <c r="J9"/>
      <c r="K9"/>
      <c r="L9"/>
      <c r="M9"/>
      <c r="N9"/>
      <c r="O9"/>
      <c r="P9"/>
      <c r="Q9"/>
      <c r="R9"/>
      <c r="S9"/>
      <c r="T9"/>
      <c r="U9" s="53"/>
    </row>
    <row r="10" spans="1:21" s="55" customFormat="1" ht="54" x14ac:dyDescent="0.2">
      <c r="A10" s="100" t="s">
        <v>174</v>
      </c>
      <c r="B10" s="101" t="s">
        <v>147</v>
      </c>
      <c r="C10" s="102" t="s">
        <v>76</v>
      </c>
      <c r="D10" s="105">
        <v>13</v>
      </c>
      <c r="E10" s="103"/>
      <c r="F10" s="104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 s="53"/>
    </row>
    <row r="11" spans="1:21" s="55" customFormat="1" x14ac:dyDescent="0.2">
      <c r="A11" s="70" t="s">
        <v>175</v>
      </c>
      <c r="B11" s="16" t="s">
        <v>79</v>
      </c>
      <c r="C11" s="71"/>
      <c r="D11" s="72"/>
      <c r="E11" s="97"/>
      <c r="F11" s="104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 s="53"/>
    </row>
    <row r="12" spans="1:21" s="55" customFormat="1" ht="54.75" thickBot="1" x14ac:dyDescent="0.25">
      <c r="A12" s="100" t="s">
        <v>176</v>
      </c>
      <c r="B12" s="101" t="s">
        <v>130</v>
      </c>
      <c r="C12" s="102" t="s">
        <v>76</v>
      </c>
      <c r="D12" s="105">
        <v>1</v>
      </c>
      <c r="E12" s="103"/>
      <c r="F12" s="104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53"/>
    </row>
    <row r="13" spans="1:21" ht="14.25" thickBot="1" x14ac:dyDescent="0.25">
      <c r="A13" s="60" t="s">
        <v>177</v>
      </c>
      <c r="B13" s="1" t="s">
        <v>148</v>
      </c>
      <c r="C13" s="61"/>
      <c r="D13" s="62" t="s">
        <v>274</v>
      </c>
      <c r="E13" s="63"/>
      <c r="F13" s="64"/>
    </row>
    <row r="14" spans="1:21" s="55" customFormat="1" ht="27" x14ac:dyDescent="0.2">
      <c r="A14" s="65">
        <v>10</v>
      </c>
      <c r="B14" s="12" t="s">
        <v>98</v>
      </c>
      <c r="C14" s="66"/>
      <c r="D14" s="74"/>
      <c r="E14" s="117"/>
      <c r="F14" s="10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 s="53"/>
    </row>
    <row r="15" spans="1:21" s="55" customFormat="1" x14ac:dyDescent="0.2">
      <c r="A15" s="67" t="s">
        <v>178</v>
      </c>
      <c r="B15" s="11" t="s">
        <v>80</v>
      </c>
      <c r="C15" s="68"/>
      <c r="D15" s="69"/>
      <c r="E15" s="97"/>
      <c r="F15" s="104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 s="53"/>
    </row>
    <row r="16" spans="1:21" s="55" customFormat="1" x14ac:dyDescent="0.2">
      <c r="A16" s="70" t="s">
        <v>179</v>
      </c>
      <c r="B16" s="94" t="s">
        <v>81</v>
      </c>
      <c r="C16" s="71"/>
      <c r="D16" s="72"/>
      <c r="E16" s="97"/>
      <c r="F16" s="104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 s="53"/>
    </row>
    <row r="17" spans="1:21" s="55" customFormat="1" ht="40.5" x14ac:dyDescent="0.2">
      <c r="A17" s="100" t="s">
        <v>180</v>
      </c>
      <c r="B17" s="101" t="s">
        <v>100</v>
      </c>
      <c r="C17" s="102" t="s">
        <v>76</v>
      </c>
      <c r="D17" s="105">
        <v>1</v>
      </c>
      <c r="E17" s="103"/>
      <c r="F17" s="104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 s="53"/>
    </row>
    <row r="18" spans="1:21" s="55" customFormat="1" ht="27" x14ac:dyDescent="0.2">
      <c r="A18" s="100" t="s">
        <v>181</v>
      </c>
      <c r="B18" s="101" t="s">
        <v>152</v>
      </c>
      <c r="C18" s="102" t="s">
        <v>11</v>
      </c>
      <c r="D18" s="105">
        <v>20</v>
      </c>
      <c r="E18" s="103"/>
      <c r="F18" s="104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 s="53"/>
    </row>
    <row r="19" spans="1:21" s="55" customFormat="1" ht="40.5" x14ac:dyDescent="0.2">
      <c r="A19" s="100" t="s">
        <v>182</v>
      </c>
      <c r="B19" s="101" t="s">
        <v>131</v>
      </c>
      <c r="C19" s="102" t="s">
        <v>11</v>
      </c>
      <c r="D19" s="105">
        <v>200</v>
      </c>
      <c r="E19" s="103"/>
      <c r="F19" s="104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 s="53"/>
    </row>
    <row r="20" spans="1:21" s="55" customFormat="1" ht="40.5" x14ac:dyDescent="0.2">
      <c r="A20" s="100" t="s">
        <v>183</v>
      </c>
      <c r="B20" s="101" t="s">
        <v>101</v>
      </c>
      <c r="C20" s="102" t="s">
        <v>76</v>
      </c>
      <c r="D20" s="105">
        <v>10</v>
      </c>
      <c r="E20" s="103"/>
      <c r="F20" s="104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 s="53"/>
    </row>
    <row r="21" spans="1:21" s="55" customFormat="1" ht="40.5" x14ac:dyDescent="0.2">
      <c r="A21" s="100" t="s">
        <v>184</v>
      </c>
      <c r="B21" s="101" t="s">
        <v>153</v>
      </c>
      <c r="C21" s="102" t="s">
        <v>76</v>
      </c>
      <c r="D21" s="105">
        <v>2</v>
      </c>
      <c r="E21" s="103"/>
      <c r="F21" s="104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 s="53"/>
    </row>
    <row r="22" spans="1:21" s="55" customFormat="1" ht="54" x14ac:dyDescent="0.2">
      <c r="A22" s="100" t="s">
        <v>185</v>
      </c>
      <c r="B22" s="101" t="s">
        <v>154</v>
      </c>
      <c r="C22" s="102" t="s">
        <v>11</v>
      </c>
      <c r="D22" s="105">
        <v>200</v>
      </c>
      <c r="E22" s="103"/>
      <c r="F22" s="104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 s="53"/>
    </row>
    <row r="23" spans="1:21" s="55" customFormat="1" x14ac:dyDescent="0.2">
      <c r="A23" s="100" t="s">
        <v>186</v>
      </c>
      <c r="B23" s="75" t="s">
        <v>82</v>
      </c>
      <c r="C23" s="76"/>
      <c r="D23" s="105" t="s">
        <v>274</v>
      </c>
      <c r="E23" s="103"/>
      <c r="F23" s="104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 s="53"/>
    </row>
    <row r="24" spans="1:21" s="55" customFormat="1" ht="81" x14ac:dyDescent="0.2">
      <c r="A24" s="100" t="s">
        <v>187</v>
      </c>
      <c r="B24" s="101" t="s">
        <v>102</v>
      </c>
      <c r="C24" s="102" t="s">
        <v>76</v>
      </c>
      <c r="D24" s="105">
        <v>1</v>
      </c>
      <c r="E24" s="103"/>
      <c r="F24" s="10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 s="53"/>
    </row>
    <row r="25" spans="1:21" s="55" customFormat="1" ht="54" x14ac:dyDescent="0.2">
      <c r="A25" s="100" t="s">
        <v>188</v>
      </c>
      <c r="B25" s="101" t="s">
        <v>12</v>
      </c>
      <c r="C25" s="102" t="s">
        <v>76</v>
      </c>
      <c r="D25" s="105">
        <v>1</v>
      </c>
      <c r="E25" s="103"/>
      <c r="F25" s="104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 s="53"/>
    </row>
    <row r="26" spans="1:21" s="55" customFormat="1" ht="54" x14ac:dyDescent="0.2">
      <c r="A26" s="100" t="s">
        <v>189</v>
      </c>
      <c r="B26" s="101" t="s">
        <v>103</v>
      </c>
      <c r="C26" s="102" t="s">
        <v>76</v>
      </c>
      <c r="D26" s="105">
        <v>1</v>
      </c>
      <c r="E26" s="103"/>
      <c r="F26" s="104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 s="53"/>
    </row>
    <row r="27" spans="1:21" s="55" customFormat="1" x14ac:dyDescent="0.2">
      <c r="A27" s="100" t="s">
        <v>190</v>
      </c>
      <c r="B27" s="11" t="s">
        <v>83</v>
      </c>
      <c r="C27" s="68"/>
      <c r="D27" s="105" t="s">
        <v>274</v>
      </c>
      <c r="E27" s="103"/>
      <c r="F27" s="104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 s="53"/>
    </row>
    <row r="28" spans="1:21" s="99" customFormat="1" x14ac:dyDescent="0.2">
      <c r="A28" s="95" t="s">
        <v>191</v>
      </c>
      <c r="B28" s="94" t="s">
        <v>84</v>
      </c>
      <c r="C28" s="96"/>
      <c r="D28" s="105" t="s">
        <v>274</v>
      </c>
      <c r="E28" s="97"/>
      <c r="F28" s="104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 s="98"/>
    </row>
    <row r="29" spans="1:21" s="55" customFormat="1" ht="27" x14ac:dyDescent="0.2">
      <c r="A29" s="100" t="s">
        <v>192</v>
      </c>
      <c r="B29" s="13" t="s">
        <v>104</v>
      </c>
      <c r="C29" s="73" t="s">
        <v>11</v>
      </c>
      <c r="D29" s="105">
        <v>200</v>
      </c>
      <c r="E29" s="103"/>
      <c r="F29" s="104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 s="53"/>
    </row>
    <row r="30" spans="1:21" s="55" customFormat="1" ht="27" x14ac:dyDescent="0.2">
      <c r="A30" s="100" t="s">
        <v>193</v>
      </c>
      <c r="B30" s="13" t="s">
        <v>105</v>
      </c>
      <c r="C30" s="73" t="s">
        <v>11</v>
      </c>
      <c r="D30" s="105">
        <v>75</v>
      </c>
      <c r="E30" s="103"/>
      <c r="F30" s="104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 s="53"/>
    </row>
    <row r="31" spans="1:21" s="55" customFormat="1" ht="40.5" x14ac:dyDescent="0.2">
      <c r="A31" s="100" t="s">
        <v>194</v>
      </c>
      <c r="B31" s="13" t="s">
        <v>132</v>
      </c>
      <c r="C31" s="73" t="s">
        <v>11</v>
      </c>
      <c r="D31" s="105">
        <v>40</v>
      </c>
      <c r="E31" s="103"/>
      <c r="F31" s="104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 s="53"/>
    </row>
    <row r="32" spans="1:21" s="55" customFormat="1" ht="27" x14ac:dyDescent="0.2">
      <c r="A32" s="100" t="s">
        <v>195</v>
      </c>
      <c r="B32" s="13" t="s">
        <v>106</v>
      </c>
      <c r="C32" s="73" t="s">
        <v>11</v>
      </c>
      <c r="D32" s="105">
        <v>30</v>
      </c>
      <c r="E32" s="103"/>
      <c r="F32" s="104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 s="53"/>
    </row>
    <row r="33" spans="1:21" s="55" customFormat="1" ht="27" x14ac:dyDescent="0.2">
      <c r="A33" s="100" t="s">
        <v>196</v>
      </c>
      <c r="B33" s="13" t="s">
        <v>107</v>
      </c>
      <c r="C33" s="73" t="s">
        <v>11</v>
      </c>
      <c r="D33" s="105">
        <v>217.52</v>
      </c>
      <c r="E33" s="103"/>
      <c r="F33" s="104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 s="53"/>
    </row>
    <row r="34" spans="1:21" s="55" customFormat="1" ht="27" x14ac:dyDescent="0.2">
      <c r="A34" s="100" t="s">
        <v>197</v>
      </c>
      <c r="B34" s="13" t="s">
        <v>108</v>
      </c>
      <c r="C34" s="73" t="s">
        <v>11</v>
      </c>
      <c r="D34" s="105">
        <v>70</v>
      </c>
      <c r="E34" s="103"/>
      <c r="F34" s="10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 s="53"/>
    </row>
    <row r="35" spans="1:21" s="55" customFormat="1" ht="27" x14ac:dyDescent="0.2">
      <c r="A35" s="100" t="s">
        <v>198</v>
      </c>
      <c r="B35" s="13" t="s">
        <v>109</v>
      </c>
      <c r="C35" s="73" t="s">
        <v>11</v>
      </c>
      <c r="D35" s="105">
        <v>40</v>
      </c>
      <c r="E35" s="103"/>
      <c r="F35" s="104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 s="53"/>
    </row>
    <row r="36" spans="1:21" s="55" customFormat="1" ht="27" x14ac:dyDescent="0.2">
      <c r="A36" s="100" t="s">
        <v>199</v>
      </c>
      <c r="B36" s="13" t="s">
        <v>110</v>
      </c>
      <c r="C36" s="73" t="s">
        <v>11</v>
      </c>
      <c r="D36" s="105">
        <v>10</v>
      </c>
      <c r="E36" s="103"/>
      <c r="F36" s="104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 s="53"/>
    </row>
    <row r="37" spans="1:21" s="55" customFormat="1" ht="27" x14ac:dyDescent="0.2">
      <c r="A37" s="100" t="s">
        <v>200</v>
      </c>
      <c r="B37" s="13" t="s">
        <v>111</v>
      </c>
      <c r="C37" s="73" t="s">
        <v>11</v>
      </c>
      <c r="D37" s="105">
        <v>30</v>
      </c>
      <c r="E37" s="103"/>
      <c r="F37" s="104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 s="53"/>
    </row>
    <row r="38" spans="1:21" s="55" customFormat="1" ht="40.5" x14ac:dyDescent="0.2">
      <c r="A38" s="100" t="s">
        <v>201</v>
      </c>
      <c r="B38" s="13" t="s">
        <v>112</v>
      </c>
      <c r="C38" s="73" t="s">
        <v>11</v>
      </c>
      <c r="D38" s="105">
        <v>20</v>
      </c>
      <c r="E38" s="103"/>
      <c r="F38" s="104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 s="53"/>
    </row>
    <row r="39" spans="1:21" s="55" customFormat="1" ht="40.5" x14ac:dyDescent="0.2">
      <c r="A39" s="100" t="s">
        <v>202</v>
      </c>
      <c r="B39" s="13" t="s">
        <v>113</v>
      </c>
      <c r="C39" s="73" t="s">
        <v>11</v>
      </c>
      <c r="D39" s="105">
        <v>20</v>
      </c>
      <c r="E39" s="103"/>
      <c r="F39" s="104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 s="53"/>
    </row>
    <row r="40" spans="1:21" s="55" customFormat="1" ht="27" x14ac:dyDescent="0.2">
      <c r="A40" s="100" t="s">
        <v>203</v>
      </c>
      <c r="B40" s="13" t="s">
        <v>155</v>
      </c>
      <c r="C40" s="73" t="s">
        <v>76</v>
      </c>
      <c r="D40" s="105">
        <v>40</v>
      </c>
      <c r="E40" s="103"/>
      <c r="F40" s="104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 s="53"/>
    </row>
    <row r="41" spans="1:21" s="55" customFormat="1" ht="27" x14ac:dyDescent="0.2">
      <c r="A41" s="100" t="s">
        <v>204</v>
      </c>
      <c r="B41" s="13" t="s">
        <v>156</v>
      </c>
      <c r="C41" s="73" t="s">
        <v>76</v>
      </c>
      <c r="D41" s="105">
        <v>30</v>
      </c>
      <c r="E41" s="103"/>
      <c r="F41" s="104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 s="53"/>
    </row>
    <row r="42" spans="1:21" s="55" customFormat="1" ht="40.5" x14ac:dyDescent="0.2">
      <c r="A42" s="100" t="s">
        <v>205</v>
      </c>
      <c r="B42" s="13" t="s">
        <v>168</v>
      </c>
      <c r="C42" s="73" t="s">
        <v>11</v>
      </c>
      <c r="D42" s="105">
        <v>10</v>
      </c>
      <c r="E42" s="103"/>
      <c r="F42" s="104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 s="53"/>
    </row>
    <row r="43" spans="1:21" s="55" customFormat="1" x14ac:dyDescent="0.2">
      <c r="A43" s="100" t="s">
        <v>206</v>
      </c>
      <c r="B43" s="94" t="s">
        <v>85</v>
      </c>
      <c r="C43" s="96"/>
      <c r="D43" s="105" t="s">
        <v>274</v>
      </c>
      <c r="E43" s="103"/>
      <c r="F43" s="104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 s="53"/>
    </row>
    <row r="44" spans="1:21" s="55" customFormat="1" ht="27" x14ac:dyDescent="0.2">
      <c r="A44" s="100" t="s">
        <v>207</v>
      </c>
      <c r="B44" s="13" t="s">
        <v>114</v>
      </c>
      <c r="C44" s="73" t="s">
        <v>11</v>
      </c>
      <c r="D44" s="105">
        <v>30</v>
      </c>
      <c r="E44" s="103"/>
      <c r="F44" s="10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 s="53"/>
    </row>
    <row r="45" spans="1:21" s="55" customFormat="1" ht="27" x14ac:dyDescent="0.2">
      <c r="A45" s="100" t="s">
        <v>208</v>
      </c>
      <c r="B45" s="13" t="s">
        <v>115</v>
      </c>
      <c r="C45" s="73" t="s">
        <v>11</v>
      </c>
      <c r="D45" s="105">
        <v>30</v>
      </c>
      <c r="E45" s="103"/>
      <c r="F45" s="104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 s="53"/>
    </row>
    <row r="46" spans="1:21" s="55" customFormat="1" ht="27" x14ac:dyDescent="0.2">
      <c r="A46" s="100" t="s">
        <v>209</v>
      </c>
      <c r="B46" s="13" t="s">
        <v>116</v>
      </c>
      <c r="C46" s="73" t="s">
        <v>11</v>
      </c>
      <c r="D46" s="105">
        <v>70</v>
      </c>
      <c r="E46" s="103"/>
      <c r="F46" s="104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 s="53"/>
    </row>
    <row r="47" spans="1:21" s="55" customFormat="1" ht="27" x14ac:dyDescent="0.2">
      <c r="A47" s="100" t="s">
        <v>210</v>
      </c>
      <c r="B47" s="13" t="s">
        <v>157</v>
      </c>
      <c r="C47" s="73" t="s">
        <v>11</v>
      </c>
      <c r="D47" s="105">
        <v>100</v>
      </c>
      <c r="E47" s="103"/>
      <c r="F47" s="104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 s="53"/>
    </row>
    <row r="48" spans="1:21" s="55" customFormat="1" ht="27" x14ac:dyDescent="0.2">
      <c r="A48" s="100" t="s">
        <v>211</v>
      </c>
      <c r="B48" s="13" t="s">
        <v>158</v>
      </c>
      <c r="C48" s="73" t="s">
        <v>11</v>
      </c>
      <c r="D48" s="105">
        <v>500</v>
      </c>
      <c r="E48" s="103"/>
      <c r="F48" s="104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 s="53"/>
    </row>
    <row r="49" spans="1:21" s="55" customFormat="1" x14ac:dyDescent="0.2">
      <c r="A49" s="100" t="s">
        <v>212</v>
      </c>
      <c r="B49" s="94" t="s">
        <v>86</v>
      </c>
      <c r="C49" s="96"/>
      <c r="D49" s="105" t="s">
        <v>274</v>
      </c>
      <c r="E49" s="103"/>
      <c r="F49" s="104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 s="53"/>
    </row>
    <row r="50" spans="1:21" s="55" customFormat="1" ht="54" x14ac:dyDescent="0.2">
      <c r="A50" s="100" t="s">
        <v>213</v>
      </c>
      <c r="B50" s="13" t="s">
        <v>118</v>
      </c>
      <c r="C50" s="73" t="s">
        <v>76</v>
      </c>
      <c r="D50" s="105">
        <v>1</v>
      </c>
      <c r="E50" s="103"/>
      <c r="F50" s="104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 s="53"/>
    </row>
    <row r="51" spans="1:21" s="55" customFormat="1" ht="67.5" x14ac:dyDescent="0.2">
      <c r="A51" s="100" t="s">
        <v>214</v>
      </c>
      <c r="B51" s="13" t="s">
        <v>117</v>
      </c>
      <c r="C51" s="73" t="s">
        <v>11</v>
      </c>
      <c r="D51" s="105">
        <v>1</v>
      </c>
      <c r="E51" s="103"/>
      <c r="F51" s="104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 s="53"/>
    </row>
    <row r="52" spans="1:21" s="55" customFormat="1" ht="27" x14ac:dyDescent="0.2">
      <c r="A52" s="100" t="s">
        <v>215</v>
      </c>
      <c r="B52" s="13" t="s">
        <v>119</v>
      </c>
      <c r="C52" s="73" t="s">
        <v>76</v>
      </c>
      <c r="D52" s="105">
        <v>4</v>
      </c>
      <c r="E52" s="103"/>
      <c r="F52" s="104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 s="53"/>
    </row>
    <row r="53" spans="1:21" s="55" customFormat="1" ht="27" x14ac:dyDescent="0.2">
      <c r="A53" s="100" t="s">
        <v>216</v>
      </c>
      <c r="B53" s="13" t="s">
        <v>120</v>
      </c>
      <c r="C53" s="73" t="s">
        <v>76</v>
      </c>
      <c r="D53" s="105">
        <v>4</v>
      </c>
      <c r="E53" s="103"/>
      <c r="F53" s="104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 s="53"/>
    </row>
    <row r="54" spans="1:21" s="55" customFormat="1" ht="27" x14ac:dyDescent="0.2">
      <c r="A54" s="100" t="s">
        <v>217</v>
      </c>
      <c r="B54" s="13" t="s">
        <v>121</v>
      </c>
      <c r="C54" s="73" t="s">
        <v>76</v>
      </c>
      <c r="D54" s="105">
        <v>4</v>
      </c>
      <c r="E54" s="103"/>
      <c r="F54" s="10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 s="53"/>
    </row>
    <row r="55" spans="1:21" s="55" customFormat="1" ht="27" x14ac:dyDescent="0.2">
      <c r="A55" s="100" t="s">
        <v>218</v>
      </c>
      <c r="B55" s="13" t="s">
        <v>122</v>
      </c>
      <c r="C55" s="73" t="s">
        <v>76</v>
      </c>
      <c r="D55" s="105">
        <v>1</v>
      </c>
      <c r="E55" s="103"/>
      <c r="F55" s="104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 s="53"/>
    </row>
    <row r="56" spans="1:21" s="55" customFormat="1" x14ac:dyDescent="0.2">
      <c r="A56" s="100" t="s">
        <v>219</v>
      </c>
      <c r="B56" s="94" t="s">
        <v>87</v>
      </c>
      <c r="C56" s="96"/>
      <c r="D56" s="105" t="s">
        <v>274</v>
      </c>
      <c r="E56" s="103"/>
      <c r="F56" s="104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 s="53"/>
    </row>
    <row r="57" spans="1:21" s="55" customFormat="1" ht="27" x14ac:dyDescent="0.2">
      <c r="A57" s="100" t="s">
        <v>220</v>
      </c>
      <c r="B57" s="13" t="s">
        <v>159</v>
      </c>
      <c r="C57" s="73" t="s">
        <v>76</v>
      </c>
      <c r="D57" s="105">
        <v>30</v>
      </c>
      <c r="E57" s="103"/>
      <c r="F57" s="104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 s="53"/>
    </row>
    <row r="58" spans="1:21" s="55" customFormat="1" ht="27" x14ac:dyDescent="0.2">
      <c r="A58" s="100" t="s">
        <v>221</v>
      </c>
      <c r="B58" s="13" t="s">
        <v>160</v>
      </c>
      <c r="C58" s="73" t="s">
        <v>76</v>
      </c>
      <c r="D58" s="105">
        <v>15</v>
      </c>
      <c r="E58" s="103"/>
      <c r="F58" s="104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 s="53"/>
    </row>
    <row r="59" spans="1:21" s="55" customFormat="1" ht="27" x14ac:dyDescent="0.2">
      <c r="A59" s="100" t="s">
        <v>222</v>
      </c>
      <c r="B59" s="13" t="s">
        <v>161</v>
      </c>
      <c r="C59" s="73" t="s">
        <v>76</v>
      </c>
      <c r="D59" s="105">
        <v>10</v>
      </c>
      <c r="E59" s="103"/>
      <c r="F59" s="104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 s="53"/>
    </row>
    <row r="60" spans="1:21" s="55" customFormat="1" ht="27" x14ac:dyDescent="0.2">
      <c r="A60" s="100" t="s">
        <v>223</v>
      </c>
      <c r="B60" s="13" t="s">
        <v>162</v>
      </c>
      <c r="C60" s="73" t="s">
        <v>76</v>
      </c>
      <c r="D60" s="105">
        <v>5</v>
      </c>
      <c r="E60" s="103"/>
      <c r="F60" s="104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 s="53"/>
    </row>
    <row r="61" spans="1:21" s="55" customFormat="1" ht="40.5" x14ac:dyDescent="0.2">
      <c r="A61" s="100" t="s">
        <v>224</v>
      </c>
      <c r="B61" s="13" t="s">
        <v>133</v>
      </c>
      <c r="C61" s="73" t="s">
        <v>76</v>
      </c>
      <c r="D61" s="105">
        <v>2</v>
      </c>
      <c r="E61" s="103"/>
      <c r="F61" s="104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 s="53"/>
    </row>
    <row r="62" spans="1:21" s="55" customFormat="1" ht="40.5" x14ac:dyDescent="0.2">
      <c r="A62" s="100" t="s">
        <v>225</v>
      </c>
      <c r="B62" s="13" t="s">
        <v>123</v>
      </c>
      <c r="C62" s="73" t="s">
        <v>76</v>
      </c>
      <c r="D62" s="105">
        <v>2</v>
      </c>
      <c r="E62" s="103"/>
      <c r="F62" s="104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 s="53"/>
    </row>
    <row r="63" spans="1:21" s="55" customFormat="1" ht="40.5" x14ac:dyDescent="0.2">
      <c r="A63" s="100" t="s">
        <v>226</v>
      </c>
      <c r="B63" s="13" t="s">
        <v>134</v>
      </c>
      <c r="C63" s="73" t="s">
        <v>76</v>
      </c>
      <c r="D63" s="105">
        <v>2</v>
      </c>
      <c r="E63" s="103"/>
      <c r="F63" s="104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 s="53"/>
    </row>
    <row r="64" spans="1:21" s="55" customFormat="1" ht="40.5" x14ac:dyDescent="0.2">
      <c r="A64" s="100" t="s">
        <v>227</v>
      </c>
      <c r="B64" s="13" t="s">
        <v>135</v>
      </c>
      <c r="C64" s="73" t="s">
        <v>76</v>
      </c>
      <c r="D64" s="105">
        <v>3</v>
      </c>
      <c r="E64" s="103"/>
      <c r="F64" s="10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 s="53"/>
    </row>
    <row r="65" spans="1:21" s="55" customFormat="1" x14ac:dyDescent="0.2">
      <c r="A65" s="100" t="s">
        <v>228</v>
      </c>
      <c r="B65" s="94" t="s">
        <v>88</v>
      </c>
      <c r="C65" s="96"/>
      <c r="D65" s="105" t="s">
        <v>274</v>
      </c>
      <c r="E65" s="103"/>
      <c r="F65" s="104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 s="53"/>
    </row>
    <row r="66" spans="1:21" s="55" customFormat="1" ht="67.5" x14ac:dyDescent="0.2">
      <c r="A66" s="100" t="s">
        <v>229</v>
      </c>
      <c r="B66" s="13" t="s">
        <v>136</v>
      </c>
      <c r="C66" s="73" t="s">
        <v>76</v>
      </c>
      <c r="D66" s="105">
        <v>50</v>
      </c>
      <c r="E66" s="103"/>
      <c r="F66" s="104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 s="53"/>
    </row>
    <row r="67" spans="1:21" s="55" customFormat="1" ht="67.5" x14ac:dyDescent="0.2">
      <c r="A67" s="100" t="s">
        <v>230</v>
      </c>
      <c r="B67" s="13" t="s">
        <v>137</v>
      </c>
      <c r="C67" s="73" t="s">
        <v>76</v>
      </c>
      <c r="D67" s="105">
        <v>10</v>
      </c>
      <c r="E67" s="103"/>
      <c r="F67" s="104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 s="53"/>
    </row>
    <row r="68" spans="1:21" s="55" customFormat="1" ht="54" x14ac:dyDescent="0.2">
      <c r="A68" s="100" t="s">
        <v>231</v>
      </c>
      <c r="B68" s="13" t="s">
        <v>138</v>
      </c>
      <c r="C68" s="73" t="s">
        <v>76</v>
      </c>
      <c r="D68" s="105">
        <v>30</v>
      </c>
      <c r="E68" s="103"/>
      <c r="F68" s="104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 s="53"/>
    </row>
    <row r="69" spans="1:21" s="55" customFormat="1" ht="54" x14ac:dyDescent="0.2">
      <c r="A69" s="100" t="s">
        <v>232</v>
      </c>
      <c r="B69" s="13" t="s">
        <v>139</v>
      </c>
      <c r="C69" s="73" t="s">
        <v>76</v>
      </c>
      <c r="D69" s="105">
        <v>10</v>
      </c>
      <c r="E69" s="103"/>
      <c r="F69" s="104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 s="53"/>
    </row>
    <row r="70" spans="1:21" s="55" customFormat="1" ht="54" x14ac:dyDescent="0.2">
      <c r="A70" s="100" t="s">
        <v>233</v>
      </c>
      <c r="B70" s="13" t="s">
        <v>140</v>
      </c>
      <c r="C70" s="73" t="s">
        <v>76</v>
      </c>
      <c r="D70" s="105">
        <v>5</v>
      </c>
      <c r="E70" s="103"/>
      <c r="F70" s="104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 s="53"/>
    </row>
    <row r="71" spans="1:21" s="55" customFormat="1" ht="54" x14ac:dyDescent="0.2">
      <c r="A71" s="100" t="s">
        <v>234</v>
      </c>
      <c r="B71" s="13" t="s">
        <v>141</v>
      </c>
      <c r="C71" s="73" t="s">
        <v>76</v>
      </c>
      <c r="D71" s="105">
        <v>3</v>
      </c>
      <c r="E71" s="103"/>
      <c r="F71" s="104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 s="53"/>
    </row>
    <row r="72" spans="1:21" s="55" customFormat="1" ht="54" x14ac:dyDescent="0.2">
      <c r="A72" s="100" t="s">
        <v>235</v>
      </c>
      <c r="B72" s="13" t="s">
        <v>142</v>
      </c>
      <c r="C72" s="73" t="s">
        <v>76</v>
      </c>
      <c r="D72" s="105">
        <v>1</v>
      </c>
      <c r="E72" s="103"/>
      <c r="F72" s="104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 s="53"/>
    </row>
    <row r="73" spans="1:21" s="55" customFormat="1" ht="40.5" x14ac:dyDescent="0.2">
      <c r="A73" s="100" t="s">
        <v>236</v>
      </c>
      <c r="B73" s="13" t="s">
        <v>124</v>
      </c>
      <c r="C73" s="73" t="s">
        <v>76</v>
      </c>
      <c r="D73" s="105">
        <v>1</v>
      </c>
      <c r="E73" s="103"/>
      <c r="F73" s="104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 s="53"/>
    </row>
    <row r="74" spans="1:21" s="55" customFormat="1" x14ac:dyDescent="0.2">
      <c r="A74" s="100" t="s">
        <v>237</v>
      </c>
      <c r="B74" s="94" t="s">
        <v>89</v>
      </c>
      <c r="C74" s="96"/>
      <c r="D74" s="105" t="s">
        <v>274</v>
      </c>
      <c r="E74" s="103"/>
      <c r="F74" s="10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 s="53"/>
    </row>
    <row r="75" spans="1:21" s="55" customFormat="1" ht="54" x14ac:dyDescent="0.2">
      <c r="A75" s="100" t="s">
        <v>238</v>
      </c>
      <c r="B75" s="13" t="s">
        <v>163</v>
      </c>
      <c r="C75" s="73" t="s">
        <v>76</v>
      </c>
      <c r="D75" s="105">
        <v>50</v>
      </c>
      <c r="E75" s="103"/>
      <c r="F75" s="104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 s="53"/>
    </row>
    <row r="76" spans="1:21" s="55" customFormat="1" ht="54" x14ac:dyDescent="0.2">
      <c r="A76" s="100" t="s">
        <v>239</v>
      </c>
      <c r="B76" s="13" t="s">
        <v>164</v>
      </c>
      <c r="C76" s="73" t="s">
        <v>76</v>
      </c>
      <c r="D76" s="105">
        <v>10</v>
      </c>
      <c r="E76" s="103"/>
      <c r="F76" s="104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 s="53"/>
    </row>
    <row r="77" spans="1:21" s="55" customFormat="1" ht="40.5" x14ac:dyDescent="0.2">
      <c r="A77" s="100" t="s">
        <v>240</v>
      </c>
      <c r="B77" s="13" t="s">
        <v>165</v>
      </c>
      <c r="C77" s="73" t="s">
        <v>76</v>
      </c>
      <c r="D77" s="105">
        <v>3</v>
      </c>
      <c r="E77" s="103"/>
      <c r="F77" s="104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 s="53"/>
    </row>
    <row r="78" spans="1:21" s="55" customFormat="1" ht="40.5" x14ac:dyDescent="0.2">
      <c r="A78" s="100" t="s">
        <v>241</v>
      </c>
      <c r="B78" s="13" t="s">
        <v>143</v>
      </c>
      <c r="C78" s="73" t="s">
        <v>76</v>
      </c>
      <c r="D78" s="105">
        <v>2</v>
      </c>
      <c r="E78" s="103"/>
      <c r="F78" s="104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 s="53"/>
    </row>
    <row r="79" spans="1:21" s="55" customFormat="1" x14ac:dyDescent="0.2">
      <c r="A79" s="100" t="s">
        <v>242</v>
      </c>
      <c r="B79" s="94" t="s">
        <v>90</v>
      </c>
      <c r="C79" s="96"/>
      <c r="D79" s="105" t="s">
        <v>274</v>
      </c>
      <c r="E79" s="103"/>
      <c r="F79" s="104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 s="53"/>
    </row>
    <row r="80" spans="1:21" s="55" customFormat="1" ht="27" x14ac:dyDescent="0.2">
      <c r="A80" s="100" t="s">
        <v>243</v>
      </c>
      <c r="B80" s="13" t="s">
        <v>125</v>
      </c>
      <c r="C80" s="73" t="s">
        <v>76</v>
      </c>
      <c r="D80" s="105">
        <v>55</v>
      </c>
      <c r="E80" s="103"/>
      <c r="F80" s="104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 s="53"/>
    </row>
    <row r="81" spans="1:21" s="55" customFormat="1" ht="40.5" x14ac:dyDescent="0.2">
      <c r="A81" s="100" t="s">
        <v>244</v>
      </c>
      <c r="B81" s="13" t="s">
        <v>126</v>
      </c>
      <c r="C81" s="73" t="s">
        <v>76</v>
      </c>
      <c r="D81" s="105">
        <v>5</v>
      </c>
      <c r="E81" s="103"/>
      <c r="F81" s="104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 s="53"/>
    </row>
    <row r="82" spans="1:21" s="55" customFormat="1" ht="40.5" x14ac:dyDescent="0.2">
      <c r="A82" s="100" t="s">
        <v>245</v>
      </c>
      <c r="B82" s="13" t="s">
        <v>127</v>
      </c>
      <c r="C82" s="73" t="s">
        <v>76</v>
      </c>
      <c r="D82" s="105">
        <v>3</v>
      </c>
      <c r="E82" s="103"/>
      <c r="F82" s="104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 s="53"/>
    </row>
    <row r="83" spans="1:21" s="55" customFormat="1" ht="40.5" x14ac:dyDescent="0.2">
      <c r="A83" s="100" t="s">
        <v>246</v>
      </c>
      <c r="B83" s="13" t="s">
        <v>166</v>
      </c>
      <c r="C83" s="73" t="s">
        <v>76</v>
      </c>
      <c r="D83" s="105">
        <v>2</v>
      </c>
      <c r="E83" s="103"/>
      <c r="F83" s="104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 s="53"/>
    </row>
    <row r="84" spans="1:21" s="55" customFormat="1" x14ac:dyDescent="0.2">
      <c r="A84" s="100" t="s">
        <v>247</v>
      </c>
      <c r="B84" s="11" t="s">
        <v>91</v>
      </c>
      <c r="C84" s="68"/>
      <c r="D84" s="105" t="s">
        <v>274</v>
      </c>
      <c r="E84" s="103"/>
      <c r="F84" s="10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 s="53"/>
    </row>
    <row r="85" spans="1:21" s="55" customFormat="1" x14ac:dyDescent="0.2">
      <c r="A85" s="100" t="s">
        <v>248</v>
      </c>
      <c r="B85" s="94" t="s">
        <v>128</v>
      </c>
      <c r="C85" s="96"/>
      <c r="D85" s="105" t="s">
        <v>274</v>
      </c>
      <c r="E85" s="103"/>
      <c r="F85" s="104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 s="53"/>
    </row>
    <row r="86" spans="1:21" s="55" customFormat="1" ht="54" x14ac:dyDescent="0.2">
      <c r="A86" s="100" t="s">
        <v>249</v>
      </c>
      <c r="B86" s="13" t="s">
        <v>144</v>
      </c>
      <c r="C86" s="73" t="s">
        <v>76</v>
      </c>
      <c r="D86" s="105">
        <v>1</v>
      </c>
      <c r="E86" s="103"/>
      <c r="F86" s="104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 s="53"/>
    </row>
    <row r="87" spans="1:21" s="55" customFormat="1" x14ac:dyDescent="0.2">
      <c r="A87" s="100" t="s">
        <v>250</v>
      </c>
      <c r="B87" s="94" t="s">
        <v>129</v>
      </c>
      <c r="C87" s="96"/>
      <c r="D87" s="105" t="s">
        <v>274</v>
      </c>
      <c r="E87" s="103"/>
      <c r="F87" s="104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 s="53"/>
    </row>
    <row r="88" spans="1:21" s="55" customFormat="1" ht="67.5" x14ac:dyDescent="0.2">
      <c r="A88" s="100" t="s">
        <v>251</v>
      </c>
      <c r="B88" s="13" t="s">
        <v>13</v>
      </c>
      <c r="C88" s="73" t="s">
        <v>76</v>
      </c>
      <c r="D88" s="105">
        <v>1</v>
      </c>
      <c r="E88" s="103"/>
      <c r="F88" s="104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 s="53"/>
    </row>
    <row r="89" spans="1:21" s="55" customFormat="1" x14ac:dyDescent="0.2">
      <c r="A89" s="11" t="s">
        <v>252</v>
      </c>
      <c r="B89" s="11" t="s">
        <v>92</v>
      </c>
      <c r="C89" s="68"/>
      <c r="D89" s="105" t="s">
        <v>274</v>
      </c>
      <c r="E89" s="103"/>
      <c r="F89" s="104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 s="53"/>
    </row>
    <row r="90" spans="1:21" s="55" customFormat="1" ht="54" x14ac:dyDescent="0.2">
      <c r="A90" s="100" t="s">
        <v>253</v>
      </c>
      <c r="B90" s="101" t="s">
        <v>269</v>
      </c>
      <c r="C90" s="102" t="s">
        <v>76</v>
      </c>
      <c r="D90" s="105">
        <v>1</v>
      </c>
      <c r="E90" s="103"/>
      <c r="F90" s="104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 s="53"/>
    </row>
    <row r="91" spans="1:21" s="55" customFormat="1" ht="27" x14ac:dyDescent="0.2">
      <c r="A91" s="100" t="s">
        <v>254</v>
      </c>
      <c r="B91" s="101" t="s">
        <v>145</v>
      </c>
      <c r="C91" s="102" t="s">
        <v>76</v>
      </c>
      <c r="D91" s="105">
        <v>1</v>
      </c>
      <c r="E91" s="103"/>
      <c r="F91" s="104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 s="53"/>
    </row>
    <row r="92" spans="1:21" s="55" customFormat="1" ht="27.75" thickBot="1" x14ac:dyDescent="0.25">
      <c r="A92" s="100" t="s">
        <v>255</v>
      </c>
      <c r="B92" s="101" t="s">
        <v>167</v>
      </c>
      <c r="C92" s="102" t="s">
        <v>76</v>
      </c>
      <c r="D92" s="105">
        <v>1</v>
      </c>
      <c r="E92" s="103"/>
      <c r="F92" s="104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 s="53"/>
    </row>
    <row r="93" spans="1:21" ht="14.25" thickBot="1" x14ac:dyDescent="0.25">
      <c r="A93" s="60" t="s">
        <v>256</v>
      </c>
      <c r="B93" s="1" t="s">
        <v>149</v>
      </c>
      <c r="C93" s="61"/>
      <c r="D93" s="62" t="s">
        <v>274</v>
      </c>
      <c r="E93" s="63"/>
      <c r="F93" s="64"/>
    </row>
    <row r="94" spans="1:21" s="55" customFormat="1" x14ac:dyDescent="0.2">
      <c r="A94" s="65">
        <v>20</v>
      </c>
      <c r="B94" s="12" t="s">
        <v>93</v>
      </c>
      <c r="C94" s="66"/>
      <c r="D94" s="69"/>
      <c r="E94" s="117"/>
      <c r="F94" s="10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 s="53"/>
    </row>
    <row r="95" spans="1:21" s="55" customFormat="1" x14ac:dyDescent="0.2">
      <c r="A95" s="67" t="s">
        <v>257</v>
      </c>
      <c r="B95" s="11" t="s">
        <v>94</v>
      </c>
      <c r="C95" s="68"/>
      <c r="D95" s="69"/>
      <c r="E95" s="97"/>
      <c r="F95" s="104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 s="53"/>
    </row>
    <row r="96" spans="1:21" s="55" customFormat="1" ht="40.5" x14ac:dyDescent="0.2">
      <c r="A96" s="100" t="s">
        <v>258</v>
      </c>
      <c r="B96" s="101" t="s">
        <v>169</v>
      </c>
      <c r="C96" s="102" t="s">
        <v>76</v>
      </c>
      <c r="D96" s="105">
        <v>10</v>
      </c>
      <c r="E96" s="103"/>
      <c r="F96" s="104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 s="53"/>
    </row>
    <row r="97" spans="1:16327" s="55" customFormat="1" ht="40.5" x14ac:dyDescent="0.2">
      <c r="A97" s="100" t="s">
        <v>259</v>
      </c>
      <c r="B97" s="101" t="s">
        <v>146</v>
      </c>
      <c r="C97" s="102" t="s">
        <v>76</v>
      </c>
      <c r="D97" s="105">
        <v>10</v>
      </c>
      <c r="E97" s="103"/>
      <c r="F97" s="104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 s="53"/>
    </row>
    <row r="98" spans="1:16327" s="99" customFormat="1" x14ac:dyDescent="0.2">
      <c r="A98" s="67" t="s">
        <v>260</v>
      </c>
      <c r="B98" s="11" t="s">
        <v>95</v>
      </c>
      <c r="C98" s="68"/>
      <c r="D98" s="69"/>
      <c r="E98" s="97"/>
      <c r="F98" s="104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 s="98"/>
    </row>
    <row r="99" spans="1:16327" s="55" customFormat="1" ht="67.5" x14ac:dyDescent="0.2">
      <c r="A99" s="100" t="s">
        <v>261</v>
      </c>
      <c r="B99" s="101" t="s">
        <v>170</v>
      </c>
      <c r="C99" s="102" t="s">
        <v>76</v>
      </c>
      <c r="D99" s="105">
        <v>30</v>
      </c>
      <c r="E99" s="103"/>
      <c r="F99" s="104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 s="53"/>
    </row>
    <row r="100" spans="1:16327" s="99" customFormat="1" x14ac:dyDescent="0.2">
      <c r="A100" s="67" t="s">
        <v>262</v>
      </c>
      <c r="B100" s="11" t="s">
        <v>96</v>
      </c>
      <c r="C100" s="68"/>
      <c r="D100" s="69"/>
      <c r="E100" s="97"/>
      <c r="F100" s="104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 s="98"/>
    </row>
    <row r="101" spans="1:16327" s="55" customFormat="1" ht="54" x14ac:dyDescent="0.2">
      <c r="A101" s="100" t="s">
        <v>263</v>
      </c>
      <c r="B101" s="101" t="s">
        <v>150</v>
      </c>
      <c r="C101" s="102" t="s">
        <v>76</v>
      </c>
      <c r="D101" s="105">
        <v>50</v>
      </c>
      <c r="E101" s="103"/>
      <c r="F101" s="104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 s="99"/>
      <c r="V101" s="99"/>
      <c r="W101" s="99"/>
      <c r="X101" s="99"/>
      <c r="Y101" s="99"/>
      <c r="Z101" s="99"/>
      <c r="AA101" s="99"/>
      <c r="AB101" s="99"/>
      <c r="AC101" s="99"/>
      <c r="AD101" s="99"/>
      <c r="AE101" s="99"/>
      <c r="AF101" s="99"/>
      <c r="AG101" s="99"/>
      <c r="AH101" s="99"/>
      <c r="AI101" s="99"/>
      <c r="AJ101" s="99"/>
      <c r="AK101" s="99"/>
      <c r="AL101" s="99"/>
      <c r="AM101" s="99"/>
      <c r="AN101" s="99"/>
      <c r="AO101" s="99"/>
      <c r="AP101" s="99"/>
      <c r="AQ101" s="99"/>
      <c r="AR101" s="99"/>
      <c r="AS101" s="99"/>
      <c r="AT101" s="99"/>
      <c r="AU101" s="99"/>
      <c r="AV101" s="99"/>
      <c r="AW101" s="99"/>
      <c r="AX101" s="99"/>
      <c r="AY101" s="99"/>
      <c r="AZ101" s="99"/>
      <c r="BA101" s="99"/>
      <c r="BB101" s="99"/>
      <c r="BC101" s="99"/>
      <c r="BD101" s="99"/>
      <c r="BE101" s="99"/>
      <c r="BF101" s="99"/>
      <c r="BG101" s="99"/>
      <c r="BH101" s="99"/>
      <c r="BI101" s="99"/>
      <c r="BJ101" s="99"/>
      <c r="BK101" s="99"/>
      <c r="BL101" s="99"/>
      <c r="BM101" s="99"/>
      <c r="BN101" s="99"/>
      <c r="BO101" s="99"/>
      <c r="BP101" s="99"/>
      <c r="BQ101" s="99"/>
      <c r="BR101" s="99"/>
      <c r="BS101" s="99"/>
      <c r="BT101" s="99"/>
      <c r="BU101" s="99"/>
      <c r="BV101" s="99"/>
      <c r="BW101" s="99"/>
      <c r="BX101" s="99"/>
      <c r="BY101" s="99"/>
      <c r="BZ101" s="99"/>
      <c r="CA101" s="99"/>
      <c r="CB101" s="99"/>
      <c r="CC101" s="99"/>
      <c r="CD101" s="99"/>
      <c r="CE101" s="99"/>
      <c r="CF101" s="99"/>
      <c r="CG101" s="99"/>
      <c r="CH101" s="99"/>
      <c r="CI101" s="99"/>
      <c r="CJ101" s="99"/>
      <c r="CK101" s="99"/>
      <c r="CL101" s="99"/>
      <c r="CM101" s="99"/>
      <c r="CN101" s="99"/>
      <c r="CO101" s="99"/>
      <c r="CP101" s="99"/>
      <c r="CQ101" s="99"/>
      <c r="CR101" s="99"/>
      <c r="CS101" s="99"/>
      <c r="CT101" s="99"/>
      <c r="CU101" s="99"/>
      <c r="CV101" s="99"/>
      <c r="CW101" s="99"/>
      <c r="CX101" s="99"/>
      <c r="CY101" s="99"/>
      <c r="CZ101" s="99"/>
      <c r="DA101" s="99"/>
      <c r="DB101" s="99"/>
      <c r="DC101" s="99"/>
      <c r="DD101" s="99"/>
      <c r="DE101" s="99"/>
      <c r="DF101" s="99"/>
      <c r="DG101" s="99"/>
      <c r="DH101" s="99"/>
      <c r="DI101" s="99"/>
      <c r="DJ101" s="99"/>
      <c r="DK101" s="99"/>
      <c r="DL101" s="99"/>
      <c r="DM101" s="99"/>
      <c r="DN101" s="99"/>
      <c r="DO101" s="99"/>
      <c r="DP101" s="99"/>
      <c r="DQ101" s="99"/>
      <c r="DR101" s="99"/>
      <c r="DS101" s="99"/>
      <c r="DT101" s="99"/>
      <c r="DU101" s="99"/>
      <c r="DV101" s="99"/>
      <c r="DW101" s="99"/>
      <c r="DX101" s="99"/>
      <c r="DY101" s="99"/>
      <c r="DZ101" s="99"/>
      <c r="EA101" s="99"/>
      <c r="EB101" s="99"/>
      <c r="EC101" s="99"/>
      <c r="ED101" s="99"/>
      <c r="EE101" s="99"/>
      <c r="EF101" s="99"/>
      <c r="EG101" s="99"/>
      <c r="EH101" s="99"/>
      <c r="EI101" s="99"/>
      <c r="EJ101" s="99"/>
      <c r="EK101" s="99"/>
      <c r="EL101" s="99"/>
      <c r="EM101" s="99"/>
      <c r="EN101" s="99"/>
      <c r="EO101" s="99"/>
      <c r="EP101" s="99"/>
      <c r="EQ101" s="99"/>
      <c r="ER101" s="99"/>
      <c r="ES101" s="99"/>
      <c r="ET101" s="99"/>
      <c r="EU101" s="99"/>
      <c r="EV101" s="99"/>
      <c r="EW101" s="99"/>
      <c r="EX101" s="99"/>
      <c r="EY101" s="99"/>
      <c r="EZ101" s="99"/>
      <c r="FA101" s="99"/>
      <c r="FB101" s="99"/>
      <c r="FC101" s="99"/>
      <c r="FD101" s="99"/>
      <c r="FE101" s="99"/>
      <c r="FF101" s="99"/>
      <c r="FG101" s="99"/>
      <c r="FH101" s="99"/>
      <c r="FI101" s="99"/>
      <c r="FJ101" s="99"/>
      <c r="FK101" s="99"/>
      <c r="FL101" s="99"/>
      <c r="FM101" s="99"/>
      <c r="FN101" s="99"/>
      <c r="FO101" s="99"/>
      <c r="FP101" s="99"/>
      <c r="FQ101" s="99"/>
      <c r="FR101" s="99"/>
      <c r="FS101" s="99"/>
      <c r="FT101" s="99"/>
      <c r="FU101" s="99"/>
      <c r="FV101" s="99"/>
      <c r="FW101" s="99"/>
      <c r="FX101" s="99"/>
      <c r="FY101" s="99"/>
      <c r="FZ101" s="99"/>
      <c r="GA101" s="99"/>
      <c r="GB101" s="99"/>
      <c r="GC101" s="99"/>
      <c r="GD101" s="99"/>
      <c r="GE101" s="99"/>
      <c r="GF101" s="99"/>
      <c r="GG101" s="99"/>
      <c r="GH101" s="99"/>
      <c r="GI101" s="99"/>
      <c r="GJ101" s="99"/>
      <c r="GK101" s="99"/>
      <c r="GL101" s="99"/>
      <c r="GM101" s="99"/>
      <c r="GN101" s="99"/>
      <c r="GO101" s="99"/>
      <c r="GP101" s="99"/>
      <c r="GQ101" s="99"/>
      <c r="GR101" s="99"/>
      <c r="GS101" s="99"/>
      <c r="GT101" s="99"/>
      <c r="GU101" s="99"/>
      <c r="GV101" s="99"/>
      <c r="GW101" s="99"/>
      <c r="GX101" s="99"/>
      <c r="GY101" s="99"/>
      <c r="GZ101" s="99"/>
      <c r="HA101" s="99"/>
      <c r="HB101" s="99"/>
      <c r="HC101" s="99"/>
      <c r="HD101" s="99"/>
      <c r="HE101" s="99"/>
      <c r="HF101" s="99"/>
      <c r="HG101" s="99"/>
      <c r="HH101" s="99"/>
      <c r="HI101" s="99"/>
      <c r="HJ101" s="99"/>
      <c r="HK101" s="99"/>
      <c r="HL101" s="99"/>
      <c r="HM101" s="99"/>
      <c r="HN101" s="99"/>
      <c r="HO101" s="99"/>
      <c r="HP101" s="99"/>
      <c r="HQ101" s="99"/>
      <c r="HR101" s="99"/>
      <c r="HS101" s="99"/>
      <c r="HT101" s="99"/>
      <c r="HU101" s="99"/>
      <c r="HV101" s="99"/>
      <c r="HW101" s="99"/>
      <c r="HX101" s="99"/>
      <c r="HY101" s="99"/>
      <c r="HZ101" s="99"/>
      <c r="IA101" s="99"/>
      <c r="IB101" s="99"/>
      <c r="IC101" s="99"/>
      <c r="ID101" s="99"/>
      <c r="IE101" s="99"/>
      <c r="IF101" s="99"/>
      <c r="IG101" s="99"/>
      <c r="IH101" s="99"/>
      <c r="II101" s="99"/>
      <c r="IJ101" s="99"/>
      <c r="IK101" s="99"/>
      <c r="IL101" s="99"/>
      <c r="IM101" s="99"/>
      <c r="IN101" s="99"/>
      <c r="IO101" s="99"/>
      <c r="IP101" s="99"/>
      <c r="IQ101" s="99"/>
      <c r="IR101" s="99"/>
      <c r="IS101" s="99"/>
      <c r="IT101" s="99"/>
      <c r="IU101" s="99"/>
      <c r="IV101" s="99"/>
      <c r="IW101" s="99"/>
      <c r="IX101" s="99"/>
      <c r="IY101" s="99"/>
      <c r="IZ101" s="99"/>
      <c r="JA101" s="99"/>
      <c r="JB101" s="99"/>
      <c r="JC101" s="99"/>
      <c r="JD101" s="99"/>
      <c r="JE101" s="99"/>
      <c r="JF101" s="99"/>
      <c r="JG101" s="99"/>
      <c r="JH101" s="99"/>
      <c r="JI101" s="99"/>
      <c r="JJ101" s="99"/>
      <c r="JK101" s="99"/>
      <c r="JL101" s="99"/>
      <c r="JM101" s="99"/>
      <c r="JN101" s="99"/>
      <c r="JO101" s="99"/>
      <c r="JP101" s="99"/>
      <c r="JQ101" s="99"/>
      <c r="JR101" s="99"/>
      <c r="JS101" s="99"/>
      <c r="JT101" s="99"/>
      <c r="JU101" s="99"/>
      <c r="JV101" s="99"/>
      <c r="JW101" s="99"/>
      <c r="JX101" s="99"/>
      <c r="JY101" s="99"/>
      <c r="JZ101" s="99"/>
      <c r="KA101" s="99"/>
      <c r="KB101" s="99"/>
      <c r="KC101" s="99"/>
      <c r="KD101" s="99"/>
      <c r="KE101" s="99"/>
      <c r="KF101" s="99"/>
      <c r="KG101" s="99"/>
      <c r="KH101" s="99"/>
      <c r="KI101" s="99"/>
      <c r="KJ101" s="99"/>
      <c r="KK101" s="99"/>
      <c r="KL101" s="99"/>
      <c r="KM101" s="99"/>
      <c r="KN101" s="99"/>
      <c r="KO101" s="99"/>
      <c r="KP101" s="99"/>
      <c r="KQ101" s="99"/>
      <c r="KR101" s="99"/>
      <c r="KS101" s="99"/>
      <c r="KT101" s="99"/>
      <c r="KU101" s="99"/>
      <c r="KV101" s="99"/>
      <c r="KW101" s="99"/>
      <c r="KX101" s="99"/>
      <c r="KY101" s="99"/>
      <c r="KZ101" s="99"/>
      <c r="LA101" s="99"/>
      <c r="LB101" s="99"/>
      <c r="LC101" s="99"/>
      <c r="LD101" s="99"/>
      <c r="LE101" s="99"/>
      <c r="LF101" s="99"/>
      <c r="LG101" s="99"/>
      <c r="LH101" s="99"/>
      <c r="LI101" s="99"/>
      <c r="LJ101" s="99"/>
      <c r="LK101" s="99"/>
      <c r="LL101" s="99"/>
      <c r="LM101" s="99"/>
      <c r="LN101" s="99"/>
      <c r="LO101" s="99"/>
      <c r="LP101" s="99"/>
      <c r="LQ101" s="99"/>
      <c r="LR101" s="99"/>
      <c r="LS101" s="99"/>
      <c r="LT101" s="99"/>
      <c r="LU101" s="99"/>
      <c r="LV101" s="99"/>
      <c r="LW101" s="99"/>
      <c r="LX101" s="99"/>
      <c r="LY101" s="99"/>
      <c r="LZ101" s="99"/>
      <c r="MA101" s="99"/>
      <c r="MB101" s="99"/>
      <c r="MC101" s="99"/>
      <c r="MD101" s="99"/>
      <c r="ME101" s="99"/>
      <c r="MF101" s="99"/>
      <c r="MG101" s="99"/>
      <c r="MH101" s="99"/>
      <c r="MI101" s="99"/>
      <c r="MJ101" s="99"/>
      <c r="MK101" s="99"/>
      <c r="ML101" s="99"/>
      <c r="MM101" s="99"/>
      <c r="MN101" s="99"/>
      <c r="MO101" s="99"/>
      <c r="MP101" s="99"/>
      <c r="MQ101" s="99"/>
      <c r="MR101" s="99"/>
      <c r="MS101" s="99"/>
      <c r="MT101" s="99"/>
      <c r="MU101" s="99"/>
      <c r="MV101" s="99"/>
      <c r="MW101" s="99"/>
      <c r="MX101" s="99"/>
      <c r="MY101" s="99"/>
      <c r="MZ101" s="99"/>
      <c r="NA101" s="99"/>
      <c r="NB101" s="99"/>
      <c r="NC101" s="99"/>
      <c r="ND101" s="99"/>
      <c r="NE101" s="99"/>
      <c r="NF101" s="99"/>
      <c r="NG101" s="99"/>
      <c r="NH101" s="99"/>
      <c r="NI101" s="99"/>
      <c r="NJ101" s="99"/>
      <c r="NK101" s="99"/>
      <c r="NL101" s="99"/>
      <c r="NM101" s="99"/>
      <c r="NN101" s="99"/>
      <c r="NO101" s="99"/>
      <c r="NP101" s="99"/>
      <c r="NQ101" s="99"/>
      <c r="NR101" s="99"/>
      <c r="NS101" s="99"/>
      <c r="NT101" s="99"/>
      <c r="NU101" s="99"/>
      <c r="NV101" s="99"/>
      <c r="NW101" s="99"/>
      <c r="NX101" s="99"/>
      <c r="NY101" s="99"/>
      <c r="NZ101" s="99"/>
      <c r="OA101" s="99"/>
      <c r="OB101" s="99"/>
      <c r="OC101" s="99"/>
      <c r="OD101" s="99"/>
      <c r="OE101" s="99"/>
      <c r="OF101" s="99"/>
      <c r="OG101" s="99"/>
      <c r="OH101" s="99"/>
      <c r="OI101" s="99"/>
      <c r="OJ101" s="99"/>
      <c r="OK101" s="99"/>
      <c r="OL101" s="99"/>
      <c r="OM101" s="99"/>
      <c r="ON101" s="99"/>
      <c r="OO101" s="99"/>
      <c r="OP101" s="99"/>
      <c r="OQ101" s="99"/>
      <c r="OR101" s="99"/>
      <c r="OS101" s="99"/>
      <c r="OT101" s="99"/>
      <c r="OU101" s="99"/>
      <c r="OV101" s="99"/>
      <c r="OW101" s="99"/>
      <c r="OX101" s="99"/>
      <c r="OY101" s="99"/>
      <c r="OZ101" s="99"/>
      <c r="PA101" s="99"/>
      <c r="PB101" s="99"/>
      <c r="PC101" s="99"/>
      <c r="PD101" s="99"/>
      <c r="PE101" s="99"/>
      <c r="PF101" s="99"/>
      <c r="PG101" s="99"/>
      <c r="PH101" s="99"/>
      <c r="PI101" s="99"/>
      <c r="PJ101" s="99"/>
      <c r="PK101" s="99"/>
      <c r="PL101" s="99"/>
      <c r="PM101" s="99"/>
      <c r="PN101" s="99"/>
      <c r="PO101" s="99"/>
      <c r="PP101" s="99"/>
      <c r="PQ101" s="99"/>
      <c r="PR101" s="99"/>
      <c r="PS101" s="99"/>
      <c r="PT101" s="99"/>
      <c r="PU101" s="99"/>
      <c r="PV101" s="99"/>
      <c r="PW101" s="99"/>
      <c r="PX101" s="99"/>
      <c r="PY101" s="99"/>
      <c r="PZ101" s="99"/>
      <c r="QA101" s="99"/>
      <c r="QB101" s="99"/>
      <c r="QC101" s="99"/>
      <c r="QD101" s="99"/>
      <c r="QE101" s="99"/>
      <c r="QF101" s="99"/>
      <c r="QG101" s="99"/>
      <c r="QH101" s="99"/>
      <c r="QI101" s="99"/>
      <c r="QJ101" s="99"/>
      <c r="QK101" s="99"/>
      <c r="QL101" s="99"/>
      <c r="QM101" s="99"/>
      <c r="QN101" s="99"/>
      <c r="QO101" s="99"/>
      <c r="QP101" s="99"/>
      <c r="QQ101" s="99"/>
      <c r="QR101" s="99"/>
      <c r="QS101" s="99"/>
      <c r="QT101" s="99"/>
      <c r="QU101" s="99"/>
      <c r="QV101" s="99"/>
      <c r="QW101" s="99"/>
      <c r="QX101" s="99"/>
      <c r="QY101" s="99"/>
      <c r="QZ101" s="99"/>
      <c r="RA101" s="99"/>
      <c r="RB101" s="99"/>
      <c r="RC101" s="99"/>
      <c r="RD101" s="99"/>
      <c r="RE101" s="99"/>
      <c r="RF101" s="99"/>
      <c r="RG101" s="99"/>
      <c r="RH101" s="99"/>
      <c r="RI101" s="99"/>
      <c r="RJ101" s="99"/>
      <c r="RK101" s="99"/>
      <c r="RL101" s="99"/>
      <c r="RM101" s="99"/>
      <c r="RN101" s="99"/>
      <c r="RO101" s="99"/>
      <c r="RP101" s="99"/>
      <c r="RQ101" s="99"/>
      <c r="RR101" s="99"/>
      <c r="RS101" s="99"/>
      <c r="RT101" s="99"/>
      <c r="RU101" s="99"/>
      <c r="RV101" s="99"/>
      <c r="RW101" s="99"/>
      <c r="RX101" s="99"/>
      <c r="RY101" s="99"/>
      <c r="RZ101" s="99"/>
      <c r="SA101" s="99"/>
      <c r="SB101" s="99"/>
      <c r="SC101" s="99"/>
      <c r="SD101" s="99"/>
      <c r="SE101" s="99"/>
      <c r="SF101" s="99"/>
      <c r="SG101" s="99"/>
      <c r="SH101" s="99"/>
      <c r="SI101" s="99"/>
      <c r="SJ101" s="99"/>
      <c r="SK101" s="99"/>
      <c r="SL101" s="99"/>
      <c r="SM101" s="99"/>
      <c r="SN101" s="99"/>
      <c r="SO101" s="99"/>
      <c r="SP101" s="99"/>
      <c r="SQ101" s="99"/>
      <c r="SR101" s="99"/>
      <c r="SS101" s="99"/>
      <c r="ST101" s="99"/>
      <c r="SU101" s="99"/>
      <c r="SV101" s="99"/>
      <c r="SW101" s="99"/>
      <c r="SX101" s="99"/>
      <c r="SY101" s="99"/>
      <c r="SZ101" s="99"/>
      <c r="TA101" s="99"/>
      <c r="TB101" s="99"/>
      <c r="TC101" s="99"/>
      <c r="TD101" s="99"/>
      <c r="TE101" s="99"/>
      <c r="TF101" s="99"/>
      <c r="TG101" s="99"/>
      <c r="TH101" s="99"/>
      <c r="TI101" s="99"/>
      <c r="TJ101" s="99"/>
      <c r="TK101" s="99"/>
      <c r="TL101" s="99"/>
      <c r="TM101" s="99"/>
      <c r="TN101" s="99"/>
      <c r="TO101" s="99"/>
      <c r="TP101" s="99"/>
      <c r="TQ101" s="99"/>
      <c r="TR101" s="99"/>
      <c r="TS101" s="99"/>
      <c r="TT101" s="99"/>
      <c r="TU101" s="99"/>
      <c r="TV101" s="99"/>
      <c r="TW101" s="99"/>
      <c r="TX101" s="99"/>
      <c r="TY101" s="99"/>
      <c r="TZ101" s="99"/>
      <c r="UA101" s="99"/>
      <c r="UB101" s="99"/>
      <c r="UC101" s="99"/>
      <c r="UD101" s="99"/>
      <c r="UE101" s="99"/>
      <c r="UF101" s="99"/>
      <c r="UG101" s="99"/>
      <c r="UH101" s="99"/>
      <c r="UI101" s="99"/>
      <c r="UJ101" s="99"/>
      <c r="UK101" s="99"/>
      <c r="UL101" s="99"/>
      <c r="UM101" s="99"/>
      <c r="UN101" s="99"/>
      <c r="UO101" s="99"/>
      <c r="UP101" s="99"/>
      <c r="UQ101" s="99"/>
      <c r="UR101" s="99"/>
      <c r="US101" s="99"/>
      <c r="UT101" s="99"/>
      <c r="UU101" s="99"/>
      <c r="UV101" s="99"/>
      <c r="UW101" s="99"/>
      <c r="UX101" s="99"/>
      <c r="UY101" s="99"/>
      <c r="UZ101" s="99"/>
      <c r="VA101" s="99"/>
      <c r="VB101" s="99"/>
      <c r="VC101" s="99"/>
      <c r="VD101" s="99"/>
      <c r="VE101" s="99"/>
      <c r="VF101" s="99"/>
      <c r="VG101" s="99"/>
      <c r="VH101" s="99"/>
      <c r="VI101" s="99"/>
      <c r="VJ101" s="99"/>
      <c r="VK101" s="99"/>
      <c r="VL101" s="99"/>
      <c r="VM101" s="99"/>
      <c r="VN101" s="99"/>
      <c r="VO101" s="99"/>
      <c r="VP101" s="99"/>
      <c r="VQ101" s="99"/>
      <c r="VR101" s="99"/>
      <c r="VS101" s="99"/>
      <c r="VT101" s="99"/>
      <c r="VU101" s="99"/>
      <c r="VV101" s="99"/>
      <c r="VW101" s="99"/>
      <c r="VX101" s="99"/>
      <c r="VY101" s="99"/>
      <c r="VZ101" s="99"/>
      <c r="WA101" s="99"/>
      <c r="WB101" s="99"/>
      <c r="WC101" s="99"/>
      <c r="WD101" s="99"/>
      <c r="WE101" s="99"/>
      <c r="WF101" s="99"/>
      <c r="WG101" s="99"/>
      <c r="WH101" s="99"/>
      <c r="WI101" s="99"/>
      <c r="WJ101" s="99"/>
      <c r="WK101" s="99"/>
      <c r="WL101" s="99"/>
      <c r="WM101" s="99"/>
      <c r="WN101" s="99"/>
      <c r="WO101" s="99"/>
      <c r="WP101" s="99"/>
      <c r="WQ101" s="99"/>
      <c r="WR101" s="99"/>
      <c r="WS101" s="99"/>
      <c r="WT101" s="99"/>
      <c r="WU101" s="99"/>
      <c r="WV101" s="99"/>
      <c r="WW101" s="99"/>
      <c r="WX101" s="99"/>
      <c r="WY101" s="99"/>
      <c r="WZ101" s="99"/>
      <c r="XA101" s="99"/>
      <c r="XB101" s="99"/>
      <c r="XC101" s="99"/>
      <c r="XD101" s="99"/>
      <c r="XE101" s="99"/>
      <c r="XF101" s="99"/>
      <c r="XG101" s="99"/>
      <c r="XH101" s="99"/>
      <c r="XI101" s="99"/>
      <c r="XJ101" s="99"/>
      <c r="XK101" s="99"/>
      <c r="XL101" s="99"/>
      <c r="XM101" s="99"/>
      <c r="XN101" s="99"/>
      <c r="XO101" s="99"/>
      <c r="XP101" s="99"/>
      <c r="XQ101" s="99"/>
      <c r="XR101" s="99"/>
      <c r="XS101" s="99"/>
      <c r="XT101" s="99"/>
      <c r="XU101" s="99"/>
      <c r="XV101" s="99"/>
      <c r="XW101" s="99"/>
      <c r="XX101" s="99"/>
      <c r="XY101" s="99"/>
      <c r="XZ101" s="99"/>
      <c r="YA101" s="99"/>
      <c r="YB101" s="99"/>
      <c r="YC101" s="99"/>
      <c r="YD101" s="99"/>
      <c r="YE101" s="99"/>
      <c r="YF101" s="99"/>
      <c r="YG101" s="99"/>
      <c r="YH101" s="99"/>
      <c r="YI101" s="99"/>
      <c r="YJ101" s="99"/>
      <c r="YK101" s="99"/>
      <c r="YL101" s="99"/>
      <c r="YM101" s="99"/>
      <c r="YN101" s="99"/>
      <c r="YO101" s="99"/>
      <c r="YP101" s="99"/>
      <c r="YQ101" s="99"/>
      <c r="YR101" s="99"/>
      <c r="YS101" s="99"/>
      <c r="YT101" s="99"/>
      <c r="YU101" s="99"/>
      <c r="YV101" s="99"/>
      <c r="YW101" s="99"/>
      <c r="YX101" s="99"/>
      <c r="YY101" s="99"/>
      <c r="YZ101" s="99"/>
      <c r="ZA101" s="99"/>
      <c r="ZB101" s="99"/>
      <c r="ZC101" s="99"/>
      <c r="ZD101" s="99"/>
      <c r="ZE101" s="99"/>
      <c r="ZF101" s="99"/>
      <c r="ZG101" s="99"/>
      <c r="ZH101" s="99"/>
      <c r="ZI101" s="99"/>
      <c r="ZJ101" s="99"/>
      <c r="ZK101" s="99"/>
      <c r="ZL101" s="99"/>
      <c r="ZM101" s="99"/>
      <c r="ZN101" s="99"/>
      <c r="ZO101" s="99"/>
      <c r="ZP101" s="99"/>
      <c r="ZQ101" s="99"/>
      <c r="ZR101" s="99"/>
      <c r="ZS101" s="99"/>
      <c r="ZT101" s="99"/>
      <c r="ZU101" s="99"/>
      <c r="ZV101" s="99"/>
      <c r="ZW101" s="99"/>
      <c r="ZX101" s="99"/>
      <c r="ZY101" s="99"/>
      <c r="ZZ101" s="99"/>
      <c r="AAA101" s="99"/>
      <c r="AAB101" s="99"/>
      <c r="AAC101" s="99"/>
      <c r="AAD101" s="99"/>
      <c r="AAE101" s="99"/>
      <c r="AAF101" s="99"/>
      <c r="AAG101" s="99"/>
      <c r="AAH101" s="99"/>
      <c r="AAI101" s="99"/>
      <c r="AAJ101" s="99"/>
      <c r="AAK101" s="99"/>
      <c r="AAL101" s="99"/>
      <c r="AAM101" s="99"/>
      <c r="AAN101" s="99"/>
      <c r="AAO101" s="99"/>
      <c r="AAP101" s="99"/>
      <c r="AAQ101" s="99"/>
      <c r="AAR101" s="99"/>
      <c r="AAS101" s="99"/>
      <c r="AAT101" s="99"/>
      <c r="AAU101" s="99"/>
      <c r="AAV101" s="99"/>
      <c r="AAW101" s="99"/>
      <c r="AAX101" s="99"/>
      <c r="AAY101" s="99"/>
      <c r="AAZ101" s="99"/>
      <c r="ABA101" s="99"/>
      <c r="ABB101" s="99"/>
      <c r="ABC101" s="99"/>
      <c r="ABD101" s="99"/>
      <c r="ABE101" s="99"/>
      <c r="ABF101" s="99"/>
      <c r="ABG101" s="99"/>
      <c r="ABH101" s="99"/>
      <c r="ABI101" s="99"/>
      <c r="ABJ101" s="99"/>
      <c r="ABK101" s="99"/>
      <c r="ABL101" s="99"/>
      <c r="ABM101" s="99"/>
      <c r="ABN101" s="99"/>
      <c r="ABO101" s="99"/>
      <c r="ABP101" s="99"/>
      <c r="ABQ101" s="99"/>
      <c r="ABR101" s="99"/>
      <c r="ABS101" s="99"/>
      <c r="ABT101" s="99"/>
      <c r="ABU101" s="99"/>
      <c r="ABV101" s="99"/>
      <c r="ABW101" s="99"/>
      <c r="ABX101" s="99"/>
      <c r="ABY101" s="99"/>
      <c r="ABZ101" s="99"/>
      <c r="ACA101" s="99"/>
      <c r="ACB101" s="99"/>
      <c r="ACC101" s="99"/>
      <c r="ACD101" s="99"/>
      <c r="ACE101" s="99"/>
      <c r="ACF101" s="99"/>
      <c r="ACG101" s="99"/>
      <c r="ACH101" s="99"/>
      <c r="ACI101" s="99"/>
      <c r="ACJ101" s="99"/>
      <c r="ACK101" s="99"/>
      <c r="ACL101" s="99"/>
      <c r="ACM101" s="99"/>
      <c r="ACN101" s="99"/>
      <c r="ACO101" s="99"/>
      <c r="ACP101" s="99"/>
      <c r="ACQ101" s="99"/>
      <c r="ACR101" s="99"/>
      <c r="ACS101" s="99"/>
      <c r="ACT101" s="99"/>
      <c r="ACU101" s="99"/>
      <c r="ACV101" s="99"/>
      <c r="ACW101" s="99"/>
      <c r="ACX101" s="99"/>
      <c r="ACY101" s="99"/>
      <c r="ACZ101" s="99"/>
      <c r="ADA101" s="99"/>
      <c r="ADB101" s="99"/>
      <c r="ADC101" s="99"/>
      <c r="ADD101" s="99"/>
      <c r="ADE101" s="99"/>
      <c r="ADF101" s="99"/>
      <c r="ADG101" s="99"/>
      <c r="ADH101" s="99"/>
      <c r="ADI101" s="99"/>
      <c r="ADJ101" s="99"/>
      <c r="ADK101" s="99"/>
      <c r="ADL101" s="99"/>
      <c r="ADM101" s="99"/>
      <c r="ADN101" s="99"/>
      <c r="ADO101" s="99"/>
      <c r="ADP101" s="99"/>
      <c r="ADQ101" s="99"/>
      <c r="ADR101" s="99"/>
      <c r="ADS101" s="99"/>
      <c r="ADT101" s="99"/>
      <c r="ADU101" s="99"/>
      <c r="ADV101" s="99"/>
      <c r="ADW101" s="99"/>
      <c r="ADX101" s="99"/>
      <c r="ADY101" s="99"/>
      <c r="ADZ101" s="99"/>
      <c r="AEA101" s="99"/>
      <c r="AEB101" s="99"/>
      <c r="AEC101" s="99"/>
      <c r="AED101" s="99"/>
      <c r="AEE101" s="99"/>
      <c r="AEF101" s="99"/>
      <c r="AEG101" s="99"/>
      <c r="AEH101" s="99"/>
      <c r="AEI101" s="99"/>
      <c r="AEJ101" s="99"/>
      <c r="AEK101" s="99"/>
      <c r="AEL101" s="99"/>
      <c r="AEM101" s="99"/>
      <c r="AEN101" s="99"/>
      <c r="AEO101" s="99"/>
      <c r="AEP101" s="99"/>
      <c r="AEQ101" s="99"/>
      <c r="AER101" s="99"/>
      <c r="AES101" s="99"/>
      <c r="AET101" s="99"/>
      <c r="AEU101" s="99"/>
      <c r="AEV101" s="99"/>
      <c r="AEW101" s="99"/>
      <c r="AEX101" s="99"/>
      <c r="AEY101" s="99"/>
      <c r="AEZ101" s="99"/>
      <c r="AFA101" s="99"/>
      <c r="AFB101" s="99"/>
      <c r="AFC101" s="99"/>
      <c r="AFD101" s="99"/>
      <c r="AFE101" s="99"/>
      <c r="AFF101" s="99"/>
      <c r="AFG101" s="99"/>
      <c r="AFH101" s="99"/>
      <c r="AFI101" s="99"/>
      <c r="AFJ101" s="99"/>
      <c r="AFK101" s="99"/>
      <c r="AFL101" s="99"/>
      <c r="AFM101" s="99"/>
      <c r="AFN101" s="99"/>
      <c r="AFO101" s="99"/>
      <c r="AFP101" s="99"/>
      <c r="AFQ101" s="99"/>
      <c r="AFR101" s="99"/>
      <c r="AFS101" s="99"/>
      <c r="AFT101" s="99"/>
      <c r="AFU101" s="99"/>
      <c r="AFV101" s="99"/>
      <c r="AFW101" s="99"/>
      <c r="AFX101" s="99"/>
      <c r="AFY101" s="99"/>
      <c r="AFZ101" s="99"/>
      <c r="AGA101" s="99"/>
      <c r="AGB101" s="99"/>
      <c r="AGC101" s="99"/>
      <c r="AGD101" s="99"/>
      <c r="AGE101" s="99"/>
      <c r="AGF101" s="99"/>
      <c r="AGG101" s="99"/>
      <c r="AGH101" s="99"/>
      <c r="AGI101" s="99"/>
      <c r="AGJ101" s="99"/>
      <c r="AGK101" s="99"/>
      <c r="AGL101" s="99"/>
      <c r="AGM101" s="99"/>
      <c r="AGN101" s="99"/>
      <c r="AGO101" s="99"/>
      <c r="AGP101" s="99"/>
      <c r="AGQ101" s="99"/>
      <c r="AGR101" s="99"/>
      <c r="AGS101" s="99"/>
      <c r="AGT101" s="99"/>
      <c r="AGU101" s="99"/>
      <c r="AGV101" s="99"/>
      <c r="AGW101" s="99"/>
      <c r="AGX101" s="99"/>
      <c r="AGY101" s="99"/>
      <c r="AGZ101" s="99"/>
      <c r="AHA101" s="99"/>
      <c r="AHB101" s="99"/>
      <c r="AHC101" s="99"/>
      <c r="AHD101" s="99"/>
      <c r="AHE101" s="99"/>
      <c r="AHF101" s="99"/>
      <c r="AHG101" s="99"/>
      <c r="AHH101" s="99"/>
      <c r="AHI101" s="99"/>
      <c r="AHJ101" s="99"/>
      <c r="AHK101" s="99"/>
      <c r="AHL101" s="99"/>
      <c r="AHM101" s="99"/>
      <c r="AHN101" s="99"/>
      <c r="AHO101" s="99"/>
      <c r="AHP101" s="99"/>
      <c r="AHQ101" s="99"/>
      <c r="AHR101" s="99"/>
      <c r="AHS101" s="99"/>
      <c r="AHT101" s="99"/>
      <c r="AHU101" s="99"/>
      <c r="AHV101" s="99"/>
      <c r="AHW101" s="99"/>
      <c r="AHX101" s="99"/>
      <c r="AHY101" s="99"/>
      <c r="AHZ101" s="99"/>
      <c r="AIA101" s="99"/>
      <c r="AIB101" s="99"/>
      <c r="AIC101" s="99"/>
      <c r="AID101" s="99"/>
      <c r="AIE101" s="99"/>
      <c r="AIF101" s="99"/>
      <c r="AIG101" s="99"/>
      <c r="AIH101" s="99"/>
      <c r="AII101" s="99"/>
      <c r="AIJ101" s="99"/>
      <c r="AIK101" s="99"/>
      <c r="AIL101" s="99"/>
      <c r="AIM101" s="99"/>
      <c r="AIN101" s="99"/>
      <c r="AIO101" s="99"/>
      <c r="AIP101" s="99"/>
      <c r="AIQ101" s="99"/>
      <c r="AIR101" s="99"/>
      <c r="AIS101" s="99"/>
      <c r="AIT101" s="99"/>
      <c r="AIU101" s="99"/>
      <c r="AIV101" s="99"/>
      <c r="AIW101" s="99"/>
      <c r="AIX101" s="99"/>
      <c r="AIY101" s="99"/>
      <c r="AIZ101" s="99"/>
      <c r="AJA101" s="99"/>
      <c r="AJB101" s="99"/>
      <c r="AJC101" s="99"/>
      <c r="AJD101" s="99"/>
      <c r="AJE101" s="99"/>
      <c r="AJF101" s="99"/>
      <c r="AJG101" s="99"/>
      <c r="AJH101" s="99"/>
      <c r="AJI101" s="99"/>
      <c r="AJJ101" s="99"/>
      <c r="AJK101" s="99"/>
      <c r="AJL101" s="99"/>
      <c r="AJM101" s="99"/>
      <c r="AJN101" s="99"/>
      <c r="AJO101" s="99"/>
      <c r="AJP101" s="99"/>
      <c r="AJQ101" s="99"/>
      <c r="AJR101" s="99"/>
      <c r="AJS101" s="99"/>
      <c r="AJT101" s="99"/>
      <c r="AJU101" s="99"/>
      <c r="AJV101" s="99"/>
      <c r="AJW101" s="99"/>
      <c r="AJX101" s="99"/>
      <c r="AJY101" s="99"/>
      <c r="AJZ101" s="99"/>
      <c r="AKA101" s="99"/>
      <c r="AKB101" s="99"/>
      <c r="AKC101" s="99"/>
      <c r="AKD101" s="99"/>
      <c r="AKE101" s="99"/>
      <c r="AKF101" s="99"/>
      <c r="AKG101" s="99"/>
      <c r="AKH101" s="99"/>
      <c r="AKI101" s="99"/>
      <c r="AKJ101" s="99"/>
      <c r="AKK101" s="99"/>
      <c r="AKL101" s="99"/>
      <c r="AKM101" s="99"/>
      <c r="AKN101" s="99"/>
      <c r="AKO101" s="99"/>
      <c r="AKP101" s="99"/>
      <c r="AKQ101" s="99"/>
      <c r="AKR101" s="99"/>
      <c r="AKS101" s="99"/>
      <c r="AKT101" s="99"/>
      <c r="AKU101" s="99"/>
      <c r="AKV101" s="99"/>
      <c r="AKW101" s="99"/>
      <c r="AKX101" s="99"/>
      <c r="AKY101" s="99"/>
      <c r="AKZ101" s="99"/>
      <c r="ALA101" s="99"/>
      <c r="ALB101" s="99"/>
      <c r="ALC101" s="99"/>
      <c r="ALD101" s="99"/>
      <c r="ALE101" s="99"/>
      <c r="ALF101" s="99"/>
      <c r="ALG101" s="99"/>
      <c r="ALH101" s="99"/>
      <c r="ALI101" s="99"/>
      <c r="ALJ101" s="99"/>
      <c r="ALK101" s="99"/>
      <c r="ALL101" s="99"/>
      <c r="ALM101" s="99"/>
      <c r="ALN101" s="99"/>
      <c r="ALO101" s="99"/>
      <c r="ALP101" s="99"/>
      <c r="ALQ101" s="99"/>
      <c r="ALR101" s="99"/>
      <c r="ALS101" s="99"/>
      <c r="ALT101" s="99"/>
      <c r="ALU101" s="99"/>
      <c r="ALV101" s="99"/>
      <c r="ALW101" s="99"/>
      <c r="ALX101" s="99"/>
      <c r="ALY101" s="99"/>
      <c r="ALZ101" s="99"/>
      <c r="AMA101" s="99"/>
      <c r="AMB101" s="99"/>
      <c r="AMC101" s="99"/>
      <c r="AMD101" s="99"/>
      <c r="AME101" s="99"/>
      <c r="AMF101" s="99"/>
      <c r="AMG101" s="99"/>
      <c r="AMH101" s="99"/>
      <c r="AMI101" s="99"/>
      <c r="AMJ101" s="99"/>
      <c r="AMK101" s="99"/>
      <c r="AML101" s="99"/>
      <c r="AMM101" s="99"/>
      <c r="AMN101" s="99"/>
      <c r="AMO101" s="99"/>
      <c r="AMP101" s="99"/>
      <c r="AMQ101" s="99"/>
      <c r="AMR101" s="99"/>
      <c r="AMS101" s="99"/>
      <c r="AMT101" s="99"/>
      <c r="AMU101" s="99"/>
      <c r="AMV101" s="99"/>
      <c r="AMW101" s="99"/>
      <c r="AMX101" s="99"/>
      <c r="AMY101" s="99"/>
      <c r="AMZ101" s="99"/>
      <c r="ANA101" s="99"/>
      <c r="ANB101" s="99"/>
      <c r="ANC101" s="99"/>
      <c r="AND101" s="99"/>
      <c r="ANE101" s="99"/>
      <c r="ANF101" s="99"/>
      <c r="ANG101" s="99"/>
      <c r="ANH101" s="99"/>
      <c r="ANI101" s="99"/>
      <c r="ANJ101" s="99"/>
      <c r="ANK101" s="99"/>
      <c r="ANL101" s="99"/>
      <c r="ANM101" s="99"/>
      <c r="ANN101" s="99"/>
      <c r="ANO101" s="99"/>
      <c r="ANP101" s="99"/>
      <c r="ANQ101" s="99"/>
      <c r="ANR101" s="99"/>
      <c r="ANS101" s="99"/>
      <c r="ANT101" s="99"/>
      <c r="ANU101" s="99"/>
      <c r="ANV101" s="99"/>
      <c r="ANW101" s="99"/>
      <c r="ANX101" s="99"/>
      <c r="ANY101" s="99"/>
      <c r="ANZ101" s="99"/>
      <c r="AOA101" s="99"/>
      <c r="AOB101" s="99"/>
      <c r="AOC101" s="99"/>
      <c r="AOD101" s="99"/>
      <c r="AOE101" s="99"/>
      <c r="AOF101" s="99"/>
      <c r="AOG101" s="99"/>
      <c r="AOH101" s="99"/>
      <c r="AOI101" s="99"/>
      <c r="AOJ101" s="99"/>
      <c r="AOK101" s="99"/>
      <c r="AOL101" s="99"/>
      <c r="AOM101" s="99"/>
      <c r="AON101" s="99"/>
      <c r="AOO101" s="99"/>
      <c r="AOP101" s="99"/>
      <c r="AOQ101" s="99"/>
      <c r="AOR101" s="99"/>
      <c r="AOS101" s="99"/>
      <c r="AOT101" s="99"/>
      <c r="AOU101" s="99"/>
      <c r="AOV101" s="99"/>
      <c r="AOW101" s="99"/>
      <c r="AOX101" s="99"/>
      <c r="AOY101" s="99"/>
      <c r="AOZ101" s="99"/>
      <c r="APA101" s="99"/>
      <c r="APB101" s="99"/>
      <c r="APC101" s="99"/>
      <c r="APD101" s="99"/>
      <c r="APE101" s="99"/>
      <c r="APF101" s="99"/>
      <c r="APG101" s="99"/>
      <c r="APH101" s="99"/>
      <c r="API101" s="99"/>
      <c r="APJ101" s="99"/>
      <c r="APK101" s="99"/>
      <c r="APL101" s="99"/>
      <c r="APM101" s="99"/>
      <c r="APN101" s="99"/>
      <c r="APO101" s="99"/>
      <c r="APP101" s="99"/>
      <c r="APQ101" s="99"/>
      <c r="APR101" s="99"/>
      <c r="APS101" s="99"/>
      <c r="APT101" s="99"/>
      <c r="APU101" s="99"/>
      <c r="APV101" s="99"/>
      <c r="APW101" s="99"/>
      <c r="APX101" s="99"/>
      <c r="APY101" s="99"/>
      <c r="APZ101" s="99"/>
      <c r="AQA101" s="99"/>
      <c r="AQB101" s="99"/>
      <c r="AQC101" s="99"/>
      <c r="AQD101" s="99"/>
      <c r="AQE101" s="99"/>
      <c r="AQF101" s="99"/>
      <c r="AQG101" s="99"/>
      <c r="AQH101" s="99"/>
      <c r="AQI101" s="99"/>
      <c r="AQJ101" s="99"/>
      <c r="AQK101" s="99"/>
      <c r="AQL101" s="99"/>
      <c r="AQM101" s="99"/>
      <c r="AQN101" s="99"/>
      <c r="AQO101" s="99"/>
      <c r="AQP101" s="99"/>
      <c r="AQQ101" s="99"/>
      <c r="AQR101" s="99"/>
      <c r="AQS101" s="99"/>
      <c r="AQT101" s="99"/>
      <c r="AQU101" s="99"/>
      <c r="AQV101" s="99"/>
      <c r="AQW101" s="99"/>
      <c r="AQX101" s="99"/>
      <c r="AQY101" s="99"/>
      <c r="AQZ101" s="99"/>
      <c r="ARA101" s="99"/>
      <c r="ARB101" s="99"/>
      <c r="ARC101" s="99"/>
      <c r="ARD101" s="99"/>
      <c r="ARE101" s="99"/>
      <c r="ARF101" s="99"/>
      <c r="ARG101" s="99"/>
      <c r="ARH101" s="99"/>
      <c r="ARI101" s="99"/>
      <c r="ARJ101" s="99"/>
      <c r="ARK101" s="99"/>
      <c r="ARL101" s="99"/>
      <c r="ARM101" s="99"/>
      <c r="ARN101" s="99"/>
      <c r="ARO101" s="99"/>
      <c r="ARP101" s="99"/>
      <c r="ARQ101" s="99"/>
      <c r="ARR101" s="99"/>
      <c r="ARS101" s="99"/>
      <c r="ART101" s="99"/>
      <c r="ARU101" s="99"/>
      <c r="ARV101" s="99"/>
      <c r="ARW101" s="99"/>
      <c r="ARX101" s="99"/>
      <c r="ARY101" s="99"/>
      <c r="ARZ101" s="99"/>
      <c r="ASA101" s="99"/>
      <c r="ASB101" s="99"/>
      <c r="ASC101" s="99"/>
      <c r="ASD101" s="99"/>
      <c r="ASE101" s="99"/>
      <c r="ASF101" s="99"/>
      <c r="ASG101" s="99"/>
      <c r="ASH101" s="99"/>
      <c r="ASI101" s="99"/>
      <c r="ASJ101" s="99"/>
      <c r="ASK101" s="99"/>
      <c r="ASL101" s="99"/>
      <c r="ASM101" s="99"/>
      <c r="ASN101" s="99"/>
      <c r="ASO101" s="99"/>
      <c r="ASP101" s="99"/>
      <c r="ASQ101" s="99"/>
      <c r="ASR101" s="99"/>
      <c r="ASS101" s="99"/>
      <c r="AST101" s="99"/>
      <c r="ASU101" s="99"/>
      <c r="ASV101" s="99"/>
      <c r="ASW101" s="99"/>
      <c r="ASX101" s="99"/>
      <c r="ASY101" s="99"/>
      <c r="ASZ101" s="99"/>
      <c r="ATA101" s="99"/>
      <c r="ATB101" s="99"/>
      <c r="ATC101" s="99"/>
      <c r="ATD101" s="99"/>
      <c r="ATE101" s="99"/>
      <c r="ATF101" s="99"/>
      <c r="ATG101" s="99"/>
      <c r="ATH101" s="99"/>
      <c r="ATI101" s="99"/>
      <c r="ATJ101" s="99"/>
      <c r="ATK101" s="99"/>
      <c r="ATL101" s="99"/>
      <c r="ATM101" s="99"/>
      <c r="ATN101" s="99"/>
      <c r="ATO101" s="99"/>
      <c r="ATP101" s="99"/>
      <c r="ATQ101" s="99"/>
      <c r="ATR101" s="99"/>
      <c r="ATS101" s="99"/>
      <c r="ATT101" s="99"/>
      <c r="ATU101" s="99"/>
      <c r="ATV101" s="99"/>
      <c r="ATW101" s="99"/>
      <c r="ATX101" s="99"/>
      <c r="ATY101" s="99"/>
      <c r="ATZ101" s="99"/>
      <c r="AUA101" s="99"/>
      <c r="AUB101" s="99"/>
      <c r="AUC101" s="99"/>
      <c r="AUD101" s="99"/>
      <c r="AUE101" s="99"/>
      <c r="AUF101" s="99"/>
      <c r="AUG101" s="99"/>
      <c r="AUH101" s="99"/>
      <c r="AUI101" s="99"/>
      <c r="AUJ101" s="99"/>
      <c r="AUK101" s="99"/>
      <c r="AUL101" s="99"/>
      <c r="AUM101" s="99"/>
      <c r="AUN101" s="99"/>
      <c r="AUO101" s="99"/>
      <c r="AUP101" s="99"/>
      <c r="AUQ101" s="99"/>
      <c r="AUR101" s="99"/>
      <c r="AUS101" s="99"/>
      <c r="AUT101" s="99"/>
      <c r="AUU101" s="99"/>
      <c r="AUV101" s="99"/>
      <c r="AUW101" s="99"/>
      <c r="AUX101" s="99"/>
      <c r="AUY101" s="99"/>
      <c r="AUZ101" s="99"/>
      <c r="AVA101" s="99"/>
      <c r="AVB101" s="99"/>
      <c r="AVC101" s="99"/>
      <c r="AVD101" s="99"/>
      <c r="AVE101" s="99"/>
      <c r="AVF101" s="99"/>
      <c r="AVG101" s="99"/>
      <c r="AVH101" s="99"/>
      <c r="AVI101" s="99"/>
      <c r="AVJ101" s="99"/>
      <c r="AVK101" s="99"/>
      <c r="AVL101" s="99"/>
      <c r="AVM101" s="99"/>
      <c r="AVN101" s="99"/>
      <c r="AVO101" s="99"/>
      <c r="AVP101" s="99"/>
      <c r="AVQ101" s="99"/>
      <c r="AVR101" s="99"/>
      <c r="AVS101" s="99"/>
      <c r="AVT101" s="99"/>
      <c r="AVU101" s="99"/>
      <c r="AVV101" s="99"/>
      <c r="AVW101" s="99"/>
      <c r="AVX101" s="99"/>
      <c r="AVY101" s="99"/>
      <c r="AVZ101" s="99"/>
      <c r="AWA101" s="99"/>
      <c r="AWB101" s="99"/>
      <c r="AWC101" s="99"/>
      <c r="AWD101" s="99"/>
      <c r="AWE101" s="99"/>
      <c r="AWF101" s="99"/>
      <c r="AWG101" s="99"/>
      <c r="AWH101" s="99"/>
      <c r="AWI101" s="99"/>
      <c r="AWJ101" s="99"/>
      <c r="AWK101" s="99"/>
      <c r="AWL101" s="99"/>
      <c r="AWM101" s="99"/>
      <c r="AWN101" s="99"/>
      <c r="AWO101" s="99"/>
      <c r="AWP101" s="99"/>
      <c r="AWQ101" s="99"/>
      <c r="AWR101" s="99"/>
      <c r="AWS101" s="99"/>
      <c r="AWT101" s="99"/>
      <c r="AWU101" s="99"/>
      <c r="AWV101" s="99"/>
      <c r="AWW101" s="99"/>
      <c r="AWX101" s="99"/>
      <c r="AWY101" s="99"/>
      <c r="AWZ101" s="99"/>
      <c r="AXA101" s="99"/>
      <c r="AXB101" s="99"/>
      <c r="AXC101" s="99"/>
      <c r="AXD101" s="99"/>
      <c r="AXE101" s="99"/>
      <c r="AXF101" s="99"/>
      <c r="AXG101" s="99"/>
      <c r="AXH101" s="99"/>
      <c r="AXI101" s="99"/>
      <c r="AXJ101" s="99"/>
      <c r="AXK101" s="99"/>
      <c r="AXL101" s="99"/>
      <c r="AXM101" s="99"/>
      <c r="AXN101" s="99"/>
      <c r="AXO101" s="99"/>
      <c r="AXP101" s="99"/>
      <c r="AXQ101" s="99"/>
      <c r="AXR101" s="99"/>
      <c r="AXS101" s="99"/>
      <c r="AXT101" s="99"/>
      <c r="AXU101" s="99"/>
      <c r="AXV101" s="99"/>
      <c r="AXW101" s="99"/>
      <c r="AXX101" s="99"/>
      <c r="AXY101" s="99"/>
      <c r="AXZ101" s="99"/>
      <c r="AYA101" s="99"/>
      <c r="AYB101" s="99"/>
      <c r="AYC101" s="99"/>
      <c r="AYD101" s="99"/>
      <c r="AYE101" s="99"/>
      <c r="AYF101" s="99"/>
      <c r="AYG101" s="99"/>
      <c r="AYH101" s="99"/>
      <c r="AYI101" s="99"/>
      <c r="AYJ101" s="99"/>
      <c r="AYK101" s="99"/>
      <c r="AYL101" s="99"/>
      <c r="AYM101" s="99"/>
      <c r="AYN101" s="99"/>
      <c r="AYO101" s="99"/>
      <c r="AYP101" s="99"/>
      <c r="AYQ101" s="99"/>
      <c r="AYR101" s="99"/>
      <c r="AYS101" s="99"/>
      <c r="AYT101" s="99"/>
      <c r="AYU101" s="99"/>
      <c r="AYV101" s="99"/>
      <c r="AYW101" s="99"/>
      <c r="AYX101" s="99"/>
      <c r="AYY101" s="99"/>
      <c r="AYZ101" s="99"/>
      <c r="AZA101" s="99"/>
      <c r="AZB101" s="99"/>
      <c r="AZC101" s="99"/>
      <c r="AZD101" s="99"/>
      <c r="AZE101" s="99"/>
      <c r="AZF101" s="99"/>
      <c r="AZG101" s="99"/>
      <c r="AZH101" s="99"/>
      <c r="AZI101" s="99"/>
      <c r="AZJ101" s="99"/>
      <c r="AZK101" s="99"/>
      <c r="AZL101" s="99"/>
      <c r="AZM101" s="99"/>
      <c r="AZN101" s="99"/>
      <c r="AZO101" s="99"/>
      <c r="AZP101" s="99"/>
      <c r="AZQ101" s="99"/>
      <c r="AZR101" s="99"/>
      <c r="AZS101" s="99"/>
      <c r="AZT101" s="99"/>
      <c r="AZU101" s="99"/>
      <c r="AZV101" s="99"/>
      <c r="AZW101" s="99"/>
      <c r="AZX101" s="99"/>
      <c r="AZY101" s="99"/>
      <c r="AZZ101" s="99"/>
      <c r="BAA101" s="99"/>
      <c r="BAB101" s="99"/>
      <c r="BAC101" s="99"/>
      <c r="BAD101" s="99"/>
      <c r="BAE101" s="99"/>
      <c r="BAF101" s="99"/>
      <c r="BAG101" s="99"/>
      <c r="BAH101" s="99"/>
      <c r="BAI101" s="99"/>
      <c r="BAJ101" s="99"/>
      <c r="BAK101" s="99"/>
      <c r="BAL101" s="99"/>
      <c r="BAM101" s="99"/>
      <c r="BAN101" s="99"/>
      <c r="BAO101" s="99"/>
      <c r="BAP101" s="99"/>
      <c r="BAQ101" s="99"/>
      <c r="BAR101" s="99"/>
      <c r="BAS101" s="99"/>
      <c r="BAT101" s="99"/>
      <c r="BAU101" s="99"/>
      <c r="BAV101" s="99"/>
      <c r="BAW101" s="99"/>
      <c r="BAX101" s="99"/>
      <c r="BAY101" s="99"/>
      <c r="BAZ101" s="99"/>
      <c r="BBA101" s="99"/>
      <c r="BBB101" s="99"/>
      <c r="BBC101" s="99"/>
      <c r="BBD101" s="99"/>
      <c r="BBE101" s="99"/>
      <c r="BBF101" s="99"/>
      <c r="BBG101" s="99"/>
      <c r="BBH101" s="99"/>
      <c r="BBI101" s="99"/>
      <c r="BBJ101" s="99"/>
      <c r="BBK101" s="99"/>
      <c r="BBL101" s="99"/>
      <c r="BBM101" s="99"/>
      <c r="BBN101" s="99"/>
      <c r="BBO101" s="99"/>
      <c r="BBP101" s="99"/>
      <c r="BBQ101" s="99"/>
      <c r="BBR101" s="99"/>
      <c r="BBS101" s="99"/>
      <c r="BBT101" s="99"/>
      <c r="BBU101" s="99"/>
      <c r="BBV101" s="99"/>
      <c r="BBW101" s="99"/>
      <c r="BBX101" s="99"/>
      <c r="BBY101" s="99"/>
      <c r="BBZ101" s="99"/>
      <c r="BCA101" s="99"/>
      <c r="BCB101" s="99"/>
      <c r="BCC101" s="99"/>
      <c r="BCD101" s="99"/>
      <c r="BCE101" s="99"/>
      <c r="BCF101" s="99"/>
      <c r="BCG101" s="99"/>
      <c r="BCH101" s="99"/>
      <c r="BCI101" s="99"/>
      <c r="BCJ101" s="99"/>
      <c r="BCK101" s="99"/>
      <c r="BCL101" s="99"/>
      <c r="BCM101" s="99"/>
      <c r="BCN101" s="99"/>
      <c r="BCO101" s="99"/>
      <c r="BCP101" s="99"/>
      <c r="BCQ101" s="99"/>
      <c r="BCR101" s="99"/>
      <c r="BCS101" s="99"/>
      <c r="BCT101" s="99"/>
      <c r="BCU101" s="99"/>
      <c r="BCV101" s="99"/>
      <c r="BCW101" s="99"/>
      <c r="BCX101" s="99"/>
      <c r="BCY101" s="99"/>
      <c r="BCZ101" s="99"/>
      <c r="BDA101" s="99"/>
      <c r="BDB101" s="99"/>
      <c r="BDC101" s="99"/>
      <c r="BDD101" s="99"/>
      <c r="BDE101" s="99"/>
      <c r="BDF101" s="99"/>
      <c r="BDG101" s="99"/>
      <c r="BDH101" s="99"/>
      <c r="BDI101" s="99"/>
      <c r="BDJ101" s="99"/>
      <c r="BDK101" s="99"/>
      <c r="BDL101" s="99"/>
      <c r="BDM101" s="99"/>
      <c r="BDN101" s="99"/>
      <c r="BDO101" s="99"/>
      <c r="BDP101" s="99"/>
      <c r="BDQ101" s="99"/>
      <c r="BDR101" s="99"/>
      <c r="BDS101" s="99"/>
      <c r="BDT101" s="99"/>
      <c r="BDU101" s="99"/>
      <c r="BDV101" s="99"/>
      <c r="BDW101" s="99"/>
      <c r="BDX101" s="99"/>
      <c r="BDY101" s="99"/>
      <c r="BDZ101" s="99"/>
      <c r="BEA101" s="99"/>
      <c r="BEB101" s="99"/>
      <c r="BEC101" s="99"/>
      <c r="BED101" s="99"/>
      <c r="BEE101" s="99"/>
      <c r="BEF101" s="99"/>
      <c r="BEG101" s="99"/>
      <c r="BEH101" s="99"/>
      <c r="BEI101" s="99"/>
      <c r="BEJ101" s="99"/>
      <c r="BEK101" s="99"/>
      <c r="BEL101" s="99"/>
      <c r="BEM101" s="99"/>
      <c r="BEN101" s="99"/>
      <c r="BEO101" s="99"/>
      <c r="BEP101" s="99"/>
      <c r="BEQ101" s="99"/>
      <c r="BER101" s="99"/>
      <c r="BES101" s="99"/>
      <c r="BET101" s="99"/>
      <c r="BEU101" s="99"/>
      <c r="BEV101" s="99"/>
      <c r="BEW101" s="99"/>
      <c r="BEX101" s="99"/>
      <c r="BEY101" s="99"/>
      <c r="BEZ101" s="99"/>
      <c r="BFA101" s="99"/>
      <c r="BFB101" s="99"/>
      <c r="BFC101" s="99"/>
      <c r="BFD101" s="99"/>
      <c r="BFE101" s="99"/>
      <c r="BFF101" s="99"/>
      <c r="BFG101" s="99"/>
      <c r="BFH101" s="99"/>
      <c r="BFI101" s="99"/>
      <c r="BFJ101" s="99"/>
      <c r="BFK101" s="99"/>
      <c r="BFL101" s="99"/>
      <c r="BFM101" s="99"/>
      <c r="BFN101" s="99"/>
      <c r="BFO101" s="99"/>
      <c r="BFP101" s="99"/>
      <c r="BFQ101" s="99"/>
      <c r="BFR101" s="99"/>
      <c r="BFS101" s="99"/>
      <c r="BFT101" s="99"/>
      <c r="BFU101" s="99"/>
      <c r="BFV101" s="99"/>
      <c r="BFW101" s="99"/>
      <c r="BFX101" s="99"/>
      <c r="BFY101" s="99"/>
      <c r="BFZ101" s="99"/>
      <c r="BGA101" s="99"/>
      <c r="BGB101" s="99"/>
      <c r="BGC101" s="99"/>
      <c r="BGD101" s="99"/>
      <c r="BGE101" s="99"/>
      <c r="BGF101" s="99"/>
      <c r="BGG101" s="99"/>
      <c r="BGH101" s="99"/>
      <c r="BGI101" s="99"/>
      <c r="BGJ101" s="99"/>
      <c r="BGK101" s="99"/>
      <c r="BGL101" s="99"/>
      <c r="BGM101" s="99"/>
      <c r="BGN101" s="99"/>
      <c r="BGO101" s="99"/>
      <c r="BGP101" s="99"/>
      <c r="BGQ101" s="99"/>
      <c r="BGR101" s="99"/>
      <c r="BGS101" s="99"/>
      <c r="BGT101" s="99"/>
      <c r="BGU101" s="99"/>
      <c r="BGV101" s="99"/>
      <c r="BGW101" s="99"/>
      <c r="BGX101" s="99"/>
      <c r="BGY101" s="99"/>
      <c r="BGZ101" s="99"/>
      <c r="BHA101" s="99"/>
      <c r="BHB101" s="99"/>
      <c r="BHC101" s="99"/>
      <c r="BHD101" s="99"/>
      <c r="BHE101" s="99"/>
      <c r="BHF101" s="99"/>
      <c r="BHG101" s="99"/>
      <c r="BHH101" s="99"/>
      <c r="BHI101" s="99"/>
      <c r="BHJ101" s="99"/>
      <c r="BHK101" s="99"/>
      <c r="BHL101" s="99"/>
      <c r="BHM101" s="99"/>
      <c r="BHN101" s="99"/>
      <c r="BHO101" s="99"/>
      <c r="BHP101" s="99"/>
      <c r="BHQ101" s="99"/>
      <c r="BHR101" s="99"/>
      <c r="BHS101" s="99"/>
      <c r="BHT101" s="99"/>
      <c r="BHU101" s="99"/>
      <c r="BHV101" s="99"/>
      <c r="BHW101" s="99"/>
      <c r="BHX101" s="99"/>
      <c r="BHY101" s="99"/>
      <c r="BHZ101" s="99"/>
      <c r="BIA101" s="99"/>
      <c r="BIB101" s="99"/>
      <c r="BIC101" s="99"/>
      <c r="BID101" s="99"/>
      <c r="BIE101" s="99"/>
      <c r="BIF101" s="99"/>
      <c r="BIG101" s="99"/>
      <c r="BIH101" s="99"/>
      <c r="BII101" s="99"/>
      <c r="BIJ101" s="99"/>
      <c r="BIK101" s="99"/>
      <c r="BIL101" s="99"/>
      <c r="BIM101" s="99"/>
      <c r="BIN101" s="99"/>
      <c r="BIO101" s="99"/>
      <c r="BIP101" s="99"/>
      <c r="BIQ101" s="99"/>
      <c r="BIR101" s="99"/>
      <c r="BIS101" s="99"/>
      <c r="BIT101" s="99"/>
      <c r="BIU101" s="99"/>
      <c r="BIV101" s="99"/>
      <c r="BIW101" s="99"/>
      <c r="BIX101" s="99"/>
      <c r="BIY101" s="99"/>
      <c r="BIZ101" s="99"/>
      <c r="BJA101" s="99"/>
      <c r="BJB101" s="99"/>
      <c r="BJC101" s="99"/>
      <c r="BJD101" s="99"/>
      <c r="BJE101" s="99"/>
      <c r="BJF101" s="99"/>
      <c r="BJG101" s="99"/>
      <c r="BJH101" s="99"/>
      <c r="BJI101" s="99"/>
      <c r="BJJ101" s="99"/>
      <c r="BJK101" s="99"/>
      <c r="BJL101" s="99"/>
      <c r="BJM101" s="99"/>
      <c r="BJN101" s="99"/>
      <c r="BJO101" s="99"/>
      <c r="BJP101" s="99"/>
      <c r="BJQ101" s="99"/>
      <c r="BJR101" s="99"/>
      <c r="BJS101" s="99"/>
      <c r="BJT101" s="99"/>
      <c r="BJU101" s="99"/>
      <c r="BJV101" s="99"/>
      <c r="BJW101" s="99"/>
      <c r="BJX101" s="99"/>
      <c r="BJY101" s="99"/>
      <c r="BJZ101" s="99"/>
      <c r="BKA101" s="99"/>
      <c r="BKB101" s="99"/>
      <c r="BKC101" s="99"/>
      <c r="BKD101" s="99"/>
      <c r="BKE101" s="99"/>
      <c r="BKF101" s="99"/>
      <c r="BKG101" s="99"/>
      <c r="BKH101" s="99"/>
      <c r="BKI101" s="99"/>
      <c r="BKJ101" s="99"/>
      <c r="BKK101" s="99"/>
      <c r="BKL101" s="99"/>
      <c r="BKM101" s="99"/>
      <c r="BKN101" s="99"/>
      <c r="BKO101" s="99"/>
      <c r="BKP101" s="99"/>
      <c r="BKQ101" s="99"/>
      <c r="BKR101" s="99"/>
      <c r="BKS101" s="99"/>
      <c r="BKT101" s="99"/>
      <c r="BKU101" s="99"/>
      <c r="BKV101" s="99"/>
      <c r="BKW101" s="99"/>
      <c r="BKX101" s="99"/>
      <c r="BKY101" s="99"/>
      <c r="BKZ101" s="99"/>
      <c r="BLA101" s="99"/>
      <c r="BLB101" s="99"/>
      <c r="BLC101" s="99"/>
      <c r="BLD101" s="99"/>
      <c r="BLE101" s="99"/>
      <c r="BLF101" s="99"/>
      <c r="BLG101" s="99"/>
      <c r="BLH101" s="99"/>
      <c r="BLI101" s="99"/>
      <c r="BLJ101" s="99"/>
      <c r="BLK101" s="99"/>
      <c r="BLL101" s="99"/>
      <c r="BLM101" s="99"/>
      <c r="BLN101" s="99"/>
      <c r="BLO101" s="99"/>
      <c r="BLP101" s="99"/>
      <c r="BLQ101" s="99"/>
      <c r="BLR101" s="99"/>
      <c r="BLS101" s="99"/>
      <c r="BLT101" s="99"/>
      <c r="BLU101" s="99"/>
      <c r="BLV101" s="99"/>
      <c r="BLW101" s="99"/>
      <c r="BLX101" s="99"/>
      <c r="BLY101" s="99"/>
      <c r="BLZ101" s="99"/>
      <c r="BMA101" s="99"/>
      <c r="BMB101" s="99"/>
      <c r="BMC101" s="99"/>
      <c r="BMD101" s="99"/>
      <c r="BME101" s="99"/>
      <c r="BMF101" s="99"/>
      <c r="BMG101" s="99"/>
      <c r="BMH101" s="99"/>
      <c r="BMI101" s="99"/>
      <c r="BMJ101" s="99"/>
      <c r="BMK101" s="99"/>
      <c r="BML101" s="99"/>
      <c r="BMM101" s="99"/>
      <c r="BMN101" s="99"/>
      <c r="BMO101" s="99"/>
      <c r="BMP101" s="99"/>
      <c r="BMQ101" s="99"/>
      <c r="BMR101" s="99"/>
      <c r="BMS101" s="99"/>
      <c r="BMT101" s="99"/>
      <c r="BMU101" s="99"/>
      <c r="BMV101" s="99"/>
      <c r="BMW101" s="99"/>
      <c r="BMX101" s="99"/>
      <c r="BMY101" s="99"/>
      <c r="BMZ101" s="99"/>
      <c r="BNA101" s="99"/>
      <c r="BNB101" s="99"/>
      <c r="BNC101" s="99"/>
      <c r="BND101" s="99"/>
      <c r="BNE101" s="99"/>
      <c r="BNF101" s="99"/>
      <c r="BNG101" s="99"/>
      <c r="BNH101" s="99"/>
      <c r="BNI101" s="99"/>
      <c r="BNJ101" s="99"/>
      <c r="BNK101" s="99"/>
      <c r="BNL101" s="99"/>
      <c r="BNM101" s="99"/>
      <c r="BNN101" s="99"/>
      <c r="BNO101" s="99"/>
      <c r="BNP101" s="99"/>
      <c r="BNQ101" s="99"/>
      <c r="BNR101" s="99"/>
      <c r="BNS101" s="99"/>
      <c r="BNT101" s="99"/>
      <c r="BNU101" s="99"/>
      <c r="BNV101" s="99"/>
      <c r="BNW101" s="99"/>
      <c r="BNX101" s="99"/>
      <c r="BNY101" s="99"/>
      <c r="BNZ101" s="99"/>
      <c r="BOA101" s="99"/>
      <c r="BOB101" s="99"/>
      <c r="BOC101" s="99"/>
      <c r="BOD101" s="99"/>
      <c r="BOE101" s="99"/>
      <c r="BOF101" s="99"/>
      <c r="BOG101" s="99"/>
      <c r="BOH101" s="99"/>
      <c r="BOI101" s="99"/>
      <c r="BOJ101" s="99"/>
      <c r="BOK101" s="99"/>
      <c r="BOL101" s="99"/>
      <c r="BOM101" s="99"/>
      <c r="BON101" s="99"/>
      <c r="BOO101" s="99"/>
      <c r="BOP101" s="99"/>
      <c r="BOQ101" s="99"/>
      <c r="BOR101" s="99"/>
      <c r="BOS101" s="99"/>
      <c r="BOT101" s="99"/>
      <c r="BOU101" s="99"/>
      <c r="BOV101" s="99"/>
      <c r="BOW101" s="99"/>
      <c r="BOX101" s="99"/>
      <c r="BOY101" s="99"/>
      <c r="BOZ101" s="99"/>
      <c r="BPA101" s="99"/>
      <c r="BPB101" s="99"/>
      <c r="BPC101" s="99"/>
      <c r="BPD101" s="99"/>
      <c r="BPE101" s="99"/>
      <c r="BPF101" s="99"/>
      <c r="BPG101" s="99"/>
      <c r="BPH101" s="99"/>
      <c r="BPI101" s="99"/>
      <c r="BPJ101" s="99"/>
      <c r="BPK101" s="99"/>
      <c r="BPL101" s="99"/>
      <c r="BPM101" s="99"/>
      <c r="BPN101" s="99"/>
      <c r="BPO101" s="99"/>
      <c r="BPP101" s="99"/>
      <c r="BPQ101" s="99"/>
      <c r="BPR101" s="99"/>
      <c r="BPS101" s="99"/>
      <c r="BPT101" s="99"/>
      <c r="BPU101" s="99"/>
      <c r="BPV101" s="99"/>
      <c r="BPW101" s="99"/>
      <c r="BPX101" s="99"/>
      <c r="BPY101" s="99"/>
      <c r="BPZ101" s="99"/>
      <c r="BQA101" s="99"/>
      <c r="BQB101" s="99"/>
      <c r="BQC101" s="99"/>
      <c r="BQD101" s="99"/>
      <c r="BQE101" s="99"/>
      <c r="BQF101" s="99"/>
      <c r="BQG101" s="99"/>
      <c r="BQH101" s="99"/>
      <c r="BQI101" s="99"/>
      <c r="BQJ101" s="99"/>
      <c r="BQK101" s="99"/>
      <c r="BQL101" s="99"/>
      <c r="BQM101" s="99"/>
      <c r="BQN101" s="99"/>
      <c r="BQO101" s="99"/>
      <c r="BQP101" s="99"/>
      <c r="BQQ101" s="99"/>
      <c r="BQR101" s="99"/>
      <c r="BQS101" s="99"/>
      <c r="BQT101" s="99"/>
      <c r="BQU101" s="99"/>
      <c r="BQV101" s="99"/>
      <c r="BQW101" s="99"/>
      <c r="BQX101" s="99"/>
      <c r="BQY101" s="99"/>
      <c r="BQZ101" s="99"/>
      <c r="BRA101" s="99"/>
      <c r="BRB101" s="99"/>
      <c r="BRC101" s="99"/>
      <c r="BRD101" s="99"/>
      <c r="BRE101" s="99"/>
      <c r="BRF101" s="99"/>
      <c r="BRG101" s="99"/>
      <c r="BRH101" s="99"/>
      <c r="BRI101" s="99"/>
      <c r="BRJ101" s="99"/>
      <c r="BRK101" s="99"/>
      <c r="BRL101" s="99"/>
      <c r="BRM101" s="99"/>
      <c r="BRN101" s="99"/>
      <c r="BRO101" s="99"/>
      <c r="BRP101" s="99"/>
      <c r="BRQ101" s="99"/>
      <c r="BRR101" s="99"/>
      <c r="BRS101" s="99"/>
      <c r="BRT101" s="99"/>
      <c r="BRU101" s="99"/>
      <c r="BRV101" s="99"/>
      <c r="BRW101" s="99"/>
      <c r="BRX101" s="99"/>
      <c r="BRY101" s="99"/>
      <c r="BRZ101" s="99"/>
      <c r="BSA101" s="99"/>
      <c r="BSB101" s="99"/>
      <c r="BSC101" s="99"/>
      <c r="BSD101" s="99"/>
      <c r="BSE101" s="99"/>
      <c r="BSF101" s="99"/>
      <c r="BSG101" s="99"/>
      <c r="BSH101" s="99"/>
      <c r="BSI101" s="99"/>
      <c r="BSJ101" s="99"/>
      <c r="BSK101" s="99"/>
      <c r="BSL101" s="99"/>
      <c r="BSM101" s="99"/>
      <c r="BSN101" s="99"/>
      <c r="BSO101" s="99"/>
      <c r="BSP101" s="99"/>
      <c r="BSQ101" s="99"/>
      <c r="BSR101" s="99"/>
      <c r="BSS101" s="99"/>
      <c r="BST101" s="99"/>
      <c r="BSU101" s="99"/>
      <c r="BSV101" s="99"/>
      <c r="BSW101" s="99"/>
      <c r="BSX101" s="99"/>
      <c r="BSY101" s="99"/>
      <c r="BSZ101" s="99"/>
      <c r="BTA101" s="99"/>
      <c r="BTB101" s="99"/>
      <c r="BTC101" s="99"/>
      <c r="BTD101" s="99"/>
      <c r="BTE101" s="99"/>
      <c r="BTF101" s="99"/>
      <c r="BTG101" s="99"/>
      <c r="BTH101" s="99"/>
      <c r="BTI101" s="99"/>
      <c r="BTJ101" s="99"/>
      <c r="BTK101" s="99"/>
      <c r="BTL101" s="99"/>
      <c r="BTM101" s="99"/>
      <c r="BTN101" s="99"/>
      <c r="BTO101" s="99"/>
      <c r="BTP101" s="99"/>
      <c r="BTQ101" s="99"/>
      <c r="BTR101" s="99"/>
      <c r="BTS101" s="99"/>
      <c r="BTT101" s="99"/>
      <c r="BTU101" s="99"/>
      <c r="BTV101" s="99"/>
      <c r="BTW101" s="99"/>
      <c r="BTX101" s="99"/>
      <c r="BTY101" s="99"/>
      <c r="BTZ101" s="99"/>
      <c r="BUA101" s="99"/>
      <c r="BUB101" s="99"/>
      <c r="BUC101" s="99"/>
      <c r="BUD101" s="99"/>
      <c r="BUE101" s="99"/>
      <c r="BUF101" s="99"/>
      <c r="BUG101" s="99"/>
      <c r="BUH101" s="99"/>
      <c r="BUI101" s="99"/>
      <c r="BUJ101" s="99"/>
      <c r="BUK101" s="99"/>
      <c r="BUL101" s="99"/>
      <c r="BUM101" s="99"/>
      <c r="BUN101" s="99"/>
      <c r="BUO101" s="99"/>
      <c r="BUP101" s="99"/>
      <c r="BUQ101" s="99"/>
      <c r="BUR101" s="99"/>
      <c r="BUS101" s="99"/>
      <c r="BUT101" s="99"/>
      <c r="BUU101" s="99"/>
      <c r="BUV101" s="99"/>
      <c r="BUW101" s="99"/>
      <c r="BUX101" s="99"/>
      <c r="BUY101" s="99"/>
      <c r="BUZ101" s="99"/>
      <c r="BVA101" s="99"/>
      <c r="BVB101" s="99"/>
      <c r="BVC101" s="99"/>
      <c r="BVD101" s="99"/>
      <c r="BVE101" s="99"/>
      <c r="BVF101" s="99"/>
      <c r="BVG101" s="99"/>
      <c r="BVH101" s="99"/>
      <c r="BVI101" s="99"/>
      <c r="BVJ101" s="99"/>
      <c r="BVK101" s="99"/>
      <c r="BVL101" s="99"/>
      <c r="BVM101" s="99"/>
      <c r="BVN101" s="99"/>
      <c r="BVO101" s="99"/>
      <c r="BVP101" s="99"/>
      <c r="BVQ101" s="99"/>
      <c r="BVR101" s="99"/>
      <c r="BVS101" s="99"/>
      <c r="BVT101" s="99"/>
      <c r="BVU101" s="99"/>
      <c r="BVV101" s="99"/>
      <c r="BVW101" s="99"/>
      <c r="BVX101" s="99"/>
      <c r="BVY101" s="99"/>
      <c r="BVZ101" s="99"/>
      <c r="BWA101" s="99"/>
      <c r="BWB101" s="99"/>
      <c r="BWC101" s="99"/>
      <c r="BWD101" s="99"/>
      <c r="BWE101" s="99"/>
      <c r="BWF101" s="99"/>
      <c r="BWG101" s="99"/>
      <c r="BWH101" s="99"/>
      <c r="BWI101" s="99"/>
      <c r="BWJ101" s="99"/>
      <c r="BWK101" s="99"/>
      <c r="BWL101" s="99"/>
      <c r="BWM101" s="99"/>
      <c r="BWN101" s="99"/>
      <c r="BWO101" s="99"/>
      <c r="BWP101" s="99"/>
      <c r="BWQ101" s="99"/>
      <c r="BWR101" s="99"/>
      <c r="BWS101" s="99"/>
      <c r="BWT101" s="99"/>
      <c r="BWU101" s="99"/>
      <c r="BWV101" s="99"/>
      <c r="BWW101" s="99"/>
      <c r="BWX101" s="99"/>
      <c r="BWY101" s="99"/>
      <c r="BWZ101" s="99"/>
      <c r="BXA101" s="99"/>
      <c r="BXB101" s="99"/>
      <c r="BXC101" s="99"/>
      <c r="BXD101" s="99"/>
      <c r="BXE101" s="99"/>
      <c r="BXF101" s="99"/>
      <c r="BXG101" s="99"/>
      <c r="BXH101" s="99"/>
      <c r="BXI101" s="99"/>
      <c r="BXJ101" s="99"/>
      <c r="BXK101" s="99"/>
      <c r="BXL101" s="99"/>
      <c r="BXM101" s="99"/>
      <c r="BXN101" s="99"/>
      <c r="BXO101" s="99"/>
      <c r="BXP101" s="99"/>
      <c r="BXQ101" s="99"/>
      <c r="BXR101" s="99"/>
      <c r="BXS101" s="99"/>
      <c r="BXT101" s="99"/>
      <c r="BXU101" s="99"/>
      <c r="BXV101" s="99"/>
      <c r="BXW101" s="99"/>
      <c r="BXX101" s="99"/>
      <c r="BXY101" s="99"/>
      <c r="BXZ101" s="99"/>
      <c r="BYA101" s="99"/>
      <c r="BYB101" s="99"/>
      <c r="BYC101" s="99"/>
      <c r="BYD101" s="99"/>
      <c r="BYE101" s="99"/>
      <c r="BYF101" s="99"/>
      <c r="BYG101" s="99"/>
      <c r="BYH101" s="99"/>
      <c r="BYI101" s="99"/>
      <c r="BYJ101" s="99"/>
      <c r="BYK101" s="99"/>
      <c r="BYL101" s="99"/>
      <c r="BYM101" s="99"/>
      <c r="BYN101" s="99"/>
      <c r="BYO101" s="99"/>
      <c r="BYP101" s="99"/>
      <c r="BYQ101" s="99"/>
      <c r="BYR101" s="99"/>
      <c r="BYS101" s="99"/>
      <c r="BYT101" s="99"/>
      <c r="BYU101" s="99"/>
      <c r="BYV101" s="99"/>
      <c r="BYW101" s="99"/>
      <c r="BYX101" s="99"/>
      <c r="BYY101" s="99"/>
      <c r="BYZ101" s="99"/>
      <c r="BZA101" s="99"/>
      <c r="BZB101" s="99"/>
      <c r="BZC101" s="99"/>
      <c r="BZD101" s="99"/>
      <c r="BZE101" s="99"/>
      <c r="BZF101" s="99"/>
      <c r="BZG101" s="99"/>
      <c r="BZH101" s="99"/>
      <c r="BZI101" s="99"/>
      <c r="BZJ101" s="99"/>
      <c r="BZK101" s="99"/>
      <c r="BZL101" s="99"/>
      <c r="BZM101" s="99"/>
      <c r="BZN101" s="99"/>
      <c r="BZO101" s="99"/>
      <c r="BZP101" s="99"/>
      <c r="BZQ101" s="99"/>
      <c r="BZR101" s="99"/>
      <c r="BZS101" s="99"/>
      <c r="BZT101" s="99"/>
      <c r="BZU101" s="99"/>
      <c r="BZV101" s="99"/>
      <c r="BZW101" s="99"/>
      <c r="BZX101" s="99"/>
      <c r="BZY101" s="99"/>
      <c r="BZZ101" s="99"/>
      <c r="CAA101" s="99"/>
      <c r="CAB101" s="99"/>
      <c r="CAC101" s="99"/>
      <c r="CAD101" s="99"/>
      <c r="CAE101" s="99"/>
      <c r="CAF101" s="99"/>
      <c r="CAG101" s="99"/>
      <c r="CAH101" s="99"/>
      <c r="CAI101" s="99"/>
      <c r="CAJ101" s="99"/>
      <c r="CAK101" s="99"/>
      <c r="CAL101" s="99"/>
      <c r="CAM101" s="99"/>
      <c r="CAN101" s="99"/>
      <c r="CAO101" s="99"/>
      <c r="CAP101" s="99"/>
      <c r="CAQ101" s="99"/>
      <c r="CAR101" s="99"/>
      <c r="CAS101" s="99"/>
      <c r="CAT101" s="99"/>
      <c r="CAU101" s="99"/>
      <c r="CAV101" s="99"/>
      <c r="CAW101" s="99"/>
      <c r="CAX101" s="99"/>
      <c r="CAY101" s="99"/>
      <c r="CAZ101" s="99"/>
      <c r="CBA101" s="99"/>
      <c r="CBB101" s="99"/>
      <c r="CBC101" s="99"/>
      <c r="CBD101" s="99"/>
      <c r="CBE101" s="99"/>
      <c r="CBF101" s="99"/>
      <c r="CBG101" s="99"/>
      <c r="CBH101" s="99"/>
      <c r="CBI101" s="99"/>
      <c r="CBJ101" s="99"/>
      <c r="CBK101" s="99"/>
      <c r="CBL101" s="99"/>
      <c r="CBM101" s="99"/>
      <c r="CBN101" s="99"/>
      <c r="CBO101" s="99"/>
      <c r="CBP101" s="99"/>
      <c r="CBQ101" s="99"/>
      <c r="CBR101" s="99"/>
      <c r="CBS101" s="99"/>
      <c r="CBT101" s="99"/>
      <c r="CBU101" s="99"/>
      <c r="CBV101" s="99"/>
      <c r="CBW101" s="99"/>
      <c r="CBX101" s="99"/>
      <c r="CBY101" s="99"/>
      <c r="CBZ101" s="99"/>
      <c r="CCA101" s="99"/>
      <c r="CCB101" s="99"/>
      <c r="CCC101" s="99"/>
      <c r="CCD101" s="99"/>
      <c r="CCE101" s="99"/>
      <c r="CCF101" s="99"/>
      <c r="CCG101" s="99"/>
      <c r="CCH101" s="99"/>
      <c r="CCI101" s="99"/>
      <c r="CCJ101" s="99"/>
      <c r="CCK101" s="99"/>
      <c r="CCL101" s="99"/>
      <c r="CCM101" s="99"/>
      <c r="CCN101" s="99"/>
      <c r="CCO101" s="99"/>
      <c r="CCP101" s="99"/>
      <c r="CCQ101" s="99"/>
      <c r="CCR101" s="99"/>
      <c r="CCS101" s="99"/>
      <c r="CCT101" s="99"/>
      <c r="CCU101" s="99"/>
      <c r="CCV101" s="99"/>
      <c r="CCW101" s="99"/>
      <c r="CCX101" s="99"/>
      <c r="CCY101" s="99"/>
      <c r="CCZ101" s="99"/>
      <c r="CDA101" s="99"/>
      <c r="CDB101" s="99"/>
      <c r="CDC101" s="99"/>
      <c r="CDD101" s="99"/>
      <c r="CDE101" s="99"/>
      <c r="CDF101" s="99"/>
      <c r="CDG101" s="99"/>
      <c r="CDH101" s="99"/>
      <c r="CDI101" s="99"/>
      <c r="CDJ101" s="99"/>
      <c r="CDK101" s="99"/>
      <c r="CDL101" s="99"/>
      <c r="CDM101" s="99"/>
      <c r="CDN101" s="99"/>
      <c r="CDO101" s="99"/>
      <c r="CDP101" s="99"/>
      <c r="CDQ101" s="99"/>
      <c r="CDR101" s="99"/>
      <c r="CDS101" s="99"/>
      <c r="CDT101" s="99"/>
      <c r="CDU101" s="99"/>
      <c r="CDV101" s="99"/>
      <c r="CDW101" s="99"/>
      <c r="CDX101" s="99"/>
      <c r="CDY101" s="99"/>
      <c r="CDZ101" s="99"/>
      <c r="CEA101" s="99"/>
      <c r="CEB101" s="99"/>
      <c r="CEC101" s="99"/>
      <c r="CED101" s="99"/>
      <c r="CEE101" s="99"/>
      <c r="CEF101" s="99"/>
      <c r="CEG101" s="99"/>
      <c r="CEH101" s="99"/>
      <c r="CEI101" s="99"/>
      <c r="CEJ101" s="99"/>
      <c r="CEK101" s="99"/>
      <c r="CEL101" s="99"/>
      <c r="CEM101" s="99"/>
      <c r="CEN101" s="99"/>
      <c r="CEO101" s="99"/>
      <c r="CEP101" s="99"/>
      <c r="CEQ101" s="99"/>
      <c r="CER101" s="99"/>
      <c r="CES101" s="99"/>
      <c r="CET101" s="99"/>
      <c r="CEU101" s="99"/>
      <c r="CEV101" s="99"/>
      <c r="CEW101" s="99"/>
      <c r="CEX101" s="99"/>
      <c r="CEY101" s="99"/>
      <c r="CEZ101" s="99"/>
      <c r="CFA101" s="99"/>
      <c r="CFB101" s="99"/>
      <c r="CFC101" s="99"/>
      <c r="CFD101" s="99"/>
      <c r="CFE101" s="99"/>
      <c r="CFF101" s="99"/>
      <c r="CFG101" s="99"/>
      <c r="CFH101" s="99"/>
      <c r="CFI101" s="99"/>
      <c r="CFJ101" s="99"/>
      <c r="CFK101" s="99"/>
      <c r="CFL101" s="99"/>
      <c r="CFM101" s="99"/>
      <c r="CFN101" s="99"/>
      <c r="CFO101" s="99"/>
      <c r="CFP101" s="99"/>
      <c r="CFQ101" s="99"/>
      <c r="CFR101" s="99"/>
      <c r="CFS101" s="99"/>
      <c r="CFT101" s="99"/>
      <c r="CFU101" s="99"/>
      <c r="CFV101" s="99"/>
      <c r="CFW101" s="99"/>
      <c r="CFX101" s="99"/>
      <c r="CFY101" s="99"/>
      <c r="CFZ101" s="99"/>
      <c r="CGA101" s="99"/>
      <c r="CGB101" s="99"/>
      <c r="CGC101" s="99"/>
      <c r="CGD101" s="99"/>
      <c r="CGE101" s="99"/>
      <c r="CGF101" s="99"/>
      <c r="CGG101" s="99"/>
      <c r="CGH101" s="99"/>
      <c r="CGI101" s="99"/>
      <c r="CGJ101" s="99"/>
      <c r="CGK101" s="99"/>
      <c r="CGL101" s="99"/>
      <c r="CGM101" s="99"/>
      <c r="CGN101" s="99"/>
      <c r="CGO101" s="99"/>
      <c r="CGP101" s="99"/>
      <c r="CGQ101" s="99"/>
      <c r="CGR101" s="99"/>
      <c r="CGS101" s="99"/>
      <c r="CGT101" s="99"/>
      <c r="CGU101" s="99"/>
      <c r="CGV101" s="99"/>
      <c r="CGW101" s="99"/>
      <c r="CGX101" s="99"/>
      <c r="CGY101" s="99"/>
      <c r="CGZ101" s="99"/>
      <c r="CHA101" s="99"/>
      <c r="CHB101" s="99"/>
      <c r="CHC101" s="99"/>
      <c r="CHD101" s="99"/>
      <c r="CHE101" s="99"/>
      <c r="CHF101" s="99"/>
      <c r="CHG101" s="99"/>
      <c r="CHH101" s="99"/>
      <c r="CHI101" s="99"/>
      <c r="CHJ101" s="99"/>
      <c r="CHK101" s="99"/>
      <c r="CHL101" s="99"/>
      <c r="CHM101" s="99"/>
      <c r="CHN101" s="99"/>
      <c r="CHO101" s="99"/>
      <c r="CHP101" s="99"/>
      <c r="CHQ101" s="99"/>
      <c r="CHR101" s="99"/>
      <c r="CHS101" s="99"/>
      <c r="CHT101" s="99"/>
      <c r="CHU101" s="99"/>
      <c r="CHV101" s="99"/>
      <c r="CHW101" s="99"/>
      <c r="CHX101" s="99"/>
      <c r="CHY101" s="99"/>
      <c r="CHZ101" s="99"/>
      <c r="CIA101" s="99"/>
      <c r="CIB101" s="99"/>
      <c r="CIC101" s="99"/>
      <c r="CID101" s="99"/>
      <c r="CIE101" s="99"/>
      <c r="CIF101" s="99"/>
      <c r="CIG101" s="99"/>
      <c r="CIH101" s="99"/>
      <c r="CII101" s="99"/>
      <c r="CIJ101" s="99"/>
      <c r="CIK101" s="99"/>
      <c r="CIL101" s="99"/>
      <c r="CIM101" s="99"/>
      <c r="CIN101" s="99"/>
      <c r="CIO101" s="99"/>
      <c r="CIP101" s="99"/>
      <c r="CIQ101" s="99"/>
      <c r="CIR101" s="99"/>
      <c r="CIS101" s="99"/>
      <c r="CIT101" s="99"/>
      <c r="CIU101" s="99"/>
      <c r="CIV101" s="99"/>
      <c r="CIW101" s="99"/>
      <c r="CIX101" s="99"/>
      <c r="CIY101" s="99"/>
      <c r="CIZ101" s="99"/>
      <c r="CJA101" s="99"/>
      <c r="CJB101" s="99"/>
      <c r="CJC101" s="99"/>
      <c r="CJD101" s="99"/>
      <c r="CJE101" s="99"/>
      <c r="CJF101" s="99"/>
      <c r="CJG101" s="99"/>
      <c r="CJH101" s="99"/>
      <c r="CJI101" s="99"/>
      <c r="CJJ101" s="99"/>
      <c r="CJK101" s="99"/>
      <c r="CJL101" s="99"/>
      <c r="CJM101" s="99"/>
      <c r="CJN101" s="99"/>
      <c r="CJO101" s="99"/>
      <c r="CJP101" s="99"/>
      <c r="CJQ101" s="99"/>
      <c r="CJR101" s="99"/>
      <c r="CJS101" s="99"/>
      <c r="CJT101" s="99"/>
      <c r="CJU101" s="99"/>
      <c r="CJV101" s="99"/>
      <c r="CJW101" s="99"/>
      <c r="CJX101" s="99"/>
      <c r="CJY101" s="99"/>
      <c r="CJZ101" s="99"/>
      <c r="CKA101" s="99"/>
      <c r="CKB101" s="99"/>
      <c r="CKC101" s="99"/>
      <c r="CKD101" s="99"/>
      <c r="CKE101" s="99"/>
      <c r="CKF101" s="99"/>
      <c r="CKG101" s="99"/>
      <c r="CKH101" s="99"/>
      <c r="CKI101" s="99"/>
      <c r="CKJ101" s="99"/>
      <c r="CKK101" s="99"/>
      <c r="CKL101" s="99"/>
      <c r="CKM101" s="99"/>
      <c r="CKN101" s="99"/>
      <c r="CKO101" s="99"/>
      <c r="CKP101" s="99"/>
      <c r="CKQ101" s="99"/>
      <c r="CKR101" s="99"/>
      <c r="CKS101" s="99"/>
      <c r="CKT101" s="99"/>
      <c r="CKU101" s="99"/>
      <c r="CKV101" s="99"/>
      <c r="CKW101" s="99"/>
      <c r="CKX101" s="99"/>
      <c r="CKY101" s="99"/>
      <c r="CKZ101" s="99"/>
      <c r="CLA101" s="99"/>
      <c r="CLB101" s="99"/>
      <c r="CLC101" s="99"/>
      <c r="CLD101" s="99"/>
      <c r="CLE101" s="99"/>
      <c r="CLF101" s="99"/>
      <c r="CLG101" s="99"/>
      <c r="CLH101" s="99"/>
      <c r="CLI101" s="99"/>
      <c r="CLJ101" s="99"/>
      <c r="CLK101" s="99"/>
      <c r="CLL101" s="99"/>
      <c r="CLM101" s="99"/>
      <c r="CLN101" s="99"/>
      <c r="CLO101" s="99"/>
      <c r="CLP101" s="99"/>
      <c r="CLQ101" s="99"/>
      <c r="CLR101" s="99"/>
      <c r="CLS101" s="99"/>
      <c r="CLT101" s="99"/>
      <c r="CLU101" s="99"/>
      <c r="CLV101" s="99"/>
      <c r="CLW101" s="99"/>
      <c r="CLX101" s="99"/>
      <c r="CLY101" s="99"/>
      <c r="CLZ101" s="99"/>
      <c r="CMA101" s="99"/>
      <c r="CMB101" s="99"/>
      <c r="CMC101" s="99"/>
      <c r="CMD101" s="99"/>
      <c r="CME101" s="99"/>
      <c r="CMF101" s="99"/>
      <c r="CMG101" s="99"/>
      <c r="CMH101" s="99"/>
      <c r="CMI101" s="99"/>
      <c r="CMJ101" s="99"/>
      <c r="CMK101" s="99"/>
      <c r="CML101" s="99"/>
      <c r="CMM101" s="99"/>
      <c r="CMN101" s="99"/>
      <c r="CMO101" s="99"/>
      <c r="CMP101" s="99"/>
      <c r="CMQ101" s="99"/>
      <c r="CMR101" s="99"/>
      <c r="CMS101" s="99"/>
      <c r="CMT101" s="99"/>
      <c r="CMU101" s="99"/>
      <c r="CMV101" s="99"/>
      <c r="CMW101" s="99"/>
      <c r="CMX101" s="99"/>
      <c r="CMY101" s="99"/>
      <c r="CMZ101" s="99"/>
      <c r="CNA101" s="99"/>
      <c r="CNB101" s="99"/>
      <c r="CNC101" s="99"/>
      <c r="CND101" s="99"/>
      <c r="CNE101" s="99"/>
      <c r="CNF101" s="99"/>
      <c r="CNG101" s="99"/>
      <c r="CNH101" s="99"/>
      <c r="CNI101" s="99"/>
      <c r="CNJ101" s="99"/>
      <c r="CNK101" s="99"/>
      <c r="CNL101" s="99"/>
      <c r="CNM101" s="99"/>
      <c r="CNN101" s="99"/>
      <c r="CNO101" s="99"/>
      <c r="CNP101" s="99"/>
      <c r="CNQ101" s="99"/>
      <c r="CNR101" s="99"/>
      <c r="CNS101" s="99"/>
      <c r="CNT101" s="99"/>
      <c r="CNU101" s="99"/>
      <c r="CNV101" s="99"/>
      <c r="CNW101" s="99"/>
      <c r="CNX101" s="99"/>
      <c r="CNY101" s="99"/>
      <c r="CNZ101" s="99"/>
      <c r="COA101" s="99"/>
      <c r="COB101" s="99"/>
      <c r="COC101" s="99"/>
      <c r="COD101" s="99"/>
      <c r="COE101" s="99"/>
      <c r="COF101" s="99"/>
      <c r="COG101" s="99"/>
      <c r="COH101" s="99"/>
      <c r="COI101" s="99"/>
      <c r="COJ101" s="99"/>
      <c r="COK101" s="99"/>
      <c r="COL101" s="99"/>
      <c r="COM101" s="99"/>
      <c r="CON101" s="99"/>
      <c r="COO101" s="99"/>
      <c r="COP101" s="99"/>
      <c r="COQ101" s="99"/>
      <c r="COR101" s="99"/>
      <c r="COS101" s="99"/>
      <c r="COT101" s="99"/>
      <c r="COU101" s="99"/>
      <c r="COV101" s="99"/>
      <c r="COW101" s="99"/>
      <c r="COX101" s="99"/>
      <c r="COY101" s="99"/>
      <c r="COZ101" s="99"/>
      <c r="CPA101" s="99"/>
      <c r="CPB101" s="99"/>
      <c r="CPC101" s="99"/>
      <c r="CPD101" s="99"/>
      <c r="CPE101" s="99"/>
      <c r="CPF101" s="99"/>
      <c r="CPG101" s="99"/>
      <c r="CPH101" s="99"/>
      <c r="CPI101" s="99"/>
      <c r="CPJ101" s="99"/>
      <c r="CPK101" s="99"/>
      <c r="CPL101" s="99"/>
      <c r="CPM101" s="99"/>
      <c r="CPN101" s="99"/>
      <c r="CPO101" s="99"/>
      <c r="CPP101" s="99"/>
      <c r="CPQ101" s="99"/>
      <c r="CPR101" s="99"/>
      <c r="CPS101" s="99"/>
      <c r="CPT101" s="99"/>
      <c r="CPU101" s="99"/>
      <c r="CPV101" s="99"/>
      <c r="CPW101" s="99"/>
      <c r="CPX101" s="99"/>
      <c r="CPY101" s="99"/>
      <c r="CPZ101" s="99"/>
      <c r="CQA101" s="99"/>
      <c r="CQB101" s="99"/>
      <c r="CQC101" s="99"/>
      <c r="CQD101" s="99"/>
      <c r="CQE101" s="99"/>
      <c r="CQF101" s="99"/>
      <c r="CQG101" s="99"/>
      <c r="CQH101" s="99"/>
      <c r="CQI101" s="99"/>
      <c r="CQJ101" s="99"/>
      <c r="CQK101" s="99"/>
      <c r="CQL101" s="99"/>
      <c r="CQM101" s="99"/>
      <c r="CQN101" s="99"/>
      <c r="CQO101" s="99"/>
      <c r="CQP101" s="99"/>
      <c r="CQQ101" s="99"/>
      <c r="CQR101" s="99"/>
      <c r="CQS101" s="99"/>
      <c r="CQT101" s="99"/>
      <c r="CQU101" s="99"/>
      <c r="CQV101" s="99"/>
      <c r="CQW101" s="99"/>
      <c r="CQX101" s="99"/>
      <c r="CQY101" s="99"/>
      <c r="CQZ101" s="99"/>
      <c r="CRA101" s="99"/>
      <c r="CRB101" s="99"/>
      <c r="CRC101" s="99"/>
      <c r="CRD101" s="99"/>
      <c r="CRE101" s="99"/>
      <c r="CRF101" s="99"/>
      <c r="CRG101" s="99"/>
      <c r="CRH101" s="99"/>
      <c r="CRI101" s="99"/>
      <c r="CRJ101" s="99"/>
      <c r="CRK101" s="99"/>
      <c r="CRL101" s="99"/>
      <c r="CRM101" s="99"/>
      <c r="CRN101" s="99"/>
      <c r="CRO101" s="99"/>
      <c r="CRP101" s="99"/>
      <c r="CRQ101" s="99"/>
      <c r="CRR101" s="99"/>
      <c r="CRS101" s="99"/>
      <c r="CRT101" s="99"/>
      <c r="CRU101" s="99"/>
      <c r="CRV101" s="99"/>
      <c r="CRW101" s="99"/>
      <c r="CRX101" s="99"/>
      <c r="CRY101" s="99"/>
      <c r="CRZ101" s="99"/>
      <c r="CSA101" s="99"/>
      <c r="CSB101" s="99"/>
      <c r="CSC101" s="99"/>
      <c r="CSD101" s="99"/>
      <c r="CSE101" s="99"/>
      <c r="CSF101" s="99"/>
      <c r="CSG101" s="99"/>
      <c r="CSH101" s="99"/>
      <c r="CSI101" s="99"/>
      <c r="CSJ101" s="99"/>
      <c r="CSK101" s="99"/>
      <c r="CSL101" s="99"/>
      <c r="CSM101" s="99"/>
      <c r="CSN101" s="99"/>
      <c r="CSO101" s="99"/>
      <c r="CSP101" s="99"/>
      <c r="CSQ101" s="99"/>
      <c r="CSR101" s="99"/>
      <c r="CSS101" s="99"/>
      <c r="CST101" s="99"/>
      <c r="CSU101" s="99"/>
      <c r="CSV101" s="99"/>
      <c r="CSW101" s="99"/>
      <c r="CSX101" s="99"/>
      <c r="CSY101" s="99"/>
      <c r="CSZ101" s="99"/>
      <c r="CTA101" s="99"/>
      <c r="CTB101" s="99"/>
      <c r="CTC101" s="99"/>
      <c r="CTD101" s="99"/>
      <c r="CTE101" s="99"/>
      <c r="CTF101" s="99"/>
      <c r="CTG101" s="99"/>
      <c r="CTH101" s="99"/>
      <c r="CTI101" s="99"/>
      <c r="CTJ101" s="99"/>
      <c r="CTK101" s="99"/>
      <c r="CTL101" s="99"/>
      <c r="CTM101" s="99"/>
      <c r="CTN101" s="99"/>
      <c r="CTO101" s="99"/>
      <c r="CTP101" s="99"/>
      <c r="CTQ101" s="99"/>
      <c r="CTR101" s="99"/>
      <c r="CTS101" s="99"/>
      <c r="CTT101" s="99"/>
      <c r="CTU101" s="99"/>
      <c r="CTV101" s="99"/>
      <c r="CTW101" s="99"/>
      <c r="CTX101" s="99"/>
      <c r="CTY101" s="99"/>
      <c r="CTZ101" s="99"/>
      <c r="CUA101" s="99"/>
      <c r="CUB101" s="99"/>
      <c r="CUC101" s="99"/>
      <c r="CUD101" s="99"/>
      <c r="CUE101" s="99"/>
      <c r="CUF101" s="99"/>
      <c r="CUG101" s="99"/>
      <c r="CUH101" s="99"/>
      <c r="CUI101" s="99"/>
      <c r="CUJ101" s="99"/>
      <c r="CUK101" s="99"/>
      <c r="CUL101" s="99"/>
      <c r="CUM101" s="99"/>
      <c r="CUN101" s="99"/>
      <c r="CUO101" s="99"/>
      <c r="CUP101" s="99"/>
      <c r="CUQ101" s="99"/>
      <c r="CUR101" s="99"/>
      <c r="CUS101" s="99"/>
      <c r="CUT101" s="99"/>
      <c r="CUU101" s="99"/>
      <c r="CUV101" s="99"/>
      <c r="CUW101" s="99"/>
      <c r="CUX101" s="99"/>
      <c r="CUY101" s="99"/>
      <c r="CUZ101" s="99"/>
      <c r="CVA101" s="99"/>
      <c r="CVB101" s="99"/>
      <c r="CVC101" s="99"/>
      <c r="CVD101" s="99"/>
      <c r="CVE101" s="99"/>
      <c r="CVF101" s="99"/>
      <c r="CVG101" s="99"/>
      <c r="CVH101" s="99"/>
      <c r="CVI101" s="99"/>
      <c r="CVJ101" s="99"/>
      <c r="CVK101" s="99"/>
      <c r="CVL101" s="99"/>
      <c r="CVM101" s="99"/>
      <c r="CVN101" s="99"/>
      <c r="CVO101" s="99"/>
      <c r="CVP101" s="99"/>
      <c r="CVQ101" s="99"/>
      <c r="CVR101" s="99"/>
      <c r="CVS101" s="99"/>
      <c r="CVT101" s="99"/>
      <c r="CVU101" s="99"/>
      <c r="CVV101" s="99"/>
      <c r="CVW101" s="99"/>
      <c r="CVX101" s="99"/>
      <c r="CVY101" s="99"/>
      <c r="CVZ101" s="99"/>
      <c r="CWA101" s="99"/>
      <c r="CWB101" s="99"/>
      <c r="CWC101" s="99"/>
      <c r="CWD101" s="99"/>
      <c r="CWE101" s="99"/>
      <c r="CWF101" s="99"/>
      <c r="CWG101" s="99"/>
      <c r="CWH101" s="99"/>
      <c r="CWI101" s="99"/>
      <c r="CWJ101" s="99"/>
      <c r="CWK101" s="99"/>
      <c r="CWL101" s="99"/>
      <c r="CWM101" s="99"/>
      <c r="CWN101" s="99"/>
      <c r="CWO101" s="99"/>
      <c r="CWP101" s="99"/>
      <c r="CWQ101" s="99"/>
      <c r="CWR101" s="99"/>
      <c r="CWS101" s="99"/>
      <c r="CWT101" s="99"/>
      <c r="CWU101" s="99"/>
      <c r="CWV101" s="99"/>
      <c r="CWW101" s="99"/>
      <c r="CWX101" s="99"/>
      <c r="CWY101" s="99"/>
      <c r="CWZ101" s="99"/>
      <c r="CXA101" s="99"/>
      <c r="CXB101" s="99"/>
      <c r="CXC101" s="99"/>
      <c r="CXD101" s="99"/>
      <c r="CXE101" s="99"/>
      <c r="CXF101" s="99"/>
      <c r="CXG101" s="99"/>
      <c r="CXH101" s="99"/>
      <c r="CXI101" s="99"/>
      <c r="CXJ101" s="99"/>
      <c r="CXK101" s="99"/>
      <c r="CXL101" s="99"/>
      <c r="CXM101" s="99"/>
      <c r="CXN101" s="99"/>
      <c r="CXO101" s="99"/>
      <c r="CXP101" s="99"/>
      <c r="CXQ101" s="99"/>
      <c r="CXR101" s="99"/>
      <c r="CXS101" s="99"/>
      <c r="CXT101" s="99"/>
      <c r="CXU101" s="99"/>
      <c r="CXV101" s="99"/>
      <c r="CXW101" s="99"/>
      <c r="CXX101" s="99"/>
      <c r="CXY101" s="99"/>
      <c r="CXZ101" s="99"/>
      <c r="CYA101" s="99"/>
      <c r="CYB101" s="99"/>
      <c r="CYC101" s="99"/>
      <c r="CYD101" s="99"/>
      <c r="CYE101" s="99"/>
      <c r="CYF101" s="99"/>
      <c r="CYG101" s="99"/>
      <c r="CYH101" s="99"/>
      <c r="CYI101" s="99"/>
      <c r="CYJ101" s="99"/>
      <c r="CYK101" s="99"/>
      <c r="CYL101" s="99"/>
      <c r="CYM101" s="99"/>
      <c r="CYN101" s="99"/>
      <c r="CYO101" s="99"/>
      <c r="CYP101" s="99"/>
      <c r="CYQ101" s="99"/>
      <c r="CYR101" s="99"/>
      <c r="CYS101" s="99"/>
      <c r="CYT101" s="99"/>
      <c r="CYU101" s="99"/>
      <c r="CYV101" s="99"/>
      <c r="CYW101" s="99"/>
      <c r="CYX101" s="99"/>
      <c r="CYY101" s="99"/>
      <c r="CYZ101" s="99"/>
      <c r="CZA101" s="99"/>
      <c r="CZB101" s="99"/>
      <c r="CZC101" s="99"/>
      <c r="CZD101" s="99"/>
      <c r="CZE101" s="99"/>
      <c r="CZF101" s="99"/>
      <c r="CZG101" s="99"/>
      <c r="CZH101" s="99"/>
      <c r="CZI101" s="99"/>
      <c r="CZJ101" s="99"/>
      <c r="CZK101" s="99"/>
      <c r="CZL101" s="99"/>
      <c r="CZM101" s="99"/>
      <c r="CZN101" s="99"/>
      <c r="CZO101" s="99"/>
      <c r="CZP101" s="99"/>
      <c r="CZQ101" s="99"/>
      <c r="CZR101" s="99"/>
      <c r="CZS101" s="99"/>
      <c r="CZT101" s="99"/>
      <c r="CZU101" s="99"/>
      <c r="CZV101" s="99"/>
      <c r="CZW101" s="99"/>
      <c r="CZX101" s="99"/>
      <c r="CZY101" s="99"/>
      <c r="CZZ101" s="99"/>
      <c r="DAA101" s="99"/>
      <c r="DAB101" s="99"/>
      <c r="DAC101" s="99"/>
      <c r="DAD101" s="99"/>
      <c r="DAE101" s="99"/>
      <c r="DAF101" s="99"/>
      <c r="DAG101" s="99"/>
      <c r="DAH101" s="99"/>
      <c r="DAI101" s="99"/>
      <c r="DAJ101" s="99"/>
      <c r="DAK101" s="99"/>
      <c r="DAL101" s="99"/>
      <c r="DAM101" s="99"/>
      <c r="DAN101" s="99"/>
      <c r="DAO101" s="99"/>
      <c r="DAP101" s="99"/>
      <c r="DAQ101" s="99"/>
      <c r="DAR101" s="99"/>
      <c r="DAS101" s="99"/>
      <c r="DAT101" s="99"/>
      <c r="DAU101" s="99"/>
      <c r="DAV101" s="99"/>
      <c r="DAW101" s="99"/>
      <c r="DAX101" s="99"/>
      <c r="DAY101" s="99"/>
      <c r="DAZ101" s="99"/>
      <c r="DBA101" s="99"/>
      <c r="DBB101" s="99"/>
      <c r="DBC101" s="99"/>
      <c r="DBD101" s="99"/>
      <c r="DBE101" s="99"/>
      <c r="DBF101" s="99"/>
      <c r="DBG101" s="99"/>
      <c r="DBH101" s="99"/>
      <c r="DBI101" s="99"/>
      <c r="DBJ101" s="99"/>
      <c r="DBK101" s="99"/>
      <c r="DBL101" s="99"/>
      <c r="DBM101" s="99"/>
      <c r="DBN101" s="99"/>
      <c r="DBO101" s="99"/>
      <c r="DBP101" s="99"/>
      <c r="DBQ101" s="99"/>
      <c r="DBR101" s="99"/>
      <c r="DBS101" s="99"/>
      <c r="DBT101" s="99"/>
      <c r="DBU101" s="99"/>
      <c r="DBV101" s="99"/>
      <c r="DBW101" s="99"/>
      <c r="DBX101" s="99"/>
      <c r="DBY101" s="99"/>
      <c r="DBZ101" s="99"/>
      <c r="DCA101" s="99"/>
      <c r="DCB101" s="99"/>
      <c r="DCC101" s="99"/>
      <c r="DCD101" s="99"/>
      <c r="DCE101" s="99"/>
      <c r="DCF101" s="99"/>
      <c r="DCG101" s="99"/>
      <c r="DCH101" s="99"/>
      <c r="DCI101" s="99"/>
      <c r="DCJ101" s="99"/>
      <c r="DCK101" s="99"/>
      <c r="DCL101" s="99"/>
      <c r="DCM101" s="99"/>
      <c r="DCN101" s="99"/>
      <c r="DCO101" s="99"/>
      <c r="DCP101" s="99"/>
      <c r="DCQ101" s="99"/>
      <c r="DCR101" s="99"/>
      <c r="DCS101" s="99"/>
      <c r="DCT101" s="99"/>
      <c r="DCU101" s="99"/>
      <c r="DCV101" s="99"/>
      <c r="DCW101" s="99"/>
      <c r="DCX101" s="99"/>
      <c r="DCY101" s="99"/>
      <c r="DCZ101" s="99"/>
      <c r="DDA101" s="99"/>
      <c r="DDB101" s="99"/>
      <c r="DDC101" s="99"/>
      <c r="DDD101" s="99"/>
      <c r="DDE101" s="99"/>
      <c r="DDF101" s="99"/>
      <c r="DDG101" s="99"/>
      <c r="DDH101" s="99"/>
      <c r="DDI101" s="99"/>
      <c r="DDJ101" s="99"/>
      <c r="DDK101" s="99"/>
      <c r="DDL101" s="99"/>
      <c r="DDM101" s="99"/>
      <c r="DDN101" s="99"/>
      <c r="DDO101" s="99"/>
      <c r="DDP101" s="99"/>
      <c r="DDQ101" s="99"/>
      <c r="DDR101" s="99"/>
      <c r="DDS101" s="99"/>
      <c r="DDT101" s="99"/>
      <c r="DDU101" s="99"/>
      <c r="DDV101" s="99"/>
      <c r="DDW101" s="99"/>
      <c r="DDX101" s="99"/>
      <c r="DDY101" s="99"/>
      <c r="DDZ101" s="99"/>
      <c r="DEA101" s="99"/>
      <c r="DEB101" s="99"/>
      <c r="DEC101" s="99"/>
      <c r="DED101" s="99"/>
      <c r="DEE101" s="99"/>
      <c r="DEF101" s="99"/>
      <c r="DEG101" s="99"/>
      <c r="DEH101" s="99"/>
      <c r="DEI101" s="99"/>
      <c r="DEJ101" s="99"/>
      <c r="DEK101" s="99"/>
      <c r="DEL101" s="99"/>
      <c r="DEM101" s="99"/>
      <c r="DEN101" s="99"/>
      <c r="DEO101" s="99"/>
      <c r="DEP101" s="99"/>
      <c r="DEQ101" s="99"/>
      <c r="DER101" s="99"/>
      <c r="DES101" s="99"/>
      <c r="DET101" s="99"/>
      <c r="DEU101" s="99"/>
      <c r="DEV101" s="99"/>
      <c r="DEW101" s="99"/>
      <c r="DEX101" s="99"/>
      <c r="DEY101" s="99"/>
      <c r="DEZ101" s="99"/>
      <c r="DFA101" s="99"/>
      <c r="DFB101" s="99"/>
      <c r="DFC101" s="99"/>
      <c r="DFD101" s="99"/>
      <c r="DFE101" s="99"/>
      <c r="DFF101" s="99"/>
      <c r="DFG101" s="99"/>
      <c r="DFH101" s="99"/>
      <c r="DFI101" s="99"/>
      <c r="DFJ101" s="99"/>
      <c r="DFK101" s="99"/>
      <c r="DFL101" s="99"/>
      <c r="DFM101" s="99"/>
      <c r="DFN101" s="99"/>
      <c r="DFO101" s="99"/>
      <c r="DFP101" s="99"/>
      <c r="DFQ101" s="99"/>
      <c r="DFR101" s="99"/>
      <c r="DFS101" s="99"/>
      <c r="DFT101" s="99"/>
      <c r="DFU101" s="99"/>
      <c r="DFV101" s="99"/>
      <c r="DFW101" s="99"/>
      <c r="DFX101" s="99"/>
      <c r="DFY101" s="99"/>
      <c r="DFZ101" s="99"/>
      <c r="DGA101" s="99"/>
      <c r="DGB101" s="99"/>
      <c r="DGC101" s="99"/>
      <c r="DGD101" s="99"/>
      <c r="DGE101" s="99"/>
      <c r="DGF101" s="99"/>
      <c r="DGG101" s="99"/>
      <c r="DGH101" s="99"/>
      <c r="DGI101" s="99"/>
      <c r="DGJ101" s="99"/>
      <c r="DGK101" s="99"/>
      <c r="DGL101" s="99"/>
      <c r="DGM101" s="99"/>
      <c r="DGN101" s="99"/>
      <c r="DGO101" s="99"/>
      <c r="DGP101" s="99"/>
      <c r="DGQ101" s="99"/>
      <c r="DGR101" s="99"/>
      <c r="DGS101" s="99"/>
      <c r="DGT101" s="99"/>
      <c r="DGU101" s="99"/>
      <c r="DGV101" s="99"/>
      <c r="DGW101" s="99"/>
      <c r="DGX101" s="99"/>
      <c r="DGY101" s="99"/>
      <c r="DGZ101" s="99"/>
      <c r="DHA101" s="99"/>
      <c r="DHB101" s="99"/>
      <c r="DHC101" s="99"/>
      <c r="DHD101" s="99"/>
      <c r="DHE101" s="99"/>
      <c r="DHF101" s="99"/>
      <c r="DHG101" s="99"/>
      <c r="DHH101" s="99"/>
      <c r="DHI101" s="99"/>
      <c r="DHJ101" s="99"/>
      <c r="DHK101" s="99"/>
      <c r="DHL101" s="99"/>
      <c r="DHM101" s="99"/>
      <c r="DHN101" s="99"/>
      <c r="DHO101" s="99"/>
      <c r="DHP101" s="99"/>
      <c r="DHQ101" s="99"/>
      <c r="DHR101" s="99"/>
      <c r="DHS101" s="99"/>
      <c r="DHT101" s="99"/>
      <c r="DHU101" s="99"/>
      <c r="DHV101" s="99"/>
      <c r="DHW101" s="99"/>
      <c r="DHX101" s="99"/>
      <c r="DHY101" s="99"/>
      <c r="DHZ101" s="99"/>
      <c r="DIA101" s="99"/>
      <c r="DIB101" s="99"/>
      <c r="DIC101" s="99"/>
      <c r="DID101" s="99"/>
      <c r="DIE101" s="99"/>
      <c r="DIF101" s="99"/>
      <c r="DIG101" s="99"/>
      <c r="DIH101" s="99"/>
      <c r="DII101" s="99"/>
      <c r="DIJ101" s="99"/>
      <c r="DIK101" s="99"/>
      <c r="DIL101" s="99"/>
      <c r="DIM101" s="99"/>
      <c r="DIN101" s="99"/>
      <c r="DIO101" s="99"/>
      <c r="DIP101" s="99"/>
      <c r="DIQ101" s="99"/>
      <c r="DIR101" s="99"/>
      <c r="DIS101" s="99"/>
      <c r="DIT101" s="99"/>
      <c r="DIU101" s="99"/>
      <c r="DIV101" s="99"/>
      <c r="DIW101" s="99"/>
      <c r="DIX101" s="99"/>
      <c r="DIY101" s="99"/>
      <c r="DIZ101" s="99"/>
      <c r="DJA101" s="99"/>
      <c r="DJB101" s="99"/>
      <c r="DJC101" s="99"/>
      <c r="DJD101" s="99"/>
      <c r="DJE101" s="99"/>
      <c r="DJF101" s="99"/>
      <c r="DJG101" s="99"/>
      <c r="DJH101" s="99"/>
      <c r="DJI101" s="99"/>
      <c r="DJJ101" s="99"/>
      <c r="DJK101" s="99"/>
      <c r="DJL101" s="99"/>
      <c r="DJM101" s="99"/>
      <c r="DJN101" s="99"/>
      <c r="DJO101" s="99"/>
      <c r="DJP101" s="99"/>
      <c r="DJQ101" s="99"/>
      <c r="DJR101" s="99"/>
      <c r="DJS101" s="99"/>
      <c r="DJT101" s="99"/>
      <c r="DJU101" s="99"/>
      <c r="DJV101" s="99"/>
      <c r="DJW101" s="99"/>
      <c r="DJX101" s="99"/>
      <c r="DJY101" s="99"/>
      <c r="DJZ101" s="99"/>
      <c r="DKA101" s="99"/>
      <c r="DKB101" s="99"/>
      <c r="DKC101" s="99"/>
      <c r="DKD101" s="99"/>
      <c r="DKE101" s="99"/>
      <c r="DKF101" s="99"/>
      <c r="DKG101" s="99"/>
      <c r="DKH101" s="99"/>
      <c r="DKI101" s="99"/>
      <c r="DKJ101" s="99"/>
      <c r="DKK101" s="99"/>
      <c r="DKL101" s="99"/>
      <c r="DKM101" s="99"/>
      <c r="DKN101" s="99"/>
      <c r="DKO101" s="99"/>
      <c r="DKP101" s="99"/>
      <c r="DKQ101" s="99"/>
      <c r="DKR101" s="99"/>
      <c r="DKS101" s="99"/>
      <c r="DKT101" s="99"/>
      <c r="DKU101" s="99"/>
      <c r="DKV101" s="99"/>
      <c r="DKW101" s="99"/>
      <c r="DKX101" s="99"/>
      <c r="DKY101" s="99"/>
      <c r="DKZ101" s="99"/>
      <c r="DLA101" s="99"/>
      <c r="DLB101" s="99"/>
      <c r="DLC101" s="99"/>
      <c r="DLD101" s="99"/>
      <c r="DLE101" s="99"/>
      <c r="DLF101" s="99"/>
      <c r="DLG101" s="99"/>
      <c r="DLH101" s="99"/>
      <c r="DLI101" s="99"/>
      <c r="DLJ101" s="99"/>
      <c r="DLK101" s="99"/>
      <c r="DLL101" s="99"/>
      <c r="DLM101" s="99"/>
      <c r="DLN101" s="99"/>
      <c r="DLO101" s="99"/>
      <c r="DLP101" s="99"/>
      <c r="DLQ101" s="99"/>
      <c r="DLR101" s="99"/>
      <c r="DLS101" s="99"/>
      <c r="DLT101" s="99"/>
      <c r="DLU101" s="99"/>
      <c r="DLV101" s="99"/>
      <c r="DLW101" s="99"/>
      <c r="DLX101" s="99"/>
      <c r="DLY101" s="99"/>
      <c r="DLZ101" s="99"/>
      <c r="DMA101" s="99"/>
      <c r="DMB101" s="99"/>
      <c r="DMC101" s="99"/>
      <c r="DMD101" s="99"/>
      <c r="DME101" s="99"/>
      <c r="DMF101" s="99"/>
      <c r="DMG101" s="99"/>
      <c r="DMH101" s="99"/>
      <c r="DMI101" s="99"/>
      <c r="DMJ101" s="99"/>
      <c r="DMK101" s="99"/>
      <c r="DML101" s="99"/>
      <c r="DMM101" s="99"/>
      <c r="DMN101" s="99"/>
      <c r="DMO101" s="99"/>
      <c r="DMP101" s="99"/>
      <c r="DMQ101" s="99"/>
      <c r="DMR101" s="99"/>
      <c r="DMS101" s="99"/>
      <c r="DMT101" s="99"/>
      <c r="DMU101" s="99"/>
      <c r="DMV101" s="99"/>
      <c r="DMW101" s="99"/>
      <c r="DMX101" s="99"/>
      <c r="DMY101" s="99"/>
      <c r="DMZ101" s="99"/>
      <c r="DNA101" s="99"/>
      <c r="DNB101" s="99"/>
      <c r="DNC101" s="99"/>
      <c r="DND101" s="99"/>
      <c r="DNE101" s="99"/>
      <c r="DNF101" s="99"/>
      <c r="DNG101" s="99"/>
      <c r="DNH101" s="99"/>
      <c r="DNI101" s="99"/>
      <c r="DNJ101" s="99"/>
      <c r="DNK101" s="99"/>
      <c r="DNL101" s="99"/>
      <c r="DNM101" s="99"/>
      <c r="DNN101" s="99"/>
      <c r="DNO101" s="99"/>
      <c r="DNP101" s="99"/>
      <c r="DNQ101" s="99"/>
      <c r="DNR101" s="99"/>
      <c r="DNS101" s="99"/>
      <c r="DNT101" s="99"/>
      <c r="DNU101" s="99"/>
      <c r="DNV101" s="99"/>
      <c r="DNW101" s="99"/>
      <c r="DNX101" s="99"/>
      <c r="DNY101" s="99"/>
      <c r="DNZ101" s="99"/>
      <c r="DOA101" s="99"/>
      <c r="DOB101" s="99"/>
      <c r="DOC101" s="99"/>
      <c r="DOD101" s="99"/>
      <c r="DOE101" s="99"/>
      <c r="DOF101" s="99"/>
      <c r="DOG101" s="99"/>
      <c r="DOH101" s="99"/>
      <c r="DOI101" s="99"/>
      <c r="DOJ101" s="99"/>
      <c r="DOK101" s="99"/>
      <c r="DOL101" s="99"/>
      <c r="DOM101" s="99"/>
      <c r="DON101" s="99"/>
      <c r="DOO101" s="99"/>
      <c r="DOP101" s="99"/>
      <c r="DOQ101" s="99"/>
      <c r="DOR101" s="99"/>
      <c r="DOS101" s="99"/>
      <c r="DOT101" s="99"/>
      <c r="DOU101" s="99"/>
      <c r="DOV101" s="99"/>
      <c r="DOW101" s="99"/>
      <c r="DOX101" s="99"/>
      <c r="DOY101" s="99"/>
      <c r="DOZ101" s="99"/>
      <c r="DPA101" s="99"/>
      <c r="DPB101" s="99"/>
      <c r="DPC101" s="99"/>
      <c r="DPD101" s="99"/>
      <c r="DPE101" s="99"/>
      <c r="DPF101" s="99"/>
      <c r="DPG101" s="99"/>
      <c r="DPH101" s="99"/>
      <c r="DPI101" s="99"/>
      <c r="DPJ101" s="99"/>
      <c r="DPK101" s="99"/>
      <c r="DPL101" s="99"/>
      <c r="DPM101" s="99"/>
      <c r="DPN101" s="99"/>
      <c r="DPO101" s="99"/>
      <c r="DPP101" s="99"/>
      <c r="DPQ101" s="99"/>
      <c r="DPR101" s="99"/>
      <c r="DPS101" s="99"/>
      <c r="DPT101" s="99"/>
      <c r="DPU101" s="99"/>
      <c r="DPV101" s="99"/>
      <c r="DPW101" s="99"/>
      <c r="DPX101" s="99"/>
      <c r="DPY101" s="99"/>
      <c r="DPZ101" s="99"/>
      <c r="DQA101" s="99"/>
      <c r="DQB101" s="99"/>
      <c r="DQC101" s="99"/>
      <c r="DQD101" s="99"/>
      <c r="DQE101" s="99"/>
      <c r="DQF101" s="99"/>
      <c r="DQG101" s="99"/>
      <c r="DQH101" s="99"/>
      <c r="DQI101" s="99"/>
      <c r="DQJ101" s="99"/>
      <c r="DQK101" s="99"/>
      <c r="DQL101" s="99"/>
      <c r="DQM101" s="99"/>
      <c r="DQN101" s="99"/>
      <c r="DQO101" s="99"/>
      <c r="DQP101" s="99"/>
      <c r="DQQ101" s="99"/>
      <c r="DQR101" s="99"/>
      <c r="DQS101" s="99"/>
      <c r="DQT101" s="99"/>
      <c r="DQU101" s="99"/>
      <c r="DQV101" s="99"/>
      <c r="DQW101" s="99"/>
      <c r="DQX101" s="99"/>
      <c r="DQY101" s="99"/>
      <c r="DQZ101" s="99"/>
      <c r="DRA101" s="99"/>
      <c r="DRB101" s="99"/>
      <c r="DRC101" s="99"/>
      <c r="DRD101" s="99"/>
      <c r="DRE101" s="99"/>
      <c r="DRF101" s="99"/>
      <c r="DRG101" s="99"/>
      <c r="DRH101" s="99"/>
      <c r="DRI101" s="99"/>
      <c r="DRJ101" s="99"/>
      <c r="DRK101" s="99"/>
      <c r="DRL101" s="99"/>
      <c r="DRM101" s="99"/>
      <c r="DRN101" s="99"/>
      <c r="DRO101" s="99"/>
      <c r="DRP101" s="99"/>
      <c r="DRQ101" s="99"/>
      <c r="DRR101" s="99"/>
      <c r="DRS101" s="99"/>
      <c r="DRT101" s="99"/>
      <c r="DRU101" s="99"/>
      <c r="DRV101" s="99"/>
      <c r="DRW101" s="99"/>
      <c r="DRX101" s="99"/>
      <c r="DRY101" s="99"/>
      <c r="DRZ101" s="99"/>
      <c r="DSA101" s="99"/>
      <c r="DSB101" s="99"/>
      <c r="DSC101" s="99"/>
      <c r="DSD101" s="99"/>
      <c r="DSE101" s="99"/>
      <c r="DSF101" s="99"/>
      <c r="DSG101" s="99"/>
      <c r="DSH101" s="99"/>
      <c r="DSI101" s="99"/>
      <c r="DSJ101" s="99"/>
      <c r="DSK101" s="99"/>
      <c r="DSL101" s="99"/>
      <c r="DSM101" s="99"/>
      <c r="DSN101" s="99"/>
      <c r="DSO101" s="99"/>
      <c r="DSP101" s="99"/>
      <c r="DSQ101" s="99"/>
      <c r="DSR101" s="99"/>
      <c r="DSS101" s="99"/>
      <c r="DST101" s="99"/>
      <c r="DSU101" s="99"/>
      <c r="DSV101" s="99"/>
      <c r="DSW101" s="99"/>
      <c r="DSX101" s="99"/>
      <c r="DSY101" s="99"/>
      <c r="DSZ101" s="99"/>
      <c r="DTA101" s="99"/>
      <c r="DTB101" s="99"/>
      <c r="DTC101" s="99"/>
      <c r="DTD101" s="99"/>
      <c r="DTE101" s="99"/>
      <c r="DTF101" s="99"/>
      <c r="DTG101" s="99"/>
      <c r="DTH101" s="99"/>
      <c r="DTI101" s="99"/>
      <c r="DTJ101" s="99"/>
      <c r="DTK101" s="99"/>
      <c r="DTL101" s="99"/>
      <c r="DTM101" s="99"/>
      <c r="DTN101" s="99"/>
      <c r="DTO101" s="99"/>
      <c r="DTP101" s="99"/>
      <c r="DTQ101" s="99"/>
      <c r="DTR101" s="99"/>
      <c r="DTS101" s="99"/>
      <c r="DTT101" s="99"/>
      <c r="DTU101" s="99"/>
      <c r="DTV101" s="99"/>
      <c r="DTW101" s="99"/>
      <c r="DTX101" s="99"/>
      <c r="DTY101" s="99"/>
      <c r="DTZ101" s="99"/>
      <c r="DUA101" s="99"/>
      <c r="DUB101" s="99"/>
      <c r="DUC101" s="99"/>
      <c r="DUD101" s="99"/>
      <c r="DUE101" s="99"/>
      <c r="DUF101" s="99"/>
      <c r="DUG101" s="99"/>
      <c r="DUH101" s="99"/>
      <c r="DUI101" s="99"/>
      <c r="DUJ101" s="99"/>
      <c r="DUK101" s="99"/>
      <c r="DUL101" s="99"/>
      <c r="DUM101" s="99"/>
      <c r="DUN101" s="99"/>
      <c r="DUO101" s="99"/>
      <c r="DUP101" s="99"/>
      <c r="DUQ101" s="99"/>
      <c r="DUR101" s="99"/>
      <c r="DUS101" s="99"/>
      <c r="DUT101" s="99"/>
      <c r="DUU101" s="99"/>
      <c r="DUV101" s="99"/>
      <c r="DUW101" s="99"/>
      <c r="DUX101" s="99"/>
      <c r="DUY101" s="99"/>
      <c r="DUZ101" s="99"/>
      <c r="DVA101" s="99"/>
      <c r="DVB101" s="99"/>
      <c r="DVC101" s="99"/>
      <c r="DVD101" s="99"/>
      <c r="DVE101" s="99"/>
      <c r="DVF101" s="99"/>
      <c r="DVG101" s="99"/>
      <c r="DVH101" s="99"/>
      <c r="DVI101" s="99"/>
      <c r="DVJ101" s="99"/>
      <c r="DVK101" s="99"/>
      <c r="DVL101" s="99"/>
      <c r="DVM101" s="99"/>
      <c r="DVN101" s="99"/>
      <c r="DVO101" s="99"/>
      <c r="DVP101" s="99"/>
      <c r="DVQ101" s="99"/>
      <c r="DVR101" s="99"/>
      <c r="DVS101" s="99"/>
      <c r="DVT101" s="99"/>
      <c r="DVU101" s="99"/>
      <c r="DVV101" s="99"/>
      <c r="DVW101" s="99"/>
      <c r="DVX101" s="99"/>
      <c r="DVY101" s="99"/>
      <c r="DVZ101" s="99"/>
      <c r="DWA101" s="99"/>
      <c r="DWB101" s="99"/>
      <c r="DWC101" s="99"/>
      <c r="DWD101" s="99"/>
      <c r="DWE101" s="99"/>
      <c r="DWF101" s="99"/>
      <c r="DWG101" s="99"/>
      <c r="DWH101" s="99"/>
      <c r="DWI101" s="99"/>
      <c r="DWJ101" s="99"/>
      <c r="DWK101" s="99"/>
      <c r="DWL101" s="99"/>
      <c r="DWM101" s="99"/>
      <c r="DWN101" s="99"/>
      <c r="DWO101" s="99"/>
      <c r="DWP101" s="99"/>
      <c r="DWQ101" s="99"/>
      <c r="DWR101" s="99"/>
      <c r="DWS101" s="99"/>
      <c r="DWT101" s="99"/>
      <c r="DWU101" s="99"/>
      <c r="DWV101" s="99"/>
      <c r="DWW101" s="99"/>
      <c r="DWX101" s="99"/>
      <c r="DWY101" s="99"/>
      <c r="DWZ101" s="99"/>
      <c r="DXA101" s="99"/>
      <c r="DXB101" s="99"/>
      <c r="DXC101" s="99"/>
      <c r="DXD101" s="99"/>
      <c r="DXE101" s="99"/>
      <c r="DXF101" s="99"/>
      <c r="DXG101" s="99"/>
      <c r="DXH101" s="99"/>
      <c r="DXI101" s="99"/>
      <c r="DXJ101" s="99"/>
      <c r="DXK101" s="99"/>
      <c r="DXL101" s="99"/>
      <c r="DXM101" s="99"/>
      <c r="DXN101" s="99"/>
      <c r="DXO101" s="99"/>
      <c r="DXP101" s="99"/>
      <c r="DXQ101" s="99"/>
      <c r="DXR101" s="99"/>
      <c r="DXS101" s="99"/>
      <c r="DXT101" s="99"/>
      <c r="DXU101" s="99"/>
      <c r="DXV101" s="99"/>
      <c r="DXW101" s="99"/>
      <c r="DXX101" s="99"/>
      <c r="DXY101" s="99"/>
      <c r="DXZ101" s="99"/>
      <c r="DYA101" s="99"/>
      <c r="DYB101" s="99"/>
      <c r="DYC101" s="99"/>
      <c r="DYD101" s="99"/>
      <c r="DYE101" s="99"/>
      <c r="DYF101" s="99"/>
      <c r="DYG101" s="99"/>
      <c r="DYH101" s="99"/>
      <c r="DYI101" s="99"/>
      <c r="DYJ101" s="99"/>
      <c r="DYK101" s="99"/>
      <c r="DYL101" s="99"/>
      <c r="DYM101" s="99"/>
      <c r="DYN101" s="99"/>
      <c r="DYO101" s="99"/>
      <c r="DYP101" s="99"/>
      <c r="DYQ101" s="99"/>
      <c r="DYR101" s="99"/>
      <c r="DYS101" s="99"/>
      <c r="DYT101" s="99"/>
      <c r="DYU101" s="99"/>
      <c r="DYV101" s="99"/>
      <c r="DYW101" s="99"/>
      <c r="DYX101" s="99"/>
      <c r="DYY101" s="99"/>
      <c r="DYZ101" s="99"/>
      <c r="DZA101" s="99"/>
      <c r="DZB101" s="99"/>
      <c r="DZC101" s="99"/>
      <c r="DZD101" s="99"/>
      <c r="DZE101" s="99"/>
      <c r="DZF101" s="99"/>
      <c r="DZG101" s="99"/>
      <c r="DZH101" s="99"/>
      <c r="DZI101" s="99"/>
      <c r="DZJ101" s="99"/>
      <c r="DZK101" s="99"/>
      <c r="DZL101" s="99"/>
      <c r="DZM101" s="99"/>
      <c r="DZN101" s="99"/>
      <c r="DZO101" s="99"/>
      <c r="DZP101" s="99"/>
      <c r="DZQ101" s="99"/>
      <c r="DZR101" s="99"/>
      <c r="DZS101" s="99"/>
      <c r="DZT101" s="99"/>
      <c r="DZU101" s="99"/>
      <c r="DZV101" s="99"/>
      <c r="DZW101" s="99"/>
      <c r="DZX101" s="99"/>
      <c r="DZY101" s="99"/>
      <c r="DZZ101" s="99"/>
      <c r="EAA101" s="99"/>
      <c r="EAB101" s="99"/>
      <c r="EAC101" s="99"/>
      <c r="EAD101" s="99"/>
      <c r="EAE101" s="99"/>
      <c r="EAF101" s="99"/>
      <c r="EAG101" s="99"/>
      <c r="EAH101" s="99"/>
      <c r="EAI101" s="99"/>
      <c r="EAJ101" s="99"/>
      <c r="EAK101" s="99"/>
      <c r="EAL101" s="99"/>
      <c r="EAM101" s="99"/>
      <c r="EAN101" s="99"/>
      <c r="EAO101" s="99"/>
      <c r="EAP101" s="99"/>
      <c r="EAQ101" s="99"/>
      <c r="EAR101" s="99"/>
      <c r="EAS101" s="99"/>
      <c r="EAT101" s="99"/>
      <c r="EAU101" s="99"/>
      <c r="EAV101" s="99"/>
      <c r="EAW101" s="99"/>
      <c r="EAX101" s="99"/>
      <c r="EAY101" s="99"/>
      <c r="EAZ101" s="99"/>
      <c r="EBA101" s="99"/>
      <c r="EBB101" s="99"/>
      <c r="EBC101" s="99"/>
      <c r="EBD101" s="99"/>
      <c r="EBE101" s="99"/>
      <c r="EBF101" s="99"/>
      <c r="EBG101" s="99"/>
      <c r="EBH101" s="99"/>
      <c r="EBI101" s="99"/>
      <c r="EBJ101" s="99"/>
      <c r="EBK101" s="99"/>
      <c r="EBL101" s="99"/>
      <c r="EBM101" s="99"/>
      <c r="EBN101" s="99"/>
      <c r="EBO101" s="99"/>
      <c r="EBP101" s="99"/>
      <c r="EBQ101" s="99"/>
      <c r="EBR101" s="99"/>
      <c r="EBS101" s="99"/>
      <c r="EBT101" s="99"/>
      <c r="EBU101" s="99"/>
      <c r="EBV101" s="99"/>
      <c r="EBW101" s="99"/>
      <c r="EBX101" s="99"/>
      <c r="EBY101" s="99"/>
      <c r="EBZ101" s="99"/>
      <c r="ECA101" s="99"/>
      <c r="ECB101" s="99"/>
      <c r="ECC101" s="99"/>
      <c r="ECD101" s="99"/>
      <c r="ECE101" s="99"/>
      <c r="ECF101" s="99"/>
      <c r="ECG101" s="99"/>
      <c r="ECH101" s="99"/>
      <c r="ECI101" s="99"/>
      <c r="ECJ101" s="99"/>
      <c r="ECK101" s="99"/>
      <c r="ECL101" s="99"/>
      <c r="ECM101" s="99"/>
      <c r="ECN101" s="99"/>
      <c r="ECO101" s="99"/>
      <c r="ECP101" s="99"/>
      <c r="ECQ101" s="99"/>
      <c r="ECR101" s="99"/>
      <c r="ECS101" s="99"/>
      <c r="ECT101" s="99"/>
      <c r="ECU101" s="99"/>
      <c r="ECV101" s="99"/>
      <c r="ECW101" s="99"/>
      <c r="ECX101" s="99"/>
      <c r="ECY101" s="99"/>
      <c r="ECZ101" s="99"/>
      <c r="EDA101" s="99"/>
      <c r="EDB101" s="99"/>
      <c r="EDC101" s="99"/>
      <c r="EDD101" s="99"/>
      <c r="EDE101" s="99"/>
      <c r="EDF101" s="99"/>
      <c r="EDG101" s="99"/>
      <c r="EDH101" s="99"/>
      <c r="EDI101" s="99"/>
      <c r="EDJ101" s="99"/>
      <c r="EDK101" s="99"/>
      <c r="EDL101" s="99"/>
      <c r="EDM101" s="99"/>
      <c r="EDN101" s="99"/>
      <c r="EDO101" s="99"/>
      <c r="EDP101" s="99"/>
      <c r="EDQ101" s="99"/>
      <c r="EDR101" s="99"/>
      <c r="EDS101" s="99"/>
      <c r="EDT101" s="99"/>
      <c r="EDU101" s="99"/>
      <c r="EDV101" s="99"/>
      <c r="EDW101" s="99"/>
      <c r="EDX101" s="99"/>
      <c r="EDY101" s="99"/>
      <c r="EDZ101" s="99"/>
      <c r="EEA101" s="99"/>
      <c r="EEB101" s="99"/>
      <c r="EEC101" s="99"/>
      <c r="EED101" s="99"/>
      <c r="EEE101" s="99"/>
      <c r="EEF101" s="99"/>
      <c r="EEG101" s="99"/>
      <c r="EEH101" s="99"/>
      <c r="EEI101" s="99"/>
      <c r="EEJ101" s="99"/>
      <c r="EEK101" s="99"/>
      <c r="EEL101" s="99"/>
      <c r="EEM101" s="99"/>
      <c r="EEN101" s="99"/>
      <c r="EEO101" s="99"/>
      <c r="EEP101" s="99"/>
      <c r="EEQ101" s="99"/>
      <c r="EER101" s="99"/>
      <c r="EES101" s="99"/>
      <c r="EET101" s="99"/>
      <c r="EEU101" s="99"/>
      <c r="EEV101" s="99"/>
      <c r="EEW101" s="99"/>
      <c r="EEX101" s="99"/>
      <c r="EEY101" s="99"/>
      <c r="EEZ101" s="99"/>
      <c r="EFA101" s="99"/>
      <c r="EFB101" s="99"/>
      <c r="EFC101" s="99"/>
      <c r="EFD101" s="99"/>
      <c r="EFE101" s="99"/>
      <c r="EFF101" s="99"/>
      <c r="EFG101" s="99"/>
      <c r="EFH101" s="99"/>
      <c r="EFI101" s="99"/>
      <c r="EFJ101" s="99"/>
      <c r="EFK101" s="99"/>
      <c r="EFL101" s="99"/>
      <c r="EFM101" s="99"/>
      <c r="EFN101" s="99"/>
      <c r="EFO101" s="99"/>
      <c r="EFP101" s="99"/>
      <c r="EFQ101" s="99"/>
      <c r="EFR101" s="99"/>
      <c r="EFS101" s="99"/>
      <c r="EFT101" s="99"/>
      <c r="EFU101" s="99"/>
      <c r="EFV101" s="99"/>
      <c r="EFW101" s="99"/>
      <c r="EFX101" s="99"/>
      <c r="EFY101" s="99"/>
      <c r="EFZ101" s="99"/>
      <c r="EGA101" s="99"/>
      <c r="EGB101" s="99"/>
      <c r="EGC101" s="99"/>
      <c r="EGD101" s="99"/>
      <c r="EGE101" s="99"/>
      <c r="EGF101" s="99"/>
      <c r="EGG101" s="99"/>
      <c r="EGH101" s="99"/>
      <c r="EGI101" s="99"/>
      <c r="EGJ101" s="99"/>
      <c r="EGK101" s="99"/>
      <c r="EGL101" s="99"/>
      <c r="EGM101" s="99"/>
      <c r="EGN101" s="99"/>
      <c r="EGO101" s="99"/>
      <c r="EGP101" s="99"/>
      <c r="EGQ101" s="99"/>
      <c r="EGR101" s="99"/>
      <c r="EGS101" s="99"/>
      <c r="EGT101" s="99"/>
      <c r="EGU101" s="99"/>
      <c r="EGV101" s="99"/>
      <c r="EGW101" s="99"/>
      <c r="EGX101" s="99"/>
      <c r="EGY101" s="99"/>
      <c r="EGZ101" s="99"/>
      <c r="EHA101" s="99"/>
      <c r="EHB101" s="99"/>
      <c r="EHC101" s="99"/>
      <c r="EHD101" s="99"/>
      <c r="EHE101" s="99"/>
      <c r="EHF101" s="99"/>
      <c r="EHG101" s="99"/>
      <c r="EHH101" s="99"/>
      <c r="EHI101" s="99"/>
      <c r="EHJ101" s="99"/>
      <c r="EHK101" s="99"/>
      <c r="EHL101" s="99"/>
      <c r="EHM101" s="99"/>
      <c r="EHN101" s="99"/>
      <c r="EHO101" s="99"/>
      <c r="EHP101" s="99"/>
      <c r="EHQ101" s="99"/>
      <c r="EHR101" s="99"/>
      <c r="EHS101" s="99"/>
      <c r="EHT101" s="99"/>
      <c r="EHU101" s="99"/>
      <c r="EHV101" s="99"/>
      <c r="EHW101" s="99"/>
      <c r="EHX101" s="99"/>
      <c r="EHY101" s="99"/>
      <c r="EHZ101" s="99"/>
      <c r="EIA101" s="99"/>
      <c r="EIB101" s="99"/>
      <c r="EIC101" s="99"/>
      <c r="EID101" s="99"/>
      <c r="EIE101" s="99"/>
      <c r="EIF101" s="99"/>
      <c r="EIG101" s="99"/>
      <c r="EIH101" s="99"/>
      <c r="EII101" s="99"/>
      <c r="EIJ101" s="99"/>
      <c r="EIK101" s="99"/>
      <c r="EIL101" s="99"/>
      <c r="EIM101" s="99"/>
      <c r="EIN101" s="99"/>
      <c r="EIO101" s="99"/>
      <c r="EIP101" s="99"/>
      <c r="EIQ101" s="99"/>
      <c r="EIR101" s="99"/>
      <c r="EIS101" s="99"/>
      <c r="EIT101" s="99"/>
      <c r="EIU101" s="99"/>
      <c r="EIV101" s="99"/>
      <c r="EIW101" s="99"/>
      <c r="EIX101" s="99"/>
      <c r="EIY101" s="99"/>
      <c r="EIZ101" s="99"/>
      <c r="EJA101" s="99"/>
      <c r="EJB101" s="99"/>
      <c r="EJC101" s="99"/>
      <c r="EJD101" s="99"/>
      <c r="EJE101" s="99"/>
      <c r="EJF101" s="99"/>
      <c r="EJG101" s="99"/>
      <c r="EJH101" s="99"/>
      <c r="EJI101" s="99"/>
      <c r="EJJ101" s="99"/>
      <c r="EJK101" s="99"/>
      <c r="EJL101" s="99"/>
      <c r="EJM101" s="99"/>
      <c r="EJN101" s="99"/>
      <c r="EJO101" s="99"/>
      <c r="EJP101" s="99"/>
      <c r="EJQ101" s="99"/>
      <c r="EJR101" s="99"/>
      <c r="EJS101" s="99"/>
      <c r="EJT101" s="99"/>
      <c r="EJU101" s="99"/>
      <c r="EJV101" s="99"/>
      <c r="EJW101" s="99"/>
      <c r="EJX101" s="99"/>
      <c r="EJY101" s="99"/>
      <c r="EJZ101" s="99"/>
      <c r="EKA101" s="99"/>
      <c r="EKB101" s="99"/>
      <c r="EKC101" s="99"/>
      <c r="EKD101" s="99"/>
      <c r="EKE101" s="99"/>
      <c r="EKF101" s="99"/>
      <c r="EKG101" s="99"/>
      <c r="EKH101" s="99"/>
      <c r="EKI101" s="99"/>
      <c r="EKJ101" s="99"/>
      <c r="EKK101" s="99"/>
      <c r="EKL101" s="99"/>
      <c r="EKM101" s="99"/>
      <c r="EKN101" s="99"/>
      <c r="EKO101" s="99"/>
      <c r="EKP101" s="99"/>
      <c r="EKQ101" s="99"/>
      <c r="EKR101" s="99"/>
      <c r="EKS101" s="99"/>
      <c r="EKT101" s="99"/>
      <c r="EKU101" s="99"/>
      <c r="EKV101" s="99"/>
      <c r="EKW101" s="99"/>
      <c r="EKX101" s="99"/>
      <c r="EKY101" s="99"/>
      <c r="EKZ101" s="99"/>
      <c r="ELA101" s="99"/>
      <c r="ELB101" s="99"/>
      <c r="ELC101" s="99"/>
      <c r="ELD101" s="99"/>
      <c r="ELE101" s="99"/>
      <c r="ELF101" s="99"/>
      <c r="ELG101" s="99"/>
      <c r="ELH101" s="99"/>
      <c r="ELI101" s="99"/>
      <c r="ELJ101" s="99"/>
      <c r="ELK101" s="99"/>
      <c r="ELL101" s="99"/>
      <c r="ELM101" s="99"/>
      <c r="ELN101" s="99"/>
      <c r="ELO101" s="99"/>
      <c r="ELP101" s="99"/>
      <c r="ELQ101" s="99"/>
      <c r="ELR101" s="99"/>
      <c r="ELS101" s="99"/>
      <c r="ELT101" s="99"/>
      <c r="ELU101" s="99"/>
      <c r="ELV101" s="99"/>
      <c r="ELW101" s="99"/>
      <c r="ELX101" s="99"/>
      <c r="ELY101" s="99"/>
      <c r="ELZ101" s="99"/>
      <c r="EMA101" s="99"/>
      <c r="EMB101" s="99"/>
      <c r="EMC101" s="99"/>
      <c r="EMD101" s="99"/>
      <c r="EME101" s="99"/>
      <c r="EMF101" s="99"/>
      <c r="EMG101" s="99"/>
      <c r="EMH101" s="99"/>
      <c r="EMI101" s="99"/>
      <c r="EMJ101" s="99"/>
      <c r="EMK101" s="99"/>
      <c r="EML101" s="99"/>
      <c r="EMM101" s="99"/>
      <c r="EMN101" s="99"/>
      <c r="EMO101" s="99"/>
      <c r="EMP101" s="99"/>
      <c r="EMQ101" s="99"/>
      <c r="EMR101" s="99"/>
      <c r="EMS101" s="99"/>
      <c r="EMT101" s="99"/>
      <c r="EMU101" s="99"/>
      <c r="EMV101" s="99"/>
      <c r="EMW101" s="99"/>
      <c r="EMX101" s="99"/>
      <c r="EMY101" s="99"/>
      <c r="EMZ101" s="99"/>
      <c r="ENA101" s="99"/>
      <c r="ENB101" s="99"/>
      <c r="ENC101" s="99"/>
      <c r="END101" s="99"/>
      <c r="ENE101" s="99"/>
      <c r="ENF101" s="99"/>
      <c r="ENG101" s="99"/>
      <c r="ENH101" s="99"/>
      <c r="ENI101" s="99"/>
      <c r="ENJ101" s="99"/>
      <c r="ENK101" s="99"/>
      <c r="ENL101" s="99"/>
      <c r="ENM101" s="99"/>
      <c r="ENN101" s="99"/>
      <c r="ENO101" s="99"/>
      <c r="ENP101" s="99"/>
      <c r="ENQ101" s="99"/>
      <c r="ENR101" s="99"/>
      <c r="ENS101" s="99"/>
      <c r="ENT101" s="99"/>
      <c r="ENU101" s="99"/>
      <c r="ENV101" s="99"/>
      <c r="ENW101" s="99"/>
      <c r="ENX101" s="99"/>
      <c r="ENY101" s="99"/>
      <c r="ENZ101" s="99"/>
      <c r="EOA101" s="99"/>
      <c r="EOB101" s="99"/>
      <c r="EOC101" s="99"/>
      <c r="EOD101" s="99"/>
      <c r="EOE101" s="99"/>
      <c r="EOF101" s="99"/>
      <c r="EOG101" s="99"/>
      <c r="EOH101" s="99"/>
      <c r="EOI101" s="99"/>
      <c r="EOJ101" s="99"/>
      <c r="EOK101" s="99"/>
      <c r="EOL101" s="99"/>
      <c r="EOM101" s="99"/>
      <c r="EON101" s="99"/>
      <c r="EOO101" s="99"/>
      <c r="EOP101" s="99"/>
      <c r="EOQ101" s="99"/>
      <c r="EOR101" s="99"/>
      <c r="EOS101" s="99"/>
      <c r="EOT101" s="99"/>
      <c r="EOU101" s="99"/>
      <c r="EOV101" s="99"/>
      <c r="EOW101" s="99"/>
      <c r="EOX101" s="99"/>
      <c r="EOY101" s="99"/>
      <c r="EOZ101" s="99"/>
      <c r="EPA101" s="99"/>
      <c r="EPB101" s="99"/>
      <c r="EPC101" s="99"/>
      <c r="EPD101" s="99"/>
      <c r="EPE101" s="99"/>
      <c r="EPF101" s="99"/>
      <c r="EPG101" s="99"/>
      <c r="EPH101" s="99"/>
      <c r="EPI101" s="99"/>
      <c r="EPJ101" s="99"/>
      <c r="EPK101" s="99"/>
      <c r="EPL101" s="99"/>
      <c r="EPM101" s="99"/>
      <c r="EPN101" s="99"/>
      <c r="EPO101" s="99"/>
      <c r="EPP101" s="99"/>
      <c r="EPQ101" s="99"/>
      <c r="EPR101" s="99"/>
      <c r="EPS101" s="99"/>
      <c r="EPT101" s="99"/>
      <c r="EPU101" s="99"/>
      <c r="EPV101" s="99"/>
      <c r="EPW101" s="99"/>
      <c r="EPX101" s="99"/>
      <c r="EPY101" s="99"/>
      <c r="EPZ101" s="99"/>
      <c r="EQA101" s="99"/>
      <c r="EQB101" s="99"/>
      <c r="EQC101" s="99"/>
      <c r="EQD101" s="99"/>
      <c r="EQE101" s="99"/>
      <c r="EQF101" s="99"/>
      <c r="EQG101" s="99"/>
      <c r="EQH101" s="99"/>
      <c r="EQI101" s="99"/>
      <c r="EQJ101" s="99"/>
      <c r="EQK101" s="99"/>
      <c r="EQL101" s="99"/>
      <c r="EQM101" s="99"/>
      <c r="EQN101" s="99"/>
      <c r="EQO101" s="99"/>
      <c r="EQP101" s="99"/>
      <c r="EQQ101" s="99"/>
      <c r="EQR101" s="99"/>
      <c r="EQS101" s="99"/>
      <c r="EQT101" s="99"/>
      <c r="EQU101" s="99"/>
      <c r="EQV101" s="99"/>
      <c r="EQW101" s="99"/>
      <c r="EQX101" s="99"/>
      <c r="EQY101" s="99"/>
      <c r="EQZ101" s="99"/>
      <c r="ERA101" s="99"/>
      <c r="ERB101" s="99"/>
      <c r="ERC101" s="99"/>
      <c r="ERD101" s="99"/>
      <c r="ERE101" s="99"/>
      <c r="ERF101" s="99"/>
      <c r="ERG101" s="99"/>
      <c r="ERH101" s="99"/>
      <c r="ERI101" s="99"/>
      <c r="ERJ101" s="99"/>
      <c r="ERK101" s="99"/>
      <c r="ERL101" s="99"/>
      <c r="ERM101" s="99"/>
      <c r="ERN101" s="99"/>
      <c r="ERO101" s="99"/>
      <c r="ERP101" s="99"/>
      <c r="ERQ101" s="99"/>
      <c r="ERR101" s="99"/>
      <c r="ERS101" s="99"/>
      <c r="ERT101" s="99"/>
      <c r="ERU101" s="99"/>
      <c r="ERV101" s="99"/>
      <c r="ERW101" s="99"/>
      <c r="ERX101" s="99"/>
      <c r="ERY101" s="99"/>
      <c r="ERZ101" s="99"/>
      <c r="ESA101" s="99"/>
      <c r="ESB101" s="99"/>
      <c r="ESC101" s="99"/>
      <c r="ESD101" s="99"/>
      <c r="ESE101" s="99"/>
      <c r="ESF101" s="99"/>
      <c r="ESG101" s="99"/>
      <c r="ESH101" s="99"/>
      <c r="ESI101" s="99"/>
      <c r="ESJ101" s="99"/>
      <c r="ESK101" s="99"/>
      <c r="ESL101" s="99"/>
      <c r="ESM101" s="99"/>
      <c r="ESN101" s="99"/>
      <c r="ESO101" s="99"/>
      <c r="ESP101" s="99"/>
      <c r="ESQ101" s="99"/>
      <c r="ESR101" s="99"/>
      <c r="ESS101" s="99"/>
      <c r="EST101" s="99"/>
      <c r="ESU101" s="99"/>
      <c r="ESV101" s="99"/>
      <c r="ESW101" s="99"/>
      <c r="ESX101" s="99"/>
      <c r="ESY101" s="99"/>
      <c r="ESZ101" s="99"/>
      <c r="ETA101" s="99"/>
      <c r="ETB101" s="99"/>
      <c r="ETC101" s="99"/>
      <c r="ETD101" s="99"/>
      <c r="ETE101" s="99"/>
      <c r="ETF101" s="99"/>
      <c r="ETG101" s="99"/>
      <c r="ETH101" s="99"/>
      <c r="ETI101" s="99"/>
      <c r="ETJ101" s="99"/>
      <c r="ETK101" s="99"/>
      <c r="ETL101" s="99"/>
      <c r="ETM101" s="99"/>
      <c r="ETN101" s="99"/>
      <c r="ETO101" s="99"/>
      <c r="ETP101" s="99"/>
      <c r="ETQ101" s="99"/>
      <c r="ETR101" s="99"/>
      <c r="ETS101" s="99"/>
      <c r="ETT101" s="99"/>
      <c r="ETU101" s="99"/>
      <c r="ETV101" s="99"/>
      <c r="ETW101" s="99"/>
      <c r="ETX101" s="99"/>
      <c r="ETY101" s="99"/>
      <c r="ETZ101" s="99"/>
      <c r="EUA101" s="99"/>
      <c r="EUB101" s="99"/>
      <c r="EUC101" s="99"/>
      <c r="EUD101" s="99"/>
      <c r="EUE101" s="99"/>
      <c r="EUF101" s="99"/>
      <c r="EUG101" s="99"/>
      <c r="EUH101" s="99"/>
      <c r="EUI101" s="99"/>
      <c r="EUJ101" s="99"/>
      <c r="EUK101" s="99"/>
      <c r="EUL101" s="99"/>
      <c r="EUM101" s="99"/>
      <c r="EUN101" s="99"/>
      <c r="EUO101" s="99"/>
      <c r="EUP101" s="99"/>
      <c r="EUQ101" s="99"/>
      <c r="EUR101" s="99"/>
      <c r="EUS101" s="99"/>
      <c r="EUT101" s="99"/>
      <c r="EUU101" s="99"/>
      <c r="EUV101" s="99"/>
      <c r="EUW101" s="99"/>
      <c r="EUX101" s="99"/>
      <c r="EUY101" s="99"/>
      <c r="EUZ101" s="99"/>
      <c r="EVA101" s="99"/>
      <c r="EVB101" s="99"/>
      <c r="EVC101" s="99"/>
      <c r="EVD101" s="99"/>
      <c r="EVE101" s="99"/>
      <c r="EVF101" s="99"/>
      <c r="EVG101" s="99"/>
      <c r="EVH101" s="99"/>
      <c r="EVI101" s="99"/>
      <c r="EVJ101" s="99"/>
      <c r="EVK101" s="99"/>
      <c r="EVL101" s="99"/>
      <c r="EVM101" s="99"/>
      <c r="EVN101" s="99"/>
      <c r="EVO101" s="99"/>
      <c r="EVP101" s="99"/>
      <c r="EVQ101" s="99"/>
      <c r="EVR101" s="99"/>
      <c r="EVS101" s="99"/>
      <c r="EVT101" s="99"/>
      <c r="EVU101" s="99"/>
      <c r="EVV101" s="99"/>
      <c r="EVW101" s="99"/>
      <c r="EVX101" s="99"/>
      <c r="EVY101" s="99"/>
      <c r="EVZ101" s="99"/>
      <c r="EWA101" s="99"/>
      <c r="EWB101" s="99"/>
      <c r="EWC101" s="99"/>
      <c r="EWD101" s="99"/>
      <c r="EWE101" s="99"/>
      <c r="EWF101" s="99"/>
      <c r="EWG101" s="99"/>
      <c r="EWH101" s="99"/>
      <c r="EWI101" s="99"/>
      <c r="EWJ101" s="99"/>
      <c r="EWK101" s="99"/>
      <c r="EWL101" s="99"/>
      <c r="EWM101" s="99"/>
      <c r="EWN101" s="99"/>
      <c r="EWO101" s="99"/>
      <c r="EWP101" s="99"/>
      <c r="EWQ101" s="99"/>
      <c r="EWR101" s="99"/>
      <c r="EWS101" s="99"/>
      <c r="EWT101" s="99"/>
      <c r="EWU101" s="99"/>
      <c r="EWV101" s="99"/>
      <c r="EWW101" s="99"/>
      <c r="EWX101" s="99"/>
      <c r="EWY101" s="99"/>
      <c r="EWZ101" s="99"/>
      <c r="EXA101" s="99"/>
      <c r="EXB101" s="99"/>
      <c r="EXC101" s="99"/>
      <c r="EXD101" s="99"/>
      <c r="EXE101" s="99"/>
      <c r="EXF101" s="99"/>
      <c r="EXG101" s="99"/>
      <c r="EXH101" s="99"/>
      <c r="EXI101" s="99"/>
      <c r="EXJ101" s="99"/>
      <c r="EXK101" s="99"/>
      <c r="EXL101" s="99"/>
      <c r="EXM101" s="99"/>
      <c r="EXN101" s="99"/>
      <c r="EXO101" s="99"/>
      <c r="EXP101" s="99"/>
      <c r="EXQ101" s="99"/>
      <c r="EXR101" s="99"/>
      <c r="EXS101" s="99"/>
      <c r="EXT101" s="99"/>
      <c r="EXU101" s="99"/>
      <c r="EXV101" s="99"/>
      <c r="EXW101" s="99"/>
      <c r="EXX101" s="99"/>
      <c r="EXY101" s="99"/>
      <c r="EXZ101" s="99"/>
      <c r="EYA101" s="99"/>
      <c r="EYB101" s="99"/>
      <c r="EYC101" s="99"/>
      <c r="EYD101" s="99"/>
      <c r="EYE101" s="99"/>
      <c r="EYF101" s="99"/>
      <c r="EYG101" s="99"/>
      <c r="EYH101" s="99"/>
      <c r="EYI101" s="99"/>
      <c r="EYJ101" s="99"/>
      <c r="EYK101" s="99"/>
      <c r="EYL101" s="99"/>
      <c r="EYM101" s="99"/>
      <c r="EYN101" s="99"/>
      <c r="EYO101" s="99"/>
      <c r="EYP101" s="99"/>
      <c r="EYQ101" s="99"/>
      <c r="EYR101" s="99"/>
      <c r="EYS101" s="99"/>
      <c r="EYT101" s="99"/>
      <c r="EYU101" s="99"/>
      <c r="EYV101" s="99"/>
      <c r="EYW101" s="99"/>
      <c r="EYX101" s="99"/>
      <c r="EYY101" s="99"/>
      <c r="EYZ101" s="99"/>
      <c r="EZA101" s="99"/>
      <c r="EZB101" s="99"/>
      <c r="EZC101" s="99"/>
      <c r="EZD101" s="99"/>
      <c r="EZE101" s="99"/>
      <c r="EZF101" s="99"/>
      <c r="EZG101" s="99"/>
      <c r="EZH101" s="99"/>
      <c r="EZI101" s="99"/>
      <c r="EZJ101" s="99"/>
      <c r="EZK101" s="99"/>
      <c r="EZL101" s="99"/>
      <c r="EZM101" s="99"/>
      <c r="EZN101" s="99"/>
      <c r="EZO101" s="99"/>
      <c r="EZP101" s="99"/>
      <c r="EZQ101" s="99"/>
      <c r="EZR101" s="99"/>
      <c r="EZS101" s="99"/>
      <c r="EZT101" s="99"/>
      <c r="EZU101" s="99"/>
      <c r="EZV101" s="99"/>
      <c r="EZW101" s="99"/>
      <c r="EZX101" s="99"/>
      <c r="EZY101" s="99"/>
      <c r="EZZ101" s="99"/>
      <c r="FAA101" s="99"/>
      <c r="FAB101" s="99"/>
      <c r="FAC101" s="99"/>
      <c r="FAD101" s="99"/>
      <c r="FAE101" s="99"/>
      <c r="FAF101" s="99"/>
      <c r="FAG101" s="99"/>
      <c r="FAH101" s="99"/>
      <c r="FAI101" s="99"/>
      <c r="FAJ101" s="99"/>
      <c r="FAK101" s="99"/>
      <c r="FAL101" s="99"/>
      <c r="FAM101" s="99"/>
      <c r="FAN101" s="99"/>
      <c r="FAO101" s="99"/>
      <c r="FAP101" s="99"/>
      <c r="FAQ101" s="99"/>
      <c r="FAR101" s="99"/>
      <c r="FAS101" s="99"/>
      <c r="FAT101" s="99"/>
      <c r="FAU101" s="99"/>
      <c r="FAV101" s="99"/>
      <c r="FAW101" s="99"/>
      <c r="FAX101" s="99"/>
      <c r="FAY101" s="99"/>
      <c r="FAZ101" s="99"/>
      <c r="FBA101" s="99"/>
      <c r="FBB101" s="99"/>
      <c r="FBC101" s="99"/>
      <c r="FBD101" s="99"/>
      <c r="FBE101" s="99"/>
      <c r="FBF101" s="99"/>
      <c r="FBG101" s="99"/>
      <c r="FBH101" s="99"/>
      <c r="FBI101" s="99"/>
      <c r="FBJ101" s="99"/>
      <c r="FBK101" s="99"/>
      <c r="FBL101" s="99"/>
      <c r="FBM101" s="99"/>
      <c r="FBN101" s="99"/>
      <c r="FBO101" s="99"/>
      <c r="FBP101" s="99"/>
      <c r="FBQ101" s="99"/>
      <c r="FBR101" s="99"/>
      <c r="FBS101" s="99"/>
      <c r="FBT101" s="99"/>
      <c r="FBU101" s="99"/>
      <c r="FBV101" s="99"/>
      <c r="FBW101" s="99"/>
      <c r="FBX101" s="99"/>
      <c r="FBY101" s="99"/>
      <c r="FBZ101" s="99"/>
      <c r="FCA101" s="99"/>
      <c r="FCB101" s="99"/>
      <c r="FCC101" s="99"/>
      <c r="FCD101" s="99"/>
      <c r="FCE101" s="99"/>
      <c r="FCF101" s="99"/>
      <c r="FCG101" s="99"/>
      <c r="FCH101" s="99"/>
      <c r="FCI101" s="99"/>
      <c r="FCJ101" s="99"/>
      <c r="FCK101" s="99"/>
      <c r="FCL101" s="99"/>
      <c r="FCM101" s="99"/>
      <c r="FCN101" s="99"/>
      <c r="FCO101" s="99"/>
      <c r="FCP101" s="99"/>
      <c r="FCQ101" s="99"/>
      <c r="FCR101" s="99"/>
      <c r="FCS101" s="99"/>
      <c r="FCT101" s="99"/>
      <c r="FCU101" s="99"/>
      <c r="FCV101" s="99"/>
      <c r="FCW101" s="99"/>
      <c r="FCX101" s="99"/>
      <c r="FCY101" s="99"/>
      <c r="FCZ101" s="99"/>
      <c r="FDA101" s="99"/>
      <c r="FDB101" s="99"/>
      <c r="FDC101" s="99"/>
      <c r="FDD101" s="99"/>
      <c r="FDE101" s="99"/>
      <c r="FDF101" s="99"/>
      <c r="FDG101" s="99"/>
      <c r="FDH101" s="99"/>
      <c r="FDI101" s="99"/>
      <c r="FDJ101" s="99"/>
      <c r="FDK101" s="99"/>
      <c r="FDL101" s="99"/>
      <c r="FDM101" s="99"/>
      <c r="FDN101" s="99"/>
      <c r="FDO101" s="99"/>
      <c r="FDP101" s="99"/>
      <c r="FDQ101" s="99"/>
      <c r="FDR101" s="99"/>
      <c r="FDS101" s="99"/>
      <c r="FDT101" s="99"/>
      <c r="FDU101" s="99"/>
      <c r="FDV101" s="99"/>
      <c r="FDW101" s="99"/>
      <c r="FDX101" s="99"/>
      <c r="FDY101" s="99"/>
      <c r="FDZ101" s="99"/>
      <c r="FEA101" s="99"/>
      <c r="FEB101" s="99"/>
      <c r="FEC101" s="99"/>
      <c r="FED101" s="99"/>
      <c r="FEE101" s="99"/>
      <c r="FEF101" s="99"/>
      <c r="FEG101" s="99"/>
      <c r="FEH101" s="99"/>
      <c r="FEI101" s="99"/>
      <c r="FEJ101" s="99"/>
      <c r="FEK101" s="99"/>
      <c r="FEL101" s="99"/>
      <c r="FEM101" s="99"/>
      <c r="FEN101" s="99"/>
      <c r="FEO101" s="99"/>
      <c r="FEP101" s="99"/>
      <c r="FEQ101" s="99"/>
      <c r="FER101" s="99"/>
      <c r="FES101" s="99"/>
      <c r="FET101" s="99"/>
      <c r="FEU101" s="99"/>
      <c r="FEV101" s="99"/>
      <c r="FEW101" s="99"/>
      <c r="FEX101" s="99"/>
      <c r="FEY101" s="99"/>
      <c r="FEZ101" s="99"/>
      <c r="FFA101" s="99"/>
      <c r="FFB101" s="99"/>
      <c r="FFC101" s="99"/>
      <c r="FFD101" s="99"/>
      <c r="FFE101" s="99"/>
      <c r="FFF101" s="99"/>
      <c r="FFG101" s="99"/>
      <c r="FFH101" s="99"/>
      <c r="FFI101" s="99"/>
      <c r="FFJ101" s="99"/>
      <c r="FFK101" s="99"/>
      <c r="FFL101" s="99"/>
      <c r="FFM101" s="99"/>
      <c r="FFN101" s="99"/>
      <c r="FFO101" s="99"/>
      <c r="FFP101" s="99"/>
      <c r="FFQ101" s="99"/>
      <c r="FFR101" s="99"/>
      <c r="FFS101" s="99"/>
      <c r="FFT101" s="99"/>
      <c r="FFU101" s="99"/>
      <c r="FFV101" s="99"/>
      <c r="FFW101" s="99"/>
      <c r="FFX101" s="99"/>
      <c r="FFY101" s="99"/>
      <c r="FFZ101" s="99"/>
      <c r="FGA101" s="99"/>
      <c r="FGB101" s="99"/>
      <c r="FGC101" s="99"/>
      <c r="FGD101" s="99"/>
      <c r="FGE101" s="99"/>
      <c r="FGF101" s="99"/>
      <c r="FGG101" s="99"/>
      <c r="FGH101" s="99"/>
      <c r="FGI101" s="99"/>
      <c r="FGJ101" s="99"/>
      <c r="FGK101" s="99"/>
      <c r="FGL101" s="99"/>
      <c r="FGM101" s="99"/>
      <c r="FGN101" s="99"/>
      <c r="FGO101" s="99"/>
      <c r="FGP101" s="99"/>
      <c r="FGQ101" s="99"/>
      <c r="FGR101" s="99"/>
      <c r="FGS101" s="99"/>
      <c r="FGT101" s="99"/>
      <c r="FGU101" s="99"/>
      <c r="FGV101" s="99"/>
      <c r="FGW101" s="99"/>
      <c r="FGX101" s="99"/>
      <c r="FGY101" s="99"/>
      <c r="FGZ101" s="99"/>
      <c r="FHA101" s="99"/>
      <c r="FHB101" s="99"/>
      <c r="FHC101" s="99"/>
      <c r="FHD101" s="99"/>
      <c r="FHE101" s="99"/>
      <c r="FHF101" s="99"/>
      <c r="FHG101" s="99"/>
      <c r="FHH101" s="99"/>
      <c r="FHI101" s="99"/>
      <c r="FHJ101" s="99"/>
      <c r="FHK101" s="99"/>
      <c r="FHL101" s="99"/>
      <c r="FHM101" s="99"/>
      <c r="FHN101" s="99"/>
      <c r="FHO101" s="99"/>
      <c r="FHP101" s="99"/>
      <c r="FHQ101" s="99"/>
      <c r="FHR101" s="99"/>
      <c r="FHS101" s="99"/>
      <c r="FHT101" s="99"/>
      <c r="FHU101" s="99"/>
      <c r="FHV101" s="99"/>
      <c r="FHW101" s="99"/>
      <c r="FHX101" s="99"/>
      <c r="FHY101" s="99"/>
      <c r="FHZ101" s="99"/>
      <c r="FIA101" s="99"/>
      <c r="FIB101" s="99"/>
      <c r="FIC101" s="99"/>
      <c r="FID101" s="99"/>
      <c r="FIE101" s="99"/>
      <c r="FIF101" s="99"/>
      <c r="FIG101" s="99"/>
      <c r="FIH101" s="99"/>
      <c r="FII101" s="99"/>
      <c r="FIJ101" s="99"/>
      <c r="FIK101" s="99"/>
      <c r="FIL101" s="99"/>
      <c r="FIM101" s="99"/>
      <c r="FIN101" s="99"/>
      <c r="FIO101" s="99"/>
      <c r="FIP101" s="99"/>
      <c r="FIQ101" s="99"/>
      <c r="FIR101" s="99"/>
      <c r="FIS101" s="99"/>
      <c r="FIT101" s="99"/>
      <c r="FIU101" s="99"/>
      <c r="FIV101" s="99"/>
      <c r="FIW101" s="99"/>
      <c r="FIX101" s="99"/>
      <c r="FIY101" s="99"/>
      <c r="FIZ101" s="99"/>
      <c r="FJA101" s="99"/>
      <c r="FJB101" s="99"/>
      <c r="FJC101" s="99"/>
      <c r="FJD101" s="99"/>
      <c r="FJE101" s="99"/>
      <c r="FJF101" s="99"/>
      <c r="FJG101" s="99"/>
      <c r="FJH101" s="99"/>
      <c r="FJI101" s="99"/>
      <c r="FJJ101" s="99"/>
      <c r="FJK101" s="99"/>
      <c r="FJL101" s="99"/>
      <c r="FJM101" s="99"/>
      <c r="FJN101" s="99"/>
      <c r="FJO101" s="99"/>
      <c r="FJP101" s="99"/>
      <c r="FJQ101" s="99"/>
      <c r="FJR101" s="99"/>
      <c r="FJS101" s="99"/>
      <c r="FJT101" s="99"/>
      <c r="FJU101" s="99"/>
      <c r="FJV101" s="99"/>
      <c r="FJW101" s="99"/>
      <c r="FJX101" s="99"/>
      <c r="FJY101" s="99"/>
      <c r="FJZ101" s="99"/>
      <c r="FKA101" s="99"/>
      <c r="FKB101" s="99"/>
      <c r="FKC101" s="99"/>
      <c r="FKD101" s="99"/>
      <c r="FKE101" s="99"/>
      <c r="FKF101" s="99"/>
      <c r="FKG101" s="99"/>
      <c r="FKH101" s="99"/>
      <c r="FKI101" s="99"/>
      <c r="FKJ101" s="99"/>
      <c r="FKK101" s="99"/>
      <c r="FKL101" s="99"/>
      <c r="FKM101" s="99"/>
      <c r="FKN101" s="99"/>
      <c r="FKO101" s="99"/>
      <c r="FKP101" s="99"/>
      <c r="FKQ101" s="99"/>
      <c r="FKR101" s="99"/>
      <c r="FKS101" s="99"/>
      <c r="FKT101" s="99"/>
      <c r="FKU101" s="99"/>
      <c r="FKV101" s="99"/>
      <c r="FKW101" s="99"/>
      <c r="FKX101" s="99"/>
      <c r="FKY101" s="99"/>
      <c r="FKZ101" s="99"/>
      <c r="FLA101" s="99"/>
      <c r="FLB101" s="99"/>
      <c r="FLC101" s="99"/>
      <c r="FLD101" s="99"/>
      <c r="FLE101" s="99"/>
      <c r="FLF101" s="99"/>
      <c r="FLG101" s="99"/>
      <c r="FLH101" s="99"/>
      <c r="FLI101" s="99"/>
      <c r="FLJ101" s="99"/>
      <c r="FLK101" s="99"/>
      <c r="FLL101" s="99"/>
      <c r="FLM101" s="99"/>
      <c r="FLN101" s="99"/>
      <c r="FLO101" s="99"/>
      <c r="FLP101" s="99"/>
      <c r="FLQ101" s="99"/>
      <c r="FLR101" s="99"/>
      <c r="FLS101" s="99"/>
      <c r="FLT101" s="99"/>
      <c r="FLU101" s="99"/>
      <c r="FLV101" s="99"/>
      <c r="FLW101" s="99"/>
      <c r="FLX101" s="99"/>
      <c r="FLY101" s="99"/>
      <c r="FLZ101" s="99"/>
      <c r="FMA101" s="99"/>
      <c r="FMB101" s="99"/>
      <c r="FMC101" s="99"/>
      <c r="FMD101" s="99"/>
      <c r="FME101" s="99"/>
      <c r="FMF101" s="99"/>
      <c r="FMG101" s="99"/>
      <c r="FMH101" s="99"/>
      <c r="FMI101" s="99"/>
      <c r="FMJ101" s="99"/>
      <c r="FMK101" s="99"/>
      <c r="FML101" s="99"/>
      <c r="FMM101" s="99"/>
      <c r="FMN101" s="99"/>
      <c r="FMO101" s="99"/>
      <c r="FMP101" s="99"/>
      <c r="FMQ101" s="99"/>
      <c r="FMR101" s="99"/>
      <c r="FMS101" s="99"/>
      <c r="FMT101" s="99"/>
      <c r="FMU101" s="99"/>
      <c r="FMV101" s="99"/>
      <c r="FMW101" s="99"/>
      <c r="FMX101" s="99"/>
      <c r="FMY101" s="99"/>
      <c r="FMZ101" s="99"/>
      <c r="FNA101" s="99"/>
      <c r="FNB101" s="99"/>
      <c r="FNC101" s="99"/>
      <c r="FND101" s="99"/>
      <c r="FNE101" s="99"/>
      <c r="FNF101" s="99"/>
      <c r="FNG101" s="99"/>
      <c r="FNH101" s="99"/>
      <c r="FNI101" s="99"/>
      <c r="FNJ101" s="99"/>
      <c r="FNK101" s="99"/>
      <c r="FNL101" s="99"/>
      <c r="FNM101" s="99"/>
      <c r="FNN101" s="99"/>
      <c r="FNO101" s="99"/>
      <c r="FNP101" s="99"/>
      <c r="FNQ101" s="99"/>
      <c r="FNR101" s="99"/>
      <c r="FNS101" s="99"/>
      <c r="FNT101" s="99"/>
      <c r="FNU101" s="99"/>
      <c r="FNV101" s="99"/>
      <c r="FNW101" s="99"/>
      <c r="FNX101" s="99"/>
      <c r="FNY101" s="99"/>
      <c r="FNZ101" s="99"/>
      <c r="FOA101" s="99"/>
      <c r="FOB101" s="99"/>
      <c r="FOC101" s="99"/>
      <c r="FOD101" s="99"/>
      <c r="FOE101" s="99"/>
      <c r="FOF101" s="99"/>
      <c r="FOG101" s="99"/>
      <c r="FOH101" s="99"/>
      <c r="FOI101" s="99"/>
      <c r="FOJ101" s="99"/>
      <c r="FOK101" s="99"/>
      <c r="FOL101" s="99"/>
      <c r="FOM101" s="99"/>
      <c r="FON101" s="99"/>
      <c r="FOO101" s="99"/>
      <c r="FOP101" s="99"/>
      <c r="FOQ101" s="99"/>
      <c r="FOR101" s="99"/>
      <c r="FOS101" s="99"/>
      <c r="FOT101" s="99"/>
      <c r="FOU101" s="99"/>
      <c r="FOV101" s="99"/>
      <c r="FOW101" s="99"/>
      <c r="FOX101" s="99"/>
      <c r="FOY101" s="99"/>
      <c r="FOZ101" s="99"/>
      <c r="FPA101" s="99"/>
      <c r="FPB101" s="99"/>
      <c r="FPC101" s="99"/>
      <c r="FPD101" s="99"/>
      <c r="FPE101" s="99"/>
      <c r="FPF101" s="99"/>
      <c r="FPG101" s="99"/>
      <c r="FPH101" s="99"/>
      <c r="FPI101" s="99"/>
      <c r="FPJ101" s="99"/>
      <c r="FPK101" s="99"/>
      <c r="FPL101" s="99"/>
      <c r="FPM101" s="99"/>
      <c r="FPN101" s="99"/>
      <c r="FPO101" s="99"/>
      <c r="FPP101" s="99"/>
      <c r="FPQ101" s="99"/>
      <c r="FPR101" s="99"/>
      <c r="FPS101" s="99"/>
      <c r="FPT101" s="99"/>
      <c r="FPU101" s="99"/>
      <c r="FPV101" s="99"/>
      <c r="FPW101" s="99"/>
      <c r="FPX101" s="99"/>
      <c r="FPY101" s="99"/>
      <c r="FPZ101" s="99"/>
      <c r="FQA101" s="99"/>
      <c r="FQB101" s="99"/>
      <c r="FQC101" s="99"/>
      <c r="FQD101" s="99"/>
      <c r="FQE101" s="99"/>
      <c r="FQF101" s="99"/>
      <c r="FQG101" s="99"/>
      <c r="FQH101" s="99"/>
      <c r="FQI101" s="99"/>
      <c r="FQJ101" s="99"/>
      <c r="FQK101" s="99"/>
      <c r="FQL101" s="99"/>
      <c r="FQM101" s="99"/>
      <c r="FQN101" s="99"/>
      <c r="FQO101" s="99"/>
      <c r="FQP101" s="99"/>
      <c r="FQQ101" s="99"/>
      <c r="FQR101" s="99"/>
      <c r="FQS101" s="99"/>
      <c r="FQT101" s="99"/>
      <c r="FQU101" s="99"/>
      <c r="FQV101" s="99"/>
      <c r="FQW101" s="99"/>
      <c r="FQX101" s="99"/>
      <c r="FQY101" s="99"/>
      <c r="FQZ101" s="99"/>
      <c r="FRA101" s="99"/>
      <c r="FRB101" s="99"/>
      <c r="FRC101" s="99"/>
      <c r="FRD101" s="99"/>
      <c r="FRE101" s="99"/>
      <c r="FRF101" s="99"/>
      <c r="FRG101" s="99"/>
      <c r="FRH101" s="99"/>
      <c r="FRI101" s="99"/>
      <c r="FRJ101" s="99"/>
      <c r="FRK101" s="99"/>
      <c r="FRL101" s="99"/>
      <c r="FRM101" s="99"/>
      <c r="FRN101" s="99"/>
      <c r="FRO101" s="99"/>
      <c r="FRP101" s="99"/>
      <c r="FRQ101" s="99"/>
      <c r="FRR101" s="99"/>
      <c r="FRS101" s="99"/>
      <c r="FRT101" s="99"/>
      <c r="FRU101" s="99"/>
      <c r="FRV101" s="99"/>
      <c r="FRW101" s="99"/>
      <c r="FRX101" s="99"/>
      <c r="FRY101" s="99"/>
      <c r="FRZ101" s="99"/>
      <c r="FSA101" s="99"/>
      <c r="FSB101" s="99"/>
      <c r="FSC101" s="99"/>
      <c r="FSD101" s="99"/>
      <c r="FSE101" s="99"/>
      <c r="FSF101" s="99"/>
      <c r="FSG101" s="99"/>
      <c r="FSH101" s="99"/>
      <c r="FSI101" s="99"/>
      <c r="FSJ101" s="99"/>
      <c r="FSK101" s="99"/>
      <c r="FSL101" s="99"/>
      <c r="FSM101" s="99"/>
      <c r="FSN101" s="99"/>
      <c r="FSO101" s="99"/>
      <c r="FSP101" s="99"/>
      <c r="FSQ101" s="99"/>
      <c r="FSR101" s="99"/>
      <c r="FSS101" s="99"/>
      <c r="FST101" s="99"/>
      <c r="FSU101" s="99"/>
      <c r="FSV101" s="99"/>
      <c r="FSW101" s="99"/>
      <c r="FSX101" s="99"/>
      <c r="FSY101" s="99"/>
      <c r="FSZ101" s="99"/>
      <c r="FTA101" s="99"/>
      <c r="FTB101" s="99"/>
      <c r="FTC101" s="99"/>
      <c r="FTD101" s="99"/>
      <c r="FTE101" s="99"/>
      <c r="FTF101" s="99"/>
      <c r="FTG101" s="99"/>
      <c r="FTH101" s="99"/>
      <c r="FTI101" s="99"/>
      <c r="FTJ101" s="99"/>
      <c r="FTK101" s="99"/>
      <c r="FTL101" s="99"/>
      <c r="FTM101" s="99"/>
      <c r="FTN101" s="99"/>
      <c r="FTO101" s="99"/>
      <c r="FTP101" s="99"/>
      <c r="FTQ101" s="99"/>
      <c r="FTR101" s="99"/>
      <c r="FTS101" s="99"/>
      <c r="FTT101" s="99"/>
      <c r="FTU101" s="99"/>
      <c r="FTV101" s="99"/>
      <c r="FTW101" s="99"/>
      <c r="FTX101" s="99"/>
      <c r="FTY101" s="99"/>
      <c r="FTZ101" s="99"/>
      <c r="FUA101" s="99"/>
      <c r="FUB101" s="99"/>
      <c r="FUC101" s="99"/>
      <c r="FUD101" s="99"/>
      <c r="FUE101" s="99"/>
      <c r="FUF101" s="99"/>
      <c r="FUG101" s="99"/>
      <c r="FUH101" s="99"/>
      <c r="FUI101" s="99"/>
      <c r="FUJ101" s="99"/>
      <c r="FUK101" s="99"/>
      <c r="FUL101" s="99"/>
      <c r="FUM101" s="99"/>
      <c r="FUN101" s="99"/>
      <c r="FUO101" s="99"/>
      <c r="FUP101" s="99"/>
      <c r="FUQ101" s="99"/>
      <c r="FUR101" s="99"/>
      <c r="FUS101" s="99"/>
      <c r="FUT101" s="99"/>
      <c r="FUU101" s="99"/>
      <c r="FUV101" s="99"/>
      <c r="FUW101" s="99"/>
      <c r="FUX101" s="99"/>
      <c r="FUY101" s="99"/>
      <c r="FUZ101" s="99"/>
      <c r="FVA101" s="99"/>
      <c r="FVB101" s="99"/>
      <c r="FVC101" s="99"/>
      <c r="FVD101" s="99"/>
      <c r="FVE101" s="99"/>
      <c r="FVF101" s="99"/>
      <c r="FVG101" s="99"/>
      <c r="FVH101" s="99"/>
      <c r="FVI101" s="99"/>
      <c r="FVJ101" s="99"/>
      <c r="FVK101" s="99"/>
      <c r="FVL101" s="99"/>
      <c r="FVM101" s="99"/>
      <c r="FVN101" s="99"/>
      <c r="FVO101" s="99"/>
      <c r="FVP101" s="99"/>
      <c r="FVQ101" s="99"/>
      <c r="FVR101" s="99"/>
      <c r="FVS101" s="99"/>
      <c r="FVT101" s="99"/>
      <c r="FVU101" s="99"/>
      <c r="FVV101" s="99"/>
      <c r="FVW101" s="99"/>
      <c r="FVX101" s="99"/>
      <c r="FVY101" s="99"/>
      <c r="FVZ101" s="99"/>
      <c r="FWA101" s="99"/>
      <c r="FWB101" s="99"/>
      <c r="FWC101" s="99"/>
      <c r="FWD101" s="99"/>
      <c r="FWE101" s="99"/>
      <c r="FWF101" s="99"/>
      <c r="FWG101" s="99"/>
      <c r="FWH101" s="99"/>
      <c r="FWI101" s="99"/>
      <c r="FWJ101" s="99"/>
      <c r="FWK101" s="99"/>
      <c r="FWL101" s="99"/>
      <c r="FWM101" s="99"/>
      <c r="FWN101" s="99"/>
      <c r="FWO101" s="99"/>
      <c r="FWP101" s="99"/>
      <c r="FWQ101" s="99"/>
      <c r="FWR101" s="99"/>
      <c r="FWS101" s="99"/>
      <c r="FWT101" s="99"/>
      <c r="FWU101" s="99"/>
      <c r="FWV101" s="99"/>
      <c r="FWW101" s="99"/>
      <c r="FWX101" s="99"/>
      <c r="FWY101" s="99"/>
      <c r="FWZ101" s="99"/>
      <c r="FXA101" s="99"/>
      <c r="FXB101" s="99"/>
      <c r="FXC101" s="99"/>
      <c r="FXD101" s="99"/>
      <c r="FXE101" s="99"/>
      <c r="FXF101" s="99"/>
      <c r="FXG101" s="99"/>
      <c r="FXH101" s="99"/>
      <c r="FXI101" s="99"/>
      <c r="FXJ101" s="99"/>
      <c r="FXK101" s="99"/>
      <c r="FXL101" s="99"/>
      <c r="FXM101" s="99"/>
      <c r="FXN101" s="99"/>
      <c r="FXO101" s="99"/>
      <c r="FXP101" s="99"/>
      <c r="FXQ101" s="99"/>
      <c r="FXR101" s="99"/>
      <c r="FXS101" s="99"/>
      <c r="FXT101" s="99"/>
      <c r="FXU101" s="99"/>
      <c r="FXV101" s="99"/>
      <c r="FXW101" s="99"/>
      <c r="FXX101" s="99"/>
      <c r="FXY101" s="99"/>
      <c r="FXZ101" s="99"/>
      <c r="FYA101" s="99"/>
      <c r="FYB101" s="99"/>
      <c r="FYC101" s="99"/>
      <c r="FYD101" s="99"/>
      <c r="FYE101" s="99"/>
      <c r="FYF101" s="99"/>
      <c r="FYG101" s="99"/>
      <c r="FYH101" s="99"/>
      <c r="FYI101" s="99"/>
      <c r="FYJ101" s="99"/>
      <c r="FYK101" s="99"/>
      <c r="FYL101" s="99"/>
      <c r="FYM101" s="99"/>
      <c r="FYN101" s="99"/>
      <c r="FYO101" s="99"/>
      <c r="FYP101" s="99"/>
      <c r="FYQ101" s="99"/>
      <c r="FYR101" s="99"/>
      <c r="FYS101" s="99"/>
      <c r="FYT101" s="99"/>
      <c r="FYU101" s="99"/>
      <c r="FYV101" s="99"/>
      <c r="FYW101" s="99"/>
      <c r="FYX101" s="99"/>
      <c r="FYY101" s="99"/>
      <c r="FYZ101" s="99"/>
      <c r="FZA101" s="99"/>
      <c r="FZB101" s="99"/>
      <c r="FZC101" s="99"/>
      <c r="FZD101" s="99"/>
      <c r="FZE101" s="99"/>
      <c r="FZF101" s="99"/>
      <c r="FZG101" s="99"/>
      <c r="FZH101" s="99"/>
      <c r="FZI101" s="99"/>
      <c r="FZJ101" s="99"/>
      <c r="FZK101" s="99"/>
      <c r="FZL101" s="99"/>
      <c r="FZM101" s="99"/>
      <c r="FZN101" s="99"/>
      <c r="FZO101" s="99"/>
      <c r="FZP101" s="99"/>
      <c r="FZQ101" s="99"/>
      <c r="FZR101" s="99"/>
      <c r="FZS101" s="99"/>
      <c r="FZT101" s="99"/>
      <c r="FZU101" s="99"/>
      <c r="FZV101" s="99"/>
      <c r="FZW101" s="99"/>
      <c r="FZX101" s="99"/>
      <c r="FZY101" s="99"/>
      <c r="FZZ101" s="99"/>
      <c r="GAA101" s="99"/>
      <c r="GAB101" s="99"/>
      <c r="GAC101" s="99"/>
      <c r="GAD101" s="99"/>
      <c r="GAE101" s="99"/>
      <c r="GAF101" s="99"/>
      <c r="GAG101" s="99"/>
      <c r="GAH101" s="99"/>
      <c r="GAI101" s="99"/>
      <c r="GAJ101" s="99"/>
      <c r="GAK101" s="99"/>
      <c r="GAL101" s="99"/>
      <c r="GAM101" s="99"/>
      <c r="GAN101" s="99"/>
      <c r="GAO101" s="99"/>
      <c r="GAP101" s="99"/>
      <c r="GAQ101" s="99"/>
      <c r="GAR101" s="99"/>
      <c r="GAS101" s="99"/>
      <c r="GAT101" s="99"/>
      <c r="GAU101" s="99"/>
      <c r="GAV101" s="99"/>
      <c r="GAW101" s="99"/>
      <c r="GAX101" s="99"/>
      <c r="GAY101" s="99"/>
      <c r="GAZ101" s="99"/>
      <c r="GBA101" s="99"/>
      <c r="GBB101" s="99"/>
      <c r="GBC101" s="99"/>
      <c r="GBD101" s="99"/>
      <c r="GBE101" s="99"/>
      <c r="GBF101" s="99"/>
      <c r="GBG101" s="99"/>
      <c r="GBH101" s="99"/>
      <c r="GBI101" s="99"/>
      <c r="GBJ101" s="99"/>
      <c r="GBK101" s="99"/>
      <c r="GBL101" s="99"/>
      <c r="GBM101" s="99"/>
      <c r="GBN101" s="99"/>
      <c r="GBO101" s="99"/>
      <c r="GBP101" s="99"/>
      <c r="GBQ101" s="99"/>
      <c r="GBR101" s="99"/>
      <c r="GBS101" s="99"/>
      <c r="GBT101" s="99"/>
      <c r="GBU101" s="99"/>
      <c r="GBV101" s="99"/>
      <c r="GBW101" s="99"/>
      <c r="GBX101" s="99"/>
      <c r="GBY101" s="99"/>
      <c r="GBZ101" s="99"/>
      <c r="GCA101" s="99"/>
      <c r="GCB101" s="99"/>
      <c r="GCC101" s="99"/>
      <c r="GCD101" s="99"/>
      <c r="GCE101" s="99"/>
      <c r="GCF101" s="99"/>
      <c r="GCG101" s="99"/>
      <c r="GCH101" s="99"/>
      <c r="GCI101" s="99"/>
      <c r="GCJ101" s="99"/>
      <c r="GCK101" s="99"/>
      <c r="GCL101" s="99"/>
      <c r="GCM101" s="99"/>
      <c r="GCN101" s="99"/>
      <c r="GCO101" s="99"/>
      <c r="GCP101" s="99"/>
      <c r="GCQ101" s="99"/>
      <c r="GCR101" s="99"/>
      <c r="GCS101" s="99"/>
      <c r="GCT101" s="99"/>
      <c r="GCU101" s="99"/>
      <c r="GCV101" s="99"/>
      <c r="GCW101" s="99"/>
      <c r="GCX101" s="99"/>
      <c r="GCY101" s="99"/>
      <c r="GCZ101" s="99"/>
      <c r="GDA101" s="99"/>
      <c r="GDB101" s="99"/>
      <c r="GDC101" s="99"/>
      <c r="GDD101" s="99"/>
      <c r="GDE101" s="99"/>
      <c r="GDF101" s="99"/>
      <c r="GDG101" s="99"/>
      <c r="GDH101" s="99"/>
      <c r="GDI101" s="99"/>
      <c r="GDJ101" s="99"/>
      <c r="GDK101" s="99"/>
      <c r="GDL101" s="99"/>
      <c r="GDM101" s="99"/>
      <c r="GDN101" s="99"/>
      <c r="GDO101" s="99"/>
      <c r="GDP101" s="99"/>
      <c r="GDQ101" s="99"/>
      <c r="GDR101" s="99"/>
      <c r="GDS101" s="99"/>
      <c r="GDT101" s="99"/>
      <c r="GDU101" s="99"/>
      <c r="GDV101" s="99"/>
      <c r="GDW101" s="99"/>
      <c r="GDX101" s="99"/>
      <c r="GDY101" s="99"/>
      <c r="GDZ101" s="99"/>
      <c r="GEA101" s="99"/>
      <c r="GEB101" s="99"/>
      <c r="GEC101" s="99"/>
      <c r="GED101" s="99"/>
      <c r="GEE101" s="99"/>
      <c r="GEF101" s="99"/>
      <c r="GEG101" s="99"/>
      <c r="GEH101" s="99"/>
      <c r="GEI101" s="99"/>
      <c r="GEJ101" s="99"/>
      <c r="GEK101" s="99"/>
      <c r="GEL101" s="99"/>
      <c r="GEM101" s="99"/>
      <c r="GEN101" s="99"/>
      <c r="GEO101" s="99"/>
      <c r="GEP101" s="99"/>
      <c r="GEQ101" s="99"/>
      <c r="GER101" s="99"/>
      <c r="GES101" s="99"/>
      <c r="GET101" s="99"/>
      <c r="GEU101" s="99"/>
      <c r="GEV101" s="99"/>
      <c r="GEW101" s="99"/>
      <c r="GEX101" s="99"/>
      <c r="GEY101" s="99"/>
      <c r="GEZ101" s="99"/>
      <c r="GFA101" s="99"/>
      <c r="GFB101" s="99"/>
      <c r="GFC101" s="99"/>
      <c r="GFD101" s="99"/>
      <c r="GFE101" s="99"/>
      <c r="GFF101" s="99"/>
      <c r="GFG101" s="99"/>
      <c r="GFH101" s="99"/>
      <c r="GFI101" s="99"/>
      <c r="GFJ101" s="99"/>
      <c r="GFK101" s="99"/>
      <c r="GFL101" s="99"/>
      <c r="GFM101" s="99"/>
      <c r="GFN101" s="99"/>
      <c r="GFO101" s="99"/>
      <c r="GFP101" s="99"/>
      <c r="GFQ101" s="99"/>
      <c r="GFR101" s="99"/>
      <c r="GFS101" s="99"/>
      <c r="GFT101" s="99"/>
      <c r="GFU101" s="99"/>
      <c r="GFV101" s="99"/>
      <c r="GFW101" s="99"/>
      <c r="GFX101" s="99"/>
      <c r="GFY101" s="99"/>
      <c r="GFZ101" s="99"/>
      <c r="GGA101" s="99"/>
      <c r="GGB101" s="99"/>
      <c r="GGC101" s="99"/>
      <c r="GGD101" s="99"/>
      <c r="GGE101" s="99"/>
      <c r="GGF101" s="99"/>
      <c r="GGG101" s="99"/>
      <c r="GGH101" s="99"/>
      <c r="GGI101" s="99"/>
      <c r="GGJ101" s="99"/>
      <c r="GGK101" s="99"/>
      <c r="GGL101" s="99"/>
      <c r="GGM101" s="99"/>
      <c r="GGN101" s="99"/>
      <c r="GGO101" s="99"/>
      <c r="GGP101" s="99"/>
      <c r="GGQ101" s="99"/>
      <c r="GGR101" s="99"/>
      <c r="GGS101" s="99"/>
      <c r="GGT101" s="99"/>
      <c r="GGU101" s="99"/>
      <c r="GGV101" s="99"/>
      <c r="GGW101" s="99"/>
      <c r="GGX101" s="99"/>
      <c r="GGY101" s="99"/>
      <c r="GGZ101" s="99"/>
      <c r="GHA101" s="99"/>
      <c r="GHB101" s="99"/>
      <c r="GHC101" s="99"/>
      <c r="GHD101" s="99"/>
      <c r="GHE101" s="99"/>
      <c r="GHF101" s="99"/>
      <c r="GHG101" s="99"/>
      <c r="GHH101" s="99"/>
      <c r="GHI101" s="99"/>
      <c r="GHJ101" s="99"/>
      <c r="GHK101" s="99"/>
      <c r="GHL101" s="99"/>
      <c r="GHM101" s="99"/>
      <c r="GHN101" s="99"/>
      <c r="GHO101" s="99"/>
      <c r="GHP101" s="99"/>
      <c r="GHQ101" s="99"/>
      <c r="GHR101" s="99"/>
      <c r="GHS101" s="99"/>
      <c r="GHT101" s="99"/>
      <c r="GHU101" s="99"/>
      <c r="GHV101" s="99"/>
      <c r="GHW101" s="99"/>
      <c r="GHX101" s="99"/>
      <c r="GHY101" s="99"/>
      <c r="GHZ101" s="99"/>
      <c r="GIA101" s="99"/>
      <c r="GIB101" s="99"/>
      <c r="GIC101" s="99"/>
      <c r="GID101" s="99"/>
      <c r="GIE101" s="99"/>
      <c r="GIF101" s="99"/>
      <c r="GIG101" s="99"/>
      <c r="GIH101" s="99"/>
      <c r="GII101" s="99"/>
      <c r="GIJ101" s="99"/>
      <c r="GIK101" s="99"/>
      <c r="GIL101" s="99"/>
      <c r="GIM101" s="99"/>
      <c r="GIN101" s="99"/>
      <c r="GIO101" s="99"/>
      <c r="GIP101" s="99"/>
      <c r="GIQ101" s="99"/>
      <c r="GIR101" s="99"/>
      <c r="GIS101" s="99"/>
      <c r="GIT101" s="99"/>
      <c r="GIU101" s="99"/>
      <c r="GIV101" s="99"/>
      <c r="GIW101" s="99"/>
      <c r="GIX101" s="99"/>
      <c r="GIY101" s="99"/>
      <c r="GIZ101" s="99"/>
      <c r="GJA101" s="99"/>
      <c r="GJB101" s="99"/>
      <c r="GJC101" s="99"/>
      <c r="GJD101" s="99"/>
      <c r="GJE101" s="99"/>
      <c r="GJF101" s="99"/>
      <c r="GJG101" s="99"/>
      <c r="GJH101" s="99"/>
      <c r="GJI101" s="99"/>
      <c r="GJJ101" s="99"/>
      <c r="GJK101" s="99"/>
      <c r="GJL101" s="99"/>
      <c r="GJM101" s="99"/>
      <c r="GJN101" s="99"/>
      <c r="GJO101" s="99"/>
      <c r="GJP101" s="99"/>
      <c r="GJQ101" s="99"/>
      <c r="GJR101" s="99"/>
      <c r="GJS101" s="99"/>
      <c r="GJT101" s="99"/>
      <c r="GJU101" s="99"/>
      <c r="GJV101" s="99"/>
      <c r="GJW101" s="99"/>
      <c r="GJX101" s="99"/>
      <c r="GJY101" s="99"/>
      <c r="GJZ101" s="99"/>
      <c r="GKA101" s="99"/>
      <c r="GKB101" s="99"/>
      <c r="GKC101" s="99"/>
      <c r="GKD101" s="99"/>
      <c r="GKE101" s="99"/>
      <c r="GKF101" s="99"/>
      <c r="GKG101" s="99"/>
      <c r="GKH101" s="99"/>
      <c r="GKI101" s="99"/>
      <c r="GKJ101" s="99"/>
      <c r="GKK101" s="99"/>
      <c r="GKL101" s="99"/>
      <c r="GKM101" s="99"/>
      <c r="GKN101" s="99"/>
      <c r="GKO101" s="99"/>
      <c r="GKP101" s="99"/>
      <c r="GKQ101" s="99"/>
      <c r="GKR101" s="99"/>
      <c r="GKS101" s="99"/>
      <c r="GKT101" s="99"/>
      <c r="GKU101" s="99"/>
      <c r="GKV101" s="99"/>
      <c r="GKW101" s="99"/>
      <c r="GKX101" s="99"/>
      <c r="GKY101" s="99"/>
      <c r="GKZ101" s="99"/>
      <c r="GLA101" s="99"/>
      <c r="GLB101" s="99"/>
      <c r="GLC101" s="99"/>
      <c r="GLD101" s="99"/>
      <c r="GLE101" s="99"/>
      <c r="GLF101" s="99"/>
      <c r="GLG101" s="99"/>
      <c r="GLH101" s="99"/>
      <c r="GLI101" s="99"/>
      <c r="GLJ101" s="99"/>
      <c r="GLK101" s="99"/>
      <c r="GLL101" s="99"/>
      <c r="GLM101" s="99"/>
      <c r="GLN101" s="99"/>
      <c r="GLO101" s="99"/>
      <c r="GLP101" s="99"/>
      <c r="GLQ101" s="99"/>
      <c r="GLR101" s="99"/>
      <c r="GLS101" s="99"/>
      <c r="GLT101" s="99"/>
      <c r="GLU101" s="99"/>
      <c r="GLV101" s="99"/>
      <c r="GLW101" s="99"/>
      <c r="GLX101" s="99"/>
      <c r="GLY101" s="99"/>
      <c r="GLZ101" s="99"/>
      <c r="GMA101" s="99"/>
      <c r="GMB101" s="99"/>
      <c r="GMC101" s="99"/>
      <c r="GMD101" s="99"/>
      <c r="GME101" s="99"/>
      <c r="GMF101" s="99"/>
      <c r="GMG101" s="99"/>
      <c r="GMH101" s="99"/>
      <c r="GMI101" s="99"/>
      <c r="GMJ101" s="99"/>
      <c r="GMK101" s="99"/>
      <c r="GML101" s="99"/>
      <c r="GMM101" s="99"/>
      <c r="GMN101" s="99"/>
      <c r="GMO101" s="99"/>
      <c r="GMP101" s="99"/>
      <c r="GMQ101" s="99"/>
      <c r="GMR101" s="99"/>
      <c r="GMS101" s="99"/>
      <c r="GMT101" s="99"/>
      <c r="GMU101" s="99"/>
      <c r="GMV101" s="99"/>
      <c r="GMW101" s="99"/>
      <c r="GMX101" s="99"/>
      <c r="GMY101" s="99"/>
      <c r="GMZ101" s="99"/>
      <c r="GNA101" s="99"/>
      <c r="GNB101" s="99"/>
      <c r="GNC101" s="99"/>
      <c r="GND101" s="99"/>
      <c r="GNE101" s="99"/>
      <c r="GNF101" s="99"/>
      <c r="GNG101" s="99"/>
      <c r="GNH101" s="99"/>
      <c r="GNI101" s="99"/>
      <c r="GNJ101" s="99"/>
      <c r="GNK101" s="99"/>
      <c r="GNL101" s="99"/>
      <c r="GNM101" s="99"/>
      <c r="GNN101" s="99"/>
      <c r="GNO101" s="99"/>
      <c r="GNP101" s="99"/>
      <c r="GNQ101" s="99"/>
      <c r="GNR101" s="99"/>
      <c r="GNS101" s="99"/>
      <c r="GNT101" s="99"/>
      <c r="GNU101" s="99"/>
      <c r="GNV101" s="99"/>
      <c r="GNW101" s="99"/>
      <c r="GNX101" s="99"/>
      <c r="GNY101" s="99"/>
      <c r="GNZ101" s="99"/>
      <c r="GOA101" s="99"/>
      <c r="GOB101" s="99"/>
      <c r="GOC101" s="99"/>
      <c r="GOD101" s="99"/>
      <c r="GOE101" s="99"/>
      <c r="GOF101" s="99"/>
      <c r="GOG101" s="99"/>
      <c r="GOH101" s="99"/>
      <c r="GOI101" s="99"/>
      <c r="GOJ101" s="99"/>
      <c r="GOK101" s="99"/>
      <c r="GOL101" s="99"/>
      <c r="GOM101" s="99"/>
      <c r="GON101" s="99"/>
      <c r="GOO101" s="99"/>
      <c r="GOP101" s="99"/>
      <c r="GOQ101" s="99"/>
      <c r="GOR101" s="99"/>
      <c r="GOS101" s="99"/>
      <c r="GOT101" s="99"/>
      <c r="GOU101" s="99"/>
      <c r="GOV101" s="99"/>
      <c r="GOW101" s="99"/>
      <c r="GOX101" s="99"/>
      <c r="GOY101" s="99"/>
      <c r="GOZ101" s="99"/>
      <c r="GPA101" s="99"/>
      <c r="GPB101" s="99"/>
      <c r="GPC101" s="99"/>
      <c r="GPD101" s="99"/>
      <c r="GPE101" s="99"/>
      <c r="GPF101" s="99"/>
      <c r="GPG101" s="99"/>
      <c r="GPH101" s="99"/>
      <c r="GPI101" s="99"/>
      <c r="GPJ101" s="99"/>
      <c r="GPK101" s="99"/>
      <c r="GPL101" s="99"/>
      <c r="GPM101" s="99"/>
      <c r="GPN101" s="99"/>
      <c r="GPO101" s="99"/>
      <c r="GPP101" s="99"/>
      <c r="GPQ101" s="99"/>
      <c r="GPR101" s="99"/>
      <c r="GPS101" s="99"/>
      <c r="GPT101" s="99"/>
      <c r="GPU101" s="99"/>
      <c r="GPV101" s="99"/>
      <c r="GPW101" s="99"/>
      <c r="GPX101" s="99"/>
      <c r="GPY101" s="99"/>
      <c r="GPZ101" s="99"/>
      <c r="GQA101" s="99"/>
      <c r="GQB101" s="99"/>
      <c r="GQC101" s="99"/>
      <c r="GQD101" s="99"/>
      <c r="GQE101" s="99"/>
      <c r="GQF101" s="99"/>
      <c r="GQG101" s="99"/>
      <c r="GQH101" s="99"/>
      <c r="GQI101" s="99"/>
      <c r="GQJ101" s="99"/>
      <c r="GQK101" s="99"/>
      <c r="GQL101" s="99"/>
      <c r="GQM101" s="99"/>
      <c r="GQN101" s="99"/>
      <c r="GQO101" s="99"/>
      <c r="GQP101" s="99"/>
      <c r="GQQ101" s="99"/>
      <c r="GQR101" s="99"/>
      <c r="GQS101" s="99"/>
      <c r="GQT101" s="99"/>
      <c r="GQU101" s="99"/>
      <c r="GQV101" s="99"/>
      <c r="GQW101" s="99"/>
      <c r="GQX101" s="99"/>
      <c r="GQY101" s="99"/>
      <c r="GQZ101" s="99"/>
      <c r="GRA101" s="99"/>
      <c r="GRB101" s="99"/>
      <c r="GRC101" s="99"/>
      <c r="GRD101" s="99"/>
      <c r="GRE101" s="99"/>
      <c r="GRF101" s="99"/>
      <c r="GRG101" s="99"/>
      <c r="GRH101" s="99"/>
      <c r="GRI101" s="99"/>
      <c r="GRJ101" s="99"/>
      <c r="GRK101" s="99"/>
      <c r="GRL101" s="99"/>
      <c r="GRM101" s="99"/>
      <c r="GRN101" s="99"/>
      <c r="GRO101" s="99"/>
      <c r="GRP101" s="99"/>
      <c r="GRQ101" s="99"/>
      <c r="GRR101" s="99"/>
      <c r="GRS101" s="99"/>
      <c r="GRT101" s="99"/>
      <c r="GRU101" s="99"/>
      <c r="GRV101" s="99"/>
      <c r="GRW101" s="99"/>
      <c r="GRX101" s="99"/>
      <c r="GRY101" s="99"/>
      <c r="GRZ101" s="99"/>
      <c r="GSA101" s="99"/>
      <c r="GSB101" s="99"/>
      <c r="GSC101" s="99"/>
      <c r="GSD101" s="99"/>
      <c r="GSE101" s="99"/>
      <c r="GSF101" s="99"/>
      <c r="GSG101" s="99"/>
      <c r="GSH101" s="99"/>
      <c r="GSI101" s="99"/>
      <c r="GSJ101" s="99"/>
      <c r="GSK101" s="99"/>
      <c r="GSL101" s="99"/>
      <c r="GSM101" s="99"/>
      <c r="GSN101" s="99"/>
      <c r="GSO101" s="99"/>
      <c r="GSP101" s="99"/>
      <c r="GSQ101" s="99"/>
      <c r="GSR101" s="99"/>
      <c r="GSS101" s="99"/>
      <c r="GST101" s="99"/>
      <c r="GSU101" s="99"/>
      <c r="GSV101" s="99"/>
      <c r="GSW101" s="99"/>
      <c r="GSX101" s="99"/>
      <c r="GSY101" s="99"/>
      <c r="GSZ101" s="99"/>
      <c r="GTA101" s="99"/>
      <c r="GTB101" s="99"/>
      <c r="GTC101" s="99"/>
      <c r="GTD101" s="99"/>
      <c r="GTE101" s="99"/>
      <c r="GTF101" s="99"/>
      <c r="GTG101" s="99"/>
      <c r="GTH101" s="99"/>
      <c r="GTI101" s="99"/>
      <c r="GTJ101" s="99"/>
      <c r="GTK101" s="99"/>
      <c r="GTL101" s="99"/>
      <c r="GTM101" s="99"/>
      <c r="GTN101" s="99"/>
      <c r="GTO101" s="99"/>
      <c r="GTP101" s="99"/>
      <c r="GTQ101" s="99"/>
      <c r="GTR101" s="99"/>
      <c r="GTS101" s="99"/>
      <c r="GTT101" s="99"/>
      <c r="GTU101" s="99"/>
      <c r="GTV101" s="99"/>
      <c r="GTW101" s="99"/>
      <c r="GTX101" s="99"/>
      <c r="GTY101" s="99"/>
      <c r="GTZ101" s="99"/>
      <c r="GUA101" s="99"/>
      <c r="GUB101" s="99"/>
      <c r="GUC101" s="99"/>
      <c r="GUD101" s="99"/>
      <c r="GUE101" s="99"/>
      <c r="GUF101" s="99"/>
      <c r="GUG101" s="99"/>
      <c r="GUH101" s="99"/>
      <c r="GUI101" s="99"/>
      <c r="GUJ101" s="99"/>
      <c r="GUK101" s="99"/>
      <c r="GUL101" s="99"/>
      <c r="GUM101" s="99"/>
      <c r="GUN101" s="99"/>
      <c r="GUO101" s="99"/>
      <c r="GUP101" s="99"/>
      <c r="GUQ101" s="99"/>
      <c r="GUR101" s="99"/>
      <c r="GUS101" s="99"/>
      <c r="GUT101" s="99"/>
      <c r="GUU101" s="99"/>
      <c r="GUV101" s="99"/>
      <c r="GUW101" s="99"/>
      <c r="GUX101" s="99"/>
      <c r="GUY101" s="99"/>
      <c r="GUZ101" s="99"/>
      <c r="GVA101" s="99"/>
      <c r="GVB101" s="99"/>
      <c r="GVC101" s="99"/>
      <c r="GVD101" s="99"/>
      <c r="GVE101" s="99"/>
      <c r="GVF101" s="99"/>
      <c r="GVG101" s="99"/>
      <c r="GVH101" s="99"/>
      <c r="GVI101" s="99"/>
      <c r="GVJ101" s="99"/>
      <c r="GVK101" s="99"/>
      <c r="GVL101" s="99"/>
      <c r="GVM101" s="99"/>
      <c r="GVN101" s="99"/>
      <c r="GVO101" s="99"/>
      <c r="GVP101" s="99"/>
      <c r="GVQ101" s="99"/>
      <c r="GVR101" s="99"/>
      <c r="GVS101" s="99"/>
      <c r="GVT101" s="99"/>
      <c r="GVU101" s="99"/>
      <c r="GVV101" s="99"/>
      <c r="GVW101" s="99"/>
      <c r="GVX101" s="99"/>
      <c r="GVY101" s="99"/>
      <c r="GVZ101" s="99"/>
      <c r="GWA101" s="99"/>
      <c r="GWB101" s="99"/>
      <c r="GWC101" s="99"/>
      <c r="GWD101" s="99"/>
      <c r="GWE101" s="99"/>
      <c r="GWF101" s="99"/>
      <c r="GWG101" s="99"/>
      <c r="GWH101" s="99"/>
      <c r="GWI101" s="99"/>
      <c r="GWJ101" s="99"/>
      <c r="GWK101" s="99"/>
      <c r="GWL101" s="99"/>
      <c r="GWM101" s="99"/>
      <c r="GWN101" s="99"/>
      <c r="GWO101" s="99"/>
      <c r="GWP101" s="99"/>
      <c r="GWQ101" s="99"/>
      <c r="GWR101" s="99"/>
      <c r="GWS101" s="99"/>
      <c r="GWT101" s="99"/>
      <c r="GWU101" s="99"/>
      <c r="GWV101" s="99"/>
      <c r="GWW101" s="99"/>
      <c r="GWX101" s="99"/>
      <c r="GWY101" s="99"/>
      <c r="GWZ101" s="99"/>
      <c r="GXA101" s="99"/>
      <c r="GXB101" s="99"/>
      <c r="GXC101" s="99"/>
      <c r="GXD101" s="99"/>
      <c r="GXE101" s="99"/>
      <c r="GXF101" s="99"/>
      <c r="GXG101" s="99"/>
      <c r="GXH101" s="99"/>
      <c r="GXI101" s="99"/>
      <c r="GXJ101" s="99"/>
      <c r="GXK101" s="99"/>
      <c r="GXL101" s="99"/>
      <c r="GXM101" s="99"/>
      <c r="GXN101" s="99"/>
      <c r="GXO101" s="99"/>
      <c r="GXP101" s="99"/>
      <c r="GXQ101" s="99"/>
      <c r="GXR101" s="99"/>
      <c r="GXS101" s="99"/>
      <c r="GXT101" s="99"/>
      <c r="GXU101" s="99"/>
      <c r="GXV101" s="99"/>
      <c r="GXW101" s="99"/>
      <c r="GXX101" s="99"/>
      <c r="GXY101" s="99"/>
      <c r="GXZ101" s="99"/>
      <c r="GYA101" s="99"/>
      <c r="GYB101" s="99"/>
      <c r="GYC101" s="99"/>
      <c r="GYD101" s="99"/>
      <c r="GYE101" s="99"/>
      <c r="GYF101" s="99"/>
      <c r="GYG101" s="99"/>
      <c r="GYH101" s="99"/>
      <c r="GYI101" s="99"/>
      <c r="GYJ101" s="99"/>
      <c r="GYK101" s="99"/>
      <c r="GYL101" s="99"/>
      <c r="GYM101" s="99"/>
      <c r="GYN101" s="99"/>
      <c r="GYO101" s="99"/>
      <c r="GYP101" s="99"/>
      <c r="GYQ101" s="99"/>
      <c r="GYR101" s="99"/>
      <c r="GYS101" s="99"/>
      <c r="GYT101" s="99"/>
      <c r="GYU101" s="99"/>
      <c r="GYV101" s="99"/>
      <c r="GYW101" s="99"/>
      <c r="GYX101" s="99"/>
      <c r="GYY101" s="99"/>
      <c r="GYZ101" s="99"/>
      <c r="GZA101" s="99"/>
      <c r="GZB101" s="99"/>
      <c r="GZC101" s="99"/>
      <c r="GZD101" s="99"/>
      <c r="GZE101" s="99"/>
      <c r="GZF101" s="99"/>
      <c r="GZG101" s="99"/>
      <c r="GZH101" s="99"/>
      <c r="GZI101" s="99"/>
      <c r="GZJ101" s="99"/>
      <c r="GZK101" s="99"/>
      <c r="GZL101" s="99"/>
      <c r="GZM101" s="99"/>
      <c r="GZN101" s="99"/>
      <c r="GZO101" s="99"/>
      <c r="GZP101" s="99"/>
      <c r="GZQ101" s="99"/>
      <c r="GZR101" s="99"/>
      <c r="GZS101" s="99"/>
      <c r="GZT101" s="99"/>
      <c r="GZU101" s="99"/>
      <c r="GZV101" s="99"/>
      <c r="GZW101" s="99"/>
      <c r="GZX101" s="99"/>
      <c r="GZY101" s="99"/>
      <c r="GZZ101" s="99"/>
      <c r="HAA101" s="99"/>
      <c r="HAB101" s="99"/>
      <c r="HAC101" s="99"/>
      <c r="HAD101" s="99"/>
      <c r="HAE101" s="99"/>
      <c r="HAF101" s="99"/>
      <c r="HAG101" s="99"/>
      <c r="HAH101" s="99"/>
      <c r="HAI101" s="99"/>
      <c r="HAJ101" s="99"/>
      <c r="HAK101" s="99"/>
      <c r="HAL101" s="99"/>
      <c r="HAM101" s="99"/>
      <c r="HAN101" s="99"/>
      <c r="HAO101" s="99"/>
      <c r="HAP101" s="99"/>
      <c r="HAQ101" s="99"/>
      <c r="HAR101" s="99"/>
      <c r="HAS101" s="99"/>
      <c r="HAT101" s="99"/>
      <c r="HAU101" s="99"/>
      <c r="HAV101" s="99"/>
      <c r="HAW101" s="99"/>
      <c r="HAX101" s="99"/>
      <c r="HAY101" s="99"/>
      <c r="HAZ101" s="99"/>
      <c r="HBA101" s="99"/>
      <c r="HBB101" s="99"/>
      <c r="HBC101" s="99"/>
      <c r="HBD101" s="99"/>
      <c r="HBE101" s="99"/>
      <c r="HBF101" s="99"/>
      <c r="HBG101" s="99"/>
      <c r="HBH101" s="99"/>
      <c r="HBI101" s="99"/>
      <c r="HBJ101" s="99"/>
      <c r="HBK101" s="99"/>
      <c r="HBL101" s="99"/>
      <c r="HBM101" s="99"/>
      <c r="HBN101" s="99"/>
      <c r="HBO101" s="99"/>
      <c r="HBP101" s="99"/>
      <c r="HBQ101" s="99"/>
      <c r="HBR101" s="99"/>
      <c r="HBS101" s="99"/>
      <c r="HBT101" s="99"/>
      <c r="HBU101" s="99"/>
      <c r="HBV101" s="99"/>
      <c r="HBW101" s="99"/>
      <c r="HBX101" s="99"/>
      <c r="HBY101" s="99"/>
      <c r="HBZ101" s="99"/>
      <c r="HCA101" s="99"/>
      <c r="HCB101" s="99"/>
      <c r="HCC101" s="99"/>
      <c r="HCD101" s="99"/>
      <c r="HCE101" s="99"/>
      <c r="HCF101" s="99"/>
      <c r="HCG101" s="99"/>
      <c r="HCH101" s="99"/>
      <c r="HCI101" s="99"/>
      <c r="HCJ101" s="99"/>
      <c r="HCK101" s="99"/>
      <c r="HCL101" s="99"/>
      <c r="HCM101" s="99"/>
      <c r="HCN101" s="99"/>
      <c r="HCO101" s="99"/>
      <c r="HCP101" s="99"/>
      <c r="HCQ101" s="99"/>
      <c r="HCR101" s="99"/>
      <c r="HCS101" s="99"/>
      <c r="HCT101" s="99"/>
      <c r="HCU101" s="99"/>
      <c r="HCV101" s="99"/>
      <c r="HCW101" s="99"/>
      <c r="HCX101" s="99"/>
      <c r="HCY101" s="99"/>
      <c r="HCZ101" s="99"/>
      <c r="HDA101" s="99"/>
      <c r="HDB101" s="99"/>
      <c r="HDC101" s="99"/>
      <c r="HDD101" s="99"/>
      <c r="HDE101" s="99"/>
      <c r="HDF101" s="99"/>
      <c r="HDG101" s="99"/>
      <c r="HDH101" s="99"/>
      <c r="HDI101" s="99"/>
      <c r="HDJ101" s="99"/>
      <c r="HDK101" s="99"/>
      <c r="HDL101" s="99"/>
      <c r="HDM101" s="99"/>
      <c r="HDN101" s="99"/>
      <c r="HDO101" s="99"/>
      <c r="HDP101" s="99"/>
      <c r="HDQ101" s="99"/>
      <c r="HDR101" s="99"/>
      <c r="HDS101" s="99"/>
      <c r="HDT101" s="99"/>
      <c r="HDU101" s="99"/>
      <c r="HDV101" s="99"/>
      <c r="HDW101" s="99"/>
      <c r="HDX101" s="99"/>
      <c r="HDY101" s="99"/>
      <c r="HDZ101" s="99"/>
      <c r="HEA101" s="99"/>
      <c r="HEB101" s="99"/>
      <c r="HEC101" s="99"/>
      <c r="HED101" s="99"/>
      <c r="HEE101" s="99"/>
      <c r="HEF101" s="99"/>
      <c r="HEG101" s="99"/>
      <c r="HEH101" s="99"/>
      <c r="HEI101" s="99"/>
      <c r="HEJ101" s="99"/>
      <c r="HEK101" s="99"/>
      <c r="HEL101" s="99"/>
      <c r="HEM101" s="99"/>
      <c r="HEN101" s="99"/>
      <c r="HEO101" s="99"/>
      <c r="HEP101" s="99"/>
      <c r="HEQ101" s="99"/>
      <c r="HER101" s="99"/>
      <c r="HES101" s="99"/>
      <c r="HET101" s="99"/>
      <c r="HEU101" s="99"/>
      <c r="HEV101" s="99"/>
      <c r="HEW101" s="99"/>
      <c r="HEX101" s="99"/>
      <c r="HEY101" s="99"/>
      <c r="HEZ101" s="99"/>
      <c r="HFA101" s="99"/>
      <c r="HFB101" s="99"/>
      <c r="HFC101" s="99"/>
      <c r="HFD101" s="99"/>
      <c r="HFE101" s="99"/>
      <c r="HFF101" s="99"/>
      <c r="HFG101" s="99"/>
      <c r="HFH101" s="99"/>
      <c r="HFI101" s="99"/>
      <c r="HFJ101" s="99"/>
      <c r="HFK101" s="99"/>
      <c r="HFL101" s="99"/>
      <c r="HFM101" s="99"/>
      <c r="HFN101" s="99"/>
      <c r="HFO101" s="99"/>
      <c r="HFP101" s="99"/>
      <c r="HFQ101" s="99"/>
      <c r="HFR101" s="99"/>
      <c r="HFS101" s="99"/>
      <c r="HFT101" s="99"/>
      <c r="HFU101" s="99"/>
      <c r="HFV101" s="99"/>
      <c r="HFW101" s="99"/>
      <c r="HFX101" s="99"/>
      <c r="HFY101" s="99"/>
      <c r="HFZ101" s="99"/>
      <c r="HGA101" s="99"/>
      <c r="HGB101" s="99"/>
      <c r="HGC101" s="99"/>
      <c r="HGD101" s="99"/>
      <c r="HGE101" s="99"/>
      <c r="HGF101" s="99"/>
      <c r="HGG101" s="99"/>
      <c r="HGH101" s="99"/>
      <c r="HGI101" s="99"/>
      <c r="HGJ101" s="99"/>
      <c r="HGK101" s="99"/>
      <c r="HGL101" s="99"/>
      <c r="HGM101" s="99"/>
      <c r="HGN101" s="99"/>
      <c r="HGO101" s="99"/>
      <c r="HGP101" s="99"/>
      <c r="HGQ101" s="99"/>
      <c r="HGR101" s="99"/>
      <c r="HGS101" s="99"/>
      <c r="HGT101" s="99"/>
      <c r="HGU101" s="99"/>
      <c r="HGV101" s="99"/>
      <c r="HGW101" s="99"/>
      <c r="HGX101" s="99"/>
      <c r="HGY101" s="99"/>
      <c r="HGZ101" s="99"/>
      <c r="HHA101" s="99"/>
      <c r="HHB101" s="99"/>
      <c r="HHC101" s="99"/>
      <c r="HHD101" s="99"/>
      <c r="HHE101" s="99"/>
      <c r="HHF101" s="99"/>
      <c r="HHG101" s="99"/>
      <c r="HHH101" s="99"/>
      <c r="HHI101" s="99"/>
      <c r="HHJ101" s="99"/>
      <c r="HHK101" s="99"/>
      <c r="HHL101" s="99"/>
      <c r="HHM101" s="99"/>
      <c r="HHN101" s="99"/>
      <c r="HHO101" s="99"/>
      <c r="HHP101" s="99"/>
      <c r="HHQ101" s="99"/>
      <c r="HHR101" s="99"/>
      <c r="HHS101" s="99"/>
      <c r="HHT101" s="99"/>
      <c r="HHU101" s="99"/>
      <c r="HHV101" s="99"/>
      <c r="HHW101" s="99"/>
      <c r="HHX101" s="99"/>
      <c r="HHY101" s="99"/>
      <c r="HHZ101" s="99"/>
      <c r="HIA101" s="99"/>
      <c r="HIB101" s="99"/>
      <c r="HIC101" s="99"/>
      <c r="HID101" s="99"/>
      <c r="HIE101" s="99"/>
      <c r="HIF101" s="99"/>
      <c r="HIG101" s="99"/>
      <c r="HIH101" s="99"/>
      <c r="HII101" s="99"/>
      <c r="HIJ101" s="99"/>
      <c r="HIK101" s="99"/>
      <c r="HIL101" s="99"/>
      <c r="HIM101" s="99"/>
      <c r="HIN101" s="99"/>
      <c r="HIO101" s="99"/>
      <c r="HIP101" s="99"/>
      <c r="HIQ101" s="99"/>
      <c r="HIR101" s="99"/>
      <c r="HIS101" s="99"/>
      <c r="HIT101" s="99"/>
      <c r="HIU101" s="99"/>
      <c r="HIV101" s="99"/>
      <c r="HIW101" s="99"/>
      <c r="HIX101" s="99"/>
      <c r="HIY101" s="99"/>
      <c r="HIZ101" s="99"/>
      <c r="HJA101" s="99"/>
      <c r="HJB101" s="99"/>
      <c r="HJC101" s="99"/>
      <c r="HJD101" s="99"/>
      <c r="HJE101" s="99"/>
      <c r="HJF101" s="99"/>
      <c r="HJG101" s="99"/>
      <c r="HJH101" s="99"/>
      <c r="HJI101" s="99"/>
      <c r="HJJ101" s="99"/>
      <c r="HJK101" s="99"/>
      <c r="HJL101" s="99"/>
      <c r="HJM101" s="99"/>
      <c r="HJN101" s="99"/>
      <c r="HJO101" s="99"/>
      <c r="HJP101" s="99"/>
      <c r="HJQ101" s="99"/>
      <c r="HJR101" s="99"/>
      <c r="HJS101" s="99"/>
      <c r="HJT101" s="99"/>
      <c r="HJU101" s="99"/>
      <c r="HJV101" s="99"/>
      <c r="HJW101" s="99"/>
      <c r="HJX101" s="99"/>
      <c r="HJY101" s="99"/>
      <c r="HJZ101" s="99"/>
      <c r="HKA101" s="99"/>
      <c r="HKB101" s="99"/>
      <c r="HKC101" s="99"/>
      <c r="HKD101" s="99"/>
      <c r="HKE101" s="99"/>
      <c r="HKF101" s="99"/>
      <c r="HKG101" s="99"/>
      <c r="HKH101" s="99"/>
      <c r="HKI101" s="99"/>
      <c r="HKJ101" s="99"/>
      <c r="HKK101" s="99"/>
      <c r="HKL101" s="99"/>
      <c r="HKM101" s="99"/>
      <c r="HKN101" s="99"/>
      <c r="HKO101" s="99"/>
      <c r="HKP101" s="99"/>
      <c r="HKQ101" s="99"/>
      <c r="HKR101" s="99"/>
      <c r="HKS101" s="99"/>
      <c r="HKT101" s="99"/>
      <c r="HKU101" s="99"/>
      <c r="HKV101" s="99"/>
      <c r="HKW101" s="99"/>
      <c r="HKX101" s="99"/>
      <c r="HKY101" s="99"/>
      <c r="HKZ101" s="99"/>
      <c r="HLA101" s="99"/>
      <c r="HLB101" s="99"/>
      <c r="HLC101" s="99"/>
      <c r="HLD101" s="99"/>
      <c r="HLE101" s="99"/>
      <c r="HLF101" s="99"/>
      <c r="HLG101" s="99"/>
      <c r="HLH101" s="99"/>
      <c r="HLI101" s="99"/>
      <c r="HLJ101" s="99"/>
      <c r="HLK101" s="99"/>
      <c r="HLL101" s="99"/>
      <c r="HLM101" s="99"/>
      <c r="HLN101" s="99"/>
      <c r="HLO101" s="99"/>
      <c r="HLP101" s="99"/>
      <c r="HLQ101" s="99"/>
      <c r="HLR101" s="99"/>
      <c r="HLS101" s="99"/>
      <c r="HLT101" s="99"/>
      <c r="HLU101" s="99"/>
      <c r="HLV101" s="99"/>
      <c r="HLW101" s="99"/>
      <c r="HLX101" s="99"/>
      <c r="HLY101" s="99"/>
      <c r="HLZ101" s="99"/>
      <c r="HMA101" s="99"/>
      <c r="HMB101" s="99"/>
      <c r="HMC101" s="99"/>
      <c r="HMD101" s="99"/>
      <c r="HME101" s="99"/>
      <c r="HMF101" s="99"/>
      <c r="HMG101" s="99"/>
      <c r="HMH101" s="99"/>
      <c r="HMI101" s="99"/>
      <c r="HMJ101" s="99"/>
      <c r="HMK101" s="99"/>
      <c r="HML101" s="99"/>
      <c r="HMM101" s="99"/>
      <c r="HMN101" s="99"/>
      <c r="HMO101" s="99"/>
      <c r="HMP101" s="99"/>
      <c r="HMQ101" s="99"/>
      <c r="HMR101" s="99"/>
      <c r="HMS101" s="99"/>
      <c r="HMT101" s="99"/>
      <c r="HMU101" s="99"/>
      <c r="HMV101" s="99"/>
      <c r="HMW101" s="99"/>
      <c r="HMX101" s="99"/>
      <c r="HMY101" s="99"/>
      <c r="HMZ101" s="99"/>
      <c r="HNA101" s="99"/>
      <c r="HNB101" s="99"/>
      <c r="HNC101" s="99"/>
      <c r="HND101" s="99"/>
      <c r="HNE101" s="99"/>
      <c r="HNF101" s="99"/>
      <c r="HNG101" s="99"/>
      <c r="HNH101" s="99"/>
      <c r="HNI101" s="99"/>
      <c r="HNJ101" s="99"/>
      <c r="HNK101" s="99"/>
      <c r="HNL101" s="99"/>
      <c r="HNM101" s="99"/>
      <c r="HNN101" s="99"/>
      <c r="HNO101" s="99"/>
      <c r="HNP101" s="99"/>
      <c r="HNQ101" s="99"/>
      <c r="HNR101" s="99"/>
      <c r="HNS101" s="99"/>
      <c r="HNT101" s="99"/>
      <c r="HNU101" s="99"/>
      <c r="HNV101" s="99"/>
      <c r="HNW101" s="99"/>
      <c r="HNX101" s="99"/>
      <c r="HNY101" s="99"/>
      <c r="HNZ101" s="99"/>
      <c r="HOA101" s="99"/>
      <c r="HOB101" s="99"/>
      <c r="HOC101" s="99"/>
      <c r="HOD101" s="99"/>
      <c r="HOE101" s="99"/>
      <c r="HOF101" s="99"/>
      <c r="HOG101" s="99"/>
      <c r="HOH101" s="99"/>
      <c r="HOI101" s="99"/>
      <c r="HOJ101" s="99"/>
      <c r="HOK101" s="99"/>
      <c r="HOL101" s="99"/>
      <c r="HOM101" s="99"/>
      <c r="HON101" s="99"/>
      <c r="HOO101" s="99"/>
      <c r="HOP101" s="99"/>
      <c r="HOQ101" s="99"/>
      <c r="HOR101" s="99"/>
      <c r="HOS101" s="99"/>
      <c r="HOT101" s="99"/>
      <c r="HOU101" s="99"/>
      <c r="HOV101" s="99"/>
      <c r="HOW101" s="99"/>
      <c r="HOX101" s="99"/>
      <c r="HOY101" s="99"/>
      <c r="HOZ101" s="99"/>
      <c r="HPA101" s="99"/>
      <c r="HPB101" s="99"/>
      <c r="HPC101" s="99"/>
      <c r="HPD101" s="99"/>
      <c r="HPE101" s="99"/>
      <c r="HPF101" s="99"/>
      <c r="HPG101" s="99"/>
      <c r="HPH101" s="99"/>
      <c r="HPI101" s="99"/>
      <c r="HPJ101" s="99"/>
      <c r="HPK101" s="99"/>
      <c r="HPL101" s="99"/>
      <c r="HPM101" s="99"/>
      <c r="HPN101" s="99"/>
      <c r="HPO101" s="99"/>
      <c r="HPP101" s="99"/>
      <c r="HPQ101" s="99"/>
      <c r="HPR101" s="99"/>
      <c r="HPS101" s="99"/>
      <c r="HPT101" s="99"/>
      <c r="HPU101" s="99"/>
      <c r="HPV101" s="99"/>
      <c r="HPW101" s="99"/>
      <c r="HPX101" s="99"/>
      <c r="HPY101" s="99"/>
      <c r="HPZ101" s="99"/>
      <c r="HQA101" s="99"/>
      <c r="HQB101" s="99"/>
      <c r="HQC101" s="99"/>
      <c r="HQD101" s="99"/>
      <c r="HQE101" s="99"/>
      <c r="HQF101" s="99"/>
      <c r="HQG101" s="99"/>
      <c r="HQH101" s="99"/>
      <c r="HQI101" s="99"/>
      <c r="HQJ101" s="99"/>
      <c r="HQK101" s="99"/>
      <c r="HQL101" s="99"/>
      <c r="HQM101" s="99"/>
      <c r="HQN101" s="99"/>
      <c r="HQO101" s="99"/>
      <c r="HQP101" s="99"/>
      <c r="HQQ101" s="99"/>
      <c r="HQR101" s="99"/>
      <c r="HQS101" s="99"/>
      <c r="HQT101" s="99"/>
      <c r="HQU101" s="99"/>
      <c r="HQV101" s="99"/>
      <c r="HQW101" s="99"/>
      <c r="HQX101" s="99"/>
      <c r="HQY101" s="99"/>
      <c r="HQZ101" s="99"/>
      <c r="HRA101" s="99"/>
      <c r="HRB101" s="99"/>
      <c r="HRC101" s="99"/>
      <c r="HRD101" s="99"/>
      <c r="HRE101" s="99"/>
      <c r="HRF101" s="99"/>
      <c r="HRG101" s="99"/>
      <c r="HRH101" s="99"/>
      <c r="HRI101" s="99"/>
      <c r="HRJ101" s="99"/>
      <c r="HRK101" s="99"/>
      <c r="HRL101" s="99"/>
      <c r="HRM101" s="99"/>
      <c r="HRN101" s="99"/>
      <c r="HRO101" s="99"/>
      <c r="HRP101" s="99"/>
      <c r="HRQ101" s="99"/>
      <c r="HRR101" s="99"/>
      <c r="HRS101" s="99"/>
      <c r="HRT101" s="99"/>
      <c r="HRU101" s="99"/>
      <c r="HRV101" s="99"/>
      <c r="HRW101" s="99"/>
      <c r="HRX101" s="99"/>
      <c r="HRY101" s="99"/>
      <c r="HRZ101" s="99"/>
      <c r="HSA101" s="99"/>
      <c r="HSB101" s="99"/>
      <c r="HSC101" s="99"/>
      <c r="HSD101" s="99"/>
      <c r="HSE101" s="99"/>
      <c r="HSF101" s="99"/>
      <c r="HSG101" s="99"/>
      <c r="HSH101" s="99"/>
      <c r="HSI101" s="99"/>
      <c r="HSJ101" s="99"/>
      <c r="HSK101" s="99"/>
      <c r="HSL101" s="99"/>
      <c r="HSM101" s="99"/>
      <c r="HSN101" s="99"/>
      <c r="HSO101" s="99"/>
      <c r="HSP101" s="99"/>
      <c r="HSQ101" s="99"/>
      <c r="HSR101" s="99"/>
      <c r="HSS101" s="99"/>
      <c r="HST101" s="99"/>
      <c r="HSU101" s="99"/>
      <c r="HSV101" s="99"/>
      <c r="HSW101" s="99"/>
      <c r="HSX101" s="99"/>
      <c r="HSY101" s="99"/>
      <c r="HSZ101" s="99"/>
      <c r="HTA101" s="99"/>
      <c r="HTB101" s="99"/>
      <c r="HTC101" s="99"/>
      <c r="HTD101" s="99"/>
      <c r="HTE101" s="99"/>
      <c r="HTF101" s="99"/>
      <c r="HTG101" s="99"/>
      <c r="HTH101" s="99"/>
      <c r="HTI101" s="99"/>
      <c r="HTJ101" s="99"/>
      <c r="HTK101" s="99"/>
      <c r="HTL101" s="99"/>
      <c r="HTM101" s="99"/>
      <c r="HTN101" s="99"/>
      <c r="HTO101" s="99"/>
      <c r="HTP101" s="99"/>
      <c r="HTQ101" s="99"/>
      <c r="HTR101" s="99"/>
      <c r="HTS101" s="99"/>
      <c r="HTT101" s="99"/>
      <c r="HTU101" s="99"/>
      <c r="HTV101" s="99"/>
      <c r="HTW101" s="99"/>
      <c r="HTX101" s="99"/>
      <c r="HTY101" s="99"/>
      <c r="HTZ101" s="99"/>
      <c r="HUA101" s="99"/>
      <c r="HUB101" s="99"/>
      <c r="HUC101" s="99"/>
      <c r="HUD101" s="99"/>
      <c r="HUE101" s="99"/>
      <c r="HUF101" s="99"/>
      <c r="HUG101" s="99"/>
      <c r="HUH101" s="99"/>
      <c r="HUI101" s="99"/>
      <c r="HUJ101" s="99"/>
      <c r="HUK101" s="99"/>
      <c r="HUL101" s="99"/>
      <c r="HUM101" s="99"/>
      <c r="HUN101" s="99"/>
      <c r="HUO101" s="99"/>
      <c r="HUP101" s="99"/>
      <c r="HUQ101" s="99"/>
      <c r="HUR101" s="99"/>
      <c r="HUS101" s="99"/>
      <c r="HUT101" s="99"/>
      <c r="HUU101" s="99"/>
      <c r="HUV101" s="99"/>
      <c r="HUW101" s="99"/>
      <c r="HUX101" s="99"/>
      <c r="HUY101" s="99"/>
      <c r="HUZ101" s="99"/>
      <c r="HVA101" s="99"/>
      <c r="HVB101" s="99"/>
      <c r="HVC101" s="99"/>
      <c r="HVD101" s="99"/>
      <c r="HVE101" s="99"/>
      <c r="HVF101" s="99"/>
      <c r="HVG101" s="99"/>
      <c r="HVH101" s="99"/>
      <c r="HVI101" s="99"/>
      <c r="HVJ101" s="99"/>
      <c r="HVK101" s="99"/>
      <c r="HVL101" s="99"/>
      <c r="HVM101" s="99"/>
      <c r="HVN101" s="99"/>
      <c r="HVO101" s="99"/>
      <c r="HVP101" s="99"/>
      <c r="HVQ101" s="99"/>
      <c r="HVR101" s="99"/>
      <c r="HVS101" s="99"/>
      <c r="HVT101" s="99"/>
      <c r="HVU101" s="99"/>
      <c r="HVV101" s="99"/>
      <c r="HVW101" s="99"/>
      <c r="HVX101" s="99"/>
      <c r="HVY101" s="99"/>
      <c r="HVZ101" s="99"/>
      <c r="HWA101" s="99"/>
      <c r="HWB101" s="99"/>
      <c r="HWC101" s="99"/>
      <c r="HWD101" s="99"/>
      <c r="HWE101" s="99"/>
      <c r="HWF101" s="99"/>
      <c r="HWG101" s="99"/>
      <c r="HWH101" s="99"/>
      <c r="HWI101" s="99"/>
      <c r="HWJ101" s="99"/>
      <c r="HWK101" s="99"/>
      <c r="HWL101" s="99"/>
      <c r="HWM101" s="99"/>
      <c r="HWN101" s="99"/>
      <c r="HWO101" s="99"/>
      <c r="HWP101" s="99"/>
      <c r="HWQ101" s="99"/>
      <c r="HWR101" s="99"/>
      <c r="HWS101" s="99"/>
      <c r="HWT101" s="99"/>
      <c r="HWU101" s="99"/>
      <c r="HWV101" s="99"/>
      <c r="HWW101" s="99"/>
      <c r="HWX101" s="99"/>
      <c r="HWY101" s="99"/>
      <c r="HWZ101" s="99"/>
      <c r="HXA101" s="99"/>
      <c r="HXB101" s="99"/>
      <c r="HXC101" s="99"/>
      <c r="HXD101" s="99"/>
      <c r="HXE101" s="99"/>
      <c r="HXF101" s="99"/>
      <c r="HXG101" s="99"/>
      <c r="HXH101" s="99"/>
      <c r="HXI101" s="99"/>
      <c r="HXJ101" s="99"/>
      <c r="HXK101" s="99"/>
      <c r="HXL101" s="99"/>
      <c r="HXM101" s="99"/>
      <c r="HXN101" s="99"/>
      <c r="HXO101" s="99"/>
      <c r="HXP101" s="99"/>
      <c r="HXQ101" s="99"/>
      <c r="HXR101" s="99"/>
      <c r="HXS101" s="99"/>
      <c r="HXT101" s="99"/>
      <c r="HXU101" s="99"/>
      <c r="HXV101" s="99"/>
      <c r="HXW101" s="99"/>
      <c r="HXX101" s="99"/>
      <c r="HXY101" s="99"/>
      <c r="HXZ101" s="99"/>
      <c r="HYA101" s="99"/>
      <c r="HYB101" s="99"/>
      <c r="HYC101" s="99"/>
      <c r="HYD101" s="99"/>
      <c r="HYE101" s="99"/>
      <c r="HYF101" s="99"/>
      <c r="HYG101" s="99"/>
      <c r="HYH101" s="99"/>
      <c r="HYI101" s="99"/>
      <c r="HYJ101" s="99"/>
      <c r="HYK101" s="99"/>
      <c r="HYL101" s="99"/>
      <c r="HYM101" s="99"/>
      <c r="HYN101" s="99"/>
      <c r="HYO101" s="99"/>
      <c r="HYP101" s="99"/>
      <c r="HYQ101" s="99"/>
      <c r="HYR101" s="99"/>
      <c r="HYS101" s="99"/>
      <c r="HYT101" s="99"/>
      <c r="HYU101" s="99"/>
      <c r="HYV101" s="99"/>
      <c r="HYW101" s="99"/>
      <c r="HYX101" s="99"/>
      <c r="HYY101" s="99"/>
      <c r="HYZ101" s="99"/>
      <c r="HZA101" s="99"/>
      <c r="HZB101" s="99"/>
      <c r="HZC101" s="99"/>
      <c r="HZD101" s="99"/>
      <c r="HZE101" s="99"/>
      <c r="HZF101" s="99"/>
      <c r="HZG101" s="99"/>
      <c r="HZH101" s="99"/>
      <c r="HZI101" s="99"/>
      <c r="HZJ101" s="99"/>
      <c r="HZK101" s="99"/>
      <c r="HZL101" s="99"/>
      <c r="HZM101" s="99"/>
      <c r="HZN101" s="99"/>
      <c r="HZO101" s="99"/>
      <c r="HZP101" s="99"/>
      <c r="HZQ101" s="99"/>
      <c r="HZR101" s="99"/>
      <c r="HZS101" s="99"/>
      <c r="HZT101" s="99"/>
      <c r="HZU101" s="99"/>
      <c r="HZV101" s="99"/>
      <c r="HZW101" s="99"/>
      <c r="HZX101" s="99"/>
      <c r="HZY101" s="99"/>
      <c r="HZZ101" s="99"/>
      <c r="IAA101" s="99"/>
      <c r="IAB101" s="99"/>
      <c r="IAC101" s="99"/>
      <c r="IAD101" s="99"/>
      <c r="IAE101" s="99"/>
      <c r="IAF101" s="99"/>
      <c r="IAG101" s="99"/>
      <c r="IAH101" s="99"/>
      <c r="IAI101" s="99"/>
      <c r="IAJ101" s="99"/>
      <c r="IAK101" s="99"/>
      <c r="IAL101" s="99"/>
      <c r="IAM101" s="99"/>
      <c r="IAN101" s="99"/>
      <c r="IAO101" s="99"/>
      <c r="IAP101" s="99"/>
      <c r="IAQ101" s="99"/>
      <c r="IAR101" s="99"/>
      <c r="IAS101" s="99"/>
      <c r="IAT101" s="99"/>
      <c r="IAU101" s="99"/>
      <c r="IAV101" s="99"/>
      <c r="IAW101" s="99"/>
      <c r="IAX101" s="99"/>
      <c r="IAY101" s="99"/>
      <c r="IAZ101" s="99"/>
      <c r="IBA101" s="99"/>
      <c r="IBB101" s="99"/>
      <c r="IBC101" s="99"/>
      <c r="IBD101" s="99"/>
      <c r="IBE101" s="99"/>
      <c r="IBF101" s="99"/>
      <c r="IBG101" s="99"/>
      <c r="IBH101" s="99"/>
      <c r="IBI101" s="99"/>
      <c r="IBJ101" s="99"/>
      <c r="IBK101" s="99"/>
      <c r="IBL101" s="99"/>
      <c r="IBM101" s="99"/>
      <c r="IBN101" s="99"/>
      <c r="IBO101" s="99"/>
      <c r="IBP101" s="99"/>
      <c r="IBQ101" s="99"/>
      <c r="IBR101" s="99"/>
      <c r="IBS101" s="99"/>
      <c r="IBT101" s="99"/>
      <c r="IBU101" s="99"/>
      <c r="IBV101" s="99"/>
      <c r="IBW101" s="99"/>
      <c r="IBX101" s="99"/>
      <c r="IBY101" s="99"/>
      <c r="IBZ101" s="99"/>
      <c r="ICA101" s="99"/>
      <c r="ICB101" s="99"/>
      <c r="ICC101" s="99"/>
      <c r="ICD101" s="99"/>
      <c r="ICE101" s="99"/>
      <c r="ICF101" s="99"/>
      <c r="ICG101" s="99"/>
      <c r="ICH101" s="99"/>
      <c r="ICI101" s="99"/>
      <c r="ICJ101" s="99"/>
      <c r="ICK101" s="99"/>
      <c r="ICL101" s="99"/>
      <c r="ICM101" s="99"/>
      <c r="ICN101" s="99"/>
      <c r="ICO101" s="99"/>
      <c r="ICP101" s="99"/>
      <c r="ICQ101" s="99"/>
      <c r="ICR101" s="99"/>
      <c r="ICS101" s="99"/>
      <c r="ICT101" s="99"/>
      <c r="ICU101" s="99"/>
      <c r="ICV101" s="99"/>
      <c r="ICW101" s="99"/>
      <c r="ICX101" s="99"/>
      <c r="ICY101" s="99"/>
      <c r="ICZ101" s="99"/>
      <c r="IDA101" s="99"/>
      <c r="IDB101" s="99"/>
      <c r="IDC101" s="99"/>
      <c r="IDD101" s="99"/>
      <c r="IDE101" s="99"/>
      <c r="IDF101" s="99"/>
      <c r="IDG101" s="99"/>
      <c r="IDH101" s="99"/>
      <c r="IDI101" s="99"/>
      <c r="IDJ101" s="99"/>
      <c r="IDK101" s="99"/>
      <c r="IDL101" s="99"/>
      <c r="IDM101" s="99"/>
      <c r="IDN101" s="99"/>
      <c r="IDO101" s="99"/>
      <c r="IDP101" s="99"/>
      <c r="IDQ101" s="99"/>
      <c r="IDR101" s="99"/>
      <c r="IDS101" s="99"/>
      <c r="IDT101" s="99"/>
      <c r="IDU101" s="99"/>
      <c r="IDV101" s="99"/>
      <c r="IDW101" s="99"/>
      <c r="IDX101" s="99"/>
      <c r="IDY101" s="99"/>
      <c r="IDZ101" s="99"/>
      <c r="IEA101" s="99"/>
      <c r="IEB101" s="99"/>
      <c r="IEC101" s="99"/>
      <c r="IED101" s="99"/>
      <c r="IEE101" s="99"/>
      <c r="IEF101" s="99"/>
      <c r="IEG101" s="99"/>
      <c r="IEH101" s="99"/>
      <c r="IEI101" s="99"/>
      <c r="IEJ101" s="99"/>
      <c r="IEK101" s="99"/>
      <c r="IEL101" s="99"/>
      <c r="IEM101" s="99"/>
      <c r="IEN101" s="99"/>
      <c r="IEO101" s="99"/>
      <c r="IEP101" s="99"/>
      <c r="IEQ101" s="99"/>
      <c r="IER101" s="99"/>
      <c r="IES101" s="99"/>
      <c r="IET101" s="99"/>
      <c r="IEU101" s="99"/>
      <c r="IEV101" s="99"/>
      <c r="IEW101" s="99"/>
      <c r="IEX101" s="99"/>
      <c r="IEY101" s="99"/>
      <c r="IEZ101" s="99"/>
      <c r="IFA101" s="99"/>
      <c r="IFB101" s="99"/>
      <c r="IFC101" s="99"/>
      <c r="IFD101" s="99"/>
      <c r="IFE101" s="99"/>
      <c r="IFF101" s="99"/>
      <c r="IFG101" s="99"/>
      <c r="IFH101" s="99"/>
      <c r="IFI101" s="99"/>
      <c r="IFJ101" s="99"/>
      <c r="IFK101" s="99"/>
      <c r="IFL101" s="99"/>
      <c r="IFM101" s="99"/>
      <c r="IFN101" s="99"/>
      <c r="IFO101" s="99"/>
      <c r="IFP101" s="99"/>
      <c r="IFQ101" s="99"/>
      <c r="IFR101" s="99"/>
      <c r="IFS101" s="99"/>
      <c r="IFT101" s="99"/>
      <c r="IFU101" s="99"/>
      <c r="IFV101" s="99"/>
      <c r="IFW101" s="99"/>
      <c r="IFX101" s="99"/>
      <c r="IFY101" s="99"/>
      <c r="IFZ101" s="99"/>
      <c r="IGA101" s="99"/>
      <c r="IGB101" s="99"/>
      <c r="IGC101" s="99"/>
      <c r="IGD101" s="99"/>
      <c r="IGE101" s="99"/>
      <c r="IGF101" s="99"/>
      <c r="IGG101" s="99"/>
      <c r="IGH101" s="99"/>
      <c r="IGI101" s="99"/>
      <c r="IGJ101" s="99"/>
      <c r="IGK101" s="99"/>
      <c r="IGL101" s="99"/>
      <c r="IGM101" s="99"/>
      <c r="IGN101" s="99"/>
      <c r="IGO101" s="99"/>
      <c r="IGP101" s="99"/>
      <c r="IGQ101" s="99"/>
      <c r="IGR101" s="99"/>
      <c r="IGS101" s="99"/>
      <c r="IGT101" s="99"/>
      <c r="IGU101" s="99"/>
      <c r="IGV101" s="99"/>
      <c r="IGW101" s="99"/>
      <c r="IGX101" s="99"/>
      <c r="IGY101" s="99"/>
      <c r="IGZ101" s="99"/>
      <c r="IHA101" s="99"/>
      <c r="IHB101" s="99"/>
      <c r="IHC101" s="99"/>
      <c r="IHD101" s="99"/>
      <c r="IHE101" s="99"/>
      <c r="IHF101" s="99"/>
      <c r="IHG101" s="99"/>
      <c r="IHH101" s="99"/>
      <c r="IHI101" s="99"/>
      <c r="IHJ101" s="99"/>
      <c r="IHK101" s="99"/>
      <c r="IHL101" s="99"/>
      <c r="IHM101" s="99"/>
      <c r="IHN101" s="99"/>
      <c r="IHO101" s="99"/>
      <c r="IHP101" s="99"/>
      <c r="IHQ101" s="99"/>
      <c r="IHR101" s="99"/>
      <c r="IHS101" s="99"/>
      <c r="IHT101" s="99"/>
      <c r="IHU101" s="99"/>
      <c r="IHV101" s="99"/>
      <c r="IHW101" s="99"/>
      <c r="IHX101" s="99"/>
      <c r="IHY101" s="99"/>
      <c r="IHZ101" s="99"/>
      <c r="IIA101" s="99"/>
      <c r="IIB101" s="99"/>
      <c r="IIC101" s="99"/>
      <c r="IID101" s="99"/>
      <c r="IIE101" s="99"/>
      <c r="IIF101" s="99"/>
      <c r="IIG101" s="99"/>
      <c r="IIH101" s="99"/>
      <c r="III101" s="99"/>
      <c r="IIJ101" s="99"/>
      <c r="IIK101" s="99"/>
      <c r="IIL101" s="99"/>
      <c r="IIM101" s="99"/>
      <c r="IIN101" s="99"/>
      <c r="IIO101" s="99"/>
      <c r="IIP101" s="99"/>
      <c r="IIQ101" s="99"/>
      <c r="IIR101" s="99"/>
      <c r="IIS101" s="99"/>
      <c r="IIT101" s="99"/>
      <c r="IIU101" s="99"/>
      <c r="IIV101" s="99"/>
      <c r="IIW101" s="99"/>
      <c r="IIX101" s="99"/>
      <c r="IIY101" s="99"/>
      <c r="IIZ101" s="99"/>
      <c r="IJA101" s="99"/>
      <c r="IJB101" s="99"/>
      <c r="IJC101" s="99"/>
      <c r="IJD101" s="99"/>
      <c r="IJE101" s="99"/>
      <c r="IJF101" s="99"/>
      <c r="IJG101" s="99"/>
      <c r="IJH101" s="99"/>
      <c r="IJI101" s="99"/>
      <c r="IJJ101" s="99"/>
      <c r="IJK101" s="99"/>
      <c r="IJL101" s="99"/>
      <c r="IJM101" s="99"/>
      <c r="IJN101" s="99"/>
      <c r="IJO101" s="99"/>
      <c r="IJP101" s="99"/>
      <c r="IJQ101" s="99"/>
      <c r="IJR101" s="99"/>
      <c r="IJS101" s="99"/>
      <c r="IJT101" s="99"/>
      <c r="IJU101" s="99"/>
      <c r="IJV101" s="99"/>
      <c r="IJW101" s="99"/>
      <c r="IJX101" s="99"/>
      <c r="IJY101" s="99"/>
      <c r="IJZ101" s="99"/>
      <c r="IKA101" s="99"/>
      <c r="IKB101" s="99"/>
      <c r="IKC101" s="99"/>
      <c r="IKD101" s="99"/>
      <c r="IKE101" s="99"/>
      <c r="IKF101" s="99"/>
      <c r="IKG101" s="99"/>
      <c r="IKH101" s="99"/>
      <c r="IKI101" s="99"/>
      <c r="IKJ101" s="99"/>
      <c r="IKK101" s="99"/>
      <c r="IKL101" s="99"/>
      <c r="IKM101" s="99"/>
      <c r="IKN101" s="99"/>
      <c r="IKO101" s="99"/>
      <c r="IKP101" s="99"/>
      <c r="IKQ101" s="99"/>
      <c r="IKR101" s="99"/>
      <c r="IKS101" s="99"/>
      <c r="IKT101" s="99"/>
      <c r="IKU101" s="99"/>
      <c r="IKV101" s="99"/>
      <c r="IKW101" s="99"/>
      <c r="IKX101" s="99"/>
      <c r="IKY101" s="99"/>
      <c r="IKZ101" s="99"/>
      <c r="ILA101" s="99"/>
      <c r="ILB101" s="99"/>
      <c r="ILC101" s="99"/>
      <c r="ILD101" s="99"/>
      <c r="ILE101" s="99"/>
      <c r="ILF101" s="99"/>
      <c r="ILG101" s="99"/>
      <c r="ILH101" s="99"/>
      <c r="ILI101" s="99"/>
      <c r="ILJ101" s="99"/>
      <c r="ILK101" s="99"/>
      <c r="ILL101" s="99"/>
      <c r="ILM101" s="99"/>
      <c r="ILN101" s="99"/>
      <c r="ILO101" s="99"/>
      <c r="ILP101" s="99"/>
      <c r="ILQ101" s="99"/>
      <c r="ILR101" s="99"/>
      <c r="ILS101" s="99"/>
      <c r="ILT101" s="99"/>
      <c r="ILU101" s="99"/>
      <c r="ILV101" s="99"/>
      <c r="ILW101" s="99"/>
      <c r="ILX101" s="99"/>
      <c r="ILY101" s="99"/>
      <c r="ILZ101" s="99"/>
      <c r="IMA101" s="99"/>
      <c r="IMB101" s="99"/>
      <c r="IMC101" s="99"/>
      <c r="IMD101" s="99"/>
      <c r="IME101" s="99"/>
      <c r="IMF101" s="99"/>
      <c r="IMG101" s="99"/>
      <c r="IMH101" s="99"/>
      <c r="IMI101" s="99"/>
      <c r="IMJ101" s="99"/>
      <c r="IMK101" s="99"/>
      <c r="IML101" s="99"/>
      <c r="IMM101" s="99"/>
      <c r="IMN101" s="99"/>
      <c r="IMO101" s="99"/>
      <c r="IMP101" s="99"/>
      <c r="IMQ101" s="99"/>
      <c r="IMR101" s="99"/>
      <c r="IMS101" s="99"/>
      <c r="IMT101" s="99"/>
      <c r="IMU101" s="99"/>
      <c r="IMV101" s="99"/>
      <c r="IMW101" s="99"/>
      <c r="IMX101" s="99"/>
      <c r="IMY101" s="99"/>
      <c r="IMZ101" s="99"/>
      <c r="INA101" s="99"/>
      <c r="INB101" s="99"/>
      <c r="INC101" s="99"/>
      <c r="IND101" s="99"/>
      <c r="INE101" s="99"/>
      <c r="INF101" s="99"/>
      <c r="ING101" s="99"/>
      <c r="INH101" s="99"/>
      <c r="INI101" s="99"/>
      <c r="INJ101" s="99"/>
      <c r="INK101" s="99"/>
      <c r="INL101" s="99"/>
      <c r="INM101" s="99"/>
      <c r="INN101" s="99"/>
      <c r="INO101" s="99"/>
      <c r="INP101" s="99"/>
      <c r="INQ101" s="99"/>
      <c r="INR101" s="99"/>
      <c r="INS101" s="99"/>
      <c r="INT101" s="99"/>
      <c r="INU101" s="99"/>
      <c r="INV101" s="99"/>
      <c r="INW101" s="99"/>
      <c r="INX101" s="99"/>
      <c r="INY101" s="99"/>
      <c r="INZ101" s="99"/>
      <c r="IOA101" s="99"/>
      <c r="IOB101" s="99"/>
      <c r="IOC101" s="99"/>
      <c r="IOD101" s="99"/>
      <c r="IOE101" s="99"/>
      <c r="IOF101" s="99"/>
      <c r="IOG101" s="99"/>
      <c r="IOH101" s="99"/>
      <c r="IOI101" s="99"/>
      <c r="IOJ101" s="99"/>
      <c r="IOK101" s="99"/>
      <c r="IOL101" s="99"/>
      <c r="IOM101" s="99"/>
      <c r="ION101" s="99"/>
      <c r="IOO101" s="99"/>
      <c r="IOP101" s="99"/>
      <c r="IOQ101" s="99"/>
      <c r="IOR101" s="99"/>
      <c r="IOS101" s="99"/>
      <c r="IOT101" s="99"/>
      <c r="IOU101" s="99"/>
      <c r="IOV101" s="99"/>
      <c r="IOW101" s="99"/>
      <c r="IOX101" s="99"/>
      <c r="IOY101" s="99"/>
      <c r="IOZ101" s="99"/>
      <c r="IPA101" s="99"/>
      <c r="IPB101" s="99"/>
      <c r="IPC101" s="99"/>
      <c r="IPD101" s="99"/>
      <c r="IPE101" s="99"/>
      <c r="IPF101" s="99"/>
      <c r="IPG101" s="99"/>
      <c r="IPH101" s="99"/>
      <c r="IPI101" s="99"/>
      <c r="IPJ101" s="99"/>
      <c r="IPK101" s="99"/>
      <c r="IPL101" s="99"/>
      <c r="IPM101" s="99"/>
      <c r="IPN101" s="99"/>
      <c r="IPO101" s="99"/>
      <c r="IPP101" s="99"/>
      <c r="IPQ101" s="99"/>
      <c r="IPR101" s="99"/>
      <c r="IPS101" s="99"/>
      <c r="IPT101" s="99"/>
      <c r="IPU101" s="99"/>
      <c r="IPV101" s="99"/>
      <c r="IPW101" s="99"/>
      <c r="IPX101" s="99"/>
      <c r="IPY101" s="99"/>
      <c r="IPZ101" s="99"/>
      <c r="IQA101" s="99"/>
      <c r="IQB101" s="99"/>
      <c r="IQC101" s="99"/>
      <c r="IQD101" s="99"/>
      <c r="IQE101" s="99"/>
      <c r="IQF101" s="99"/>
      <c r="IQG101" s="99"/>
      <c r="IQH101" s="99"/>
      <c r="IQI101" s="99"/>
      <c r="IQJ101" s="99"/>
      <c r="IQK101" s="99"/>
      <c r="IQL101" s="99"/>
      <c r="IQM101" s="99"/>
      <c r="IQN101" s="99"/>
      <c r="IQO101" s="99"/>
      <c r="IQP101" s="99"/>
      <c r="IQQ101" s="99"/>
      <c r="IQR101" s="99"/>
      <c r="IQS101" s="99"/>
      <c r="IQT101" s="99"/>
      <c r="IQU101" s="99"/>
      <c r="IQV101" s="99"/>
      <c r="IQW101" s="99"/>
      <c r="IQX101" s="99"/>
      <c r="IQY101" s="99"/>
      <c r="IQZ101" s="99"/>
      <c r="IRA101" s="99"/>
      <c r="IRB101" s="99"/>
      <c r="IRC101" s="99"/>
      <c r="IRD101" s="99"/>
      <c r="IRE101" s="99"/>
      <c r="IRF101" s="99"/>
      <c r="IRG101" s="99"/>
      <c r="IRH101" s="99"/>
      <c r="IRI101" s="99"/>
      <c r="IRJ101" s="99"/>
      <c r="IRK101" s="99"/>
      <c r="IRL101" s="99"/>
      <c r="IRM101" s="99"/>
      <c r="IRN101" s="99"/>
      <c r="IRO101" s="99"/>
      <c r="IRP101" s="99"/>
      <c r="IRQ101" s="99"/>
      <c r="IRR101" s="99"/>
      <c r="IRS101" s="99"/>
      <c r="IRT101" s="99"/>
      <c r="IRU101" s="99"/>
      <c r="IRV101" s="99"/>
      <c r="IRW101" s="99"/>
      <c r="IRX101" s="99"/>
      <c r="IRY101" s="99"/>
      <c r="IRZ101" s="99"/>
      <c r="ISA101" s="99"/>
      <c r="ISB101" s="99"/>
      <c r="ISC101" s="99"/>
      <c r="ISD101" s="99"/>
      <c r="ISE101" s="99"/>
      <c r="ISF101" s="99"/>
      <c r="ISG101" s="99"/>
      <c r="ISH101" s="99"/>
      <c r="ISI101" s="99"/>
      <c r="ISJ101" s="99"/>
      <c r="ISK101" s="99"/>
      <c r="ISL101" s="99"/>
      <c r="ISM101" s="99"/>
      <c r="ISN101" s="99"/>
      <c r="ISO101" s="99"/>
      <c r="ISP101" s="99"/>
      <c r="ISQ101" s="99"/>
      <c r="ISR101" s="99"/>
      <c r="ISS101" s="99"/>
      <c r="IST101" s="99"/>
      <c r="ISU101" s="99"/>
      <c r="ISV101" s="99"/>
      <c r="ISW101" s="99"/>
      <c r="ISX101" s="99"/>
      <c r="ISY101" s="99"/>
      <c r="ISZ101" s="99"/>
      <c r="ITA101" s="99"/>
      <c r="ITB101" s="99"/>
      <c r="ITC101" s="99"/>
      <c r="ITD101" s="99"/>
      <c r="ITE101" s="99"/>
      <c r="ITF101" s="99"/>
      <c r="ITG101" s="99"/>
      <c r="ITH101" s="99"/>
      <c r="ITI101" s="99"/>
      <c r="ITJ101" s="99"/>
      <c r="ITK101" s="99"/>
      <c r="ITL101" s="99"/>
      <c r="ITM101" s="99"/>
      <c r="ITN101" s="99"/>
      <c r="ITO101" s="99"/>
      <c r="ITP101" s="99"/>
      <c r="ITQ101" s="99"/>
      <c r="ITR101" s="99"/>
      <c r="ITS101" s="99"/>
      <c r="ITT101" s="99"/>
      <c r="ITU101" s="99"/>
      <c r="ITV101" s="99"/>
      <c r="ITW101" s="99"/>
      <c r="ITX101" s="99"/>
      <c r="ITY101" s="99"/>
      <c r="ITZ101" s="99"/>
      <c r="IUA101" s="99"/>
      <c r="IUB101" s="99"/>
      <c r="IUC101" s="99"/>
      <c r="IUD101" s="99"/>
      <c r="IUE101" s="99"/>
      <c r="IUF101" s="99"/>
      <c r="IUG101" s="99"/>
      <c r="IUH101" s="99"/>
      <c r="IUI101" s="99"/>
      <c r="IUJ101" s="99"/>
      <c r="IUK101" s="99"/>
      <c r="IUL101" s="99"/>
      <c r="IUM101" s="99"/>
      <c r="IUN101" s="99"/>
      <c r="IUO101" s="99"/>
      <c r="IUP101" s="99"/>
      <c r="IUQ101" s="99"/>
      <c r="IUR101" s="99"/>
      <c r="IUS101" s="99"/>
      <c r="IUT101" s="99"/>
      <c r="IUU101" s="99"/>
      <c r="IUV101" s="99"/>
      <c r="IUW101" s="99"/>
      <c r="IUX101" s="99"/>
      <c r="IUY101" s="99"/>
      <c r="IUZ101" s="99"/>
      <c r="IVA101" s="99"/>
      <c r="IVB101" s="99"/>
      <c r="IVC101" s="99"/>
      <c r="IVD101" s="99"/>
      <c r="IVE101" s="99"/>
      <c r="IVF101" s="99"/>
      <c r="IVG101" s="99"/>
      <c r="IVH101" s="99"/>
      <c r="IVI101" s="99"/>
      <c r="IVJ101" s="99"/>
      <c r="IVK101" s="99"/>
      <c r="IVL101" s="99"/>
      <c r="IVM101" s="99"/>
      <c r="IVN101" s="99"/>
      <c r="IVO101" s="99"/>
      <c r="IVP101" s="99"/>
      <c r="IVQ101" s="99"/>
      <c r="IVR101" s="99"/>
      <c r="IVS101" s="99"/>
      <c r="IVT101" s="99"/>
      <c r="IVU101" s="99"/>
      <c r="IVV101" s="99"/>
      <c r="IVW101" s="99"/>
      <c r="IVX101" s="99"/>
      <c r="IVY101" s="99"/>
      <c r="IVZ101" s="99"/>
      <c r="IWA101" s="99"/>
      <c r="IWB101" s="99"/>
      <c r="IWC101" s="99"/>
      <c r="IWD101" s="99"/>
      <c r="IWE101" s="99"/>
      <c r="IWF101" s="99"/>
      <c r="IWG101" s="99"/>
      <c r="IWH101" s="99"/>
      <c r="IWI101" s="99"/>
      <c r="IWJ101" s="99"/>
      <c r="IWK101" s="99"/>
      <c r="IWL101" s="99"/>
      <c r="IWM101" s="99"/>
      <c r="IWN101" s="99"/>
      <c r="IWO101" s="99"/>
      <c r="IWP101" s="99"/>
      <c r="IWQ101" s="99"/>
      <c r="IWR101" s="99"/>
      <c r="IWS101" s="99"/>
      <c r="IWT101" s="99"/>
      <c r="IWU101" s="99"/>
      <c r="IWV101" s="99"/>
      <c r="IWW101" s="99"/>
      <c r="IWX101" s="99"/>
      <c r="IWY101" s="99"/>
      <c r="IWZ101" s="99"/>
      <c r="IXA101" s="99"/>
      <c r="IXB101" s="99"/>
      <c r="IXC101" s="99"/>
      <c r="IXD101" s="99"/>
      <c r="IXE101" s="99"/>
      <c r="IXF101" s="99"/>
      <c r="IXG101" s="99"/>
      <c r="IXH101" s="99"/>
      <c r="IXI101" s="99"/>
      <c r="IXJ101" s="99"/>
      <c r="IXK101" s="99"/>
      <c r="IXL101" s="99"/>
      <c r="IXM101" s="99"/>
      <c r="IXN101" s="99"/>
      <c r="IXO101" s="99"/>
      <c r="IXP101" s="99"/>
      <c r="IXQ101" s="99"/>
      <c r="IXR101" s="99"/>
      <c r="IXS101" s="99"/>
      <c r="IXT101" s="99"/>
      <c r="IXU101" s="99"/>
      <c r="IXV101" s="99"/>
      <c r="IXW101" s="99"/>
      <c r="IXX101" s="99"/>
      <c r="IXY101" s="99"/>
      <c r="IXZ101" s="99"/>
      <c r="IYA101" s="99"/>
      <c r="IYB101" s="99"/>
      <c r="IYC101" s="99"/>
      <c r="IYD101" s="99"/>
      <c r="IYE101" s="99"/>
      <c r="IYF101" s="99"/>
      <c r="IYG101" s="99"/>
      <c r="IYH101" s="99"/>
      <c r="IYI101" s="99"/>
      <c r="IYJ101" s="99"/>
      <c r="IYK101" s="99"/>
      <c r="IYL101" s="99"/>
      <c r="IYM101" s="99"/>
      <c r="IYN101" s="99"/>
      <c r="IYO101" s="99"/>
      <c r="IYP101" s="99"/>
      <c r="IYQ101" s="99"/>
      <c r="IYR101" s="99"/>
      <c r="IYS101" s="99"/>
      <c r="IYT101" s="99"/>
      <c r="IYU101" s="99"/>
      <c r="IYV101" s="99"/>
      <c r="IYW101" s="99"/>
      <c r="IYX101" s="99"/>
      <c r="IYY101" s="99"/>
      <c r="IYZ101" s="99"/>
      <c r="IZA101" s="99"/>
      <c r="IZB101" s="99"/>
      <c r="IZC101" s="99"/>
      <c r="IZD101" s="99"/>
      <c r="IZE101" s="99"/>
      <c r="IZF101" s="99"/>
      <c r="IZG101" s="99"/>
      <c r="IZH101" s="99"/>
      <c r="IZI101" s="99"/>
      <c r="IZJ101" s="99"/>
      <c r="IZK101" s="99"/>
      <c r="IZL101" s="99"/>
      <c r="IZM101" s="99"/>
      <c r="IZN101" s="99"/>
      <c r="IZO101" s="99"/>
      <c r="IZP101" s="99"/>
      <c r="IZQ101" s="99"/>
      <c r="IZR101" s="99"/>
      <c r="IZS101" s="99"/>
      <c r="IZT101" s="99"/>
      <c r="IZU101" s="99"/>
      <c r="IZV101" s="99"/>
      <c r="IZW101" s="99"/>
      <c r="IZX101" s="99"/>
      <c r="IZY101" s="99"/>
      <c r="IZZ101" s="99"/>
      <c r="JAA101" s="99"/>
      <c r="JAB101" s="99"/>
      <c r="JAC101" s="99"/>
      <c r="JAD101" s="99"/>
      <c r="JAE101" s="99"/>
      <c r="JAF101" s="99"/>
      <c r="JAG101" s="99"/>
      <c r="JAH101" s="99"/>
      <c r="JAI101" s="99"/>
      <c r="JAJ101" s="99"/>
      <c r="JAK101" s="99"/>
      <c r="JAL101" s="99"/>
      <c r="JAM101" s="99"/>
      <c r="JAN101" s="99"/>
      <c r="JAO101" s="99"/>
      <c r="JAP101" s="99"/>
      <c r="JAQ101" s="99"/>
      <c r="JAR101" s="99"/>
      <c r="JAS101" s="99"/>
      <c r="JAT101" s="99"/>
      <c r="JAU101" s="99"/>
      <c r="JAV101" s="99"/>
      <c r="JAW101" s="99"/>
      <c r="JAX101" s="99"/>
      <c r="JAY101" s="99"/>
      <c r="JAZ101" s="99"/>
      <c r="JBA101" s="99"/>
      <c r="JBB101" s="99"/>
      <c r="JBC101" s="99"/>
      <c r="JBD101" s="99"/>
      <c r="JBE101" s="99"/>
      <c r="JBF101" s="99"/>
      <c r="JBG101" s="99"/>
      <c r="JBH101" s="99"/>
      <c r="JBI101" s="99"/>
      <c r="JBJ101" s="99"/>
      <c r="JBK101" s="99"/>
      <c r="JBL101" s="99"/>
      <c r="JBM101" s="99"/>
      <c r="JBN101" s="99"/>
      <c r="JBO101" s="99"/>
      <c r="JBP101" s="99"/>
      <c r="JBQ101" s="99"/>
      <c r="JBR101" s="99"/>
      <c r="JBS101" s="99"/>
      <c r="JBT101" s="99"/>
      <c r="JBU101" s="99"/>
      <c r="JBV101" s="99"/>
      <c r="JBW101" s="99"/>
      <c r="JBX101" s="99"/>
      <c r="JBY101" s="99"/>
      <c r="JBZ101" s="99"/>
      <c r="JCA101" s="99"/>
      <c r="JCB101" s="99"/>
      <c r="JCC101" s="99"/>
      <c r="JCD101" s="99"/>
      <c r="JCE101" s="99"/>
      <c r="JCF101" s="99"/>
      <c r="JCG101" s="99"/>
      <c r="JCH101" s="99"/>
      <c r="JCI101" s="99"/>
      <c r="JCJ101" s="99"/>
      <c r="JCK101" s="99"/>
      <c r="JCL101" s="99"/>
      <c r="JCM101" s="99"/>
      <c r="JCN101" s="99"/>
      <c r="JCO101" s="99"/>
      <c r="JCP101" s="99"/>
      <c r="JCQ101" s="99"/>
      <c r="JCR101" s="99"/>
      <c r="JCS101" s="99"/>
      <c r="JCT101" s="99"/>
      <c r="JCU101" s="99"/>
      <c r="JCV101" s="99"/>
      <c r="JCW101" s="99"/>
      <c r="JCX101" s="99"/>
      <c r="JCY101" s="99"/>
      <c r="JCZ101" s="99"/>
      <c r="JDA101" s="99"/>
      <c r="JDB101" s="99"/>
      <c r="JDC101" s="99"/>
      <c r="JDD101" s="99"/>
      <c r="JDE101" s="99"/>
      <c r="JDF101" s="99"/>
      <c r="JDG101" s="99"/>
      <c r="JDH101" s="99"/>
      <c r="JDI101" s="99"/>
      <c r="JDJ101" s="99"/>
      <c r="JDK101" s="99"/>
      <c r="JDL101" s="99"/>
      <c r="JDM101" s="99"/>
      <c r="JDN101" s="99"/>
      <c r="JDO101" s="99"/>
      <c r="JDP101" s="99"/>
      <c r="JDQ101" s="99"/>
      <c r="JDR101" s="99"/>
      <c r="JDS101" s="99"/>
      <c r="JDT101" s="99"/>
      <c r="JDU101" s="99"/>
      <c r="JDV101" s="99"/>
      <c r="JDW101" s="99"/>
      <c r="JDX101" s="99"/>
      <c r="JDY101" s="99"/>
      <c r="JDZ101" s="99"/>
      <c r="JEA101" s="99"/>
      <c r="JEB101" s="99"/>
      <c r="JEC101" s="99"/>
      <c r="JED101" s="99"/>
      <c r="JEE101" s="99"/>
      <c r="JEF101" s="99"/>
      <c r="JEG101" s="99"/>
      <c r="JEH101" s="99"/>
      <c r="JEI101" s="99"/>
      <c r="JEJ101" s="99"/>
      <c r="JEK101" s="99"/>
      <c r="JEL101" s="99"/>
      <c r="JEM101" s="99"/>
      <c r="JEN101" s="99"/>
      <c r="JEO101" s="99"/>
      <c r="JEP101" s="99"/>
      <c r="JEQ101" s="99"/>
      <c r="JER101" s="99"/>
      <c r="JES101" s="99"/>
      <c r="JET101" s="99"/>
      <c r="JEU101" s="99"/>
      <c r="JEV101" s="99"/>
      <c r="JEW101" s="99"/>
      <c r="JEX101" s="99"/>
      <c r="JEY101" s="99"/>
      <c r="JEZ101" s="99"/>
      <c r="JFA101" s="99"/>
      <c r="JFB101" s="99"/>
      <c r="JFC101" s="99"/>
      <c r="JFD101" s="99"/>
      <c r="JFE101" s="99"/>
      <c r="JFF101" s="99"/>
      <c r="JFG101" s="99"/>
      <c r="JFH101" s="99"/>
      <c r="JFI101" s="99"/>
      <c r="JFJ101" s="99"/>
      <c r="JFK101" s="99"/>
      <c r="JFL101" s="99"/>
      <c r="JFM101" s="99"/>
      <c r="JFN101" s="99"/>
      <c r="JFO101" s="99"/>
      <c r="JFP101" s="99"/>
      <c r="JFQ101" s="99"/>
      <c r="JFR101" s="99"/>
      <c r="JFS101" s="99"/>
      <c r="JFT101" s="99"/>
      <c r="JFU101" s="99"/>
      <c r="JFV101" s="99"/>
      <c r="JFW101" s="99"/>
      <c r="JFX101" s="99"/>
      <c r="JFY101" s="99"/>
      <c r="JFZ101" s="99"/>
      <c r="JGA101" s="99"/>
      <c r="JGB101" s="99"/>
      <c r="JGC101" s="99"/>
      <c r="JGD101" s="99"/>
      <c r="JGE101" s="99"/>
      <c r="JGF101" s="99"/>
      <c r="JGG101" s="99"/>
      <c r="JGH101" s="99"/>
      <c r="JGI101" s="99"/>
      <c r="JGJ101" s="99"/>
      <c r="JGK101" s="99"/>
      <c r="JGL101" s="99"/>
      <c r="JGM101" s="99"/>
      <c r="JGN101" s="99"/>
      <c r="JGO101" s="99"/>
      <c r="JGP101" s="99"/>
      <c r="JGQ101" s="99"/>
      <c r="JGR101" s="99"/>
      <c r="JGS101" s="99"/>
      <c r="JGT101" s="99"/>
      <c r="JGU101" s="99"/>
      <c r="JGV101" s="99"/>
      <c r="JGW101" s="99"/>
      <c r="JGX101" s="99"/>
      <c r="JGY101" s="99"/>
      <c r="JGZ101" s="99"/>
      <c r="JHA101" s="99"/>
      <c r="JHB101" s="99"/>
      <c r="JHC101" s="99"/>
      <c r="JHD101" s="99"/>
      <c r="JHE101" s="99"/>
      <c r="JHF101" s="99"/>
      <c r="JHG101" s="99"/>
      <c r="JHH101" s="99"/>
      <c r="JHI101" s="99"/>
      <c r="JHJ101" s="99"/>
      <c r="JHK101" s="99"/>
      <c r="JHL101" s="99"/>
      <c r="JHM101" s="99"/>
      <c r="JHN101" s="99"/>
      <c r="JHO101" s="99"/>
      <c r="JHP101" s="99"/>
      <c r="JHQ101" s="99"/>
      <c r="JHR101" s="99"/>
      <c r="JHS101" s="99"/>
      <c r="JHT101" s="99"/>
      <c r="JHU101" s="99"/>
      <c r="JHV101" s="99"/>
      <c r="JHW101" s="99"/>
      <c r="JHX101" s="99"/>
      <c r="JHY101" s="99"/>
      <c r="JHZ101" s="99"/>
      <c r="JIA101" s="99"/>
      <c r="JIB101" s="99"/>
      <c r="JIC101" s="99"/>
      <c r="JID101" s="99"/>
      <c r="JIE101" s="99"/>
      <c r="JIF101" s="99"/>
      <c r="JIG101" s="99"/>
      <c r="JIH101" s="99"/>
      <c r="JII101" s="99"/>
      <c r="JIJ101" s="99"/>
      <c r="JIK101" s="99"/>
      <c r="JIL101" s="99"/>
      <c r="JIM101" s="99"/>
      <c r="JIN101" s="99"/>
      <c r="JIO101" s="99"/>
      <c r="JIP101" s="99"/>
      <c r="JIQ101" s="99"/>
      <c r="JIR101" s="99"/>
      <c r="JIS101" s="99"/>
      <c r="JIT101" s="99"/>
      <c r="JIU101" s="99"/>
      <c r="JIV101" s="99"/>
      <c r="JIW101" s="99"/>
      <c r="JIX101" s="99"/>
      <c r="JIY101" s="99"/>
      <c r="JIZ101" s="99"/>
      <c r="JJA101" s="99"/>
      <c r="JJB101" s="99"/>
      <c r="JJC101" s="99"/>
      <c r="JJD101" s="99"/>
      <c r="JJE101" s="99"/>
      <c r="JJF101" s="99"/>
      <c r="JJG101" s="99"/>
      <c r="JJH101" s="99"/>
      <c r="JJI101" s="99"/>
      <c r="JJJ101" s="99"/>
      <c r="JJK101" s="99"/>
      <c r="JJL101" s="99"/>
      <c r="JJM101" s="99"/>
      <c r="JJN101" s="99"/>
      <c r="JJO101" s="99"/>
      <c r="JJP101" s="99"/>
      <c r="JJQ101" s="99"/>
      <c r="JJR101" s="99"/>
      <c r="JJS101" s="99"/>
      <c r="JJT101" s="99"/>
      <c r="JJU101" s="99"/>
      <c r="JJV101" s="99"/>
      <c r="JJW101" s="99"/>
      <c r="JJX101" s="99"/>
      <c r="JJY101" s="99"/>
      <c r="JJZ101" s="99"/>
      <c r="JKA101" s="99"/>
      <c r="JKB101" s="99"/>
      <c r="JKC101" s="99"/>
      <c r="JKD101" s="99"/>
      <c r="JKE101" s="99"/>
      <c r="JKF101" s="99"/>
      <c r="JKG101" s="99"/>
      <c r="JKH101" s="99"/>
      <c r="JKI101" s="99"/>
      <c r="JKJ101" s="99"/>
      <c r="JKK101" s="99"/>
      <c r="JKL101" s="99"/>
      <c r="JKM101" s="99"/>
      <c r="JKN101" s="99"/>
      <c r="JKO101" s="99"/>
      <c r="JKP101" s="99"/>
      <c r="JKQ101" s="99"/>
      <c r="JKR101" s="99"/>
      <c r="JKS101" s="99"/>
      <c r="JKT101" s="99"/>
      <c r="JKU101" s="99"/>
      <c r="JKV101" s="99"/>
      <c r="JKW101" s="99"/>
      <c r="JKX101" s="99"/>
      <c r="JKY101" s="99"/>
      <c r="JKZ101" s="99"/>
      <c r="JLA101" s="99"/>
      <c r="JLB101" s="99"/>
      <c r="JLC101" s="99"/>
      <c r="JLD101" s="99"/>
      <c r="JLE101" s="99"/>
      <c r="JLF101" s="99"/>
      <c r="JLG101" s="99"/>
      <c r="JLH101" s="99"/>
      <c r="JLI101" s="99"/>
      <c r="JLJ101" s="99"/>
      <c r="JLK101" s="99"/>
      <c r="JLL101" s="99"/>
      <c r="JLM101" s="99"/>
      <c r="JLN101" s="99"/>
      <c r="JLO101" s="99"/>
      <c r="JLP101" s="99"/>
      <c r="JLQ101" s="99"/>
      <c r="JLR101" s="99"/>
      <c r="JLS101" s="99"/>
      <c r="JLT101" s="99"/>
      <c r="JLU101" s="99"/>
      <c r="JLV101" s="99"/>
      <c r="JLW101" s="99"/>
      <c r="JLX101" s="99"/>
      <c r="JLY101" s="99"/>
      <c r="JLZ101" s="99"/>
      <c r="JMA101" s="99"/>
      <c r="JMB101" s="99"/>
      <c r="JMC101" s="99"/>
      <c r="JMD101" s="99"/>
      <c r="JME101" s="99"/>
      <c r="JMF101" s="99"/>
      <c r="JMG101" s="99"/>
      <c r="JMH101" s="99"/>
      <c r="JMI101" s="99"/>
      <c r="JMJ101" s="99"/>
      <c r="JMK101" s="99"/>
      <c r="JML101" s="99"/>
      <c r="JMM101" s="99"/>
      <c r="JMN101" s="99"/>
      <c r="JMO101" s="99"/>
      <c r="JMP101" s="99"/>
      <c r="JMQ101" s="99"/>
      <c r="JMR101" s="99"/>
      <c r="JMS101" s="99"/>
      <c r="JMT101" s="99"/>
      <c r="JMU101" s="99"/>
      <c r="JMV101" s="99"/>
      <c r="JMW101" s="99"/>
      <c r="JMX101" s="99"/>
      <c r="JMY101" s="99"/>
      <c r="JMZ101" s="99"/>
      <c r="JNA101" s="99"/>
      <c r="JNB101" s="99"/>
      <c r="JNC101" s="99"/>
      <c r="JND101" s="99"/>
      <c r="JNE101" s="99"/>
      <c r="JNF101" s="99"/>
      <c r="JNG101" s="99"/>
      <c r="JNH101" s="99"/>
      <c r="JNI101" s="99"/>
      <c r="JNJ101" s="99"/>
      <c r="JNK101" s="99"/>
      <c r="JNL101" s="99"/>
      <c r="JNM101" s="99"/>
      <c r="JNN101" s="99"/>
      <c r="JNO101" s="99"/>
      <c r="JNP101" s="99"/>
      <c r="JNQ101" s="99"/>
      <c r="JNR101" s="99"/>
      <c r="JNS101" s="99"/>
      <c r="JNT101" s="99"/>
      <c r="JNU101" s="99"/>
      <c r="JNV101" s="99"/>
      <c r="JNW101" s="99"/>
      <c r="JNX101" s="99"/>
      <c r="JNY101" s="99"/>
      <c r="JNZ101" s="99"/>
      <c r="JOA101" s="99"/>
      <c r="JOB101" s="99"/>
      <c r="JOC101" s="99"/>
      <c r="JOD101" s="99"/>
      <c r="JOE101" s="99"/>
      <c r="JOF101" s="99"/>
      <c r="JOG101" s="99"/>
      <c r="JOH101" s="99"/>
      <c r="JOI101" s="99"/>
      <c r="JOJ101" s="99"/>
      <c r="JOK101" s="99"/>
      <c r="JOL101" s="99"/>
      <c r="JOM101" s="99"/>
      <c r="JON101" s="99"/>
      <c r="JOO101" s="99"/>
      <c r="JOP101" s="99"/>
      <c r="JOQ101" s="99"/>
      <c r="JOR101" s="99"/>
      <c r="JOS101" s="99"/>
      <c r="JOT101" s="99"/>
      <c r="JOU101" s="99"/>
      <c r="JOV101" s="99"/>
      <c r="JOW101" s="99"/>
      <c r="JOX101" s="99"/>
      <c r="JOY101" s="99"/>
      <c r="JOZ101" s="99"/>
      <c r="JPA101" s="99"/>
      <c r="JPB101" s="99"/>
      <c r="JPC101" s="99"/>
      <c r="JPD101" s="99"/>
      <c r="JPE101" s="99"/>
      <c r="JPF101" s="99"/>
      <c r="JPG101" s="99"/>
      <c r="JPH101" s="99"/>
      <c r="JPI101" s="99"/>
      <c r="JPJ101" s="99"/>
      <c r="JPK101" s="99"/>
      <c r="JPL101" s="99"/>
      <c r="JPM101" s="99"/>
      <c r="JPN101" s="99"/>
      <c r="JPO101" s="99"/>
      <c r="JPP101" s="99"/>
      <c r="JPQ101" s="99"/>
      <c r="JPR101" s="99"/>
      <c r="JPS101" s="99"/>
      <c r="JPT101" s="99"/>
      <c r="JPU101" s="99"/>
      <c r="JPV101" s="99"/>
      <c r="JPW101" s="99"/>
      <c r="JPX101" s="99"/>
      <c r="JPY101" s="99"/>
      <c r="JPZ101" s="99"/>
      <c r="JQA101" s="99"/>
      <c r="JQB101" s="99"/>
      <c r="JQC101" s="99"/>
      <c r="JQD101" s="99"/>
      <c r="JQE101" s="99"/>
      <c r="JQF101" s="99"/>
      <c r="JQG101" s="99"/>
      <c r="JQH101" s="99"/>
      <c r="JQI101" s="99"/>
      <c r="JQJ101" s="99"/>
      <c r="JQK101" s="99"/>
      <c r="JQL101" s="99"/>
      <c r="JQM101" s="99"/>
      <c r="JQN101" s="99"/>
      <c r="JQO101" s="99"/>
      <c r="JQP101" s="99"/>
      <c r="JQQ101" s="99"/>
      <c r="JQR101" s="99"/>
      <c r="JQS101" s="99"/>
      <c r="JQT101" s="99"/>
      <c r="JQU101" s="99"/>
      <c r="JQV101" s="99"/>
      <c r="JQW101" s="99"/>
      <c r="JQX101" s="99"/>
      <c r="JQY101" s="99"/>
      <c r="JQZ101" s="99"/>
      <c r="JRA101" s="99"/>
      <c r="JRB101" s="99"/>
      <c r="JRC101" s="99"/>
      <c r="JRD101" s="99"/>
      <c r="JRE101" s="99"/>
      <c r="JRF101" s="99"/>
      <c r="JRG101" s="99"/>
      <c r="JRH101" s="99"/>
      <c r="JRI101" s="99"/>
      <c r="JRJ101" s="99"/>
      <c r="JRK101" s="99"/>
      <c r="JRL101" s="99"/>
      <c r="JRM101" s="99"/>
      <c r="JRN101" s="99"/>
      <c r="JRO101" s="99"/>
      <c r="JRP101" s="99"/>
      <c r="JRQ101" s="99"/>
      <c r="JRR101" s="99"/>
      <c r="JRS101" s="99"/>
      <c r="JRT101" s="99"/>
      <c r="JRU101" s="99"/>
      <c r="JRV101" s="99"/>
      <c r="JRW101" s="99"/>
      <c r="JRX101" s="99"/>
      <c r="JRY101" s="99"/>
      <c r="JRZ101" s="99"/>
      <c r="JSA101" s="99"/>
      <c r="JSB101" s="99"/>
      <c r="JSC101" s="99"/>
      <c r="JSD101" s="99"/>
      <c r="JSE101" s="99"/>
      <c r="JSF101" s="99"/>
      <c r="JSG101" s="99"/>
      <c r="JSH101" s="99"/>
      <c r="JSI101" s="99"/>
      <c r="JSJ101" s="99"/>
      <c r="JSK101" s="99"/>
      <c r="JSL101" s="99"/>
      <c r="JSM101" s="99"/>
      <c r="JSN101" s="99"/>
      <c r="JSO101" s="99"/>
      <c r="JSP101" s="99"/>
      <c r="JSQ101" s="99"/>
      <c r="JSR101" s="99"/>
      <c r="JSS101" s="99"/>
      <c r="JST101" s="99"/>
      <c r="JSU101" s="99"/>
      <c r="JSV101" s="99"/>
      <c r="JSW101" s="99"/>
      <c r="JSX101" s="99"/>
      <c r="JSY101" s="99"/>
      <c r="JSZ101" s="99"/>
      <c r="JTA101" s="99"/>
      <c r="JTB101" s="99"/>
      <c r="JTC101" s="99"/>
      <c r="JTD101" s="99"/>
      <c r="JTE101" s="99"/>
      <c r="JTF101" s="99"/>
      <c r="JTG101" s="99"/>
      <c r="JTH101" s="99"/>
      <c r="JTI101" s="99"/>
      <c r="JTJ101" s="99"/>
      <c r="JTK101" s="99"/>
      <c r="JTL101" s="99"/>
      <c r="JTM101" s="99"/>
      <c r="JTN101" s="99"/>
      <c r="JTO101" s="99"/>
      <c r="JTP101" s="99"/>
      <c r="JTQ101" s="99"/>
      <c r="JTR101" s="99"/>
      <c r="JTS101" s="99"/>
      <c r="JTT101" s="99"/>
      <c r="JTU101" s="99"/>
      <c r="JTV101" s="99"/>
      <c r="JTW101" s="99"/>
      <c r="JTX101" s="99"/>
      <c r="JTY101" s="99"/>
      <c r="JTZ101" s="99"/>
      <c r="JUA101" s="99"/>
      <c r="JUB101" s="99"/>
      <c r="JUC101" s="99"/>
      <c r="JUD101" s="99"/>
      <c r="JUE101" s="99"/>
      <c r="JUF101" s="99"/>
      <c r="JUG101" s="99"/>
      <c r="JUH101" s="99"/>
      <c r="JUI101" s="99"/>
      <c r="JUJ101" s="99"/>
      <c r="JUK101" s="99"/>
      <c r="JUL101" s="99"/>
      <c r="JUM101" s="99"/>
      <c r="JUN101" s="99"/>
      <c r="JUO101" s="99"/>
      <c r="JUP101" s="99"/>
      <c r="JUQ101" s="99"/>
      <c r="JUR101" s="99"/>
      <c r="JUS101" s="99"/>
      <c r="JUT101" s="99"/>
      <c r="JUU101" s="99"/>
      <c r="JUV101" s="99"/>
      <c r="JUW101" s="99"/>
      <c r="JUX101" s="99"/>
      <c r="JUY101" s="99"/>
      <c r="JUZ101" s="99"/>
      <c r="JVA101" s="99"/>
      <c r="JVB101" s="99"/>
      <c r="JVC101" s="99"/>
      <c r="JVD101" s="99"/>
      <c r="JVE101" s="99"/>
      <c r="JVF101" s="99"/>
      <c r="JVG101" s="99"/>
      <c r="JVH101" s="99"/>
      <c r="JVI101" s="99"/>
      <c r="JVJ101" s="99"/>
      <c r="JVK101" s="99"/>
      <c r="JVL101" s="99"/>
      <c r="JVM101" s="99"/>
      <c r="JVN101" s="99"/>
      <c r="JVO101" s="99"/>
      <c r="JVP101" s="99"/>
      <c r="JVQ101" s="99"/>
      <c r="JVR101" s="99"/>
      <c r="JVS101" s="99"/>
      <c r="JVT101" s="99"/>
      <c r="JVU101" s="99"/>
      <c r="JVV101" s="99"/>
      <c r="JVW101" s="99"/>
      <c r="JVX101" s="99"/>
      <c r="JVY101" s="99"/>
      <c r="JVZ101" s="99"/>
      <c r="JWA101" s="99"/>
      <c r="JWB101" s="99"/>
      <c r="JWC101" s="99"/>
      <c r="JWD101" s="99"/>
      <c r="JWE101" s="99"/>
      <c r="JWF101" s="99"/>
      <c r="JWG101" s="99"/>
      <c r="JWH101" s="99"/>
      <c r="JWI101" s="99"/>
      <c r="JWJ101" s="99"/>
      <c r="JWK101" s="99"/>
      <c r="JWL101" s="99"/>
      <c r="JWM101" s="99"/>
      <c r="JWN101" s="99"/>
      <c r="JWO101" s="99"/>
      <c r="JWP101" s="99"/>
      <c r="JWQ101" s="99"/>
      <c r="JWR101" s="99"/>
      <c r="JWS101" s="99"/>
      <c r="JWT101" s="99"/>
      <c r="JWU101" s="99"/>
      <c r="JWV101" s="99"/>
      <c r="JWW101" s="99"/>
      <c r="JWX101" s="99"/>
      <c r="JWY101" s="99"/>
      <c r="JWZ101" s="99"/>
      <c r="JXA101" s="99"/>
      <c r="JXB101" s="99"/>
      <c r="JXC101" s="99"/>
      <c r="JXD101" s="99"/>
      <c r="JXE101" s="99"/>
      <c r="JXF101" s="99"/>
      <c r="JXG101" s="99"/>
      <c r="JXH101" s="99"/>
      <c r="JXI101" s="99"/>
      <c r="JXJ101" s="99"/>
      <c r="JXK101" s="99"/>
      <c r="JXL101" s="99"/>
      <c r="JXM101" s="99"/>
      <c r="JXN101" s="99"/>
      <c r="JXO101" s="99"/>
      <c r="JXP101" s="99"/>
      <c r="JXQ101" s="99"/>
      <c r="JXR101" s="99"/>
      <c r="JXS101" s="99"/>
      <c r="JXT101" s="99"/>
      <c r="JXU101" s="99"/>
      <c r="JXV101" s="99"/>
      <c r="JXW101" s="99"/>
      <c r="JXX101" s="99"/>
      <c r="JXY101" s="99"/>
      <c r="JXZ101" s="99"/>
      <c r="JYA101" s="99"/>
      <c r="JYB101" s="99"/>
      <c r="JYC101" s="99"/>
      <c r="JYD101" s="99"/>
      <c r="JYE101" s="99"/>
      <c r="JYF101" s="99"/>
      <c r="JYG101" s="99"/>
      <c r="JYH101" s="99"/>
      <c r="JYI101" s="99"/>
      <c r="JYJ101" s="99"/>
      <c r="JYK101" s="99"/>
      <c r="JYL101" s="99"/>
      <c r="JYM101" s="99"/>
      <c r="JYN101" s="99"/>
      <c r="JYO101" s="99"/>
      <c r="JYP101" s="99"/>
      <c r="JYQ101" s="99"/>
      <c r="JYR101" s="99"/>
      <c r="JYS101" s="99"/>
      <c r="JYT101" s="99"/>
      <c r="JYU101" s="99"/>
      <c r="JYV101" s="99"/>
      <c r="JYW101" s="99"/>
      <c r="JYX101" s="99"/>
      <c r="JYY101" s="99"/>
      <c r="JYZ101" s="99"/>
      <c r="JZA101" s="99"/>
      <c r="JZB101" s="99"/>
      <c r="JZC101" s="99"/>
      <c r="JZD101" s="99"/>
      <c r="JZE101" s="99"/>
      <c r="JZF101" s="99"/>
      <c r="JZG101" s="99"/>
      <c r="JZH101" s="99"/>
      <c r="JZI101" s="99"/>
      <c r="JZJ101" s="99"/>
      <c r="JZK101" s="99"/>
      <c r="JZL101" s="99"/>
      <c r="JZM101" s="99"/>
      <c r="JZN101" s="99"/>
      <c r="JZO101" s="99"/>
      <c r="JZP101" s="99"/>
      <c r="JZQ101" s="99"/>
      <c r="JZR101" s="99"/>
      <c r="JZS101" s="99"/>
      <c r="JZT101" s="99"/>
      <c r="JZU101" s="99"/>
      <c r="JZV101" s="99"/>
      <c r="JZW101" s="99"/>
      <c r="JZX101" s="99"/>
      <c r="JZY101" s="99"/>
      <c r="JZZ101" s="99"/>
      <c r="KAA101" s="99"/>
      <c r="KAB101" s="99"/>
      <c r="KAC101" s="99"/>
      <c r="KAD101" s="99"/>
      <c r="KAE101" s="99"/>
      <c r="KAF101" s="99"/>
      <c r="KAG101" s="99"/>
      <c r="KAH101" s="99"/>
      <c r="KAI101" s="99"/>
      <c r="KAJ101" s="99"/>
      <c r="KAK101" s="99"/>
      <c r="KAL101" s="99"/>
      <c r="KAM101" s="99"/>
      <c r="KAN101" s="99"/>
      <c r="KAO101" s="99"/>
      <c r="KAP101" s="99"/>
      <c r="KAQ101" s="99"/>
      <c r="KAR101" s="99"/>
      <c r="KAS101" s="99"/>
      <c r="KAT101" s="99"/>
      <c r="KAU101" s="99"/>
      <c r="KAV101" s="99"/>
      <c r="KAW101" s="99"/>
      <c r="KAX101" s="99"/>
      <c r="KAY101" s="99"/>
      <c r="KAZ101" s="99"/>
      <c r="KBA101" s="99"/>
      <c r="KBB101" s="99"/>
      <c r="KBC101" s="99"/>
      <c r="KBD101" s="99"/>
      <c r="KBE101" s="99"/>
      <c r="KBF101" s="99"/>
      <c r="KBG101" s="99"/>
      <c r="KBH101" s="99"/>
      <c r="KBI101" s="99"/>
      <c r="KBJ101" s="99"/>
      <c r="KBK101" s="99"/>
      <c r="KBL101" s="99"/>
      <c r="KBM101" s="99"/>
      <c r="KBN101" s="99"/>
      <c r="KBO101" s="99"/>
      <c r="KBP101" s="99"/>
      <c r="KBQ101" s="99"/>
      <c r="KBR101" s="99"/>
      <c r="KBS101" s="99"/>
      <c r="KBT101" s="99"/>
      <c r="KBU101" s="99"/>
      <c r="KBV101" s="99"/>
      <c r="KBW101" s="99"/>
      <c r="KBX101" s="99"/>
      <c r="KBY101" s="99"/>
      <c r="KBZ101" s="99"/>
      <c r="KCA101" s="99"/>
      <c r="KCB101" s="99"/>
      <c r="KCC101" s="99"/>
      <c r="KCD101" s="99"/>
      <c r="KCE101" s="99"/>
      <c r="KCF101" s="99"/>
      <c r="KCG101" s="99"/>
      <c r="KCH101" s="99"/>
      <c r="KCI101" s="99"/>
      <c r="KCJ101" s="99"/>
      <c r="KCK101" s="99"/>
      <c r="KCL101" s="99"/>
      <c r="KCM101" s="99"/>
      <c r="KCN101" s="99"/>
      <c r="KCO101" s="99"/>
      <c r="KCP101" s="99"/>
      <c r="KCQ101" s="99"/>
      <c r="KCR101" s="99"/>
      <c r="KCS101" s="99"/>
      <c r="KCT101" s="99"/>
      <c r="KCU101" s="99"/>
      <c r="KCV101" s="99"/>
      <c r="KCW101" s="99"/>
      <c r="KCX101" s="99"/>
      <c r="KCY101" s="99"/>
      <c r="KCZ101" s="99"/>
      <c r="KDA101" s="99"/>
      <c r="KDB101" s="99"/>
      <c r="KDC101" s="99"/>
      <c r="KDD101" s="99"/>
      <c r="KDE101" s="99"/>
      <c r="KDF101" s="99"/>
      <c r="KDG101" s="99"/>
      <c r="KDH101" s="99"/>
      <c r="KDI101" s="99"/>
      <c r="KDJ101" s="99"/>
      <c r="KDK101" s="99"/>
      <c r="KDL101" s="99"/>
      <c r="KDM101" s="99"/>
      <c r="KDN101" s="99"/>
      <c r="KDO101" s="99"/>
      <c r="KDP101" s="99"/>
      <c r="KDQ101" s="99"/>
      <c r="KDR101" s="99"/>
      <c r="KDS101" s="99"/>
      <c r="KDT101" s="99"/>
      <c r="KDU101" s="99"/>
      <c r="KDV101" s="99"/>
      <c r="KDW101" s="99"/>
      <c r="KDX101" s="99"/>
      <c r="KDY101" s="99"/>
      <c r="KDZ101" s="99"/>
      <c r="KEA101" s="99"/>
      <c r="KEB101" s="99"/>
      <c r="KEC101" s="99"/>
      <c r="KED101" s="99"/>
      <c r="KEE101" s="99"/>
      <c r="KEF101" s="99"/>
      <c r="KEG101" s="99"/>
      <c r="KEH101" s="99"/>
      <c r="KEI101" s="99"/>
      <c r="KEJ101" s="99"/>
      <c r="KEK101" s="99"/>
      <c r="KEL101" s="99"/>
      <c r="KEM101" s="99"/>
      <c r="KEN101" s="99"/>
      <c r="KEO101" s="99"/>
      <c r="KEP101" s="99"/>
      <c r="KEQ101" s="99"/>
      <c r="KER101" s="99"/>
      <c r="KES101" s="99"/>
      <c r="KET101" s="99"/>
      <c r="KEU101" s="99"/>
      <c r="KEV101" s="99"/>
      <c r="KEW101" s="99"/>
      <c r="KEX101" s="99"/>
      <c r="KEY101" s="99"/>
      <c r="KEZ101" s="99"/>
      <c r="KFA101" s="99"/>
      <c r="KFB101" s="99"/>
      <c r="KFC101" s="99"/>
      <c r="KFD101" s="99"/>
      <c r="KFE101" s="99"/>
      <c r="KFF101" s="99"/>
      <c r="KFG101" s="99"/>
      <c r="KFH101" s="99"/>
      <c r="KFI101" s="99"/>
      <c r="KFJ101" s="99"/>
      <c r="KFK101" s="99"/>
      <c r="KFL101" s="99"/>
      <c r="KFM101" s="99"/>
      <c r="KFN101" s="99"/>
      <c r="KFO101" s="99"/>
      <c r="KFP101" s="99"/>
      <c r="KFQ101" s="99"/>
      <c r="KFR101" s="99"/>
      <c r="KFS101" s="99"/>
      <c r="KFT101" s="99"/>
      <c r="KFU101" s="99"/>
      <c r="KFV101" s="99"/>
      <c r="KFW101" s="99"/>
      <c r="KFX101" s="99"/>
      <c r="KFY101" s="99"/>
      <c r="KFZ101" s="99"/>
      <c r="KGA101" s="99"/>
      <c r="KGB101" s="99"/>
      <c r="KGC101" s="99"/>
      <c r="KGD101" s="99"/>
      <c r="KGE101" s="99"/>
      <c r="KGF101" s="99"/>
      <c r="KGG101" s="99"/>
      <c r="KGH101" s="99"/>
      <c r="KGI101" s="99"/>
      <c r="KGJ101" s="99"/>
      <c r="KGK101" s="99"/>
      <c r="KGL101" s="99"/>
      <c r="KGM101" s="99"/>
      <c r="KGN101" s="99"/>
      <c r="KGO101" s="99"/>
      <c r="KGP101" s="99"/>
      <c r="KGQ101" s="99"/>
      <c r="KGR101" s="99"/>
      <c r="KGS101" s="99"/>
      <c r="KGT101" s="99"/>
      <c r="KGU101" s="99"/>
      <c r="KGV101" s="99"/>
      <c r="KGW101" s="99"/>
      <c r="KGX101" s="99"/>
      <c r="KGY101" s="99"/>
      <c r="KGZ101" s="99"/>
      <c r="KHA101" s="99"/>
      <c r="KHB101" s="99"/>
      <c r="KHC101" s="99"/>
      <c r="KHD101" s="99"/>
      <c r="KHE101" s="99"/>
      <c r="KHF101" s="99"/>
      <c r="KHG101" s="99"/>
      <c r="KHH101" s="99"/>
      <c r="KHI101" s="99"/>
      <c r="KHJ101" s="99"/>
      <c r="KHK101" s="99"/>
      <c r="KHL101" s="99"/>
      <c r="KHM101" s="99"/>
      <c r="KHN101" s="99"/>
      <c r="KHO101" s="99"/>
      <c r="KHP101" s="99"/>
      <c r="KHQ101" s="99"/>
      <c r="KHR101" s="99"/>
      <c r="KHS101" s="99"/>
      <c r="KHT101" s="99"/>
      <c r="KHU101" s="99"/>
      <c r="KHV101" s="99"/>
      <c r="KHW101" s="99"/>
      <c r="KHX101" s="99"/>
      <c r="KHY101" s="99"/>
      <c r="KHZ101" s="99"/>
      <c r="KIA101" s="99"/>
      <c r="KIB101" s="99"/>
      <c r="KIC101" s="99"/>
      <c r="KID101" s="99"/>
      <c r="KIE101" s="99"/>
      <c r="KIF101" s="99"/>
      <c r="KIG101" s="99"/>
      <c r="KIH101" s="99"/>
      <c r="KII101" s="99"/>
      <c r="KIJ101" s="99"/>
      <c r="KIK101" s="99"/>
      <c r="KIL101" s="99"/>
      <c r="KIM101" s="99"/>
      <c r="KIN101" s="99"/>
      <c r="KIO101" s="99"/>
      <c r="KIP101" s="99"/>
      <c r="KIQ101" s="99"/>
      <c r="KIR101" s="99"/>
      <c r="KIS101" s="99"/>
      <c r="KIT101" s="99"/>
      <c r="KIU101" s="99"/>
      <c r="KIV101" s="99"/>
      <c r="KIW101" s="99"/>
      <c r="KIX101" s="99"/>
      <c r="KIY101" s="99"/>
      <c r="KIZ101" s="99"/>
      <c r="KJA101" s="99"/>
      <c r="KJB101" s="99"/>
      <c r="KJC101" s="99"/>
      <c r="KJD101" s="99"/>
      <c r="KJE101" s="99"/>
      <c r="KJF101" s="99"/>
      <c r="KJG101" s="99"/>
      <c r="KJH101" s="99"/>
      <c r="KJI101" s="99"/>
      <c r="KJJ101" s="99"/>
      <c r="KJK101" s="99"/>
      <c r="KJL101" s="99"/>
      <c r="KJM101" s="99"/>
      <c r="KJN101" s="99"/>
      <c r="KJO101" s="99"/>
      <c r="KJP101" s="99"/>
      <c r="KJQ101" s="99"/>
      <c r="KJR101" s="99"/>
      <c r="KJS101" s="99"/>
      <c r="KJT101" s="99"/>
      <c r="KJU101" s="99"/>
      <c r="KJV101" s="99"/>
      <c r="KJW101" s="99"/>
      <c r="KJX101" s="99"/>
      <c r="KJY101" s="99"/>
      <c r="KJZ101" s="99"/>
      <c r="KKA101" s="99"/>
      <c r="KKB101" s="99"/>
      <c r="KKC101" s="99"/>
      <c r="KKD101" s="99"/>
      <c r="KKE101" s="99"/>
      <c r="KKF101" s="99"/>
      <c r="KKG101" s="99"/>
      <c r="KKH101" s="99"/>
      <c r="KKI101" s="99"/>
      <c r="KKJ101" s="99"/>
      <c r="KKK101" s="99"/>
      <c r="KKL101" s="99"/>
      <c r="KKM101" s="99"/>
      <c r="KKN101" s="99"/>
      <c r="KKO101" s="99"/>
      <c r="KKP101" s="99"/>
      <c r="KKQ101" s="99"/>
      <c r="KKR101" s="99"/>
      <c r="KKS101" s="99"/>
      <c r="KKT101" s="99"/>
      <c r="KKU101" s="99"/>
      <c r="KKV101" s="99"/>
      <c r="KKW101" s="99"/>
      <c r="KKX101" s="99"/>
      <c r="KKY101" s="99"/>
      <c r="KKZ101" s="99"/>
      <c r="KLA101" s="99"/>
      <c r="KLB101" s="99"/>
      <c r="KLC101" s="99"/>
      <c r="KLD101" s="99"/>
      <c r="KLE101" s="99"/>
      <c r="KLF101" s="99"/>
      <c r="KLG101" s="99"/>
      <c r="KLH101" s="99"/>
      <c r="KLI101" s="99"/>
      <c r="KLJ101" s="99"/>
      <c r="KLK101" s="99"/>
      <c r="KLL101" s="99"/>
      <c r="KLM101" s="99"/>
      <c r="KLN101" s="99"/>
      <c r="KLO101" s="99"/>
      <c r="KLP101" s="99"/>
      <c r="KLQ101" s="99"/>
      <c r="KLR101" s="99"/>
      <c r="KLS101" s="99"/>
      <c r="KLT101" s="99"/>
      <c r="KLU101" s="99"/>
      <c r="KLV101" s="99"/>
      <c r="KLW101" s="99"/>
      <c r="KLX101" s="99"/>
      <c r="KLY101" s="99"/>
      <c r="KLZ101" s="99"/>
      <c r="KMA101" s="99"/>
      <c r="KMB101" s="99"/>
      <c r="KMC101" s="99"/>
      <c r="KMD101" s="99"/>
      <c r="KME101" s="99"/>
      <c r="KMF101" s="99"/>
      <c r="KMG101" s="99"/>
      <c r="KMH101" s="99"/>
      <c r="KMI101" s="99"/>
      <c r="KMJ101" s="99"/>
      <c r="KMK101" s="99"/>
      <c r="KML101" s="99"/>
      <c r="KMM101" s="99"/>
      <c r="KMN101" s="99"/>
      <c r="KMO101" s="99"/>
      <c r="KMP101" s="99"/>
      <c r="KMQ101" s="99"/>
      <c r="KMR101" s="99"/>
      <c r="KMS101" s="99"/>
      <c r="KMT101" s="99"/>
      <c r="KMU101" s="99"/>
      <c r="KMV101" s="99"/>
      <c r="KMW101" s="99"/>
      <c r="KMX101" s="99"/>
      <c r="KMY101" s="99"/>
      <c r="KMZ101" s="99"/>
      <c r="KNA101" s="99"/>
      <c r="KNB101" s="99"/>
      <c r="KNC101" s="99"/>
      <c r="KND101" s="99"/>
      <c r="KNE101" s="99"/>
      <c r="KNF101" s="99"/>
      <c r="KNG101" s="99"/>
      <c r="KNH101" s="99"/>
      <c r="KNI101" s="99"/>
      <c r="KNJ101" s="99"/>
      <c r="KNK101" s="99"/>
      <c r="KNL101" s="99"/>
      <c r="KNM101" s="99"/>
      <c r="KNN101" s="99"/>
      <c r="KNO101" s="99"/>
      <c r="KNP101" s="99"/>
      <c r="KNQ101" s="99"/>
      <c r="KNR101" s="99"/>
      <c r="KNS101" s="99"/>
      <c r="KNT101" s="99"/>
      <c r="KNU101" s="99"/>
      <c r="KNV101" s="99"/>
      <c r="KNW101" s="99"/>
      <c r="KNX101" s="99"/>
      <c r="KNY101" s="99"/>
      <c r="KNZ101" s="99"/>
      <c r="KOA101" s="99"/>
      <c r="KOB101" s="99"/>
      <c r="KOC101" s="99"/>
      <c r="KOD101" s="99"/>
      <c r="KOE101" s="99"/>
      <c r="KOF101" s="99"/>
      <c r="KOG101" s="99"/>
      <c r="KOH101" s="99"/>
      <c r="KOI101" s="99"/>
      <c r="KOJ101" s="99"/>
      <c r="KOK101" s="99"/>
      <c r="KOL101" s="99"/>
      <c r="KOM101" s="99"/>
      <c r="KON101" s="99"/>
      <c r="KOO101" s="99"/>
      <c r="KOP101" s="99"/>
      <c r="KOQ101" s="99"/>
      <c r="KOR101" s="99"/>
      <c r="KOS101" s="99"/>
      <c r="KOT101" s="99"/>
      <c r="KOU101" s="99"/>
      <c r="KOV101" s="99"/>
      <c r="KOW101" s="99"/>
      <c r="KOX101" s="99"/>
      <c r="KOY101" s="99"/>
      <c r="KOZ101" s="99"/>
      <c r="KPA101" s="99"/>
      <c r="KPB101" s="99"/>
      <c r="KPC101" s="99"/>
      <c r="KPD101" s="99"/>
      <c r="KPE101" s="99"/>
      <c r="KPF101" s="99"/>
      <c r="KPG101" s="99"/>
      <c r="KPH101" s="99"/>
      <c r="KPI101" s="99"/>
      <c r="KPJ101" s="99"/>
      <c r="KPK101" s="99"/>
      <c r="KPL101" s="99"/>
      <c r="KPM101" s="99"/>
      <c r="KPN101" s="99"/>
      <c r="KPO101" s="99"/>
      <c r="KPP101" s="99"/>
      <c r="KPQ101" s="99"/>
      <c r="KPR101" s="99"/>
      <c r="KPS101" s="99"/>
      <c r="KPT101" s="99"/>
      <c r="KPU101" s="99"/>
      <c r="KPV101" s="99"/>
      <c r="KPW101" s="99"/>
      <c r="KPX101" s="99"/>
      <c r="KPY101" s="99"/>
      <c r="KPZ101" s="99"/>
      <c r="KQA101" s="99"/>
      <c r="KQB101" s="99"/>
      <c r="KQC101" s="99"/>
      <c r="KQD101" s="99"/>
      <c r="KQE101" s="99"/>
      <c r="KQF101" s="99"/>
      <c r="KQG101" s="99"/>
      <c r="KQH101" s="99"/>
      <c r="KQI101" s="99"/>
      <c r="KQJ101" s="99"/>
      <c r="KQK101" s="99"/>
      <c r="KQL101" s="99"/>
      <c r="KQM101" s="99"/>
      <c r="KQN101" s="99"/>
      <c r="KQO101" s="99"/>
      <c r="KQP101" s="99"/>
      <c r="KQQ101" s="99"/>
      <c r="KQR101" s="99"/>
      <c r="KQS101" s="99"/>
      <c r="KQT101" s="99"/>
      <c r="KQU101" s="99"/>
      <c r="KQV101" s="99"/>
      <c r="KQW101" s="99"/>
      <c r="KQX101" s="99"/>
      <c r="KQY101" s="99"/>
      <c r="KQZ101" s="99"/>
      <c r="KRA101" s="99"/>
      <c r="KRB101" s="99"/>
      <c r="KRC101" s="99"/>
      <c r="KRD101" s="99"/>
      <c r="KRE101" s="99"/>
      <c r="KRF101" s="99"/>
      <c r="KRG101" s="99"/>
      <c r="KRH101" s="99"/>
      <c r="KRI101" s="99"/>
      <c r="KRJ101" s="99"/>
      <c r="KRK101" s="99"/>
      <c r="KRL101" s="99"/>
      <c r="KRM101" s="99"/>
      <c r="KRN101" s="99"/>
      <c r="KRO101" s="99"/>
      <c r="KRP101" s="99"/>
      <c r="KRQ101" s="99"/>
      <c r="KRR101" s="99"/>
      <c r="KRS101" s="99"/>
      <c r="KRT101" s="99"/>
      <c r="KRU101" s="99"/>
      <c r="KRV101" s="99"/>
      <c r="KRW101" s="99"/>
      <c r="KRX101" s="99"/>
      <c r="KRY101" s="99"/>
      <c r="KRZ101" s="99"/>
      <c r="KSA101" s="99"/>
      <c r="KSB101" s="99"/>
      <c r="KSC101" s="99"/>
      <c r="KSD101" s="99"/>
      <c r="KSE101" s="99"/>
      <c r="KSF101" s="99"/>
      <c r="KSG101" s="99"/>
      <c r="KSH101" s="99"/>
      <c r="KSI101" s="99"/>
      <c r="KSJ101" s="99"/>
      <c r="KSK101" s="99"/>
      <c r="KSL101" s="99"/>
      <c r="KSM101" s="99"/>
      <c r="KSN101" s="99"/>
      <c r="KSO101" s="99"/>
      <c r="KSP101" s="99"/>
      <c r="KSQ101" s="99"/>
      <c r="KSR101" s="99"/>
      <c r="KSS101" s="99"/>
      <c r="KST101" s="99"/>
      <c r="KSU101" s="99"/>
      <c r="KSV101" s="99"/>
      <c r="KSW101" s="99"/>
      <c r="KSX101" s="99"/>
      <c r="KSY101" s="99"/>
      <c r="KSZ101" s="99"/>
      <c r="KTA101" s="99"/>
      <c r="KTB101" s="99"/>
      <c r="KTC101" s="99"/>
      <c r="KTD101" s="99"/>
      <c r="KTE101" s="99"/>
      <c r="KTF101" s="99"/>
      <c r="KTG101" s="99"/>
      <c r="KTH101" s="99"/>
      <c r="KTI101" s="99"/>
      <c r="KTJ101" s="99"/>
      <c r="KTK101" s="99"/>
      <c r="KTL101" s="99"/>
      <c r="KTM101" s="99"/>
      <c r="KTN101" s="99"/>
      <c r="KTO101" s="99"/>
      <c r="KTP101" s="99"/>
      <c r="KTQ101" s="99"/>
      <c r="KTR101" s="99"/>
      <c r="KTS101" s="99"/>
      <c r="KTT101" s="99"/>
      <c r="KTU101" s="99"/>
      <c r="KTV101" s="99"/>
      <c r="KTW101" s="99"/>
      <c r="KTX101" s="99"/>
      <c r="KTY101" s="99"/>
      <c r="KTZ101" s="99"/>
      <c r="KUA101" s="99"/>
      <c r="KUB101" s="99"/>
      <c r="KUC101" s="99"/>
      <c r="KUD101" s="99"/>
      <c r="KUE101" s="99"/>
      <c r="KUF101" s="99"/>
      <c r="KUG101" s="99"/>
      <c r="KUH101" s="99"/>
      <c r="KUI101" s="99"/>
      <c r="KUJ101" s="99"/>
      <c r="KUK101" s="99"/>
      <c r="KUL101" s="99"/>
      <c r="KUM101" s="99"/>
      <c r="KUN101" s="99"/>
      <c r="KUO101" s="99"/>
      <c r="KUP101" s="99"/>
      <c r="KUQ101" s="99"/>
      <c r="KUR101" s="99"/>
      <c r="KUS101" s="99"/>
      <c r="KUT101" s="99"/>
      <c r="KUU101" s="99"/>
      <c r="KUV101" s="99"/>
      <c r="KUW101" s="99"/>
      <c r="KUX101" s="99"/>
      <c r="KUY101" s="99"/>
      <c r="KUZ101" s="99"/>
      <c r="KVA101" s="99"/>
      <c r="KVB101" s="99"/>
      <c r="KVC101" s="99"/>
      <c r="KVD101" s="99"/>
      <c r="KVE101" s="99"/>
      <c r="KVF101" s="99"/>
      <c r="KVG101" s="99"/>
      <c r="KVH101" s="99"/>
      <c r="KVI101" s="99"/>
      <c r="KVJ101" s="99"/>
      <c r="KVK101" s="99"/>
      <c r="KVL101" s="99"/>
      <c r="KVM101" s="99"/>
      <c r="KVN101" s="99"/>
      <c r="KVO101" s="99"/>
      <c r="KVP101" s="99"/>
      <c r="KVQ101" s="99"/>
      <c r="KVR101" s="99"/>
      <c r="KVS101" s="99"/>
      <c r="KVT101" s="99"/>
      <c r="KVU101" s="99"/>
      <c r="KVV101" s="99"/>
      <c r="KVW101" s="99"/>
      <c r="KVX101" s="99"/>
      <c r="KVY101" s="99"/>
      <c r="KVZ101" s="99"/>
      <c r="KWA101" s="99"/>
      <c r="KWB101" s="99"/>
      <c r="KWC101" s="99"/>
      <c r="KWD101" s="99"/>
      <c r="KWE101" s="99"/>
      <c r="KWF101" s="99"/>
      <c r="KWG101" s="99"/>
      <c r="KWH101" s="99"/>
      <c r="KWI101" s="99"/>
      <c r="KWJ101" s="99"/>
      <c r="KWK101" s="99"/>
      <c r="KWL101" s="99"/>
      <c r="KWM101" s="99"/>
      <c r="KWN101" s="99"/>
      <c r="KWO101" s="99"/>
      <c r="KWP101" s="99"/>
      <c r="KWQ101" s="99"/>
      <c r="KWR101" s="99"/>
      <c r="KWS101" s="99"/>
      <c r="KWT101" s="99"/>
      <c r="KWU101" s="99"/>
      <c r="KWV101" s="99"/>
      <c r="KWW101" s="99"/>
      <c r="KWX101" s="99"/>
      <c r="KWY101" s="99"/>
      <c r="KWZ101" s="99"/>
      <c r="KXA101" s="99"/>
      <c r="KXB101" s="99"/>
      <c r="KXC101" s="99"/>
      <c r="KXD101" s="99"/>
      <c r="KXE101" s="99"/>
      <c r="KXF101" s="99"/>
      <c r="KXG101" s="99"/>
      <c r="KXH101" s="99"/>
      <c r="KXI101" s="99"/>
      <c r="KXJ101" s="99"/>
      <c r="KXK101" s="99"/>
      <c r="KXL101" s="99"/>
      <c r="KXM101" s="99"/>
      <c r="KXN101" s="99"/>
      <c r="KXO101" s="99"/>
      <c r="KXP101" s="99"/>
      <c r="KXQ101" s="99"/>
      <c r="KXR101" s="99"/>
      <c r="KXS101" s="99"/>
      <c r="KXT101" s="99"/>
      <c r="KXU101" s="99"/>
      <c r="KXV101" s="99"/>
      <c r="KXW101" s="99"/>
      <c r="KXX101" s="99"/>
      <c r="KXY101" s="99"/>
      <c r="KXZ101" s="99"/>
      <c r="KYA101" s="99"/>
      <c r="KYB101" s="99"/>
      <c r="KYC101" s="99"/>
      <c r="KYD101" s="99"/>
      <c r="KYE101" s="99"/>
      <c r="KYF101" s="99"/>
      <c r="KYG101" s="99"/>
      <c r="KYH101" s="99"/>
      <c r="KYI101" s="99"/>
      <c r="KYJ101" s="99"/>
      <c r="KYK101" s="99"/>
      <c r="KYL101" s="99"/>
      <c r="KYM101" s="99"/>
      <c r="KYN101" s="99"/>
      <c r="KYO101" s="99"/>
      <c r="KYP101" s="99"/>
      <c r="KYQ101" s="99"/>
      <c r="KYR101" s="99"/>
      <c r="KYS101" s="99"/>
      <c r="KYT101" s="99"/>
      <c r="KYU101" s="99"/>
      <c r="KYV101" s="99"/>
      <c r="KYW101" s="99"/>
      <c r="KYX101" s="99"/>
      <c r="KYY101" s="99"/>
      <c r="KYZ101" s="99"/>
      <c r="KZA101" s="99"/>
      <c r="KZB101" s="99"/>
      <c r="KZC101" s="99"/>
      <c r="KZD101" s="99"/>
      <c r="KZE101" s="99"/>
      <c r="KZF101" s="99"/>
      <c r="KZG101" s="99"/>
      <c r="KZH101" s="99"/>
      <c r="KZI101" s="99"/>
      <c r="KZJ101" s="99"/>
      <c r="KZK101" s="99"/>
      <c r="KZL101" s="99"/>
      <c r="KZM101" s="99"/>
      <c r="KZN101" s="99"/>
      <c r="KZO101" s="99"/>
      <c r="KZP101" s="99"/>
      <c r="KZQ101" s="99"/>
      <c r="KZR101" s="99"/>
      <c r="KZS101" s="99"/>
      <c r="KZT101" s="99"/>
      <c r="KZU101" s="99"/>
      <c r="KZV101" s="99"/>
      <c r="KZW101" s="99"/>
      <c r="KZX101" s="99"/>
      <c r="KZY101" s="99"/>
      <c r="KZZ101" s="99"/>
      <c r="LAA101" s="99"/>
      <c r="LAB101" s="99"/>
      <c r="LAC101" s="99"/>
      <c r="LAD101" s="99"/>
      <c r="LAE101" s="99"/>
      <c r="LAF101" s="99"/>
      <c r="LAG101" s="99"/>
      <c r="LAH101" s="99"/>
      <c r="LAI101" s="99"/>
      <c r="LAJ101" s="99"/>
      <c r="LAK101" s="99"/>
      <c r="LAL101" s="99"/>
      <c r="LAM101" s="99"/>
      <c r="LAN101" s="99"/>
      <c r="LAO101" s="99"/>
      <c r="LAP101" s="99"/>
      <c r="LAQ101" s="99"/>
      <c r="LAR101" s="99"/>
      <c r="LAS101" s="99"/>
      <c r="LAT101" s="99"/>
      <c r="LAU101" s="99"/>
      <c r="LAV101" s="99"/>
      <c r="LAW101" s="99"/>
      <c r="LAX101" s="99"/>
      <c r="LAY101" s="99"/>
      <c r="LAZ101" s="99"/>
      <c r="LBA101" s="99"/>
      <c r="LBB101" s="99"/>
      <c r="LBC101" s="99"/>
      <c r="LBD101" s="99"/>
      <c r="LBE101" s="99"/>
      <c r="LBF101" s="99"/>
      <c r="LBG101" s="99"/>
      <c r="LBH101" s="99"/>
      <c r="LBI101" s="99"/>
      <c r="LBJ101" s="99"/>
      <c r="LBK101" s="99"/>
      <c r="LBL101" s="99"/>
      <c r="LBM101" s="99"/>
      <c r="LBN101" s="99"/>
      <c r="LBO101" s="99"/>
      <c r="LBP101" s="99"/>
      <c r="LBQ101" s="99"/>
      <c r="LBR101" s="99"/>
      <c r="LBS101" s="99"/>
      <c r="LBT101" s="99"/>
      <c r="LBU101" s="99"/>
      <c r="LBV101" s="99"/>
      <c r="LBW101" s="99"/>
      <c r="LBX101" s="99"/>
      <c r="LBY101" s="99"/>
      <c r="LBZ101" s="99"/>
      <c r="LCA101" s="99"/>
      <c r="LCB101" s="99"/>
      <c r="LCC101" s="99"/>
      <c r="LCD101" s="99"/>
      <c r="LCE101" s="99"/>
      <c r="LCF101" s="99"/>
      <c r="LCG101" s="99"/>
      <c r="LCH101" s="99"/>
      <c r="LCI101" s="99"/>
      <c r="LCJ101" s="99"/>
      <c r="LCK101" s="99"/>
      <c r="LCL101" s="99"/>
      <c r="LCM101" s="99"/>
      <c r="LCN101" s="99"/>
      <c r="LCO101" s="99"/>
      <c r="LCP101" s="99"/>
      <c r="LCQ101" s="99"/>
      <c r="LCR101" s="99"/>
      <c r="LCS101" s="99"/>
      <c r="LCT101" s="99"/>
      <c r="LCU101" s="99"/>
      <c r="LCV101" s="99"/>
      <c r="LCW101" s="99"/>
      <c r="LCX101" s="99"/>
      <c r="LCY101" s="99"/>
      <c r="LCZ101" s="99"/>
      <c r="LDA101" s="99"/>
      <c r="LDB101" s="99"/>
      <c r="LDC101" s="99"/>
      <c r="LDD101" s="99"/>
      <c r="LDE101" s="99"/>
      <c r="LDF101" s="99"/>
      <c r="LDG101" s="99"/>
      <c r="LDH101" s="99"/>
      <c r="LDI101" s="99"/>
      <c r="LDJ101" s="99"/>
      <c r="LDK101" s="99"/>
      <c r="LDL101" s="99"/>
      <c r="LDM101" s="99"/>
      <c r="LDN101" s="99"/>
      <c r="LDO101" s="99"/>
      <c r="LDP101" s="99"/>
      <c r="LDQ101" s="99"/>
      <c r="LDR101" s="99"/>
      <c r="LDS101" s="99"/>
      <c r="LDT101" s="99"/>
      <c r="LDU101" s="99"/>
      <c r="LDV101" s="99"/>
      <c r="LDW101" s="99"/>
      <c r="LDX101" s="99"/>
      <c r="LDY101" s="99"/>
      <c r="LDZ101" s="99"/>
      <c r="LEA101" s="99"/>
      <c r="LEB101" s="99"/>
      <c r="LEC101" s="99"/>
      <c r="LED101" s="99"/>
      <c r="LEE101" s="99"/>
      <c r="LEF101" s="99"/>
      <c r="LEG101" s="99"/>
      <c r="LEH101" s="99"/>
      <c r="LEI101" s="99"/>
      <c r="LEJ101" s="99"/>
      <c r="LEK101" s="99"/>
      <c r="LEL101" s="99"/>
      <c r="LEM101" s="99"/>
      <c r="LEN101" s="99"/>
      <c r="LEO101" s="99"/>
      <c r="LEP101" s="99"/>
      <c r="LEQ101" s="99"/>
      <c r="LER101" s="99"/>
      <c r="LES101" s="99"/>
      <c r="LET101" s="99"/>
      <c r="LEU101" s="99"/>
      <c r="LEV101" s="99"/>
      <c r="LEW101" s="99"/>
      <c r="LEX101" s="99"/>
      <c r="LEY101" s="99"/>
      <c r="LEZ101" s="99"/>
      <c r="LFA101" s="99"/>
      <c r="LFB101" s="99"/>
      <c r="LFC101" s="99"/>
      <c r="LFD101" s="99"/>
      <c r="LFE101" s="99"/>
      <c r="LFF101" s="99"/>
      <c r="LFG101" s="99"/>
      <c r="LFH101" s="99"/>
      <c r="LFI101" s="99"/>
      <c r="LFJ101" s="99"/>
      <c r="LFK101" s="99"/>
      <c r="LFL101" s="99"/>
      <c r="LFM101" s="99"/>
      <c r="LFN101" s="99"/>
      <c r="LFO101" s="99"/>
      <c r="LFP101" s="99"/>
      <c r="LFQ101" s="99"/>
      <c r="LFR101" s="99"/>
      <c r="LFS101" s="99"/>
      <c r="LFT101" s="99"/>
      <c r="LFU101" s="99"/>
      <c r="LFV101" s="99"/>
      <c r="LFW101" s="99"/>
      <c r="LFX101" s="99"/>
      <c r="LFY101" s="99"/>
      <c r="LFZ101" s="99"/>
      <c r="LGA101" s="99"/>
      <c r="LGB101" s="99"/>
      <c r="LGC101" s="99"/>
      <c r="LGD101" s="99"/>
      <c r="LGE101" s="99"/>
      <c r="LGF101" s="99"/>
      <c r="LGG101" s="99"/>
      <c r="LGH101" s="99"/>
      <c r="LGI101" s="99"/>
      <c r="LGJ101" s="99"/>
      <c r="LGK101" s="99"/>
      <c r="LGL101" s="99"/>
      <c r="LGM101" s="99"/>
      <c r="LGN101" s="99"/>
      <c r="LGO101" s="99"/>
      <c r="LGP101" s="99"/>
      <c r="LGQ101" s="99"/>
      <c r="LGR101" s="99"/>
      <c r="LGS101" s="99"/>
      <c r="LGT101" s="99"/>
      <c r="LGU101" s="99"/>
      <c r="LGV101" s="99"/>
      <c r="LGW101" s="99"/>
      <c r="LGX101" s="99"/>
      <c r="LGY101" s="99"/>
      <c r="LGZ101" s="99"/>
      <c r="LHA101" s="99"/>
      <c r="LHB101" s="99"/>
      <c r="LHC101" s="99"/>
      <c r="LHD101" s="99"/>
      <c r="LHE101" s="99"/>
      <c r="LHF101" s="99"/>
      <c r="LHG101" s="99"/>
      <c r="LHH101" s="99"/>
      <c r="LHI101" s="99"/>
      <c r="LHJ101" s="99"/>
      <c r="LHK101" s="99"/>
      <c r="LHL101" s="99"/>
      <c r="LHM101" s="99"/>
      <c r="LHN101" s="99"/>
      <c r="LHO101" s="99"/>
      <c r="LHP101" s="99"/>
      <c r="LHQ101" s="99"/>
      <c r="LHR101" s="99"/>
      <c r="LHS101" s="99"/>
      <c r="LHT101" s="99"/>
      <c r="LHU101" s="99"/>
      <c r="LHV101" s="99"/>
      <c r="LHW101" s="99"/>
      <c r="LHX101" s="99"/>
      <c r="LHY101" s="99"/>
      <c r="LHZ101" s="99"/>
      <c r="LIA101" s="99"/>
      <c r="LIB101" s="99"/>
      <c r="LIC101" s="99"/>
      <c r="LID101" s="99"/>
      <c r="LIE101" s="99"/>
      <c r="LIF101" s="99"/>
      <c r="LIG101" s="99"/>
      <c r="LIH101" s="99"/>
      <c r="LII101" s="99"/>
      <c r="LIJ101" s="99"/>
      <c r="LIK101" s="99"/>
      <c r="LIL101" s="99"/>
      <c r="LIM101" s="99"/>
      <c r="LIN101" s="99"/>
      <c r="LIO101" s="99"/>
      <c r="LIP101" s="99"/>
      <c r="LIQ101" s="99"/>
      <c r="LIR101" s="99"/>
      <c r="LIS101" s="99"/>
      <c r="LIT101" s="99"/>
      <c r="LIU101" s="99"/>
      <c r="LIV101" s="99"/>
      <c r="LIW101" s="99"/>
      <c r="LIX101" s="99"/>
      <c r="LIY101" s="99"/>
      <c r="LIZ101" s="99"/>
      <c r="LJA101" s="99"/>
      <c r="LJB101" s="99"/>
      <c r="LJC101" s="99"/>
      <c r="LJD101" s="99"/>
      <c r="LJE101" s="99"/>
      <c r="LJF101" s="99"/>
      <c r="LJG101" s="99"/>
      <c r="LJH101" s="99"/>
      <c r="LJI101" s="99"/>
      <c r="LJJ101" s="99"/>
      <c r="LJK101" s="99"/>
      <c r="LJL101" s="99"/>
      <c r="LJM101" s="99"/>
      <c r="LJN101" s="99"/>
      <c r="LJO101" s="99"/>
      <c r="LJP101" s="99"/>
      <c r="LJQ101" s="99"/>
      <c r="LJR101" s="99"/>
      <c r="LJS101" s="99"/>
      <c r="LJT101" s="99"/>
      <c r="LJU101" s="99"/>
      <c r="LJV101" s="99"/>
      <c r="LJW101" s="99"/>
      <c r="LJX101" s="99"/>
      <c r="LJY101" s="99"/>
      <c r="LJZ101" s="99"/>
      <c r="LKA101" s="99"/>
      <c r="LKB101" s="99"/>
      <c r="LKC101" s="99"/>
      <c r="LKD101" s="99"/>
      <c r="LKE101" s="99"/>
      <c r="LKF101" s="99"/>
      <c r="LKG101" s="99"/>
      <c r="LKH101" s="99"/>
      <c r="LKI101" s="99"/>
      <c r="LKJ101" s="99"/>
      <c r="LKK101" s="99"/>
      <c r="LKL101" s="99"/>
      <c r="LKM101" s="99"/>
      <c r="LKN101" s="99"/>
      <c r="LKO101" s="99"/>
      <c r="LKP101" s="99"/>
      <c r="LKQ101" s="99"/>
      <c r="LKR101" s="99"/>
      <c r="LKS101" s="99"/>
      <c r="LKT101" s="99"/>
      <c r="LKU101" s="99"/>
      <c r="LKV101" s="99"/>
      <c r="LKW101" s="99"/>
      <c r="LKX101" s="99"/>
      <c r="LKY101" s="99"/>
      <c r="LKZ101" s="99"/>
      <c r="LLA101" s="99"/>
      <c r="LLB101" s="99"/>
      <c r="LLC101" s="99"/>
      <c r="LLD101" s="99"/>
      <c r="LLE101" s="99"/>
      <c r="LLF101" s="99"/>
      <c r="LLG101" s="99"/>
      <c r="LLH101" s="99"/>
      <c r="LLI101" s="99"/>
      <c r="LLJ101" s="99"/>
      <c r="LLK101" s="99"/>
      <c r="LLL101" s="99"/>
      <c r="LLM101" s="99"/>
      <c r="LLN101" s="99"/>
      <c r="LLO101" s="99"/>
      <c r="LLP101" s="99"/>
      <c r="LLQ101" s="99"/>
      <c r="LLR101" s="99"/>
      <c r="LLS101" s="99"/>
      <c r="LLT101" s="99"/>
      <c r="LLU101" s="99"/>
      <c r="LLV101" s="99"/>
      <c r="LLW101" s="99"/>
      <c r="LLX101" s="99"/>
      <c r="LLY101" s="99"/>
      <c r="LLZ101" s="99"/>
      <c r="LMA101" s="99"/>
      <c r="LMB101" s="99"/>
      <c r="LMC101" s="99"/>
      <c r="LMD101" s="99"/>
      <c r="LME101" s="99"/>
      <c r="LMF101" s="99"/>
      <c r="LMG101" s="99"/>
      <c r="LMH101" s="99"/>
      <c r="LMI101" s="99"/>
      <c r="LMJ101" s="99"/>
      <c r="LMK101" s="99"/>
      <c r="LML101" s="99"/>
      <c r="LMM101" s="99"/>
      <c r="LMN101" s="99"/>
      <c r="LMO101" s="99"/>
      <c r="LMP101" s="99"/>
      <c r="LMQ101" s="99"/>
      <c r="LMR101" s="99"/>
      <c r="LMS101" s="99"/>
      <c r="LMT101" s="99"/>
      <c r="LMU101" s="99"/>
      <c r="LMV101" s="99"/>
      <c r="LMW101" s="99"/>
      <c r="LMX101" s="99"/>
      <c r="LMY101" s="99"/>
      <c r="LMZ101" s="99"/>
      <c r="LNA101" s="99"/>
      <c r="LNB101" s="99"/>
      <c r="LNC101" s="99"/>
      <c r="LND101" s="99"/>
      <c r="LNE101" s="99"/>
      <c r="LNF101" s="99"/>
      <c r="LNG101" s="99"/>
      <c r="LNH101" s="99"/>
      <c r="LNI101" s="99"/>
      <c r="LNJ101" s="99"/>
      <c r="LNK101" s="99"/>
      <c r="LNL101" s="99"/>
      <c r="LNM101" s="99"/>
      <c r="LNN101" s="99"/>
      <c r="LNO101" s="99"/>
      <c r="LNP101" s="99"/>
      <c r="LNQ101" s="99"/>
      <c r="LNR101" s="99"/>
      <c r="LNS101" s="99"/>
      <c r="LNT101" s="99"/>
      <c r="LNU101" s="99"/>
      <c r="LNV101" s="99"/>
      <c r="LNW101" s="99"/>
      <c r="LNX101" s="99"/>
      <c r="LNY101" s="99"/>
      <c r="LNZ101" s="99"/>
      <c r="LOA101" s="99"/>
      <c r="LOB101" s="99"/>
      <c r="LOC101" s="99"/>
      <c r="LOD101" s="99"/>
      <c r="LOE101" s="99"/>
      <c r="LOF101" s="99"/>
      <c r="LOG101" s="99"/>
      <c r="LOH101" s="99"/>
      <c r="LOI101" s="99"/>
      <c r="LOJ101" s="99"/>
      <c r="LOK101" s="99"/>
      <c r="LOL101" s="99"/>
      <c r="LOM101" s="99"/>
      <c r="LON101" s="99"/>
      <c r="LOO101" s="99"/>
      <c r="LOP101" s="99"/>
      <c r="LOQ101" s="99"/>
      <c r="LOR101" s="99"/>
      <c r="LOS101" s="99"/>
      <c r="LOT101" s="99"/>
      <c r="LOU101" s="99"/>
      <c r="LOV101" s="99"/>
      <c r="LOW101" s="99"/>
      <c r="LOX101" s="99"/>
      <c r="LOY101" s="99"/>
      <c r="LOZ101" s="99"/>
      <c r="LPA101" s="99"/>
      <c r="LPB101" s="99"/>
      <c r="LPC101" s="99"/>
      <c r="LPD101" s="99"/>
      <c r="LPE101" s="99"/>
      <c r="LPF101" s="99"/>
      <c r="LPG101" s="99"/>
      <c r="LPH101" s="99"/>
      <c r="LPI101" s="99"/>
      <c r="LPJ101" s="99"/>
      <c r="LPK101" s="99"/>
      <c r="LPL101" s="99"/>
      <c r="LPM101" s="99"/>
      <c r="LPN101" s="99"/>
      <c r="LPO101" s="99"/>
      <c r="LPP101" s="99"/>
      <c r="LPQ101" s="99"/>
      <c r="LPR101" s="99"/>
      <c r="LPS101" s="99"/>
      <c r="LPT101" s="99"/>
      <c r="LPU101" s="99"/>
      <c r="LPV101" s="99"/>
      <c r="LPW101" s="99"/>
      <c r="LPX101" s="99"/>
      <c r="LPY101" s="99"/>
      <c r="LPZ101" s="99"/>
      <c r="LQA101" s="99"/>
      <c r="LQB101" s="99"/>
      <c r="LQC101" s="99"/>
      <c r="LQD101" s="99"/>
      <c r="LQE101" s="99"/>
      <c r="LQF101" s="99"/>
      <c r="LQG101" s="99"/>
      <c r="LQH101" s="99"/>
      <c r="LQI101" s="99"/>
      <c r="LQJ101" s="99"/>
      <c r="LQK101" s="99"/>
      <c r="LQL101" s="99"/>
      <c r="LQM101" s="99"/>
      <c r="LQN101" s="99"/>
      <c r="LQO101" s="99"/>
      <c r="LQP101" s="99"/>
      <c r="LQQ101" s="99"/>
      <c r="LQR101" s="99"/>
      <c r="LQS101" s="99"/>
      <c r="LQT101" s="99"/>
      <c r="LQU101" s="99"/>
      <c r="LQV101" s="99"/>
      <c r="LQW101" s="99"/>
      <c r="LQX101" s="99"/>
      <c r="LQY101" s="99"/>
      <c r="LQZ101" s="99"/>
      <c r="LRA101" s="99"/>
      <c r="LRB101" s="99"/>
      <c r="LRC101" s="99"/>
      <c r="LRD101" s="99"/>
      <c r="LRE101" s="99"/>
      <c r="LRF101" s="99"/>
      <c r="LRG101" s="99"/>
      <c r="LRH101" s="99"/>
      <c r="LRI101" s="99"/>
      <c r="LRJ101" s="99"/>
      <c r="LRK101" s="99"/>
      <c r="LRL101" s="99"/>
      <c r="LRM101" s="99"/>
      <c r="LRN101" s="99"/>
      <c r="LRO101" s="99"/>
      <c r="LRP101" s="99"/>
      <c r="LRQ101" s="99"/>
      <c r="LRR101" s="99"/>
      <c r="LRS101" s="99"/>
      <c r="LRT101" s="99"/>
      <c r="LRU101" s="99"/>
      <c r="LRV101" s="99"/>
      <c r="LRW101" s="99"/>
      <c r="LRX101" s="99"/>
      <c r="LRY101" s="99"/>
      <c r="LRZ101" s="99"/>
      <c r="LSA101" s="99"/>
      <c r="LSB101" s="99"/>
      <c r="LSC101" s="99"/>
      <c r="LSD101" s="99"/>
      <c r="LSE101" s="99"/>
      <c r="LSF101" s="99"/>
      <c r="LSG101" s="99"/>
      <c r="LSH101" s="99"/>
      <c r="LSI101" s="99"/>
      <c r="LSJ101" s="99"/>
      <c r="LSK101" s="99"/>
      <c r="LSL101" s="99"/>
      <c r="LSM101" s="99"/>
      <c r="LSN101" s="99"/>
      <c r="LSO101" s="99"/>
      <c r="LSP101" s="99"/>
      <c r="LSQ101" s="99"/>
      <c r="LSR101" s="99"/>
      <c r="LSS101" s="99"/>
      <c r="LST101" s="99"/>
      <c r="LSU101" s="99"/>
      <c r="LSV101" s="99"/>
      <c r="LSW101" s="99"/>
      <c r="LSX101" s="99"/>
      <c r="LSY101" s="99"/>
      <c r="LSZ101" s="99"/>
      <c r="LTA101" s="99"/>
      <c r="LTB101" s="99"/>
      <c r="LTC101" s="99"/>
      <c r="LTD101" s="99"/>
      <c r="LTE101" s="99"/>
      <c r="LTF101" s="99"/>
      <c r="LTG101" s="99"/>
      <c r="LTH101" s="99"/>
      <c r="LTI101" s="99"/>
      <c r="LTJ101" s="99"/>
      <c r="LTK101" s="99"/>
      <c r="LTL101" s="99"/>
      <c r="LTM101" s="99"/>
      <c r="LTN101" s="99"/>
      <c r="LTO101" s="99"/>
      <c r="LTP101" s="99"/>
      <c r="LTQ101" s="99"/>
      <c r="LTR101" s="99"/>
      <c r="LTS101" s="99"/>
      <c r="LTT101" s="99"/>
      <c r="LTU101" s="99"/>
      <c r="LTV101" s="99"/>
      <c r="LTW101" s="99"/>
      <c r="LTX101" s="99"/>
      <c r="LTY101" s="99"/>
      <c r="LTZ101" s="99"/>
      <c r="LUA101" s="99"/>
      <c r="LUB101" s="99"/>
      <c r="LUC101" s="99"/>
      <c r="LUD101" s="99"/>
      <c r="LUE101" s="99"/>
      <c r="LUF101" s="99"/>
      <c r="LUG101" s="99"/>
      <c r="LUH101" s="99"/>
      <c r="LUI101" s="99"/>
      <c r="LUJ101" s="99"/>
      <c r="LUK101" s="99"/>
      <c r="LUL101" s="99"/>
      <c r="LUM101" s="99"/>
      <c r="LUN101" s="99"/>
      <c r="LUO101" s="99"/>
      <c r="LUP101" s="99"/>
      <c r="LUQ101" s="99"/>
      <c r="LUR101" s="99"/>
      <c r="LUS101" s="99"/>
      <c r="LUT101" s="99"/>
      <c r="LUU101" s="99"/>
      <c r="LUV101" s="99"/>
      <c r="LUW101" s="99"/>
      <c r="LUX101" s="99"/>
      <c r="LUY101" s="99"/>
      <c r="LUZ101" s="99"/>
      <c r="LVA101" s="99"/>
      <c r="LVB101" s="99"/>
      <c r="LVC101" s="99"/>
      <c r="LVD101" s="99"/>
      <c r="LVE101" s="99"/>
      <c r="LVF101" s="99"/>
      <c r="LVG101" s="99"/>
      <c r="LVH101" s="99"/>
      <c r="LVI101" s="99"/>
      <c r="LVJ101" s="99"/>
      <c r="LVK101" s="99"/>
      <c r="LVL101" s="99"/>
      <c r="LVM101" s="99"/>
      <c r="LVN101" s="99"/>
      <c r="LVO101" s="99"/>
      <c r="LVP101" s="99"/>
      <c r="LVQ101" s="99"/>
      <c r="LVR101" s="99"/>
      <c r="LVS101" s="99"/>
      <c r="LVT101" s="99"/>
      <c r="LVU101" s="99"/>
      <c r="LVV101" s="99"/>
      <c r="LVW101" s="99"/>
      <c r="LVX101" s="99"/>
      <c r="LVY101" s="99"/>
      <c r="LVZ101" s="99"/>
      <c r="LWA101" s="99"/>
      <c r="LWB101" s="99"/>
      <c r="LWC101" s="99"/>
      <c r="LWD101" s="99"/>
      <c r="LWE101" s="99"/>
      <c r="LWF101" s="99"/>
      <c r="LWG101" s="99"/>
      <c r="LWH101" s="99"/>
      <c r="LWI101" s="99"/>
      <c r="LWJ101" s="99"/>
      <c r="LWK101" s="99"/>
      <c r="LWL101" s="99"/>
      <c r="LWM101" s="99"/>
      <c r="LWN101" s="99"/>
      <c r="LWO101" s="99"/>
      <c r="LWP101" s="99"/>
      <c r="LWQ101" s="99"/>
      <c r="LWR101" s="99"/>
      <c r="LWS101" s="99"/>
      <c r="LWT101" s="99"/>
      <c r="LWU101" s="99"/>
      <c r="LWV101" s="99"/>
      <c r="LWW101" s="99"/>
      <c r="LWX101" s="99"/>
      <c r="LWY101" s="99"/>
      <c r="LWZ101" s="99"/>
      <c r="LXA101" s="99"/>
      <c r="LXB101" s="99"/>
      <c r="LXC101" s="99"/>
      <c r="LXD101" s="99"/>
      <c r="LXE101" s="99"/>
      <c r="LXF101" s="99"/>
      <c r="LXG101" s="99"/>
      <c r="LXH101" s="99"/>
      <c r="LXI101" s="99"/>
      <c r="LXJ101" s="99"/>
      <c r="LXK101" s="99"/>
      <c r="LXL101" s="99"/>
      <c r="LXM101" s="99"/>
      <c r="LXN101" s="99"/>
      <c r="LXO101" s="99"/>
      <c r="LXP101" s="99"/>
      <c r="LXQ101" s="99"/>
      <c r="LXR101" s="99"/>
      <c r="LXS101" s="99"/>
      <c r="LXT101" s="99"/>
      <c r="LXU101" s="99"/>
      <c r="LXV101" s="99"/>
      <c r="LXW101" s="99"/>
      <c r="LXX101" s="99"/>
      <c r="LXY101" s="99"/>
      <c r="LXZ101" s="99"/>
      <c r="LYA101" s="99"/>
      <c r="LYB101" s="99"/>
      <c r="LYC101" s="99"/>
      <c r="LYD101" s="99"/>
      <c r="LYE101" s="99"/>
      <c r="LYF101" s="99"/>
      <c r="LYG101" s="99"/>
      <c r="LYH101" s="99"/>
      <c r="LYI101" s="99"/>
      <c r="LYJ101" s="99"/>
      <c r="LYK101" s="99"/>
      <c r="LYL101" s="99"/>
      <c r="LYM101" s="99"/>
      <c r="LYN101" s="99"/>
      <c r="LYO101" s="99"/>
      <c r="LYP101" s="99"/>
      <c r="LYQ101" s="99"/>
      <c r="LYR101" s="99"/>
      <c r="LYS101" s="99"/>
      <c r="LYT101" s="99"/>
      <c r="LYU101" s="99"/>
      <c r="LYV101" s="99"/>
      <c r="LYW101" s="99"/>
      <c r="LYX101" s="99"/>
      <c r="LYY101" s="99"/>
      <c r="LYZ101" s="99"/>
      <c r="LZA101" s="99"/>
      <c r="LZB101" s="99"/>
      <c r="LZC101" s="99"/>
      <c r="LZD101" s="99"/>
      <c r="LZE101" s="99"/>
      <c r="LZF101" s="99"/>
      <c r="LZG101" s="99"/>
      <c r="LZH101" s="99"/>
      <c r="LZI101" s="99"/>
      <c r="LZJ101" s="99"/>
      <c r="LZK101" s="99"/>
      <c r="LZL101" s="99"/>
      <c r="LZM101" s="99"/>
      <c r="LZN101" s="99"/>
      <c r="LZO101" s="99"/>
      <c r="LZP101" s="99"/>
      <c r="LZQ101" s="99"/>
      <c r="LZR101" s="99"/>
      <c r="LZS101" s="99"/>
      <c r="LZT101" s="99"/>
      <c r="LZU101" s="99"/>
      <c r="LZV101" s="99"/>
      <c r="LZW101" s="99"/>
      <c r="LZX101" s="99"/>
      <c r="LZY101" s="99"/>
      <c r="LZZ101" s="99"/>
      <c r="MAA101" s="99"/>
      <c r="MAB101" s="99"/>
      <c r="MAC101" s="99"/>
      <c r="MAD101" s="99"/>
      <c r="MAE101" s="99"/>
      <c r="MAF101" s="99"/>
      <c r="MAG101" s="99"/>
      <c r="MAH101" s="99"/>
      <c r="MAI101" s="99"/>
      <c r="MAJ101" s="99"/>
      <c r="MAK101" s="99"/>
      <c r="MAL101" s="99"/>
      <c r="MAM101" s="99"/>
      <c r="MAN101" s="99"/>
      <c r="MAO101" s="99"/>
      <c r="MAP101" s="99"/>
      <c r="MAQ101" s="99"/>
      <c r="MAR101" s="99"/>
      <c r="MAS101" s="99"/>
      <c r="MAT101" s="99"/>
      <c r="MAU101" s="99"/>
      <c r="MAV101" s="99"/>
      <c r="MAW101" s="99"/>
      <c r="MAX101" s="99"/>
      <c r="MAY101" s="99"/>
      <c r="MAZ101" s="99"/>
      <c r="MBA101" s="99"/>
      <c r="MBB101" s="99"/>
      <c r="MBC101" s="99"/>
      <c r="MBD101" s="99"/>
      <c r="MBE101" s="99"/>
      <c r="MBF101" s="99"/>
      <c r="MBG101" s="99"/>
      <c r="MBH101" s="99"/>
      <c r="MBI101" s="99"/>
      <c r="MBJ101" s="99"/>
      <c r="MBK101" s="99"/>
      <c r="MBL101" s="99"/>
      <c r="MBM101" s="99"/>
      <c r="MBN101" s="99"/>
      <c r="MBO101" s="99"/>
      <c r="MBP101" s="99"/>
      <c r="MBQ101" s="99"/>
      <c r="MBR101" s="99"/>
      <c r="MBS101" s="99"/>
      <c r="MBT101" s="99"/>
      <c r="MBU101" s="99"/>
      <c r="MBV101" s="99"/>
      <c r="MBW101" s="99"/>
      <c r="MBX101" s="99"/>
      <c r="MBY101" s="99"/>
      <c r="MBZ101" s="99"/>
      <c r="MCA101" s="99"/>
      <c r="MCB101" s="99"/>
      <c r="MCC101" s="99"/>
      <c r="MCD101" s="99"/>
      <c r="MCE101" s="99"/>
      <c r="MCF101" s="99"/>
      <c r="MCG101" s="99"/>
      <c r="MCH101" s="99"/>
      <c r="MCI101" s="99"/>
      <c r="MCJ101" s="99"/>
      <c r="MCK101" s="99"/>
      <c r="MCL101" s="99"/>
      <c r="MCM101" s="99"/>
      <c r="MCN101" s="99"/>
      <c r="MCO101" s="99"/>
      <c r="MCP101" s="99"/>
      <c r="MCQ101" s="99"/>
      <c r="MCR101" s="99"/>
      <c r="MCS101" s="99"/>
      <c r="MCT101" s="99"/>
      <c r="MCU101" s="99"/>
      <c r="MCV101" s="99"/>
      <c r="MCW101" s="99"/>
      <c r="MCX101" s="99"/>
      <c r="MCY101" s="99"/>
      <c r="MCZ101" s="99"/>
      <c r="MDA101" s="99"/>
      <c r="MDB101" s="99"/>
      <c r="MDC101" s="99"/>
      <c r="MDD101" s="99"/>
      <c r="MDE101" s="99"/>
      <c r="MDF101" s="99"/>
      <c r="MDG101" s="99"/>
      <c r="MDH101" s="99"/>
      <c r="MDI101" s="99"/>
      <c r="MDJ101" s="99"/>
      <c r="MDK101" s="99"/>
      <c r="MDL101" s="99"/>
      <c r="MDM101" s="99"/>
      <c r="MDN101" s="99"/>
      <c r="MDO101" s="99"/>
      <c r="MDP101" s="99"/>
      <c r="MDQ101" s="99"/>
      <c r="MDR101" s="99"/>
      <c r="MDS101" s="99"/>
      <c r="MDT101" s="99"/>
      <c r="MDU101" s="99"/>
      <c r="MDV101" s="99"/>
      <c r="MDW101" s="99"/>
      <c r="MDX101" s="99"/>
      <c r="MDY101" s="99"/>
      <c r="MDZ101" s="99"/>
      <c r="MEA101" s="99"/>
      <c r="MEB101" s="99"/>
      <c r="MEC101" s="99"/>
      <c r="MED101" s="99"/>
      <c r="MEE101" s="99"/>
      <c r="MEF101" s="99"/>
      <c r="MEG101" s="99"/>
      <c r="MEH101" s="99"/>
      <c r="MEI101" s="99"/>
      <c r="MEJ101" s="99"/>
      <c r="MEK101" s="99"/>
      <c r="MEL101" s="99"/>
      <c r="MEM101" s="99"/>
      <c r="MEN101" s="99"/>
      <c r="MEO101" s="99"/>
      <c r="MEP101" s="99"/>
      <c r="MEQ101" s="99"/>
      <c r="MER101" s="99"/>
      <c r="MES101" s="99"/>
      <c r="MET101" s="99"/>
      <c r="MEU101" s="99"/>
      <c r="MEV101" s="99"/>
      <c r="MEW101" s="99"/>
      <c r="MEX101" s="99"/>
      <c r="MEY101" s="99"/>
      <c r="MEZ101" s="99"/>
      <c r="MFA101" s="99"/>
      <c r="MFB101" s="99"/>
      <c r="MFC101" s="99"/>
      <c r="MFD101" s="99"/>
      <c r="MFE101" s="99"/>
      <c r="MFF101" s="99"/>
      <c r="MFG101" s="99"/>
      <c r="MFH101" s="99"/>
      <c r="MFI101" s="99"/>
      <c r="MFJ101" s="99"/>
      <c r="MFK101" s="99"/>
      <c r="MFL101" s="99"/>
      <c r="MFM101" s="99"/>
      <c r="MFN101" s="99"/>
      <c r="MFO101" s="99"/>
      <c r="MFP101" s="99"/>
      <c r="MFQ101" s="99"/>
      <c r="MFR101" s="99"/>
      <c r="MFS101" s="99"/>
      <c r="MFT101" s="99"/>
      <c r="MFU101" s="99"/>
      <c r="MFV101" s="99"/>
      <c r="MFW101" s="99"/>
      <c r="MFX101" s="99"/>
      <c r="MFY101" s="99"/>
      <c r="MFZ101" s="99"/>
      <c r="MGA101" s="99"/>
      <c r="MGB101" s="99"/>
      <c r="MGC101" s="99"/>
      <c r="MGD101" s="99"/>
      <c r="MGE101" s="99"/>
      <c r="MGF101" s="99"/>
      <c r="MGG101" s="99"/>
      <c r="MGH101" s="99"/>
      <c r="MGI101" s="99"/>
      <c r="MGJ101" s="99"/>
      <c r="MGK101" s="99"/>
      <c r="MGL101" s="99"/>
      <c r="MGM101" s="99"/>
      <c r="MGN101" s="99"/>
      <c r="MGO101" s="99"/>
      <c r="MGP101" s="99"/>
      <c r="MGQ101" s="99"/>
      <c r="MGR101" s="99"/>
      <c r="MGS101" s="99"/>
      <c r="MGT101" s="99"/>
      <c r="MGU101" s="99"/>
      <c r="MGV101" s="99"/>
      <c r="MGW101" s="99"/>
      <c r="MGX101" s="99"/>
      <c r="MGY101" s="99"/>
      <c r="MGZ101" s="99"/>
      <c r="MHA101" s="99"/>
      <c r="MHB101" s="99"/>
      <c r="MHC101" s="99"/>
      <c r="MHD101" s="99"/>
      <c r="MHE101" s="99"/>
      <c r="MHF101" s="99"/>
      <c r="MHG101" s="99"/>
      <c r="MHH101" s="99"/>
      <c r="MHI101" s="99"/>
      <c r="MHJ101" s="99"/>
      <c r="MHK101" s="99"/>
      <c r="MHL101" s="99"/>
      <c r="MHM101" s="99"/>
      <c r="MHN101" s="99"/>
      <c r="MHO101" s="99"/>
      <c r="MHP101" s="99"/>
      <c r="MHQ101" s="99"/>
      <c r="MHR101" s="99"/>
      <c r="MHS101" s="99"/>
      <c r="MHT101" s="99"/>
      <c r="MHU101" s="99"/>
      <c r="MHV101" s="99"/>
      <c r="MHW101" s="99"/>
      <c r="MHX101" s="99"/>
      <c r="MHY101" s="99"/>
      <c r="MHZ101" s="99"/>
      <c r="MIA101" s="99"/>
      <c r="MIB101" s="99"/>
      <c r="MIC101" s="99"/>
      <c r="MID101" s="99"/>
      <c r="MIE101" s="99"/>
      <c r="MIF101" s="99"/>
      <c r="MIG101" s="99"/>
      <c r="MIH101" s="99"/>
      <c r="MII101" s="99"/>
      <c r="MIJ101" s="99"/>
      <c r="MIK101" s="99"/>
      <c r="MIL101" s="99"/>
      <c r="MIM101" s="99"/>
      <c r="MIN101" s="99"/>
      <c r="MIO101" s="99"/>
      <c r="MIP101" s="99"/>
      <c r="MIQ101" s="99"/>
      <c r="MIR101" s="99"/>
      <c r="MIS101" s="99"/>
      <c r="MIT101" s="99"/>
      <c r="MIU101" s="99"/>
      <c r="MIV101" s="99"/>
      <c r="MIW101" s="99"/>
      <c r="MIX101" s="99"/>
      <c r="MIY101" s="99"/>
      <c r="MIZ101" s="99"/>
      <c r="MJA101" s="99"/>
      <c r="MJB101" s="99"/>
      <c r="MJC101" s="99"/>
      <c r="MJD101" s="99"/>
      <c r="MJE101" s="99"/>
      <c r="MJF101" s="99"/>
      <c r="MJG101" s="99"/>
      <c r="MJH101" s="99"/>
      <c r="MJI101" s="99"/>
      <c r="MJJ101" s="99"/>
      <c r="MJK101" s="99"/>
      <c r="MJL101" s="99"/>
      <c r="MJM101" s="99"/>
      <c r="MJN101" s="99"/>
      <c r="MJO101" s="99"/>
      <c r="MJP101" s="99"/>
      <c r="MJQ101" s="99"/>
      <c r="MJR101" s="99"/>
      <c r="MJS101" s="99"/>
      <c r="MJT101" s="99"/>
      <c r="MJU101" s="99"/>
      <c r="MJV101" s="99"/>
      <c r="MJW101" s="99"/>
      <c r="MJX101" s="99"/>
      <c r="MJY101" s="99"/>
      <c r="MJZ101" s="99"/>
      <c r="MKA101" s="99"/>
      <c r="MKB101" s="99"/>
      <c r="MKC101" s="99"/>
      <c r="MKD101" s="99"/>
      <c r="MKE101" s="99"/>
      <c r="MKF101" s="99"/>
      <c r="MKG101" s="99"/>
      <c r="MKH101" s="99"/>
      <c r="MKI101" s="99"/>
      <c r="MKJ101" s="99"/>
      <c r="MKK101" s="99"/>
      <c r="MKL101" s="99"/>
      <c r="MKM101" s="99"/>
      <c r="MKN101" s="99"/>
      <c r="MKO101" s="99"/>
      <c r="MKP101" s="99"/>
      <c r="MKQ101" s="99"/>
      <c r="MKR101" s="99"/>
      <c r="MKS101" s="99"/>
      <c r="MKT101" s="99"/>
      <c r="MKU101" s="99"/>
      <c r="MKV101" s="99"/>
      <c r="MKW101" s="99"/>
      <c r="MKX101" s="99"/>
      <c r="MKY101" s="99"/>
      <c r="MKZ101" s="99"/>
      <c r="MLA101" s="99"/>
      <c r="MLB101" s="99"/>
      <c r="MLC101" s="99"/>
      <c r="MLD101" s="99"/>
      <c r="MLE101" s="99"/>
      <c r="MLF101" s="99"/>
      <c r="MLG101" s="99"/>
      <c r="MLH101" s="99"/>
      <c r="MLI101" s="99"/>
      <c r="MLJ101" s="99"/>
      <c r="MLK101" s="99"/>
      <c r="MLL101" s="99"/>
      <c r="MLM101" s="99"/>
      <c r="MLN101" s="99"/>
      <c r="MLO101" s="99"/>
      <c r="MLP101" s="99"/>
      <c r="MLQ101" s="99"/>
      <c r="MLR101" s="99"/>
      <c r="MLS101" s="99"/>
      <c r="MLT101" s="99"/>
      <c r="MLU101" s="99"/>
      <c r="MLV101" s="99"/>
      <c r="MLW101" s="99"/>
      <c r="MLX101" s="99"/>
      <c r="MLY101" s="99"/>
      <c r="MLZ101" s="99"/>
      <c r="MMA101" s="99"/>
      <c r="MMB101" s="99"/>
      <c r="MMC101" s="99"/>
      <c r="MMD101" s="99"/>
      <c r="MME101" s="99"/>
      <c r="MMF101" s="99"/>
      <c r="MMG101" s="99"/>
      <c r="MMH101" s="99"/>
      <c r="MMI101" s="99"/>
      <c r="MMJ101" s="99"/>
      <c r="MMK101" s="99"/>
      <c r="MML101" s="99"/>
      <c r="MMM101" s="99"/>
      <c r="MMN101" s="99"/>
      <c r="MMO101" s="99"/>
      <c r="MMP101" s="99"/>
      <c r="MMQ101" s="99"/>
      <c r="MMR101" s="99"/>
      <c r="MMS101" s="99"/>
      <c r="MMT101" s="99"/>
      <c r="MMU101" s="99"/>
      <c r="MMV101" s="99"/>
      <c r="MMW101" s="99"/>
      <c r="MMX101" s="99"/>
      <c r="MMY101" s="99"/>
      <c r="MMZ101" s="99"/>
      <c r="MNA101" s="99"/>
      <c r="MNB101" s="99"/>
      <c r="MNC101" s="99"/>
      <c r="MND101" s="99"/>
      <c r="MNE101" s="99"/>
      <c r="MNF101" s="99"/>
      <c r="MNG101" s="99"/>
      <c r="MNH101" s="99"/>
      <c r="MNI101" s="99"/>
      <c r="MNJ101" s="99"/>
      <c r="MNK101" s="99"/>
      <c r="MNL101" s="99"/>
      <c r="MNM101" s="99"/>
      <c r="MNN101" s="99"/>
      <c r="MNO101" s="99"/>
      <c r="MNP101" s="99"/>
      <c r="MNQ101" s="99"/>
      <c r="MNR101" s="99"/>
      <c r="MNS101" s="99"/>
      <c r="MNT101" s="99"/>
      <c r="MNU101" s="99"/>
      <c r="MNV101" s="99"/>
      <c r="MNW101" s="99"/>
      <c r="MNX101" s="99"/>
      <c r="MNY101" s="99"/>
      <c r="MNZ101" s="99"/>
      <c r="MOA101" s="99"/>
      <c r="MOB101" s="99"/>
      <c r="MOC101" s="99"/>
      <c r="MOD101" s="99"/>
      <c r="MOE101" s="99"/>
      <c r="MOF101" s="99"/>
      <c r="MOG101" s="99"/>
      <c r="MOH101" s="99"/>
      <c r="MOI101" s="99"/>
      <c r="MOJ101" s="99"/>
      <c r="MOK101" s="99"/>
      <c r="MOL101" s="99"/>
      <c r="MOM101" s="99"/>
      <c r="MON101" s="99"/>
      <c r="MOO101" s="99"/>
      <c r="MOP101" s="99"/>
      <c r="MOQ101" s="99"/>
      <c r="MOR101" s="99"/>
      <c r="MOS101" s="99"/>
      <c r="MOT101" s="99"/>
      <c r="MOU101" s="99"/>
      <c r="MOV101" s="99"/>
      <c r="MOW101" s="99"/>
      <c r="MOX101" s="99"/>
      <c r="MOY101" s="99"/>
      <c r="MOZ101" s="99"/>
      <c r="MPA101" s="99"/>
      <c r="MPB101" s="99"/>
      <c r="MPC101" s="99"/>
      <c r="MPD101" s="99"/>
      <c r="MPE101" s="99"/>
      <c r="MPF101" s="99"/>
      <c r="MPG101" s="99"/>
      <c r="MPH101" s="99"/>
      <c r="MPI101" s="99"/>
      <c r="MPJ101" s="99"/>
      <c r="MPK101" s="99"/>
      <c r="MPL101" s="99"/>
      <c r="MPM101" s="99"/>
      <c r="MPN101" s="99"/>
      <c r="MPO101" s="99"/>
      <c r="MPP101" s="99"/>
      <c r="MPQ101" s="99"/>
      <c r="MPR101" s="99"/>
      <c r="MPS101" s="99"/>
      <c r="MPT101" s="99"/>
      <c r="MPU101" s="99"/>
      <c r="MPV101" s="99"/>
      <c r="MPW101" s="99"/>
      <c r="MPX101" s="99"/>
      <c r="MPY101" s="99"/>
      <c r="MPZ101" s="99"/>
      <c r="MQA101" s="99"/>
      <c r="MQB101" s="99"/>
      <c r="MQC101" s="99"/>
      <c r="MQD101" s="99"/>
      <c r="MQE101" s="99"/>
      <c r="MQF101" s="99"/>
      <c r="MQG101" s="99"/>
      <c r="MQH101" s="99"/>
      <c r="MQI101" s="99"/>
      <c r="MQJ101" s="99"/>
      <c r="MQK101" s="99"/>
      <c r="MQL101" s="99"/>
      <c r="MQM101" s="99"/>
      <c r="MQN101" s="99"/>
      <c r="MQO101" s="99"/>
      <c r="MQP101" s="99"/>
      <c r="MQQ101" s="99"/>
      <c r="MQR101" s="99"/>
      <c r="MQS101" s="99"/>
      <c r="MQT101" s="99"/>
      <c r="MQU101" s="99"/>
      <c r="MQV101" s="99"/>
      <c r="MQW101" s="99"/>
      <c r="MQX101" s="99"/>
      <c r="MQY101" s="99"/>
      <c r="MQZ101" s="99"/>
      <c r="MRA101" s="99"/>
      <c r="MRB101" s="99"/>
      <c r="MRC101" s="99"/>
      <c r="MRD101" s="99"/>
      <c r="MRE101" s="99"/>
      <c r="MRF101" s="99"/>
      <c r="MRG101" s="99"/>
      <c r="MRH101" s="99"/>
      <c r="MRI101" s="99"/>
      <c r="MRJ101" s="99"/>
      <c r="MRK101" s="99"/>
      <c r="MRL101" s="99"/>
      <c r="MRM101" s="99"/>
      <c r="MRN101" s="99"/>
      <c r="MRO101" s="99"/>
      <c r="MRP101" s="99"/>
      <c r="MRQ101" s="99"/>
      <c r="MRR101" s="99"/>
      <c r="MRS101" s="99"/>
      <c r="MRT101" s="99"/>
      <c r="MRU101" s="99"/>
      <c r="MRV101" s="99"/>
      <c r="MRW101" s="99"/>
      <c r="MRX101" s="99"/>
      <c r="MRY101" s="99"/>
      <c r="MRZ101" s="99"/>
      <c r="MSA101" s="99"/>
      <c r="MSB101" s="99"/>
      <c r="MSC101" s="99"/>
      <c r="MSD101" s="99"/>
      <c r="MSE101" s="99"/>
      <c r="MSF101" s="99"/>
      <c r="MSG101" s="99"/>
      <c r="MSH101" s="99"/>
      <c r="MSI101" s="99"/>
      <c r="MSJ101" s="99"/>
      <c r="MSK101" s="99"/>
      <c r="MSL101" s="99"/>
      <c r="MSM101" s="99"/>
      <c r="MSN101" s="99"/>
      <c r="MSO101" s="99"/>
      <c r="MSP101" s="99"/>
      <c r="MSQ101" s="99"/>
      <c r="MSR101" s="99"/>
      <c r="MSS101" s="99"/>
      <c r="MST101" s="99"/>
      <c r="MSU101" s="99"/>
      <c r="MSV101" s="99"/>
      <c r="MSW101" s="99"/>
      <c r="MSX101" s="99"/>
      <c r="MSY101" s="99"/>
      <c r="MSZ101" s="99"/>
      <c r="MTA101" s="99"/>
      <c r="MTB101" s="99"/>
      <c r="MTC101" s="99"/>
      <c r="MTD101" s="99"/>
      <c r="MTE101" s="99"/>
      <c r="MTF101" s="99"/>
      <c r="MTG101" s="99"/>
      <c r="MTH101" s="99"/>
      <c r="MTI101" s="99"/>
      <c r="MTJ101" s="99"/>
      <c r="MTK101" s="99"/>
      <c r="MTL101" s="99"/>
      <c r="MTM101" s="99"/>
      <c r="MTN101" s="99"/>
      <c r="MTO101" s="99"/>
      <c r="MTP101" s="99"/>
      <c r="MTQ101" s="99"/>
      <c r="MTR101" s="99"/>
      <c r="MTS101" s="99"/>
      <c r="MTT101" s="99"/>
      <c r="MTU101" s="99"/>
      <c r="MTV101" s="99"/>
      <c r="MTW101" s="99"/>
      <c r="MTX101" s="99"/>
      <c r="MTY101" s="99"/>
      <c r="MTZ101" s="99"/>
      <c r="MUA101" s="99"/>
      <c r="MUB101" s="99"/>
      <c r="MUC101" s="99"/>
      <c r="MUD101" s="99"/>
      <c r="MUE101" s="99"/>
      <c r="MUF101" s="99"/>
      <c r="MUG101" s="99"/>
      <c r="MUH101" s="99"/>
      <c r="MUI101" s="99"/>
      <c r="MUJ101" s="99"/>
      <c r="MUK101" s="99"/>
      <c r="MUL101" s="99"/>
      <c r="MUM101" s="99"/>
      <c r="MUN101" s="99"/>
      <c r="MUO101" s="99"/>
      <c r="MUP101" s="99"/>
      <c r="MUQ101" s="99"/>
      <c r="MUR101" s="99"/>
      <c r="MUS101" s="99"/>
      <c r="MUT101" s="99"/>
      <c r="MUU101" s="99"/>
      <c r="MUV101" s="99"/>
      <c r="MUW101" s="99"/>
      <c r="MUX101" s="99"/>
      <c r="MUY101" s="99"/>
      <c r="MUZ101" s="99"/>
      <c r="MVA101" s="99"/>
      <c r="MVB101" s="99"/>
      <c r="MVC101" s="99"/>
      <c r="MVD101" s="99"/>
      <c r="MVE101" s="99"/>
      <c r="MVF101" s="99"/>
      <c r="MVG101" s="99"/>
      <c r="MVH101" s="99"/>
      <c r="MVI101" s="99"/>
      <c r="MVJ101" s="99"/>
      <c r="MVK101" s="99"/>
      <c r="MVL101" s="99"/>
      <c r="MVM101" s="99"/>
      <c r="MVN101" s="99"/>
      <c r="MVO101" s="99"/>
      <c r="MVP101" s="99"/>
      <c r="MVQ101" s="99"/>
      <c r="MVR101" s="99"/>
      <c r="MVS101" s="99"/>
      <c r="MVT101" s="99"/>
      <c r="MVU101" s="99"/>
      <c r="MVV101" s="99"/>
      <c r="MVW101" s="99"/>
      <c r="MVX101" s="99"/>
      <c r="MVY101" s="99"/>
      <c r="MVZ101" s="99"/>
      <c r="MWA101" s="99"/>
      <c r="MWB101" s="99"/>
      <c r="MWC101" s="99"/>
      <c r="MWD101" s="99"/>
      <c r="MWE101" s="99"/>
      <c r="MWF101" s="99"/>
      <c r="MWG101" s="99"/>
      <c r="MWH101" s="99"/>
      <c r="MWI101" s="99"/>
      <c r="MWJ101" s="99"/>
      <c r="MWK101" s="99"/>
      <c r="MWL101" s="99"/>
      <c r="MWM101" s="99"/>
      <c r="MWN101" s="99"/>
      <c r="MWO101" s="99"/>
      <c r="MWP101" s="99"/>
      <c r="MWQ101" s="99"/>
      <c r="MWR101" s="99"/>
      <c r="MWS101" s="99"/>
      <c r="MWT101" s="99"/>
      <c r="MWU101" s="99"/>
      <c r="MWV101" s="99"/>
      <c r="MWW101" s="99"/>
      <c r="MWX101" s="99"/>
      <c r="MWY101" s="99"/>
      <c r="MWZ101" s="99"/>
      <c r="MXA101" s="99"/>
      <c r="MXB101" s="99"/>
      <c r="MXC101" s="99"/>
      <c r="MXD101" s="99"/>
      <c r="MXE101" s="99"/>
      <c r="MXF101" s="99"/>
      <c r="MXG101" s="99"/>
      <c r="MXH101" s="99"/>
      <c r="MXI101" s="99"/>
      <c r="MXJ101" s="99"/>
      <c r="MXK101" s="99"/>
      <c r="MXL101" s="99"/>
      <c r="MXM101" s="99"/>
      <c r="MXN101" s="99"/>
      <c r="MXO101" s="99"/>
      <c r="MXP101" s="99"/>
      <c r="MXQ101" s="99"/>
      <c r="MXR101" s="99"/>
      <c r="MXS101" s="99"/>
      <c r="MXT101" s="99"/>
      <c r="MXU101" s="99"/>
      <c r="MXV101" s="99"/>
      <c r="MXW101" s="99"/>
      <c r="MXX101" s="99"/>
      <c r="MXY101" s="99"/>
      <c r="MXZ101" s="99"/>
      <c r="MYA101" s="99"/>
      <c r="MYB101" s="99"/>
      <c r="MYC101" s="99"/>
      <c r="MYD101" s="99"/>
      <c r="MYE101" s="99"/>
      <c r="MYF101" s="99"/>
      <c r="MYG101" s="99"/>
      <c r="MYH101" s="99"/>
      <c r="MYI101" s="99"/>
      <c r="MYJ101" s="99"/>
      <c r="MYK101" s="99"/>
      <c r="MYL101" s="99"/>
      <c r="MYM101" s="99"/>
      <c r="MYN101" s="99"/>
      <c r="MYO101" s="99"/>
      <c r="MYP101" s="99"/>
      <c r="MYQ101" s="99"/>
      <c r="MYR101" s="99"/>
      <c r="MYS101" s="99"/>
      <c r="MYT101" s="99"/>
      <c r="MYU101" s="99"/>
      <c r="MYV101" s="99"/>
      <c r="MYW101" s="99"/>
      <c r="MYX101" s="99"/>
      <c r="MYY101" s="99"/>
      <c r="MYZ101" s="99"/>
      <c r="MZA101" s="99"/>
      <c r="MZB101" s="99"/>
      <c r="MZC101" s="99"/>
      <c r="MZD101" s="99"/>
      <c r="MZE101" s="99"/>
      <c r="MZF101" s="99"/>
      <c r="MZG101" s="99"/>
      <c r="MZH101" s="99"/>
      <c r="MZI101" s="99"/>
      <c r="MZJ101" s="99"/>
      <c r="MZK101" s="99"/>
      <c r="MZL101" s="99"/>
      <c r="MZM101" s="99"/>
      <c r="MZN101" s="99"/>
      <c r="MZO101" s="99"/>
      <c r="MZP101" s="99"/>
      <c r="MZQ101" s="99"/>
      <c r="MZR101" s="99"/>
      <c r="MZS101" s="99"/>
      <c r="MZT101" s="99"/>
      <c r="MZU101" s="99"/>
      <c r="MZV101" s="99"/>
      <c r="MZW101" s="99"/>
      <c r="MZX101" s="99"/>
      <c r="MZY101" s="99"/>
      <c r="MZZ101" s="99"/>
      <c r="NAA101" s="99"/>
      <c r="NAB101" s="99"/>
      <c r="NAC101" s="99"/>
      <c r="NAD101" s="99"/>
      <c r="NAE101" s="99"/>
      <c r="NAF101" s="99"/>
      <c r="NAG101" s="99"/>
      <c r="NAH101" s="99"/>
      <c r="NAI101" s="99"/>
      <c r="NAJ101" s="99"/>
      <c r="NAK101" s="99"/>
      <c r="NAL101" s="99"/>
      <c r="NAM101" s="99"/>
      <c r="NAN101" s="99"/>
      <c r="NAO101" s="99"/>
      <c r="NAP101" s="99"/>
      <c r="NAQ101" s="99"/>
      <c r="NAR101" s="99"/>
      <c r="NAS101" s="99"/>
      <c r="NAT101" s="99"/>
      <c r="NAU101" s="99"/>
      <c r="NAV101" s="99"/>
      <c r="NAW101" s="99"/>
      <c r="NAX101" s="99"/>
      <c r="NAY101" s="99"/>
      <c r="NAZ101" s="99"/>
      <c r="NBA101" s="99"/>
      <c r="NBB101" s="99"/>
      <c r="NBC101" s="99"/>
      <c r="NBD101" s="99"/>
      <c r="NBE101" s="99"/>
      <c r="NBF101" s="99"/>
      <c r="NBG101" s="99"/>
      <c r="NBH101" s="99"/>
      <c r="NBI101" s="99"/>
      <c r="NBJ101" s="99"/>
      <c r="NBK101" s="99"/>
      <c r="NBL101" s="99"/>
      <c r="NBM101" s="99"/>
      <c r="NBN101" s="99"/>
      <c r="NBO101" s="99"/>
      <c r="NBP101" s="99"/>
      <c r="NBQ101" s="99"/>
      <c r="NBR101" s="99"/>
      <c r="NBS101" s="99"/>
      <c r="NBT101" s="99"/>
      <c r="NBU101" s="99"/>
      <c r="NBV101" s="99"/>
      <c r="NBW101" s="99"/>
      <c r="NBX101" s="99"/>
      <c r="NBY101" s="99"/>
      <c r="NBZ101" s="99"/>
      <c r="NCA101" s="99"/>
      <c r="NCB101" s="99"/>
      <c r="NCC101" s="99"/>
      <c r="NCD101" s="99"/>
      <c r="NCE101" s="99"/>
      <c r="NCF101" s="99"/>
      <c r="NCG101" s="99"/>
      <c r="NCH101" s="99"/>
      <c r="NCI101" s="99"/>
      <c r="NCJ101" s="99"/>
      <c r="NCK101" s="99"/>
      <c r="NCL101" s="99"/>
      <c r="NCM101" s="99"/>
      <c r="NCN101" s="99"/>
      <c r="NCO101" s="99"/>
      <c r="NCP101" s="99"/>
      <c r="NCQ101" s="99"/>
      <c r="NCR101" s="99"/>
      <c r="NCS101" s="99"/>
      <c r="NCT101" s="99"/>
      <c r="NCU101" s="99"/>
      <c r="NCV101" s="99"/>
      <c r="NCW101" s="99"/>
      <c r="NCX101" s="99"/>
      <c r="NCY101" s="99"/>
      <c r="NCZ101" s="99"/>
      <c r="NDA101" s="99"/>
      <c r="NDB101" s="99"/>
      <c r="NDC101" s="99"/>
      <c r="NDD101" s="99"/>
      <c r="NDE101" s="99"/>
      <c r="NDF101" s="99"/>
      <c r="NDG101" s="99"/>
      <c r="NDH101" s="99"/>
      <c r="NDI101" s="99"/>
      <c r="NDJ101" s="99"/>
      <c r="NDK101" s="99"/>
      <c r="NDL101" s="99"/>
      <c r="NDM101" s="99"/>
      <c r="NDN101" s="99"/>
      <c r="NDO101" s="99"/>
      <c r="NDP101" s="99"/>
      <c r="NDQ101" s="99"/>
      <c r="NDR101" s="99"/>
      <c r="NDS101" s="99"/>
      <c r="NDT101" s="99"/>
      <c r="NDU101" s="99"/>
      <c r="NDV101" s="99"/>
      <c r="NDW101" s="99"/>
      <c r="NDX101" s="99"/>
      <c r="NDY101" s="99"/>
      <c r="NDZ101" s="99"/>
      <c r="NEA101" s="99"/>
      <c r="NEB101" s="99"/>
      <c r="NEC101" s="99"/>
      <c r="NED101" s="99"/>
      <c r="NEE101" s="99"/>
      <c r="NEF101" s="99"/>
      <c r="NEG101" s="99"/>
      <c r="NEH101" s="99"/>
      <c r="NEI101" s="99"/>
      <c r="NEJ101" s="99"/>
      <c r="NEK101" s="99"/>
      <c r="NEL101" s="99"/>
      <c r="NEM101" s="99"/>
      <c r="NEN101" s="99"/>
      <c r="NEO101" s="99"/>
      <c r="NEP101" s="99"/>
      <c r="NEQ101" s="99"/>
      <c r="NER101" s="99"/>
      <c r="NES101" s="99"/>
      <c r="NET101" s="99"/>
      <c r="NEU101" s="99"/>
      <c r="NEV101" s="99"/>
      <c r="NEW101" s="99"/>
      <c r="NEX101" s="99"/>
      <c r="NEY101" s="99"/>
      <c r="NEZ101" s="99"/>
      <c r="NFA101" s="99"/>
      <c r="NFB101" s="99"/>
      <c r="NFC101" s="99"/>
      <c r="NFD101" s="99"/>
      <c r="NFE101" s="99"/>
      <c r="NFF101" s="99"/>
      <c r="NFG101" s="99"/>
      <c r="NFH101" s="99"/>
      <c r="NFI101" s="99"/>
      <c r="NFJ101" s="99"/>
      <c r="NFK101" s="99"/>
      <c r="NFL101" s="99"/>
      <c r="NFM101" s="99"/>
      <c r="NFN101" s="99"/>
      <c r="NFO101" s="99"/>
      <c r="NFP101" s="99"/>
      <c r="NFQ101" s="99"/>
      <c r="NFR101" s="99"/>
      <c r="NFS101" s="99"/>
      <c r="NFT101" s="99"/>
      <c r="NFU101" s="99"/>
      <c r="NFV101" s="99"/>
      <c r="NFW101" s="99"/>
      <c r="NFX101" s="99"/>
      <c r="NFY101" s="99"/>
      <c r="NFZ101" s="99"/>
      <c r="NGA101" s="99"/>
      <c r="NGB101" s="99"/>
      <c r="NGC101" s="99"/>
      <c r="NGD101" s="99"/>
      <c r="NGE101" s="99"/>
      <c r="NGF101" s="99"/>
      <c r="NGG101" s="99"/>
      <c r="NGH101" s="99"/>
      <c r="NGI101" s="99"/>
      <c r="NGJ101" s="99"/>
      <c r="NGK101" s="99"/>
      <c r="NGL101" s="99"/>
      <c r="NGM101" s="99"/>
      <c r="NGN101" s="99"/>
      <c r="NGO101" s="99"/>
      <c r="NGP101" s="99"/>
      <c r="NGQ101" s="99"/>
      <c r="NGR101" s="99"/>
      <c r="NGS101" s="99"/>
      <c r="NGT101" s="99"/>
      <c r="NGU101" s="99"/>
      <c r="NGV101" s="99"/>
      <c r="NGW101" s="99"/>
      <c r="NGX101" s="99"/>
      <c r="NGY101" s="99"/>
      <c r="NGZ101" s="99"/>
      <c r="NHA101" s="99"/>
      <c r="NHB101" s="99"/>
      <c r="NHC101" s="99"/>
      <c r="NHD101" s="99"/>
      <c r="NHE101" s="99"/>
      <c r="NHF101" s="99"/>
      <c r="NHG101" s="99"/>
      <c r="NHH101" s="99"/>
      <c r="NHI101" s="99"/>
      <c r="NHJ101" s="99"/>
      <c r="NHK101" s="99"/>
      <c r="NHL101" s="99"/>
      <c r="NHM101" s="99"/>
      <c r="NHN101" s="99"/>
      <c r="NHO101" s="99"/>
      <c r="NHP101" s="99"/>
      <c r="NHQ101" s="99"/>
      <c r="NHR101" s="99"/>
      <c r="NHS101" s="99"/>
      <c r="NHT101" s="99"/>
      <c r="NHU101" s="99"/>
      <c r="NHV101" s="99"/>
      <c r="NHW101" s="99"/>
      <c r="NHX101" s="99"/>
      <c r="NHY101" s="99"/>
      <c r="NHZ101" s="99"/>
      <c r="NIA101" s="99"/>
      <c r="NIB101" s="99"/>
      <c r="NIC101" s="99"/>
      <c r="NID101" s="99"/>
      <c r="NIE101" s="99"/>
      <c r="NIF101" s="99"/>
      <c r="NIG101" s="99"/>
      <c r="NIH101" s="99"/>
      <c r="NII101" s="99"/>
      <c r="NIJ101" s="99"/>
      <c r="NIK101" s="99"/>
      <c r="NIL101" s="99"/>
      <c r="NIM101" s="99"/>
      <c r="NIN101" s="99"/>
      <c r="NIO101" s="99"/>
      <c r="NIP101" s="99"/>
      <c r="NIQ101" s="99"/>
      <c r="NIR101" s="99"/>
      <c r="NIS101" s="99"/>
      <c r="NIT101" s="99"/>
      <c r="NIU101" s="99"/>
      <c r="NIV101" s="99"/>
      <c r="NIW101" s="99"/>
      <c r="NIX101" s="99"/>
      <c r="NIY101" s="99"/>
      <c r="NIZ101" s="99"/>
      <c r="NJA101" s="99"/>
      <c r="NJB101" s="99"/>
      <c r="NJC101" s="99"/>
      <c r="NJD101" s="99"/>
      <c r="NJE101" s="99"/>
      <c r="NJF101" s="99"/>
      <c r="NJG101" s="99"/>
      <c r="NJH101" s="99"/>
      <c r="NJI101" s="99"/>
      <c r="NJJ101" s="99"/>
      <c r="NJK101" s="99"/>
      <c r="NJL101" s="99"/>
      <c r="NJM101" s="99"/>
      <c r="NJN101" s="99"/>
      <c r="NJO101" s="99"/>
      <c r="NJP101" s="99"/>
      <c r="NJQ101" s="99"/>
      <c r="NJR101" s="99"/>
      <c r="NJS101" s="99"/>
      <c r="NJT101" s="99"/>
      <c r="NJU101" s="99"/>
      <c r="NJV101" s="99"/>
      <c r="NJW101" s="99"/>
      <c r="NJX101" s="99"/>
      <c r="NJY101" s="99"/>
      <c r="NJZ101" s="99"/>
      <c r="NKA101" s="99"/>
      <c r="NKB101" s="99"/>
      <c r="NKC101" s="99"/>
      <c r="NKD101" s="99"/>
      <c r="NKE101" s="99"/>
      <c r="NKF101" s="99"/>
      <c r="NKG101" s="99"/>
      <c r="NKH101" s="99"/>
      <c r="NKI101" s="99"/>
      <c r="NKJ101" s="99"/>
      <c r="NKK101" s="99"/>
      <c r="NKL101" s="99"/>
      <c r="NKM101" s="99"/>
      <c r="NKN101" s="99"/>
      <c r="NKO101" s="99"/>
      <c r="NKP101" s="99"/>
      <c r="NKQ101" s="99"/>
      <c r="NKR101" s="99"/>
      <c r="NKS101" s="99"/>
      <c r="NKT101" s="99"/>
      <c r="NKU101" s="99"/>
      <c r="NKV101" s="99"/>
      <c r="NKW101" s="99"/>
      <c r="NKX101" s="99"/>
      <c r="NKY101" s="99"/>
      <c r="NKZ101" s="99"/>
      <c r="NLA101" s="99"/>
      <c r="NLB101" s="99"/>
      <c r="NLC101" s="99"/>
      <c r="NLD101" s="99"/>
      <c r="NLE101" s="99"/>
      <c r="NLF101" s="99"/>
      <c r="NLG101" s="99"/>
      <c r="NLH101" s="99"/>
      <c r="NLI101" s="99"/>
      <c r="NLJ101" s="99"/>
      <c r="NLK101" s="99"/>
      <c r="NLL101" s="99"/>
      <c r="NLM101" s="99"/>
      <c r="NLN101" s="99"/>
      <c r="NLO101" s="99"/>
      <c r="NLP101" s="99"/>
      <c r="NLQ101" s="99"/>
      <c r="NLR101" s="99"/>
      <c r="NLS101" s="99"/>
      <c r="NLT101" s="99"/>
      <c r="NLU101" s="99"/>
      <c r="NLV101" s="99"/>
      <c r="NLW101" s="99"/>
      <c r="NLX101" s="99"/>
      <c r="NLY101" s="99"/>
      <c r="NLZ101" s="99"/>
      <c r="NMA101" s="99"/>
      <c r="NMB101" s="99"/>
      <c r="NMC101" s="99"/>
      <c r="NMD101" s="99"/>
      <c r="NME101" s="99"/>
      <c r="NMF101" s="99"/>
      <c r="NMG101" s="99"/>
      <c r="NMH101" s="99"/>
      <c r="NMI101" s="99"/>
      <c r="NMJ101" s="99"/>
      <c r="NMK101" s="99"/>
      <c r="NML101" s="99"/>
      <c r="NMM101" s="99"/>
      <c r="NMN101" s="99"/>
      <c r="NMO101" s="99"/>
      <c r="NMP101" s="99"/>
      <c r="NMQ101" s="99"/>
      <c r="NMR101" s="99"/>
      <c r="NMS101" s="99"/>
      <c r="NMT101" s="99"/>
      <c r="NMU101" s="99"/>
      <c r="NMV101" s="99"/>
      <c r="NMW101" s="99"/>
      <c r="NMX101" s="99"/>
      <c r="NMY101" s="99"/>
      <c r="NMZ101" s="99"/>
      <c r="NNA101" s="99"/>
      <c r="NNB101" s="99"/>
      <c r="NNC101" s="99"/>
      <c r="NND101" s="99"/>
      <c r="NNE101" s="99"/>
      <c r="NNF101" s="99"/>
      <c r="NNG101" s="99"/>
      <c r="NNH101" s="99"/>
      <c r="NNI101" s="99"/>
      <c r="NNJ101" s="99"/>
      <c r="NNK101" s="99"/>
      <c r="NNL101" s="99"/>
      <c r="NNM101" s="99"/>
      <c r="NNN101" s="99"/>
      <c r="NNO101" s="99"/>
      <c r="NNP101" s="99"/>
      <c r="NNQ101" s="99"/>
      <c r="NNR101" s="99"/>
      <c r="NNS101" s="99"/>
      <c r="NNT101" s="99"/>
      <c r="NNU101" s="99"/>
      <c r="NNV101" s="99"/>
      <c r="NNW101" s="99"/>
      <c r="NNX101" s="99"/>
      <c r="NNY101" s="99"/>
      <c r="NNZ101" s="99"/>
      <c r="NOA101" s="99"/>
      <c r="NOB101" s="99"/>
      <c r="NOC101" s="99"/>
      <c r="NOD101" s="99"/>
      <c r="NOE101" s="99"/>
      <c r="NOF101" s="99"/>
      <c r="NOG101" s="99"/>
      <c r="NOH101" s="99"/>
      <c r="NOI101" s="99"/>
      <c r="NOJ101" s="99"/>
      <c r="NOK101" s="99"/>
      <c r="NOL101" s="99"/>
      <c r="NOM101" s="99"/>
      <c r="NON101" s="99"/>
      <c r="NOO101" s="99"/>
      <c r="NOP101" s="99"/>
      <c r="NOQ101" s="99"/>
      <c r="NOR101" s="99"/>
      <c r="NOS101" s="99"/>
      <c r="NOT101" s="99"/>
      <c r="NOU101" s="99"/>
      <c r="NOV101" s="99"/>
      <c r="NOW101" s="99"/>
      <c r="NOX101" s="99"/>
      <c r="NOY101" s="99"/>
      <c r="NOZ101" s="99"/>
      <c r="NPA101" s="99"/>
      <c r="NPB101" s="99"/>
      <c r="NPC101" s="99"/>
      <c r="NPD101" s="99"/>
      <c r="NPE101" s="99"/>
      <c r="NPF101" s="99"/>
      <c r="NPG101" s="99"/>
      <c r="NPH101" s="99"/>
      <c r="NPI101" s="99"/>
      <c r="NPJ101" s="99"/>
      <c r="NPK101" s="99"/>
      <c r="NPL101" s="99"/>
      <c r="NPM101" s="99"/>
      <c r="NPN101" s="99"/>
      <c r="NPO101" s="99"/>
      <c r="NPP101" s="99"/>
      <c r="NPQ101" s="99"/>
      <c r="NPR101" s="99"/>
      <c r="NPS101" s="99"/>
      <c r="NPT101" s="99"/>
      <c r="NPU101" s="99"/>
      <c r="NPV101" s="99"/>
      <c r="NPW101" s="99"/>
      <c r="NPX101" s="99"/>
      <c r="NPY101" s="99"/>
      <c r="NPZ101" s="99"/>
      <c r="NQA101" s="99"/>
      <c r="NQB101" s="99"/>
      <c r="NQC101" s="99"/>
      <c r="NQD101" s="99"/>
      <c r="NQE101" s="99"/>
      <c r="NQF101" s="99"/>
      <c r="NQG101" s="99"/>
      <c r="NQH101" s="99"/>
      <c r="NQI101" s="99"/>
      <c r="NQJ101" s="99"/>
      <c r="NQK101" s="99"/>
      <c r="NQL101" s="99"/>
      <c r="NQM101" s="99"/>
      <c r="NQN101" s="99"/>
      <c r="NQO101" s="99"/>
      <c r="NQP101" s="99"/>
      <c r="NQQ101" s="99"/>
      <c r="NQR101" s="99"/>
      <c r="NQS101" s="99"/>
      <c r="NQT101" s="99"/>
      <c r="NQU101" s="99"/>
      <c r="NQV101" s="99"/>
      <c r="NQW101" s="99"/>
      <c r="NQX101" s="99"/>
      <c r="NQY101" s="99"/>
      <c r="NQZ101" s="99"/>
      <c r="NRA101" s="99"/>
      <c r="NRB101" s="99"/>
      <c r="NRC101" s="99"/>
      <c r="NRD101" s="99"/>
      <c r="NRE101" s="99"/>
      <c r="NRF101" s="99"/>
      <c r="NRG101" s="99"/>
      <c r="NRH101" s="99"/>
      <c r="NRI101" s="99"/>
      <c r="NRJ101" s="99"/>
      <c r="NRK101" s="99"/>
      <c r="NRL101" s="99"/>
      <c r="NRM101" s="99"/>
      <c r="NRN101" s="99"/>
      <c r="NRO101" s="99"/>
      <c r="NRP101" s="99"/>
      <c r="NRQ101" s="99"/>
      <c r="NRR101" s="99"/>
      <c r="NRS101" s="99"/>
      <c r="NRT101" s="99"/>
      <c r="NRU101" s="99"/>
      <c r="NRV101" s="99"/>
      <c r="NRW101" s="99"/>
      <c r="NRX101" s="99"/>
      <c r="NRY101" s="99"/>
      <c r="NRZ101" s="99"/>
      <c r="NSA101" s="99"/>
      <c r="NSB101" s="99"/>
      <c r="NSC101" s="99"/>
      <c r="NSD101" s="99"/>
      <c r="NSE101" s="99"/>
      <c r="NSF101" s="99"/>
      <c r="NSG101" s="99"/>
      <c r="NSH101" s="99"/>
      <c r="NSI101" s="99"/>
      <c r="NSJ101" s="99"/>
      <c r="NSK101" s="99"/>
      <c r="NSL101" s="99"/>
      <c r="NSM101" s="99"/>
      <c r="NSN101" s="99"/>
      <c r="NSO101" s="99"/>
      <c r="NSP101" s="99"/>
      <c r="NSQ101" s="99"/>
      <c r="NSR101" s="99"/>
      <c r="NSS101" s="99"/>
      <c r="NST101" s="99"/>
      <c r="NSU101" s="99"/>
      <c r="NSV101" s="99"/>
      <c r="NSW101" s="99"/>
      <c r="NSX101" s="99"/>
      <c r="NSY101" s="99"/>
      <c r="NSZ101" s="99"/>
      <c r="NTA101" s="99"/>
      <c r="NTB101" s="99"/>
      <c r="NTC101" s="99"/>
      <c r="NTD101" s="99"/>
      <c r="NTE101" s="99"/>
      <c r="NTF101" s="99"/>
      <c r="NTG101" s="99"/>
      <c r="NTH101" s="99"/>
      <c r="NTI101" s="99"/>
      <c r="NTJ101" s="99"/>
      <c r="NTK101" s="99"/>
      <c r="NTL101" s="99"/>
      <c r="NTM101" s="99"/>
      <c r="NTN101" s="99"/>
      <c r="NTO101" s="99"/>
      <c r="NTP101" s="99"/>
      <c r="NTQ101" s="99"/>
      <c r="NTR101" s="99"/>
      <c r="NTS101" s="99"/>
      <c r="NTT101" s="99"/>
      <c r="NTU101" s="99"/>
      <c r="NTV101" s="99"/>
      <c r="NTW101" s="99"/>
      <c r="NTX101" s="99"/>
      <c r="NTY101" s="99"/>
      <c r="NTZ101" s="99"/>
      <c r="NUA101" s="99"/>
      <c r="NUB101" s="99"/>
      <c r="NUC101" s="99"/>
      <c r="NUD101" s="99"/>
      <c r="NUE101" s="99"/>
      <c r="NUF101" s="99"/>
      <c r="NUG101" s="99"/>
      <c r="NUH101" s="99"/>
      <c r="NUI101" s="99"/>
      <c r="NUJ101" s="99"/>
      <c r="NUK101" s="99"/>
      <c r="NUL101" s="99"/>
      <c r="NUM101" s="99"/>
      <c r="NUN101" s="99"/>
      <c r="NUO101" s="99"/>
      <c r="NUP101" s="99"/>
      <c r="NUQ101" s="99"/>
      <c r="NUR101" s="99"/>
      <c r="NUS101" s="99"/>
      <c r="NUT101" s="99"/>
      <c r="NUU101" s="99"/>
      <c r="NUV101" s="99"/>
      <c r="NUW101" s="99"/>
      <c r="NUX101" s="99"/>
      <c r="NUY101" s="99"/>
      <c r="NUZ101" s="99"/>
      <c r="NVA101" s="99"/>
      <c r="NVB101" s="99"/>
      <c r="NVC101" s="99"/>
      <c r="NVD101" s="99"/>
      <c r="NVE101" s="99"/>
      <c r="NVF101" s="99"/>
      <c r="NVG101" s="99"/>
      <c r="NVH101" s="99"/>
      <c r="NVI101" s="99"/>
      <c r="NVJ101" s="99"/>
      <c r="NVK101" s="99"/>
      <c r="NVL101" s="99"/>
      <c r="NVM101" s="99"/>
      <c r="NVN101" s="99"/>
      <c r="NVO101" s="99"/>
      <c r="NVP101" s="99"/>
      <c r="NVQ101" s="99"/>
      <c r="NVR101" s="99"/>
      <c r="NVS101" s="99"/>
      <c r="NVT101" s="99"/>
      <c r="NVU101" s="99"/>
      <c r="NVV101" s="99"/>
      <c r="NVW101" s="99"/>
      <c r="NVX101" s="99"/>
      <c r="NVY101" s="99"/>
      <c r="NVZ101" s="99"/>
      <c r="NWA101" s="99"/>
      <c r="NWB101" s="99"/>
      <c r="NWC101" s="99"/>
      <c r="NWD101" s="99"/>
      <c r="NWE101" s="99"/>
      <c r="NWF101" s="99"/>
      <c r="NWG101" s="99"/>
      <c r="NWH101" s="99"/>
      <c r="NWI101" s="99"/>
      <c r="NWJ101" s="99"/>
      <c r="NWK101" s="99"/>
      <c r="NWL101" s="99"/>
      <c r="NWM101" s="99"/>
      <c r="NWN101" s="99"/>
      <c r="NWO101" s="99"/>
      <c r="NWP101" s="99"/>
      <c r="NWQ101" s="99"/>
      <c r="NWR101" s="99"/>
      <c r="NWS101" s="99"/>
      <c r="NWT101" s="99"/>
      <c r="NWU101" s="99"/>
      <c r="NWV101" s="99"/>
      <c r="NWW101" s="99"/>
      <c r="NWX101" s="99"/>
      <c r="NWY101" s="99"/>
      <c r="NWZ101" s="99"/>
      <c r="NXA101" s="99"/>
      <c r="NXB101" s="99"/>
      <c r="NXC101" s="99"/>
      <c r="NXD101" s="99"/>
      <c r="NXE101" s="99"/>
      <c r="NXF101" s="99"/>
      <c r="NXG101" s="99"/>
      <c r="NXH101" s="99"/>
      <c r="NXI101" s="99"/>
      <c r="NXJ101" s="99"/>
      <c r="NXK101" s="99"/>
      <c r="NXL101" s="99"/>
      <c r="NXM101" s="99"/>
      <c r="NXN101" s="99"/>
      <c r="NXO101" s="99"/>
      <c r="NXP101" s="99"/>
      <c r="NXQ101" s="99"/>
      <c r="NXR101" s="99"/>
      <c r="NXS101" s="99"/>
      <c r="NXT101" s="99"/>
      <c r="NXU101" s="99"/>
      <c r="NXV101" s="99"/>
      <c r="NXW101" s="99"/>
      <c r="NXX101" s="99"/>
      <c r="NXY101" s="99"/>
      <c r="NXZ101" s="99"/>
      <c r="NYA101" s="99"/>
      <c r="NYB101" s="99"/>
      <c r="NYC101" s="99"/>
      <c r="NYD101" s="99"/>
      <c r="NYE101" s="99"/>
      <c r="NYF101" s="99"/>
      <c r="NYG101" s="99"/>
      <c r="NYH101" s="99"/>
      <c r="NYI101" s="99"/>
      <c r="NYJ101" s="99"/>
      <c r="NYK101" s="99"/>
      <c r="NYL101" s="99"/>
      <c r="NYM101" s="99"/>
      <c r="NYN101" s="99"/>
      <c r="NYO101" s="99"/>
      <c r="NYP101" s="99"/>
      <c r="NYQ101" s="99"/>
      <c r="NYR101" s="99"/>
      <c r="NYS101" s="99"/>
      <c r="NYT101" s="99"/>
      <c r="NYU101" s="99"/>
      <c r="NYV101" s="99"/>
      <c r="NYW101" s="99"/>
      <c r="NYX101" s="99"/>
      <c r="NYY101" s="99"/>
      <c r="NYZ101" s="99"/>
      <c r="NZA101" s="99"/>
      <c r="NZB101" s="99"/>
      <c r="NZC101" s="99"/>
      <c r="NZD101" s="99"/>
      <c r="NZE101" s="99"/>
      <c r="NZF101" s="99"/>
      <c r="NZG101" s="99"/>
      <c r="NZH101" s="99"/>
      <c r="NZI101" s="99"/>
      <c r="NZJ101" s="99"/>
      <c r="NZK101" s="99"/>
      <c r="NZL101" s="99"/>
      <c r="NZM101" s="99"/>
      <c r="NZN101" s="99"/>
      <c r="NZO101" s="99"/>
      <c r="NZP101" s="99"/>
      <c r="NZQ101" s="99"/>
      <c r="NZR101" s="99"/>
      <c r="NZS101" s="99"/>
      <c r="NZT101" s="99"/>
      <c r="NZU101" s="99"/>
      <c r="NZV101" s="99"/>
      <c r="NZW101" s="99"/>
      <c r="NZX101" s="99"/>
      <c r="NZY101" s="99"/>
      <c r="NZZ101" s="99"/>
      <c r="OAA101" s="99"/>
      <c r="OAB101" s="99"/>
      <c r="OAC101" s="99"/>
      <c r="OAD101" s="99"/>
      <c r="OAE101" s="99"/>
      <c r="OAF101" s="99"/>
      <c r="OAG101" s="99"/>
      <c r="OAH101" s="99"/>
      <c r="OAI101" s="99"/>
      <c r="OAJ101" s="99"/>
      <c r="OAK101" s="99"/>
      <c r="OAL101" s="99"/>
      <c r="OAM101" s="99"/>
      <c r="OAN101" s="99"/>
      <c r="OAO101" s="99"/>
      <c r="OAP101" s="99"/>
      <c r="OAQ101" s="99"/>
      <c r="OAR101" s="99"/>
      <c r="OAS101" s="99"/>
      <c r="OAT101" s="99"/>
      <c r="OAU101" s="99"/>
      <c r="OAV101" s="99"/>
      <c r="OAW101" s="99"/>
      <c r="OAX101" s="99"/>
      <c r="OAY101" s="99"/>
      <c r="OAZ101" s="99"/>
      <c r="OBA101" s="99"/>
      <c r="OBB101" s="99"/>
      <c r="OBC101" s="99"/>
      <c r="OBD101" s="99"/>
      <c r="OBE101" s="99"/>
      <c r="OBF101" s="99"/>
      <c r="OBG101" s="99"/>
      <c r="OBH101" s="99"/>
      <c r="OBI101" s="99"/>
      <c r="OBJ101" s="99"/>
      <c r="OBK101" s="99"/>
      <c r="OBL101" s="99"/>
      <c r="OBM101" s="99"/>
      <c r="OBN101" s="99"/>
      <c r="OBO101" s="99"/>
      <c r="OBP101" s="99"/>
      <c r="OBQ101" s="99"/>
      <c r="OBR101" s="99"/>
      <c r="OBS101" s="99"/>
      <c r="OBT101" s="99"/>
      <c r="OBU101" s="99"/>
      <c r="OBV101" s="99"/>
      <c r="OBW101" s="99"/>
      <c r="OBX101" s="99"/>
      <c r="OBY101" s="99"/>
      <c r="OBZ101" s="99"/>
      <c r="OCA101" s="99"/>
      <c r="OCB101" s="99"/>
      <c r="OCC101" s="99"/>
      <c r="OCD101" s="99"/>
      <c r="OCE101" s="99"/>
      <c r="OCF101" s="99"/>
      <c r="OCG101" s="99"/>
      <c r="OCH101" s="99"/>
      <c r="OCI101" s="99"/>
      <c r="OCJ101" s="99"/>
      <c r="OCK101" s="99"/>
      <c r="OCL101" s="99"/>
      <c r="OCM101" s="99"/>
      <c r="OCN101" s="99"/>
      <c r="OCO101" s="99"/>
      <c r="OCP101" s="99"/>
      <c r="OCQ101" s="99"/>
      <c r="OCR101" s="99"/>
      <c r="OCS101" s="99"/>
      <c r="OCT101" s="99"/>
      <c r="OCU101" s="99"/>
      <c r="OCV101" s="99"/>
      <c r="OCW101" s="99"/>
      <c r="OCX101" s="99"/>
      <c r="OCY101" s="99"/>
      <c r="OCZ101" s="99"/>
      <c r="ODA101" s="99"/>
      <c r="ODB101" s="99"/>
      <c r="ODC101" s="99"/>
      <c r="ODD101" s="99"/>
      <c r="ODE101" s="99"/>
      <c r="ODF101" s="99"/>
      <c r="ODG101" s="99"/>
      <c r="ODH101" s="99"/>
      <c r="ODI101" s="99"/>
      <c r="ODJ101" s="99"/>
      <c r="ODK101" s="99"/>
      <c r="ODL101" s="99"/>
      <c r="ODM101" s="99"/>
      <c r="ODN101" s="99"/>
      <c r="ODO101" s="99"/>
      <c r="ODP101" s="99"/>
      <c r="ODQ101" s="99"/>
      <c r="ODR101" s="99"/>
      <c r="ODS101" s="99"/>
      <c r="ODT101" s="99"/>
      <c r="ODU101" s="99"/>
      <c r="ODV101" s="99"/>
      <c r="ODW101" s="99"/>
      <c r="ODX101" s="99"/>
      <c r="ODY101" s="99"/>
      <c r="ODZ101" s="99"/>
      <c r="OEA101" s="99"/>
      <c r="OEB101" s="99"/>
      <c r="OEC101" s="99"/>
      <c r="OED101" s="99"/>
      <c r="OEE101" s="99"/>
      <c r="OEF101" s="99"/>
      <c r="OEG101" s="99"/>
      <c r="OEH101" s="99"/>
      <c r="OEI101" s="99"/>
      <c r="OEJ101" s="99"/>
      <c r="OEK101" s="99"/>
      <c r="OEL101" s="99"/>
      <c r="OEM101" s="99"/>
      <c r="OEN101" s="99"/>
      <c r="OEO101" s="99"/>
      <c r="OEP101" s="99"/>
      <c r="OEQ101" s="99"/>
      <c r="OER101" s="99"/>
      <c r="OES101" s="99"/>
      <c r="OET101" s="99"/>
      <c r="OEU101" s="99"/>
      <c r="OEV101" s="99"/>
      <c r="OEW101" s="99"/>
      <c r="OEX101" s="99"/>
      <c r="OEY101" s="99"/>
      <c r="OEZ101" s="99"/>
      <c r="OFA101" s="99"/>
      <c r="OFB101" s="99"/>
      <c r="OFC101" s="99"/>
      <c r="OFD101" s="99"/>
      <c r="OFE101" s="99"/>
      <c r="OFF101" s="99"/>
      <c r="OFG101" s="99"/>
      <c r="OFH101" s="99"/>
      <c r="OFI101" s="99"/>
      <c r="OFJ101" s="99"/>
      <c r="OFK101" s="99"/>
      <c r="OFL101" s="99"/>
      <c r="OFM101" s="99"/>
      <c r="OFN101" s="99"/>
      <c r="OFO101" s="99"/>
      <c r="OFP101" s="99"/>
      <c r="OFQ101" s="99"/>
      <c r="OFR101" s="99"/>
      <c r="OFS101" s="99"/>
      <c r="OFT101" s="99"/>
      <c r="OFU101" s="99"/>
      <c r="OFV101" s="99"/>
      <c r="OFW101" s="99"/>
      <c r="OFX101" s="99"/>
      <c r="OFY101" s="99"/>
      <c r="OFZ101" s="99"/>
      <c r="OGA101" s="99"/>
      <c r="OGB101" s="99"/>
      <c r="OGC101" s="99"/>
      <c r="OGD101" s="99"/>
      <c r="OGE101" s="99"/>
      <c r="OGF101" s="99"/>
      <c r="OGG101" s="99"/>
      <c r="OGH101" s="99"/>
      <c r="OGI101" s="99"/>
      <c r="OGJ101" s="99"/>
      <c r="OGK101" s="99"/>
      <c r="OGL101" s="99"/>
      <c r="OGM101" s="99"/>
      <c r="OGN101" s="99"/>
      <c r="OGO101" s="99"/>
      <c r="OGP101" s="99"/>
      <c r="OGQ101" s="99"/>
      <c r="OGR101" s="99"/>
      <c r="OGS101" s="99"/>
      <c r="OGT101" s="99"/>
      <c r="OGU101" s="99"/>
      <c r="OGV101" s="99"/>
      <c r="OGW101" s="99"/>
      <c r="OGX101" s="99"/>
      <c r="OGY101" s="99"/>
      <c r="OGZ101" s="99"/>
      <c r="OHA101" s="99"/>
      <c r="OHB101" s="99"/>
      <c r="OHC101" s="99"/>
      <c r="OHD101" s="99"/>
      <c r="OHE101" s="99"/>
      <c r="OHF101" s="99"/>
      <c r="OHG101" s="99"/>
      <c r="OHH101" s="99"/>
      <c r="OHI101" s="99"/>
      <c r="OHJ101" s="99"/>
      <c r="OHK101" s="99"/>
      <c r="OHL101" s="99"/>
      <c r="OHM101" s="99"/>
      <c r="OHN101" s="99"/>
      <c r="OHO101" s="99"/>
      <c r="OHP101" s="99"/>
      <c r="OHQ101" s="99"/>
      <c r="OHR101" s="99"/>
      <c r="OHS101" s="99"/>
      <c r="OHT101" s="99"/>
      <c r="OHU101" s="99"/>
      <c r="OHV101" s="99"/>
      <c r="OHW101" s="99"/>
      <c r="OHX101" s="99"/>
      <c r="OHY101" s="99"/>
      <c r="OHZ101" s="99"/>
      <c r="OIA101" s="99"/>
      <c r="OIB101" s="99"/>
      <c r="OIC101" s="99"/>
      <c r="OID101" s="99"/>
      <c r="OIE101" s="99"/>
      <c r="OIF101" s="99"/>
      <c r="OIG101" s="99"/>
      <c r="OIH101" s="99"/>
      <c r="OII101" s="99"/>
      <c r="OIJ101" s="99"/>
      <c r="OIK101" s="99"/>
      <c r="OIL101" s="99"/>
      <c r="OIM101" s="99"/>
      <c r="OIN101" s="99"/>
      <c r="OIO101" s="99"/>
      <c r="OIP101" s="99"/>
      <c r="OIQ101" s="99"/>
      <c r="OIR101" s="99"/>
      <c r="OIS101" s="99"/>
      <c r="OIT101" s="99"/>
      <c r="OIU101" s="99"/>
      <c r="OIV101" s="99"/>
      <c r="OIW101" s="99"/>
      <c r="OIX101" s="99"/>
      <c r="OIY101" s="99"/>
      <c r="OIZ101" s="99"/>
      <c r="OJA101" s="99"/>
      <c r="OJB101" s="99"/>
      <c r="OJC101" s="99"/>
      <c r="OJD101" s="99"/>
      <c r="OJE101" s="99"/>
      <c r="OJF101" s="99"/>
      <c r="OJG101" s="99"/>
      <c r="OJH101" s="99"/>
      <c r="OJI101" s="99"/>
      <c r="OJJ101" s="99"/>
      <c r="OJK101" s="99"/>
      <c r="OJL101" s="99"/>
      <c r="OJM101" s="99"/>
      <c r="OJN101" s="99"/>
      <c r="OJO101" s="99"/>
      <c r="OJP101" s="99"/>
      <c r="OJQ101" s="99"/>
      <c r="OJR101" s="99"/>
      <c r="OJS101" s="99"/>
      <c r="OJT101" s="99"/>
      <c r="OJU101" s="99"/>
      <c r="OJV101" s="99"/>
      <c r="OJW101" s="99"/>
      <c r="OJX101" s="99"/>
      <c r="OJY101" s="99"/>
      <c r="OJZ101" s="99"/>
      <c r="OKA101" s="99"/>
      <c r="OKB101" s="99"/>
      <c r="OKC101" s="99"/>
      <c r="OKD101" s="99"/>
      <c r="OKE101" s="99"/>
      <c r="OKF101" s="99"/>
      <c r="OKG101" s="99"/>
      <c r="OKH101" s="99"/>
      <c r="OKI101" s="99"/>
      <c r="OKJ101" s="99"/>
      <c r="OKK101" s="99"/>
      <c r="OKL101" s="99"/>
      <c r="OKM101" s="99"/>
      <c r="OKN101" s="99"/>
      <c r="OKO101" s="99"/>
      <c r="OKP101" s="99"/>
      <c r="OKQ101" s="99"/>
      <c r="OKR101" s="99"/>
      <c r="OKS101" s="99"/>
      <c r="OKT101" s="99"/>
      <c r="OKU101" s="99"/>
      <c r="OKV101" s="99"/>
      <c r="OKW101" s="99"/>
      <c r="OKX101" s="99"/>
      <c r="OKY101" s="99"/>
      <c r="OKZ101" s="99"/>
      <c r="OLA101" s="99"/>
      <c r="OLB101" s="99"/>
      <c r="OLC101" s="99"/>
      <c r="OLD101" s="99"/>
      <c r="OLE101" s="99"/>
      <c r="OLF101" s="99"/>
      <c r="OLG101" s="99"/>
      <c r="OLH101" s="99"/>
      <c r="OLI101" s="99"/>
      <c r="OLJ101" s="99"/>
      <c r="OLK101" s="99"/>
      <c r="OLL101" s="99"/>
      <c r="OLM101" s="99"/>
      <c r="OLN101" s="99"/>
      <c r="OLO101" s="99"/>
      <c r="OLP101" s="99"/>
      <c r="OLQ101" s="99"/>
      <c r="OLR101" s="99"/>
      <c r="OLS101" s="99"/>
      <c r="OLT101" s="99"/>
      <c r="OLU101" s="99"/>
      <c r="OLV101" s="99"/>
      <c r="OLW101" s="99"/>
      <c r="OLX101" s="99"/>
      <c r="OLY101" s="99"/>
      <c r="OLZ101" s="99"/>
      <c r="OMA101" s="99"/>
      <c r="OMB101" s="99"/>
      <c r="OMC101" s="99"/>
      <c r="OMD101" s="99"/>
      <c r="OME101" s="99"/>
      <c r="OMF101" s="99"/>
      <c r="OMG101" s="99"/>
      <c r="OMH101" s="99"/>
      <c r="OMI101" s="99"/>
      <c r="OMJ101" s="99"/>
      <c r="OMK101" s="99"/>
      <c r="OML101" s="99"/>
      <c r="OMM101" s="99"/>
      <c r="OMN101" s="99"/>
      <c r="OMO101" s="99"/>
      <c r="OMP101" s="99"/>
      <c r="OMQ101" s="99"/>
      <c r="OMR101" s="99"/>
      <c r="OMS101" s="99"/>
      <c r="OMT101" s="99"/>
      <c r="OMU101" s="99"/>
      <c r="OMV101" s="99"/>
      <c r="OMW101" s="99"/>
      <c r="OMX101" s="99"/>
      <c r="OMY101" s="99"/>
      <c r="OMZ101" s="99"/>
      <c r="ONA101" s="99"/>
      <c r="ONB101" s="99"/>
      <c r="ONC101" s="99"/>
      <c r="OND101" s="99"/>
      <c r="ONE101" s="99"/>
      <c r="ONF101" s="99"/>
      <c r="ONG101" s="99"/>
      <c r="ONH101" s="99"/>
      <c r="ONI101" s="99"/>
      <c r="ONJ101" s="99"/>
      <c r="ONK101" s="99"/>
      <c r="ONL101" s="99"/>
      <c r="ONM101" s="99"/>
      <c r="ONN101" s="99"/>
      <c r="ONO101" s="99"/>
      <c r="ONP101" s="99"/>
      <c r="ONQ101" s="99"/>
      <c r="ONR101" s="99"/>
      <c r="ONS101" s="99"/>
      <c r="ONT101" s="99"/>
      <c r="ONU101" s="99"/>
      <c r="ONV101" s="99"/>
      <c r="ONW101" s="99"/>
      <c r="ONX101" s="99"/>
      <c r="ONY101" s="99"/>
      <c r="ONZ101" s="99"/>
      <c r="OOA101" s="99"/>
      <c r="OOB101" s="99"/>
      <c r="OOC101" s="99"/>
      <c r="OOD101" s="99"/>
      <c r="OOE101" s="99"/>
      <c r="OOF101" s="99"/>
      <c r="OOG101" s="99"/>
      <c r="OOH101" s="99"/>
      <c r="OOI101" s="99"/>
      <c r="OOJ101" s="99"/>
      <c r="OOK101" s="99"/>
      <c r="OOL101" s="99"/>
      <c r="OOM101" s="99"/>
      <c r="OON101" s="99"/>
      <c r="OOO101" s="99"/>
      <c r="OOP101" s="99"/>
      <c r="OOQ101" s="99"/>
      <c r="OOR101" s="99"/>
      <c r="OOS101" s="99"/>
      <c r="OOT101" s="99"/>
      <c r="OOU101" s="99"/>
      <c r="OOV101" s="99"/>
      <c r="OOW101" s="99"/>
      <c r="OOX101" s="99"/>
      <c r="OOY101" s="99"/>
      <c r="OOZ101" s="99"/>
      <c r="OPA101" s="99"/>
      <c r="OPB101" s="99"/>
      <c r="OPC101" s="99"/>
      <c r="OPD101" s="99"/>
      <c r="OPE101" s="99"/>
      <c r="OPF101" s="99"/>
      <c r="OPG101" s="99"/>
      <c r="OPH101" s="99"/>
      <c r="OPI101" s="99"/>
      <c r="OPJ101" s="99"/>
      <c r="OPK101" s="99"/>
      <c r="OPL101" s="99"/>
      <c r="OPM101" s="99"/>
      <c r="OPN101" s="99"/>
      <c r="OPO101" s="99"/>
      <c r="OPP101" s="99"/>
      <c r="OPQ101" s="99"/>
      <c r="OPR101" s="99"/>
      <c r="OPS101" s="99"/>
      <c r="OPT101" s="99"/>
      <c r="OPU101" s="99"/>
      <c r="OPV101" s="99"/>
      <c r="OPW101" s="99"/>
      <c r="OPX101" s="99"/>
      <c r="OPY101" s="99"/>
      <c r="OPZ101" s="99"/>
      <c r="OQA101" s="99"/>
      <c r="OQB101" s="99"/>
      <c r="OQC101" s="99"/>
      <c r="OQD101" s="99"/>
      <c r="OQE101" s="99"/>
      <c r="OQF101" s="99"/>
      <c r="OQG101" s="99"/>
      <c r="OQH101" s="99"/>
      <c r="OQI101" s="99"/>
      <c r="OQJ101" s="99"/>
      <c r="OQK101" s="99"/>
      <c r="OQL101" s="99"/>
      <c r="OQM101" s="99"/>
      <c r="OQN101" s="99"/>
      <c r="OQO101" s="99"/>
      <c r="OQP101" s="99"/>
      <c r="OQQ101" s="99"/>
      <c r="OQR101" s="99"/>
      <c r="OQS101" s="99"/>
      <c r="OQT101" s="99"/>
      <c r="OQU101" s="99"/>
      <c r="OQV101" s="99"/>
      <c r="OQW101" s="99"/>
      <c r="OQX101" s="99"/>
      <c r="OQY101" s="99"/>
      <c r="OQZ101" s="99"/>
      <c r="ORA101" s="99"/>
      <c r="ORB101" s="99"/>
      <c r="ORC101" s="99"/>
      <c r="ORD101" s="99"/>
      <c r="ORE101" s="99"/>
      <c r="ORF101" s="99"/>
      <c r="ORG101" s="99"/>
      <c r="ORH101" s="99"/>
      <c r="ORI101" s="99"/>
      <c r="ORJ101" s="99"/>
      <c r="ORK101" s="99"/>
      <c r="ORL101" s="99"/>
      <c r="ORM101" s="99"/>
      <c r="ORN101" s="99"/>
      <c r="ORO101" s="99"/>
      <c r="ORP101" s="99"/>
      <c r="ORQ101" s="99"/>
      <c r="ORR101" s="99"/>
      <c r="ORS101" s="99"/>
      <c r="ORT101" s="99"/>
      <c r="ORU101" s="99"/>
      <c r="ORV101" s="99"/>
      <c r="ORW101" s="99"/>
      <c r="ORX101" s="99"/>
      <c r="ORY101" s="99"/>
      <c r="ORZ101" s="99"/>
      <c r="OSA101" s="99"/>
      <c r="OSB101" s="99"/>
      <c r="OSC101" s="99"/>
      <c r="OSD101" s="99"/>
      <c r="OSE101" s="99"/>
      <c r="OSF101" s="99"/>
      <c r="OSG101" s="99"/>
      <c r="OSH101" s="99"/>
      <c r="OSI101" s="99"/>
      <c r="OSJ101" s="99"/>
      <c r="OSK101" s="99"/>
      <c r="OSL101" s="99"/>
      <c r="OSM101" s="99"/>
      <c r="OSN101" s="99"/>
      <c r="OSO101" s="99"/>
      <c r="OSP101" s="99"/>
      <c r="OSQ101" s="99"/>
      <c r="OSR101" s="99"/>
      <c r="OSS101" s="99"/>
      <c r="OST101" s="99"/>
      <c r="OSU101" s="99"/>
      <c r="OSV101" s="99"/>
      <c r="OSW101" s="99"/>
      <c r="OSX101" s="99"/>
      <c r="OSY101" s="99"/>
      <c r="OSZ101" s="99"/>
      <c r="OTA101" s="99"/>
      <c r="OTB101" s="99"/>
      <c r="OTC101" s="99"/>
      <c r="OTD101" s="99"/>
      <c r="OTE101" s="99"/>
      <c r="OTF101" s="99"/>
      <c r="OTG101" s="99"/>
      <c r="OTH101" s="99"/>
      <c r="OTI101" s="99"/>
      <c r="OTJ101" s="99"/>
      <c r="OTK101" s="99"/>
      <c r="OTL101" s="99"/>
      <c r="OTM101" s="99"/>
      <c r="OTN101" s="99"/>
      <c r="OTO101" s="99"/>
      <c r="OTP101" s="99"/>
      <c r="OTQ101" s="99"/>
      <c r="OTR101" s="99"/>
      <c r="OTS101" s="99"/>
      <c r="OTT101" s="99"/>
      <c r="OTU101" s="99"/>
      <c r="OTV101" s="99"/>
      <c r="OTW101" s="99"/>
      <c r="OTX101" s="99"/>
      <c r="OTY101" s="99"/>
      <c r="OTZ101" s="99"/>
      <c r="OUA101" s="99"/>
      <c r="OUB101" s="99"/>
      <c r="OUC101" s="99"/>
      <c r="OUD101" s="99"/>
      <c r="OUE101" s="99"/>
      <c r="OUF101" s="99"/>
      <c r="OUG101" s="99"/>
      <c r="OUH101" s="99"/>
      <c r="OUI101" s="99"/>
      <c r="OUJ101" s="99"/>
      <c r="OUK101" s="99"/>
      <c r="OUL101" s="99"/>
      <c r="OUM101" s="99"/>
      <c r="OUN101" s="99"/>
      <c r="OUO101" s="99"/>
      <c r="OUP101" s="99"/>
      <c r="OUQ101" s="99"/>
      <c r="OUR101" s="99"/>
      <c r="OUS101" s="99"/>
      <c r="OUT101" s="99"/>
      <c r="OUU101" s="99"/>
      <c r="OUV101" s="99"/>
      <c r="OUW101" s="99"/>
      <c r="OUX101" s="99"/>
      <c r="OUY101" s="99"/>
      <c r="OUZ101" s="99"/>
      <c r="OVA101" s="99"/>
      <c r="OVB101" s="99"/>
      <c r="OVC101" s="99"/>
      <c r="OVD101" s="99"/>
      <c r="OVE101" s="99"/>
      <c r="OVF101" s="99"/>
      <c r="OVG101" s="99"/>
      <c r="OVH101" s="99"/>
      <c r="OVI101" s="99"/>
      <c r="OVJ101" s="99"/>
      <c r="OVK101" s="99"/>
      <c r="OVL101" s="99"/>
      <c r="OVM101" s="99"/>
      <c r="OVN101" s="99"/>
      <c r="OVO101" s="99"/>
      <c r="OVP101" s="99"/>
      <c r="OVQ101" s="99"/>
      <c r="OVR101" s="99"/>
      <c r="OVS101" s="99"/>
      <c r="OVT101" s="99"/>
      <c r="OVU101" s="99"/>
      <c r="OVV101" s="99"/>
      <c r="OVW101" s="99"/>
      <c r="OVX101" s="99"/>
      <c r="OVY101" s="99"/>
      <c r="OVZ101" s="99"/>
      <c r="OWA101" s="99"/>
      <c r="OWB101" s="99"/>
      <c r="OWC101" s="99"/>
      <c r="OWD101" s="99"/>
      <c r="OWE101" s="99"/>
      <c r="OWF101" s="99"/>
      <c r="OWG101" s="99"/>
      <c r="OWH101" s="99"/>
      <c r="OWI101" s="99"/>
      <c r="OWJ101" s="99"/>
      <c r="OWK101" s="99"/>
      <c r="OWL101" s="99"/>
      <c r="OWM101" s="99"/>
      <c r="OWN101" s="99"/>
      <c r="OWO101" s="99"/>
      <c r="OWP101" s="99"/>
      <c r="OWQ101" s="99"/>
      <c r="OWR101" s="99"/>
      <c r="OWS101" s="99"/>
      <c r="OWT101" s="99"/>
      <c r="OWU101" s="99"/>
      <c r="OWV101" s="99"/>
      <c r="OWW101" s="99"/>
      <c r="OWX101" s="99"/>
      <c r="OWY101" s="99"/>
      <c r="OWZ101" s="99"/>
      <c r="OXA101" s="99"/>
      <c r="OXB101" s="99"/>
      <c r="OXC101" s="99"/>
      <c r="OXD101" s="99"/>
      <c r="OXE101" s="99"/>
      <c r="OXF101" s="99"/>
      <c r="OXG101" s="99"/>
      <c r="OXH101" s="99"/>
      <c r="OXI101" s="99"/>
      <c r="OXJ101" s="99"/>
      <c r="OXK101" s="99"/>
      <c r="OXL101" s="99"/>
      <c r="OXM101" s="99"/>
      <c r="OXN101" s="99"/>
      <c r="OXO101" s="99"/>
      <c r="OXP101" s="99"/>
      <c r="OXQ101" s="99"/>
      <c r="OXR101" s="99"/>
      <c r="OXS101" s="99"/>
      <c r="OXT101" s="99"/>
      <c r="OXU101" s="99"/>
      <c r="OXV101" s="99"/>
      <c r="OXW101" s="99"/>
      <c r="OXX101" s="99"/>
      <c r="OXY101" s="99"/>
      <c r="OXZ101" s="99"/>
      <c r="OYA101" s="99"/>
      <c r="OYB101" s="99"/>
      <c r="OYC101" s="99"/>
      <c r="OYD101" s="99"/>
      <c r="OYE101" s="99"/>
      <c r="OYF101" s="99"/>
      <c r="OYG101" s="99"/>
      <c r="OYH101" s="99"/>
      <c r="OYI101" s="99"/>
      <c r="OYJ101" s="99"/>
      <c r="OYK101" s="99"/>
      <c r="OYL101" s="99"/>
      <c r="OYM101" s="99"/>
      <c r="OYN101" s="99"/>
      <c r="OYO101" s="99"/>
      <c r="OYP101" s="99"/>
      <c r="OYQ101" s="99"/>
      <c r="OYR101" s="99"/>
      <c r="OYS101" s="99"/>
      <c r="OYT101" s="99"/>
      <c r="OYU101" s="99"/>
      <c r="OYV101" s="99"/>
      <c r="OYW101" s="99"/>
      <c r="OYX101" s="99"/>
      <c r="OYY101" s="99"/>
      <c r="OYZ101" s="99"/>
      <c r="OZA101" s="99"/>
      <c r="OZB101" s="99"/>
      <c r="OZC101" s="99"/>
      <c r="OZD101" s="99"/>
      <c r="OZE101" s="99"/>
      <c r="OZF101" s="99"/>
      <c r="OZG101" s="99"/>
      <c r="OZH101" s="99"/>
      <c r="OZI101" s="99"/>
      <c r="OZJ101" s="99"/>
      <c r="OZK101" s="99"/>
      <c r="OZL101" s="99"/>
      <c r="OZM101" s="99"/>
      <c r="OZN101" s="99"/>
      <c r="OZO101" s="99"/>
      <c r="OZP101" s="99"/>
      <c r="OZQ101" s="99"/>
      <c r="OZR101" s="99"/>
      <c r="OZS101" s="99"/>
      <c r="OZT101" s="99"/>
      <c r="OZU101" s="99"/>
      <c r="OZV101" s="99"/>
      <c r="OZW101" s="99"/>
      <c r="OZX101" s="99"/>
      <c r="OZY101" s="99"/>
      <c r="OZZ101" s="99"/>
      <c r="PAA101" s="99"/>
      <c r="PAB101" s="99"/>
      <c r="PAC101" s="99"/>
      <c r="PAD101" s="99"/>
      <c r="PAE101" s="99"/>
      <c r="PAF101" s="99"/>
      <c r="PAG101" s="99"/>
      <c r="PAH101" s="99"/>
      <c r="PAI101" s="99"/>
      <c r="PAJ101" s="99"/>
      <c r="PAK101" s="99"/>
      <c r="PAL101" s="99"/>
      <c r="PAM101" s="99"/>
      <c r="PAN101" s="99"/>
      <c r="PAO101" s="99"/>
      <c r="PAP101" s="99"/>
      <c r="PAQ101" s="99"/>
      <c r="PAR101" s="99"/>
      <c r="PAS101" s="99"/>
      <c r="PAT101" s="99"/>
      <c r="PAU101" s="99"/>
      <c r="PAV101" s="99"/>
      <c r="PAW101" s="99"/>
      <c r="PAX101" s="99"/>
      <c r="PAY101" s="99"/>
      <c r="PAZ101" s="99"/>
      <c r="PBA101" s="99"/>
      <c r="PBB101" s="99"/>
      <c r="PBC101" s="99"/>
      <c r="PBD101" s="99"/>
      <c r="PBE101" s="99"/>
      <c r="PBF101" s="99"/>
      <c r="PBG101" s="99"/>
      <c r="PBH101" s="99"/>
      <c r="PBI101" s="99"/>
      <c r="PBJ101" s="99"/>
      <c r="PBK101" s="99"/>
      <c r="PBL101" s="99"/>
      <c r="PBM101" s="99"/>
      <c r="PBN101" s="99"/>
      <c r="PBO101" s="99"/>
      <c r="PBP101" s="99"/>
      <c r="PBQ101" s="99"/>
      <c r="PBR101" s="99"/>
      <c r="PBS101" s="99"/>
      <c r="PBT101" s="99"/>
      <c r="PBU101" s="99"/>
      <c r="PBV101" s="99"/>
      <c r="PBW101" s="99"/>
      <c r="PBX101" s="99"/>
      <c r="PBY101" s="99"/>
      <c r="PBZ101" s="99"/>
      <c r="PCA101" s="99"/>
      <c r="PCB101" s="99"/>
      <c r="PCC101" s="99"/>
      <c r="PCD101" s="99"/>
      <c r="PCE101" s="99"/>
      <c r="PCF101" s="99"/>
      <c r="PCG101" s="99"/>
      <c r="PCH101" s="99"/>
      <c r="PCI101" s="99"/>
      <c r="PCJ101" s="99"/>
      <c r="PCK101" s="99"/>
      <c r="PCL101" s="99"/>
      <c r="PCM101" s="99"/>
      <c r="PCN101" s="99"/>
      <c r="PCO101" s="99"/>
      <c r="PCP101" s="99"/>
      <c r="PCQ101" s="99"/>
      <c r="PCR101" s="99"/>
      <c r="PCS101" s="99"/>
      <c r="PCT101" s="99"/>
      <c r="PCU101" s="99"/>
      <c r="PCV101" s="99"/>
      <c r="PCW101" s="99"/>
      <c r="PCX101" s="99"/>
      <c r="PCY101" s="99"/>
      <c r="PCZ101" s="99"/>
      <c r="PDA101" s="99"/>
      <c r="PDB101" s="99"/>
      <c r="PDC101" s="99"/>
      <c r="PDD101" s="99"/>
      <c r="PDE101" s="99"/>
      <c r="PDF101" s="99"/>
      <c r="PDG101" s="99"/>
      <c r="PDH101" s="99"/>
      <c r="PDI101" s="99"/>
      <c r="PDJ101" s="99"/>
      <c r="PDK101" s="99"/>
      <c r="PDL101" s="99"/>
      <c r="PDM101" s="99"/>
      <c r="PDN101" s="99"/>
      <c r="PDO101" s="99"/>
      <c r="PDP101" s="99"/>
      <c r="PDQ101" s="99"/>
      <c r="PDR101" s="99"/>
      <c r="PDS101" s="99"/>
      <c r="PDT101" s="99"/>
      <c r="PDU101" s="99"/>
      <c r="PDV101" s="99"/>
      <c r="PDW101" s="99"/>
      <c r="PDX101" s="99"/>
      <c r="PDY101" s="99"/>
      <c r="PDZ101" s="99"/>
      <c r="PEA101" s="99"/>
      <c r="PEB101" s="99"/>
      <c r="PEC101" s="99"/>
      <c r="PED101" s="99"/>
      <c r="PEE101" s="99"/>
      <c r="PEF101" s="99"/>
      <c r="PEG101" s="99"/>
      <c r="PEH101" s="99"/>
      <c r="PEI101" s="99"/>
      <c r="PEJ101" s="99"/>
      <c r="PEK101" s="99"/>
      <c r="PEL101" s="99"/>
      <c r="PEM101" s="99"/>
      <c r="PEN101" s="99"/>
      <c r="PEO101" s="99"/>
      <c r="PEP101" s="99"/>
      <c r="PEQ101" s="99"/>
      <c r="PER101" s="99"/>
      <c r="PES101" s="99"/>
      <c r="PET101" s="99"/>
      <c r="PEU101" s="99"/>
      <c r="PEV101" s="99"/>
      <c r="PEW101" s="99"/>
      <c r="PEX101" s="99"/>
      <c r="PEY101" s="99"/>
      <c r="PEZ101" s="99"/>
      <c r="PFA101" s="99"/>
      <c r="PFB101" s="99"/>
      <c r="PFC101" s="99"/>
      <c r="PFD101" s="99"/>
      <c r="PFE101" s="99"/>
      <c r="PFF101" s="99"/>
      <c r="PFG101" s="99"/>
      <c r="PFH101" s="99"/>
      <c r="PFI101" s="99"/>
      <c r="PFJ101" s="99"/>
      <c r="PFK101" s="99"/>
      <c r="PFL101" s="99"/>
      <c r="PFM101" s="99"/>
      <c r="PFN101" s="99"/>
      <c r="PFO101" s="99"/>
      <c r="PFP101" s="99"/>
      <c r="PFQ101" s="99"/>
      <c r="PFR101" s="99"/>
      <c r="PFS101" s="99"/>
      <c r="PFT101" s="99"/>
      <c r="PFU101" s="99"/>
      <c r="PFV101" s="99"/>
      <c r="PFW101" s="99"/>
      <c r="PFX101" s="99"/>
      <c r="PFY101" s="99"/>
      <c r="PFZ101" s="99"/>
      <c r="PGA101" s="99"/>
      <c r="PGB101" s="99"/>
      <c r="PGC101" s="99"/>
      <c r="PGD101" s="99"/>
      <c r="PGE101" s="99"/>
      <c r="PGF101" s="99"/>
      <c r="PGG101" s="99"/>
      <c r="PGH101" s="99"/>
      <c r="PGI101" s="99"/>
      <c r="PGJ101" s="99"/>
      <c r="PGK101" s="99"/>
      <c r="PGL101" s="99"/>
      <c r="PGM101" s="99"/>
      <c r="PGN101" s="99"/>
      <c r="PGO101" s="99"/>
      <c r="PGP101" s="99"/>
      <c r="PGQ101" s="99"/>
      <c r="PGR101" s="99"/>
      <c r="PGS101" s="99"/>
      <c r="PGT101" s="99"/>
      <c r="PGU101" s="99"/>
      <c r="PGV101" s="99"/>
      <c r="PGW101" s="99"/>
      <c r="PGX101" s="99"/>
      <c r="PGY101" s="99"/>
      <c r="PGZ101" s="99"/>
      <c r="PHA101" s="99"/>
      <c r="PHB101" s="99"/>
      <c r="PHC101" s="99"/>
      <c r="PHD101" s="99"/>
      <c r="PHE101" s="99"/>
      <c r="PHF101" s="99"/>
      <c r="PHG101" s="99"/>
      <c r="PHH101" s="99"/>
      <c r="PHI101" s="99"/>
      <c r="PHJ101" s="99"/>
      <c r="PHK101" s="99"/>
      <c r="PHL101" s="99"/>
      <c r="PHM101" s="99"/>
      <c r="PHN101" s="99"/>
      <c r="PHO101" s="99"/>
      <c r="PHP101" s="99"/>
      <c r="PHQ101" s="99"/>
      <c r="PHR101" s="99"/>
      <c r="PHS101" s="99"/>
      <c r="PHT101" s="99"/>
      <c r="PHU101" s="99"/>
      <c r="PHV101" s="99"/>
      <c r="PHW101" s="99"/>
      <c r="PHX101" s="99"/>
      <c r="PHY101" s="99"/>
      <c r="PHZ101" s="99"/>
      <c r="PIA101" s="99"/>
      <c r="PIB101" s="99"/>
      <c r="PIC101" s="99"/>
      <c r="PID101" s="99"/>
      <c r="PIE101" s="99"/>
      <c r="PIF101" s="99"/>
      <c r="PIG101" s="99"/>
      <c r="PIH101" s="99"/>
      <c r="PII101" s="99"/>
      <c r="PIJ101" s="99"/>
      <c r="PIK101" s="99"/>
      <c r="PIL101" s="99"/>
      <c r="PIM101" s="99"/>
      <c r="PIN101" s="99"/>
      <c r="PIO101" s="99"/>
      <c r="PIP101" s="99"/>
      <c r="PIQ101" s="99"/>
      <c r="PIR101" s="99"/>
      <c r="PIS101" s="99"/>
      <c r="PIT101" s="99"/>
      <c r="PIU101" s="99"/>
      <c r="PIV101" s="99"/>
      <c r="PIW101" s="99"/>
      <c r="PIX101" s="99"/>
      <c r="PIY101" s="99"/>
      <c r="PIZ101" s="99"/>
      <c r="PJA101" s="99"/>
      <c r="PJB101" s="99"/>
      <c r="PJC101" s="99"/>
      <c r="PJD101" s="99"/>
      <c r="PJE101" s="99"/>
      <c r="PJF101" s="99"/>
      <c r="PJG101" s="99"/>
      <c r="PJH101" s="99"/>
      <c r="PJI101" s="99"/>
      <c r="PJJ101" s="99"/>
      <c r="PJK101" s="99"/>
      <c r="PJL101" s="99"/>
      <c r="PJM101" s="99"/>
      <c r="PJN101" s="99"/>
      <c r="PJO101" s="99"/>
      <c r="PJP101" s="99"/>
      <c r="PJQ101" s="99"/>
      <c r="PJR101" s="99"/>
      <c r="PJS101" s="99"/>
      <c r="PJT101" s="99"/>
      <c r="PJU101" s="99"/>
      <c r="PJV101" s="99"/>
      <c r="PJW101" s="99"/>
      <c r="PJX101" s="99"/>
      <c r="PJY101" s="99"/>
      <c r="PJZ101" s="99"/>
      <c r="PKA101" s="99"/>
      <c r="PKB101" s="99"/>
      <c r="PKC101" s="99"/>
      <c r="PKD101" s="99"/>
      <c r="PKE101" s="99"/>
      <c r="PKF101" s="99"/>
      <c r="PKG101" s="99"/>
      <c r="PKH101" s="99"/>
      <c r="PKI101" s="99"/>
      <c r="PKJ101" s="99"/>
      <c r="PKK101" s="99"/>
      <c r="PKL101" s="99"/>
      <c r="PKM101" s="99"/>
      <c r="PKN101" s="99"/>
      <c r="PKO101" s="99"/>
      <c r="PKP101" s="99"/>
      <c r="PKQ101" s="99"/>
      <c r="PKR101" s="99"/>
      <c r="PKS101" s="99"/>
      <c r="PKT101" s="99"/>
      <c r="PKU101" s="99"/>
      <c r="PKV101" s="99"/>
      <c r="PKW101" s="99"/>
      <c r="PKX101" s="99"/>
      <c r="PKY101" s="99"/>
      <c r="PKZ101" s="99"/>
      <c r="PLA101" s="99"/>
      <c r="PLB101" s="99"/>
      <c r="PLC101" s="99"/>
      <c r="PLD101" s="99"/>
      <c r="PLE101" s="99"/>
      <c r="PLF101" s="99"/>
      <c r="PLG101" s="99"/>
      <c r="PLH101" s="99"/>
      <c r="PLI101" s="99"/>
      <c r="PLJ101" s="99"/>
      <c r="PLK101" s="99"/>
      <c r="PLL101" s="99"/>
      <c r="PLM101" s="99"/>
      <c r="PLN101" s="99"/>
      <c r="PLO101" s="99"/>
      <c r="PLP101" s="99"/>
      <c r="PLQ101" s="99"/>
      <c r="PLR101" s="99"/>
      <c r="PLS101" s="99"/>
      <c r="PLT101" s="99"/>
      <c r="PLU101" s="99"/>
      <c r="PLV101" s="99"/>
      <c r="PLW101" s="99"/>
      <c r="PLX101" s="99"/>
      <c r="PLY101" s="99"/>
      <c r="PLZ101" s="99"/>
      <c r="PMA101" s="99"/>
      <c r="PMB101" s="99"/>
      <c r="PMC101" s="99"/>
      <c r="PMD101" s="99"/>
      <c r="PME101" s="99"/>
      <c r="PMF101" s="99"/>
      <c r="PMG101" s="99"/>
      <c r="PMH101" s="99"/>
      <c r="PMI101" s="99"/>
      <c r="PMJ101" s="99"/>
      <c r="PMK101" s="99"/>
      <c r="PML101" s="99"/>
      <c r="PMM101" s="99"/>
      <c r="PMN101" s="99"/>
      <c r="PMO101" s="99"/>
      <c r="PMP101" s="99"/>
      <c r="PMQ101" s="99"/>
      <c r="PMR101" s="99"/>
      <c r="PMS101" s="99"/>
      <c r="PMT101" s="99"/>
      <c r="PMU101" s="99"/>
      <c r="PMV101" s="99"/>
      <c r="PMW101" s="99"/>
      <c r="PMX101" s="99"/>
      <c r="PMY101" s="99"/>
      <c r="PMZ101" s="99"/>
      <c r="PNA101" s="99"/>
      <c r="PNB101" s="99"/>
      <c r="PNC101" s="99"/>
      <c r="PND101" s="99"/>
      <c r="PNE101" s="99"/>
      <c r="PNF101" s="99"/>
      <c r="PNG101" s="99"/>
      <c r="PNH101" s="99"/>
      <c r="PNI101" s="99"/>
      <c r="PNJ101" s="99"/>
      <c r="PNK101" s="99"/>
      <c r="PNL101" s="99"/>
      <c r="PNM101" s="99"/>
      <c r="PNN101" s="99"/>
      <c r="PNO101" s="99"/>
      <c r="PNP101" s="99"/>
      <c r="PNQ101" s="99"/>
      <c r="PNR101" s="99"/>
      <c r="PNS101" s="99"/>
      <c r="PNT101" s="99"/>
      <c r="PNU101" s="99"/>
      <c r="PNV101" s="99"/>
      <c r="PNW101" s="99"/>
      <c r="PNX101" s="99"/>
      <c r="PNY101" s="99"/>
      <c r="PNZ101" s="99"/>
      <c r="POA101" s="99"/>
      <c r="POB101" s="99"/>
      <c r="POC101" s="99"/>
      <c r="POD101" s="99"/>
      <c r="POE101" s="99"/>
      <c r="POF101" s="99"/>
      <c r="POG101" s="99"/>
      <c r="POH101" s="99"/>
      <c r="POI101" s="99"/>
      <c r="POJ101" s="99"/>
      <c r="POK101" s="99"/>
      <c r="POL101" s="99"/>
      <c r="POM101" s="99"/>
      <c r="PON101" s="99"/>
      <c r="POO101" s="99"/>
      <c r="POP101" s="99"/>
      <c r="POQ101" s="99"/>
      <c r="POR101" s="99"/>
      <c r="POS101" s="99"/>
      <c r="POT101" s="99"/>
      <c r="POU101" s="99"/>
      <c r="POV101" s="99"/>
      <c r="POW101" s="99"/>
      <c r="POX101" s="99"/>
      <c r="POY101" s="99"/>
      <c r="POZ101" s="99"/>
      <c r="PPA101" s="99"/>
      <c r="PPB101" s="99"/>
      <c r="PPC101" s="99"/>
      <c r="PPD101" s="99"/>
      <c r="PPE101" s="99"/>
      <c r="PPF101" s="99"/>
      <c r="PPG101" s="99"/>
      <c r="PPH101" s="99"/>
      <c r="PPI101" s="99"/>
      <c r="PPJ101" s="99"/>
      <c r="PPK101" s="99"/>
      <c r="PPL101" s="99"/>
      <c r="PPM101" s="99"/>
      <c r="PPN101" s="99"/>
      <c r="PPO101" s="99"/>
      <c r="PPP101" s="99"/>
      <c r="PPQ101" s="99"/>
      <c r="PPR101" s="99"/>
      <c r="PPS101" s="99"/>
      <c r="PPT101" s="99"/>
      <c r="PPU101" s="99"/>
      <c r="PPV101" s="99"/>
      <c r="PPW101" s="99"/>
      <c r="PPX101" s="99"/>
      <c r="PPY101" s="99"/>
      <c r="PPZ101" s="99"/>
      <c r="PQA101" s="99"/>
      <c r="PQB101" s="99"/>
      <c r="PQC101" s="99"/>
      <c r="PQD101" s="99"/>
      <c r="PQE101" s="99"/>
      <c r="PQF101" s="99"/>
      <c r="PQG101" s="99"/>
      <c r="PQH101" s="99"/>
      <c r="PQI101" s="99"/>
      <c r="PQJ101" s="99"/>
      <c r="PQK101" s="99"/>
      <c r="PQL101" s="99"/>
      <c r="PQM101" s="99"/>
      <c r="PQN101" s="99"/>
      <c r="PQO101" s="99"/>
      <c r="PQP101" s="99"/>
      <c r="PQQ101" s="99"/>
      <c r="PQR101" s="99"/>
      <c r="PQS101" s="99"/>
      <c r="PQT101" s="99"/>
      <c r="PQU101" s="99"/>
      <c r="PQV101" s="99"/>
      <c r="PQW101" s="99"/>
      <c r="PQX101" s="99"/>
      <c r="PQY101" s="99"/>
      <c r="PQZ101" s="99"/>
      <c r="PRA101" s="99"/>
      <c r="PRB101" s="99"/>
      <c r="PRC101" s="99"/>
      <c r="PRD101" s="99"/>
      <c r="PRE101" s="99"/>
      <c r="PRF101" s="99"/>
      <c r="PRG101" s="99"/>
      <c r="PRH101" s="99"/>
      <c r="PRI101" s="99"/>
      <c r="PRJ101" s="99"/>
      <c r="PRK101" s="99"/>
      <c r="PRL101" s="99"/>
      <c r="PRM101" s="99"/>
      <c r="PRN101" s="99"/>
      <c r="PRO101" s="99"/>
      <c r="PRP101" s="99"/>
      <c r="PRQ101" s="99"/>
      <c r="PRR101" s="99"/>
      <c r="PRS101" s="99"/>
      <c r="PRT101" s="99"/>
      <c r="PRU101" s="99"/>
      <c r="PRV101" s="99"/>
      <c r="PRW101" s="99"/>
      <c r="PRX101" s="99"/>
      <c r="PRY101" s="99"/>
      <c r="PRZ101" s="99"/>
      <c r="PSA101" s="99"/>
      <c r="PSB101" s="99"/>
      <c r="PSC101" s="99"/>
      <c r="PSD101" s="99"/>
      <c r="PSE101" s="99"/>
      <c r="PSF101" s="99"/>
      <c r="PSG101" s="99"/>
      <c r="PSH101" s="99"/>
      <c r="PSI101" s="99"/>
      <c r="PSJ101" s="99"/>
      <c r="PSK101" s="99"/>
      <c r="PSL101" s="99"/>
      <c r="PSM101" s="99"/>
      <c r="PSN101" s="99"/>
      <c r="PSO101" s="99"/>
      <c r="PSP101" s="99"/>
      <c r="PSQ101" s="99"/>
      <c r="PSR101" s="99"/>
      <c r="PSS101" s="99"/>
      <c r="PST101" s="99"/>
      <c r="PSU101" s="99"/>
      <c r="PSV101" s="99"/>
      <c r="PSW101" s="99"/>
      <c r="PSX101" s="99"/>
      <c r="PSY101" s="99"/>
      <c r="PSZ101" s="99"/>
      <c r="PTA101" s="99"/>
      <c r="PTB101" s="99"/>
      <c r="PTC101" s="99"/>
      <c r="PTD101" s="99"/>
      <c r="PTE101" s="99"/>
      <c r="PTF101" s="99"/>
      <c r="PTG101" s="99"/>
      <c r="PTH101" s="99"/>
      <c r="PTI101" s="99"/>
      <c r="PTJ101" s="99"/>
      <c r="PTK101" s="99"/>
      <c r="PTL101" s="99"/>
      <c r="PTM101" s="99"/>
      <c r="PTN101" s="99"/>
      <c r="PTO101" s="99"/>
      <c r="PTP101" s="99"/>
      <c r="PTQ101" s="99"/>
      <c r="PTR101" s="99"/>
      <c r="PTS101" s="99"/>
      <c r="PTT101" s="99"/>
      <c r="PTU101" s="99"/>
      <c r="PTV101" s="99"/>
      <c r="PTW101" s="99"/>
      <c r="PTX101" s="99"/>
      <c r="PTY101" s="99"/>
      <c r="PTZ101" s="99"/>
      <c r="PUA101" s="99"/>
      <c r="PUB101" s="99"/>
      <c r="PUC101" s="99"/>
      <c r="PUD101" s="99"/>
      <c r="PUE101" s="99"/>
      <c r="PUF101" s="99"/>
      <c r="PUG101" s="99"/>
      <c r="PUH101" s="99"/>
      <c r="PUI101" s="99"/>
      <c r="PUJ101" s="99"/>
      <c r="PUK101" s="99"/>
      <c r="PUL101" s="99"/>
      <c r="PUM101" s="99"/>
      <c r="PUN101" s="99"/>
      <c r="PUO101" s="99"/>
      <c r="PUP101" s="99"/>
      <c r="PUQ101" s="99"/>
      <c r="PUR101" s="99"/>
      <c r="PUS101" s="99"/>
      <c r="PUT101" s="99"/>
      <c r="PUU101" s="99"/>
      <c r="PUV101" s="99"/>
      <c r="PUW101" s="99"/>
      <c r="PUX101" s="99"/>
      <c r="PUY101" s="99"/>
      <c r="PUZ101" s="99"/>
      <c r="PVA101" s="99"/>
      <c r="PVB101" s="99"/>
      <c r="PVC101" s="99"/>
      <c r="PVD101" s="99"/>
      <c r="PVE101" s="99"/>
      <c r="PVF101" s="99"/>
      <c r="PVG101" s="99"/>
      <c r="PVH101" s="99"/>
      <c r="PVI101" s="99"/>
      <c r="PVJ101" s="99"/>
      <c r="PVK101" s="99"/>
      <c r="PVL101" s="99"/>
      <c r="PVM101" s="99"/>
      <c r="PVN101" s="99"/>
      <c r="PVO101" s="99"/>
      <c r="PVP101" s="99"/>
      <c r="PVQ101" s="99"/>
      <c r="PVR101" s="99"/>
      <c r="PVS101" s="99"/>
      <c r="PVT101" s="99"/>
      <c r="PVU101" s="99"/>
      <c r="PVV101" s="99"/>
      <c r="PVW101" s="99"/>
      <c r="PVX101" s="99"/>
      <c r="PVY101" s="99"/>
      <c r="PVZ101" s="99"/>
      <c r="PWA101" s="99"/>
      <c r="PWB101" s="99"/>
      <c r="PWC101" s="99"/>
      <c r="PWD101" s="99"/>
      <c r="PWE101" s="99"/>
      <c r="PWF101" s="99"/>
      <c r="PWG101" s="99"/>
      <c r="PWH101" s="99"/>
      <c r="PWI101" s="99"/>
      <c r="PWJ101" s="99"/>
      <c r="PWK101" s="99"/>
      <c r="PWL101" s="99"/>
      <c r="PWM101" s="99"/>
      <c r="PWN101" s="99"/>
      <c r="PWO101" s="99"/>
      <c r="PWP101" s="99"/>
      <c r="PWQ101" s="99"/>
      <c r="PWR101" s="99"/>
      <c r="PWS101" s="99"/>
      <c r="PWT101" s="99"/>
      <c r="PWU101" s="99"/>
      <c r="PWV101" s="99"/>
      <c r="PWW101" s="99"/>
      <c r="PWX101" s="99"/>
      <c r="PWY101" s="99"/>
      <c r="PWZ101" s="99"/>
      <c r="PXA101" s="99"/>
      <c r="PXB101" s="99"/>
      <c r="PXC101" s="99"/>
      <c r="PXD101" s="99"/>
      <c r="PXE101" s="99"/>
      <c r="PXF101" s="99"/>
      <c r="PXG101" s="99"/>
      <c r="PXH101" s="99"/>
      <c r="PXI101" s="99"/>
      <c r="PXJ101" s="99"/>
      <c r="PXK101" s="99"/>
      <c r="PXL101" s="99"/>
      <c r="PXM101" s="99"/>
      <c r="PXN101" s="99"/>
      <c r="PXO101" s="99"/>
      <c r="PXP101" s="99"/>
      <c r="PXQ101" s="99"/>
      <c r="PXR101" s="99"/>
      <c r="PXS101" s="99"/>
      <c r="PXT101" s="99"/>
      <c r="PXU101" s="99"/>
      <c r="PXV101" s="99"/>
      <c r="PXW101" s="99"/>
      <c r="PXX101" s="99"/>
      <c r="PXY101" s="99"/>
      <c r="PXZ101" s="99"/>
      <c r="PYA101" s="99"/>
      <c r="PYB101" s="99"/>
      <c r="PYC101" s="99"/>
      <c r="PYD101" s="99"/>
      <c r="PYE101" s="99"/>
      <c r="PYF101" s="99"/>
      <c r="PYG101" s="99"/>
      <c r="PYH101" s="99"/>
      <c r="PYI101" s="99"/>
      <c r="PYJ101" s="99"/>
      <c r="PYK101" s="99"/>
      <c r="PYL101" s="99"/>
      <c r="PYM101" s="99"/>
      <c r="PYN101" s="99"/>
      <c r="PYO101" s="99"/>
      <c r="PYP101" s="99"/>
      <c r="PYQ101" s="99"/>
      <c r="PYR101" s="99"/>
      <c r="PYS101" s="99"/>
      <c r="PYT101" s="99"/>
      <c r="PYU101" s="99"/>
      <c r="PYV101" s="99"/>
      <c r="PYW101" s="99"/>
      <c r="PYX101" s="99"/>
      <c r="PYY101" s="99"/>
      <c r="PYZ101" s="99"/>
      <c r="PZA101" s="99"/>
      <c r="PZB101" s="99"/>
      <c r="PZC101" s="99"/>
      <c r="PZD101" s="99"/>
      <c r="PZE101" s="99"/>
      <c r="PZF101" s="99"/>
      <c r="PZG101" s="99"/>
      <c r="PZH101" s="99"/>
      <c r="PZI101" s="99"/>
      <c r="PZJ101" s="99"/>
      <c r="PZK101" s="99"/>
      <c r="PZL101" s="99"/>
      <c r="PZM101" s="99"/>
      <c r="PZN101" s="99"/>
      <c r="PZO101" s="99"/>
      <c r="PZP101" s="99"/>
      <c r="PZQ101" s="99"/>
      <c r="PZR101" s="99"/>
      <c r="PZS101" s="99"/>
      <c r="PZT101" s="99"/>
      <c r="PZU101" s="99"/>
      <c r="PZV101" s="99"/>
      <c r="PZW101" s="99"/>
      <c r="PZX101" s="99"/>
      <c r="PZY101" s="99"/>
      <c r="PZZ101" s="99"/>
      <c r="QAA101" s="99"/>
      <c r="QAB101" s="99"/>
      <c r="QAC101" s="99"/>
      <c r="QAD101" s="99"/>
      <c r="QAE101" s="99"/>
      <c r="QAF101" s="99"/>
      <c r="QAG101" s="99"/>
      <c r="QAH101" s="99"/>
      <c r="QAI101" s="99"/>
      <c r="QAJ101" s="99"/>
      <c r="QAK101" s="99"/>
      <c r="QAL101" s="99"/>
      <c r="QAM101" s="99"/>
      <c r="QAN101" s="99"/>
      <c r="QAO101" s="99"/>
      <c r="QAP101" s="99"/>
      <c r="QAQ101" s="99"/>
      <c r="QAR101" s="99"/>
      <c r="QAS101" s="99"/>
      <c r="QAT101" s="99"/>
      <c r="QAU101" s="99"/>
      <c r="QAV101" s="99"/>
      <c r="QAW101" s="99"/>
      <c r="QAX101" s="99"/>
      <c r="QAY101" s="99"/>
      <c r="QAZ101" s="99"/>
      <c r="QBA101" s="99"/>
      <c r="QBB101" s="99"/>
      <c r="QBC101" s="99"/>
      <c r="QBD101" s="99"/>
      <c r="QBE101" s="99"/>
      <c r="QBF101" s="99"/>
      <c r="QBG101" s="99"/>
      <c r="QBH101" s="99"/>
      <c r="QBI101" s="99"/>
      <c r="QBJ101" s="99"/>
      <c r="QBK101" s="99"/>
      <c r="QBL101" s="99"/>
      <c r="QBM101" s="99"/>
      <c r="QBN101" s="99"/>
      <c r="QBO101" s="99"/>
      <c r="QBP101" s="99"/>
      <c r="QBQ101" s="99"/>
      <c r="QBR101" s="99"/>
      <c r="QBS101" s="99"/>
      <c r="QBT101" s="99"/>
      <c r="QBU101" s="99"/>
      <c r="QBV101" s="99"/>
      <c r="QBW101" s="99"/>
      <c r="QBX101" s="99"/>
      <c r="QBY101" s="99"/>
      <c r="QBZ101" s="99"/>
      <c r="QCA101" s="99"/>
      <c r="QCB101" s="99"/>
      <c r="QCC101" s="99"/>
      <c r="QCD101" s="99"/>
      <c r="QCE101" s="99"/>
      <c r="QCF101" s="99"/>
      <c r="QCG101" s="99"/>
      <c r="QCH101" s="99"/>
      <c r="QCI101" s="99"/>
      <c r="QCJ101" s="99"/>
      <c r="QCK101" s="99"/>
      <c r="QCL101" s="99"/>
      <c r="QCM101" s="99"/>
      <c r="QCN101" s="99"/>
      <c r="QCO101" s="99"/>
      <c r="QCP101" s="99"/>
      <c r="QCQ101" s="99"/>
      <c r="QCR101" s="99"/>
      <c r="QCS101" s="99"/>
      <c r="QCT101" s="99"/>
      <c r="QCU101" s="99"/>
      <c r="QCV101" s="99"/>
      <c r="QCW101" s="99"/>
      <c r="QCX101" s="99"/>
      <c r="QCY101" s="99"/>
      <c r="QCZ101" s="99"/>
      <c r="QDA101" s="99"/>
      <c r="QDB101" s="99"/>
      <c r="QDC101" s="99"/>
      <c r="QDD101" s="99"/>
      <c r="QDE101" s="99"/>
      <c r="QDF101" s="99"/>
      <c r="QDG101" s="99"/>
      <c r="QDH101" s="99"/>
      <c r="QDI101" s="99"/>
      <c r="QDJ101" s="99"/>
      <c r="QDK101" s="99"/>
      <c r="QDL101" s="99"/>
      <c r="QDM101" s="99"/>
      <c r="QDN101" s="99"/>
      <c r="QDO101" s="99"/>
      <c r="QDP101" s="99"/>
      <c r="QDQ101" s="99"/>
      <c r="QDR101" s="99"/>
      <c r="QDS101" s="99"/>
      <c r="QDT101" s="99"/>
      <c r="QDU101" s="99"/>
      <c r="QDV101" s="99"/>
      <c r="QDW101" s="99"/>
      <c r="QDX101" s="99"/>
      <c r="QDY101" s="99"/>
      <c r="QDZ101" s="99"/>
      <c r="QEA101" s="99"/>
      <c r="QEB101" s="99"/>
      <c r="QEC101" s="99"/>
      <c r="QED101" s="99"/>
      <c r="QEE101" s="99"/>
      <c r="QEF101" s="99"/>
      <c r="QEG101" s="99"/>
      <c r="QEH101" s="99"/>
      <c r="QEI101" s="99"/>
      <c r="QEJ101" s="99"/>
      <c r="QEK101" s="99"/>
      <c r="QEL101" s="99"/>
      <c r="QEM101" s="99"/>
      <c r="QEN101" s="99"/>
      <c r="QEO101" s="99"/>
      <c r="QEP101" s="99"/>
      <c r="QEQ101" s="99"/>
      <c r="QER101" s="99"/>
      <c r="QES101" s="99"/>
      <c r="QET101" s="99"/>
      <c r="QEU101" s="99"/>
      <c r="QEV101" s="99"/>
      <c r="QEW101" s="99"/>
      <c r="QEX101" s="99"/>
      <c r="QEY101" s="99"/>
      <c r="QEZ101" s="99"/>
      <c r="QFA101" s="99"/>
      <c r="QFB101" s="99"/>
      <c r="QFC101" s="99"/>
      <c r="QFD101" s="99"/>
      <c r="QFE101" s="99"/>
      <c r="QFF101" s="99"/>
      <c r="QFG101" s="99"/>
      <c r="QFH101" s="99"/>
      <c r="QFI101" s="99"/>
      <c r="QFJ101" s="99"/>
      <c r="QFK101" s="99"/>
      <c r="QFL101" s="99"/>
      <c r="QFM101" s="99"/>
      <c r="QFN101" s="99"/>
      <c r="QFO101" s="99"/>
      <c r="QFP101" s="99"/>
      <c r="QFQ101" s="99"/>
      <c r="QFR101" s="99"/>
      <c r="QFS101" s="99"/>
      <c r="QFT101" s="99"/>
      <c r="QFU101" s="99"/>
      <c r="QFV101" s="99"/>
      <c r="QFW101" s="99"/>
      <c r="QFX101" s="99"/>
      <c r="QFY101" s="99"/>
      <c r="QFZ101" s="99"/>
      <c r="QGA101" s="99"/>
      <c r="QGB101" s="99"/>
      <c r="QGC101" s="99"/>
      <c r="QGD101" s="99"/>
      <c r="QGE101" s="99"/>
      <c r="QGF101" s="99"/>
      <c r="QGG101" s="99"/>
      <c r="QGH101" s="99"/>
      <c r="QGI101" s="99"/>
      <c r="QGJ101" s="99"/>
      <c r="QGK101" s="99"/>
      <c r="QGL101" s="99"/>
      <c r="QGM101" s="99"/>
      <c r="QGN101" s="99"/>
      <c r="QGO101" s="99"/>
      <c r="QGP101" s="99"/>
      <c r="QGQ101" s="99"/>
      <c r="QGR101" s="99"/>
      <c r="QGS101" s="99"/>
      <c r="QGT101" s="99"/>
      <c r="QGU101" s="99"/>
      <c r="QGV101" s="99"/>
      <c r="QGW101" s="99"/>
      <c r="QGX101" s="99"/>
      <c r="QGY101" s="99"/>
      <c r="QGZ101" s="99"/>
      <c r="QHA101" s="99"/>
      <c r="QHB101" s="99"/>
      <c r="QHC101" s="99"/>
      <c r="QHD101" s="99"/>
      <c r="QHE101" s="99"/>
      <c r="QHF101" s="99"/>
      <c r="QHG101" s="99"/>
      <c r="QHH101" s="99"/>
      <c r="QHI101" s="99"/>
      <c r="QHJ101" s="99"/>
      <c r="QHK101" s="99"/>
      <c r="QHL101" s="99"/>
      <c r="QHM101" s="99"/>
      <c r="QHN101" s="99"/>
      <c r="QHO101" s="99"/>
      <c r="QHP101" s="99"/>
      <c r="QHQ101" s="99"/>
      <c r="QHR101" s="99"/>
      <c r="QHS101" s="99"/>
      <c r="QHT101" s="99"/>
      <c r="QHU101" s="99"/>
      <c r="QHV101" s="99"/>
      <c r="QHW101" s="99"/>
      <c r="QHX101" s="99"/>
      <c r="QHY101" s="99"/>
      <c r="QHZ101" s="99"/>
      <c r="QIA101" s="99"/>
      <c r="QIB101" s="99"/>
      <c r="QIC101" s="99"/>
      <c r="QID101" s="99"/>
      <c r="QIE101" s="99"/>
      <c r="QIF101" s="99"/>
      <c r="QIG101" s="99"/>
      <c r="QIH101" s="99"/>
      <c r="QII101" s="99"/>
      <c r="QIJ101" s="99"/>
      <c r="QIK101" s="99"/>
      <c r="QIL101" s="99"/>
      <c r="QIM101" s="99"/>
      <c r="QIN101" s="99"/>
      <c r="QIO101" s="99"/>
      <c r="QIP101" s="99"/>
      <c r="QIQ101" s="99"/>
      <c r="QIR101" s="99"/>
      <c r="QIS101" s="99"/>
      <c r="QIT101" s="99"/>
      <c r="QIU101" s="99"/>
      <c r="QIV101" s="99"/>
      <c r="QIW101" s="99"/>
      <c r="QIX101" s="99"/>
      <c r="QIY101" s="99"/>
      <c r="QIZ101" s="99"/>
      <c r="QJA101" s="99"/>
      <c r="QJB101" s="99"/>
      <c r="QJC101" s="99"/>
      <c r="QJD101" s="99"/>
      <c r="QJE101" s="99"/>
      <c r="QJF101" s="99"/>
      <c r="QJG101" s="99"/>
      <c r="QJH101" s="99"/>
      <c r="QJI101" s="99"/>
      <c r="QJJ101" s="99"/>
      <c r="QJK101" s="99"/>
      <c r="QJL101" s="99"/>
      <c r="QJM101" s="99"/>
      <c r="QJN101" s="99"/>
      <c r="QJO101" s="99"/>
      <c r="QJP101" s="99"/>
      <c r="QJQ101" s="99"/>
      <c r="QJR101" s="99"/>
      <c r="QJS101" s="99"/>
      <c r="QJT101" s="99"/>
      <c r="QJU101" s="99"/>
      <c r="QJV101" s="99"/>
      <c r="QJW101" s="99"/>
      <c r="QJX101" s="99"/>
      <c r="QJY101" s="99"/>
      <c r="QJZ101" s="99"/>
      <c r="QKA101" s="99"/>
      <c r="QKB101" s="99"/>
      <c r="QKC101" s="99"/>
      <c r="QKD101" s="99"/>
      <c r="QKE101" s="99"/>
      <c r="QKF101" s="99"/>
      <c r="QKG101" s="99"/>
      <c r="QKH101" s="99"/>
      <c r="QKI101" s="99"/>
      <c r="QKJ101" s="99"/>
      <c r="QKK101" s="99"/>
      <c r="QKL101" s="99"/>
      <c r="QKM101" s="99"/>
      <c r="QKN101" s="99"/>
      <c r="QKO101" s="99"/>
      <c r="QKP101" s="99"/>
      <c r="QKQ101" s="99"/>
      <c r="QKR101" s="99"/>
      <c r="QKS101" s="99"/>
      <c r="QKT101" s="99"/>
      <c r="QKU101" s="99"/>
      <c r="QKV101" s="99"/>
      <c r="QKW101" s="99"/>
      <c r="QKX101" s="99"/>
      <c r="QKY101" s="99"/>
      <c r="QKZ101" s="99"/>
      <c r="QLA101" s="99"/>
      <c r="QLB101" s="99"/>
      <c r="QLC101" s="99"/>
      <c r="QLD101" s="99"/>
      <c r="QLE101" s="99"/>
      <c r="QLF101" s="99"/>
      <c r="QLG101" s="99"/>
      <c r="QLH101" s="99"/>
      <c r="QLI101" s="99"/>
      <c r="QLJ101" s="99"/>
      <c r="QLK101" s="99"/>
      <c r="QLL101" s="99"/>
      <c r="QLM101" s="99"/>
      <c r="QLN101" s="99"/>
      <c r="QLO101" s="99"/>
      <c r="QLP101" s="99"/>
      <c r="QLQ101" s="99"/>
      <c r="QLR101" s="99"/>
      <c r="QLS101" s="99"/>
      <c r="QLT101" s="99"/>
      <c r="QLU101" s="99"/>
      <c r="QLV101" s="99"/>
      <c r="QLW101" s="99"/>
      <c r="QLX101" s="99"/>
      <c r="QLY101" s="99"/>
      <c r="QLZ101" s="99"/>
      <c r="QMA101" s="99"/>
      <c r="QMB101" s="99"/>
      <c r="QMC101" s="99"/>
      <c r="QMD101" s="99"/>
      <c r="QME101" s="99"/>
      <c r="QMF101" s="99"/>
      <c r="QMG101" s="99"/>
      <c r="QMH101" s="99"/>
      <c r="QMI101" s="99"/>
      <c r="QMJ101" s="99"/>
      <c r="QMK101" s="99"/>
      <c r="QML101" s="99"/>
      <c r="QMM101" s="99"/>
      <c r="QMN101" s="99"/>
      <c r="QMO101" s="99"/>
      <c r="QMP101" s="99"/>
      <c r="QMQ101" s="99"/>
      <c r="QMR101" s="99"/>
      <c r="QMS101" s="99"/>
      <c r="QMT101" s="99"/>
      <c r="QMU101" s="99"/>
      <c r="QMV101" s="99"/>
      <c r="QMW101" s="99"/>
      <c r="QMX101" s="99"/>
      <c r="QMY101" s="99"/>
      <c r="QMZ101" s="99"/>
      <c r="QNA101" s="99"/>
      <c r="QNB101" s="99"/>
      <c r="QNC101" s="99"/>
      <c r="QND101" s="99"/>
      <c r="QNE101" s="99"/>
      <c r="QNF101" s="99"/>
      <c r="QNG101" s="99"/>
      <c r="QNH101" s="99"/>
      <c r="QNI101" s="99"/>
      <c r="QNJ101" s="99"/>
      <c r="QNK101" s="99"/>
      <c r="QNL101" s="99"/>
      <c r="QNM101" s="99"/>
      <c r="QNN101" s="99"/>
      <c r="QNO101" s="99"/>
      <c r="QNP101" s="99"/>
      <c r="QNQ101" s="99"/>
      <c r="QNR101" s="99"/>
      <c r="QNS101" s="99"/>
      <c r="QNT101" s="99"/>
      <c r="QNU101" s="99"/>
      <c r="QNV101" s="99"/>
      <c r="QNW101" s="99"/>
      <c r="QNX101" s="99"/>
      <c r="QNY101" s="99"/>
      <c r="QNZ101" s="99"/>
      <c r="QOA101" s="99"/>
      <c r="QOB101" s="99"/>
      <c r="QOC101" s="99"/>
      <c r="QOD101" s="99"/>
      <c r="QOE101" s="99"/>
      <c r="QOF101" s="99"/>
      <c r="QOG101" s="99"/>
      <c r="QOH101" s="99"/>
      <c r="QOI101" s="99"/>
      <c r="QOJ101" s="99"/>
      <c r="QOK101" s="99"/>
      <c r="QOL101" s="99"/>
      <c r="QOM101" s="99"/>
      <c r="QON101" s="99"/>
      <c r="QOO101" s="99"/>
      <c r="QOP101" s="99"/>
      <c r="QOQ101" s="99"/>
      <c r="QOR101" s="99"/>
      <c r="QOS101" s="99"/>
      <c r="QOT101" s="99"/>
      <c r="QOU101" s="99"/>
      <c r="QOV101" s="99"/>
      <c r="QOW101" s="99"/>
      <c r="QOX101" s="99"/>
      <c r="QOY101" s="99"/>
      <c r="QOZ101" s="99"/>
      <c r="QPA101" s="99"/>
      <c r="QPB101" s="99"/>
      <c r="QPC101" s="99"/>
      <c r="QPD101" s="99"/>
      <c r="QPE101" s="99"/>
      <c r="QPF101" s="99"/>
      <c r="QPG101" s="99"/>
      <c r="QPH101" s="99"/>
      <c r="QPI101" s="99"/>
      <c r="QPJ101" s="99"/>
      <c r="QPK101" s="99"/>
      <c r="QPL101" s="99"/>
      <c r="QPM101" s="99"/>
      <c r="QPN101" s="99"/>
      <c r="QPO101" s="99"/>
      <c r="QPP101" s="99"/>
      <c r="QPQ101" s="99"/>
      <c r="QPR101" s="99"/>
      <c r="QPS101" s="99"/>
      <c r="QPT101" s="99"/>
      <c r="QPU101" s="99"/>
      <c r="QPV101" s="99"/>
      <c r="QPW101" s="99"/>
      <c r="QPX101" s="99"/>
      <c r="QPY101" s="99"/>
      <c r="QPZ101" s="99"/>
      <c r="QQA101" s="99"/>
      <c r="QQB101" s="99"/>
      <c r="QQC101" s="99"/>
      <c r="QQD101" s="99"/>
      <c r="QQE101" s="99"/>
      <c r="QQF101" s="99"/>
      <c r="QQG101" s="99"/>
      <c r="QQH101" s="99"/>
      <c r="QQI101" s="99"/>
      <c r="QQJ101" s="99"/>
      <c r="QQK101" s="99"/>
      <c r="QQL101" s="99"/>
      <c r="QQM101" s="99"/>
      <c r="QQN101" s="99"/>
      <c r="QQO101" s="99"/>
      <c r="QQP101" s="99"/>
      <c r="QQQ101" s="99"/>
      <c r="QQR101" s="99"/>
      <c r="QQS101" s="99"/>
      <c r="QQT101" s="99"/>
      <c r="QQU101" s="99"/>
      <c r="QQV101" s="99"/>
      <c r="QQW101" s="99"/>
      <c r="QQX101" s="99"/>
      <c r="QQY101" s="99"/>
      <c r="QQZ101" s="99"/>
      <c r="QRA101" s="99"/>
      <c r="QRB101" s="99"/>
      <c r="QRC101" s="99"/>
      <c r="QRD101" s="99"/>
      <c r="QRE101" s="99"/>
      <c r="QRF101" s="99"/>
      <c r="QRG101" s="99"/>
      <c r="QRH101" s="99"/>
      <c r="QRI101" s="99"/>
      <c r="QRJ101" s="99"/>
      <c r="QRK101" s="99"/>
      <c r="QRL101" s="99"/>
      <c r="QRM101" s="99"/>
      <c r="QRN101" s="99"/>
      <c r="QRO101" s="99"/>
      <c r="QRP101" s="99"/>
      <c r="QRQ101" s="99"/>
      <c r="QRR101" s="99"/>
      <c r="QRS101" s="99"/>
      <c r="QRT101" s="99"/>
      <c r="QRU101" s="99"/>
      <c r="QRV101" s="99"/>
      <c r="QRW101" s="99"/>
      <c r="QRX101" s="99"/>
      <c r="QRY101" s="99"/>
      <c r="QRZ101" s="99"/>
      <c r="QSA101" s="99"/>
      <c r="QSB101" s="99"/>
      <c r="QSC101" s="99"/>
      <c r="QSD101" s="99"/>
      <c r="QSE101" s="99"/>
      <c r="QSF101" s="99"/>
      <c r="QSG101" s="99"/>
      <c r="QSH101" s="99"/>
      <c r="QSI101" s="99"/>
      <c r="QSJ101" s="99"/>
      <c r="QSK101" s="99"/>
      <c r="QSL101" s="99"/>
      <c r="QSM101" s="99"/>
      <c r="QSN101" s="99"/>
      <c r="QSO101" s="99"/>
      <c r="QSP101" s="99"/>
      <c r="QSQ101" s="99"/>
      <c r="QSR101" s="99"/>
      <c r="QSS101" s="99"/>
      <c r="QST101" s="99"/>
      <c r="QSU101" s="99"/>
      <c r="QSV101" s="99"/>
      <c r="QSW101" s="99"/>
      <c r="QSX101" s="99"/>
      <c r="QSY101" s="99"/>
      <c r="QSZ101" s="99"/>
      <c r="QTA101" s="99"/>
      <c r="QTB101" s="99"/>
      <c r="QTC101" s="99"/>
      <c r="QTD101" s="99"/>
      <c r="QTE101" s="99"/>
      <c r="QTF101" s="99"/>
      <c r="QTG101" s="99"/>
      <c r="QTH101" s="99"/>
      <c r="QTI101" s="99"/>
      <c r="QTJ101" s="99"/>
      <c r="QTK101" s="99"/>
      <c r="QTL101" s="99"/>
      <c r="QTM101" s="99"/>
      <c r="QTN101" s="99"/>
      <c r="QTO101" s="99"/>
      <c r="QTP101" s="99"/>
      <c r="QTQ101" s="99"/>
      <c r="QTR101" s="99"/>
      <c r="QTS101" s="99"/>
      <c r="QTT101" s="99"/>
      <c r="QTU101" s="99"/>
      <c r="QTV101" s="99"/>
      <c r="QTW101" s="99"/>
      <c r="QTX101" s="99"/>
      <c r="QTY101" s="99"/>
      <c r="QTZ101" s="99"/>
      <c r="QUA101" s="99"/>
      <c r="QUB101" s="99"/>
      <c r="QUC101" s="99"/>
      <c r="QUD101" s="99"/>
      <c r="QUE101" s="99"/>
      <c r="QUF101" s="99"/>
      <c r="QUG101" s="99"/>
      <c r="QUH101" s="99"/>
      <c r="QUI101" s="99"/>
      <c r="QUJ101" s="99"/>
      <c r="QUK101" s="99"/>
      <c r="QUL101" s="99"/>
      <c r="QUM101" s="99"/>
      <c r="QUN101" s="99"/>
      <c r="QUO101" s="99"/>
      <c r="QUP101" s="99"/>
      <c r="QUQ101" s="99"/>
      <c r="QUR101" s="99"/>
      <c r="QUS101" s="99"/>
      <c r="QUT101" s="99"/>
      <c r="QUU101" s="99"/>
      <c r="QUV101" s="99"/>
      <c r="QUW101" s="99"/>
      <c r="QUX101" s="99"/>
      <c r="QUY101" s="99"/>
      <c r="QUZ101" s="99"/>
      <c r="QVA101" s="99"/>
      <c r="QVB101" s="99"/>
      <c r="QVC101" s="99"/>
      <c r="QVD101" s="99"/>
      <c r="QVE101" s="99"/>
      <c r="QVF101" s="99"/>
      <c r="QVG101" s="99"/>
      <c r="QVH101" s="99"/>
      <c r="QVI101" s="99"/>
      <c r="QVJ101" s="99"/>
      <c r="QVK101" s="99"/>
      <c r="QVL101" s="99"/>
      <c r="QVM101" s="99"/>
      <c r="QVN101" s="99"/>
      <c r="QVO101" s="99"/>
      <c r="QVP101" s="99"/>
      <c r="QVQ101" s="99"/>
      <c r="QVR101" s="99"/>
      <c r="QVS101" s="99"/>
      <c r="QVT101" s="99"/>
      <c r="QVU101" s="99"/>
      <c r="QVV101" s="99"/>
      <c r="QVW101" s="99"/>
      <c r="QVX101" s="99"/>
      <c r="QVY101" s="99"/>
      <c r="QVZ101" s="99"/>
      <c r="QWA101" s="99"/>
      <c r="QWB101" s="99"/>
      <c r="QWC101" s="99"/>
      <c r="QWD101" s="99"/>
      <c r="QWE101" s="99"/>
      <c r="QWF101" s="99"/>
      <c r="QWG101" s="99"/>
      <c r="QWH101" s="99"/>
      <c r="QWI101" s="99"/>
      <c r="QWJ101" s="99"/>
      <c r="QWK101" s="99"/>
      <c r="QWL101" s="99"/>
      <c r="QWM101" s="99"/>
      <c r="QWN101" s="99"/>
      <c r="QWO101" s="99"/>
      <c r="QWP101" s="99"/>
      <c r="QWQ101" s="99"/>
      <c r="QWR101" s="99"/>
      <c r="QWS101" s="99"/>
      <c r="QWT101" s="99"/>
      <c r="QWU101" s="99"/>
      <c r="QWV101" s="99"/>
      <c r="QWW101" s="99"/>
      <c r="QWX101" s="99"/>
      <c r="QWY101" s="99"/>
      <c r="QWZ101" s="99"/>
      <c r="QXA101" s="99"/>
      <c r="QXB101" s="99"/>
      <c r="QXC101" s="99"/>
      <c r="QXD101" s="99"/>
      <c r="QXE101" s="99"/>
      <c r="QXF101" s="99"/>
      <c r="QXG101" s="99"/>
      <c r="QXH101" s="99"/>
      <c r="QXI101" s="99"/>
      <c r="QXJ101" s="99"/>
      <c r="QXK101" s="99"/>
      <c r="QXL101" s="99"/>
      <c r="QXM101" s="99"/>
      <c r="QXN101" s="99"/>
      <c r="QXO101" s="99"/>
      <c r="QXP101" s="99"/>
      <c r="QXQ101" s="99"/>
      <c r="QXR101" s="99"/>
      <c r="QXS101" s="99"/>
      <c r="QXT101" s="99"/>
      <c r="QXU101" s="99"/>
      <c r="QXV101" s="99"/>
      <c r="QXW101" s="99"/>
      <c r="QXX101" s="99"/>
      <c r="QXY101" s="99"/>
      <c r="QXZ101" s="99"/>
      <c r="QYA101" s="99"/>
      <c r="QYB101" s="99"/>
      <c r="QYC101" s="99"/>
      <c r="QYD101" s="99"/>
      <c r="QYE101" s="99"/>
      <c r="QYF101" s="99"/>
      <c r="QYG101" s="99"/>
      <c r="QYH101" s="99"/>
      <c r="QYI101" s="99"/>
      <c r="QYJ101" s="99"/>
      <c r="QYK101" s="99"/>
      <c r="QYL101" s="99"/>
      <c r="QYM101" s="99"/>
      <c r="QYN101" s="99"/>
      <c r="QYO101" s="99"/>
      <c r="QYP101" s="99"/>
      <c r="QYQ101" s="99"/>
      <c r="QYR101" s="99"/>
      <c r="QYS101" s="99"/>
      <c r="QYT101" s="99"/>
      <c r="QYU101" s="99"/>
      <c r="QYV101" s="99"/>
      <c r="QYW101" s="99"/>
      <c r="QYX101" s="99"/>
      <c r="QYY101" s="99"/>
      <c r="QYZ101" s="99"/>
      <c r="QZA101" s="99"/>
      <c r="QZB101" s="99"/>
      <c r="QZC101" s="99"/>
      <c r="QZD101" s="99"/>
      <c r="QZE101" s="99"/>
      <c r="QZF101" s="99"/>
      <c r="QZG101" s="99"/>
      <c r="QZH101" s="99"/>
      <c r="QZI101" s="99"/>
      <c r="QZJ101" s="99"/>
      <c r="QZK101" s="99"/>
      <c r="QZL101" s="99"/>
      <c r="QZM101" s="99"/>
      <c r="QZN101" s="99"/>
      <c r="QZO101" s="99"/>
      <c r="QZP101" s="99"/>
      <c r="QZQ101" s="99"/>
      <c r="QZR101" s="99"/>
      <c r="QZS101" s="99"/>
      <c r="QZT101" s="99"/>
      <c r="QZU101" s="99"/>
      <c r="QZV101" s="99"/>
      <c r="QZW101" s="99"/>
      <c r="QZX101" s="99"/>
      <c r="QZY101" s="99"/>
      <c r="QZZ101" s="99"/>
      <c r="RAA101" s="99"/>
      <c r="RAB101" s="99"/>
      <c r="RAC101" s="99"/>
      <c r="RAD101" s="99"/>
      <c r="RAE101" s="99"/>
      <c r="RAF101" s="99"/>
      <c r="RAG101" s="99"/>
      <c r="RAH101" s="99"/>
      <c r="RAI101" s="99"/>
      <c r="RAJ101" s="99"/>
      <c r="RAK101" s="99"/>
      <c r="RAL101" s="99"/>
      <c r="RAM101" s="99"/>
      <c r="RAN101" s="99"/>
      <c r="RAO101" s="99"/>
      <c r="RAP101" s="99"/>
      <c r="RAQ101" s="99"/>
      <c r="RAR101" s="99"/>
      <c r="RAS101" s="99"/>
      <c r="RAT101" s="99"/>
      <c r="RAU101" s="99"/>
      <c r="RAV101" s="99"/>
      <c r="RAW101" s="99"/>
      <c r="RAX101" s="99"/>
      <c r="RAY101" s="99"/>
      <c r="RAZ101" s="99"/>
      <c r="RBA101" s="99"/>
      <c r="RBB101" s="99"/>
      <c r="RBC101" s="99"/>
      <c r="RBD101" s="99"/>
      <c r="RBE101" s="99"/>
      <c r="RBF101" s="99"/>
      <c r="RBG101" s="99"/>
      <c r="RBH101" s="99"/>
      <c r="RBI101" s="99"/>
      <c r="RBJ101" s="99"/>
      <c r="RBK101" s="99"/>
      <c r="RBL101" s="99"/>
      <c r="RBM101" s="99"/>
      <c r="RBN101" s="99"/>
      <c r="RBO101" s="99"/>
      <c r="RBP101" s="99"/>
      <c r="RBQ101" s="99"/>
      <c r="RBR101" s="99"/>
      <c r="RBS101" s="99"/>
      <c r="RBT101" s="99"/>
      <c r="RBU101" s="99"/>
      <c r="RBV101" s="99"/>
      <c r="RBW101" s="99"/>
      <c r="RBX101" s="99"/>
      <c r="RBY101" s="99"/>
      <c r="RBZ101" s="99"/>
      <c r="RCA101" s="99"/>
      <c r="RCB101" s="99"/>
      <c r="RCC101" s="99"/>
      <c r="RCD101" s="99"/>
      <c r="RCE101" s="99"/>
      <c r="RCF101" s="99"/>
      <c r="RCG101" s="99"/>
      <c r="RCH101" s="99"/>
      <c r="RCI101" s="99"/>
      <c r="RCJ101" s="99"/>
      <c r="RCK101" s="99"/>
      <c r="RCL101" s="99"/>
      <c r="RCM101" s="99"/>
      <c r="RCN101" s="99"/>
      <c r="RCO101" s="99"/>
      <c r="RCP101" s="99"/>
      <c r="RCQ101" s="99"/>
      <c r="RCR101" s="99"/>
      <c r="RCS101" s="99"/>
      <c r="RCT101" s="99"/>
      <c r="RCU101" s="99"/>
      <c r="RCV101" s="99"/>
      <c r="RCW101" s="99"/>
      <c r="RCX101" s="99"/>
      <c r="RCY101" s="99"/>
      <c r="RCZ101" s="99"/>
      <c r="RDA101" s="99"/>
      <c r="RDB101" s="99"/>
      <c r="RDC101" s="99"/>
      <c r="RDD101" s="99"/>
      <c r="RDE101" s="99"/>
      <c r="RDF101" s="99"/>
      <c r="RDG101" s="99"/>
      <c r="RDH101" s="99"/>
      <c r="RDI101" s="99"/>
      <c r="RDJ101" s="99"/>
      <c r="RDK101" s="99"/>
      <c r="RDL101" s="99"/>
      <c r="RDM101" s="99"/>
      <c r="RDN101" s="99"/>
      <c r="RDO101" s="99"/>
      <c r="RDP101" s="99"/>
      <c r="RDQ101" s="99"/>
      <c r="RDR101" s="99"/>
      <c r="RDS101" s="99"/>
      <c r="RDT101" s="99"/>
      <c r="RDU101" s="99"/>
      <c r="RDV101" s="99"/>
      <c r="RDW101" s="99"/>
      <c r="RDX101" s="99"/>
      <c r="RDY101" s="99"/>
      <c r="RDZ101" s="99"/>
      <c r="REA101" s="99"/>
      <c r="REB101" s="99"/>
      <c r="REC101" s="99"/>
      <c r="RED101" s="99"/>
      <c r="REE101" s="99"/>
      <c r="REF101" s="99"/>
      <c r="REG101" s="99"/>
      <c r="REH101" s="99"/>
      <c r="REI101" s="99"/>
      <c r="REJ101" s="99"/>
      <c r="REK101" s="99"/>
      <c r="REL101" s="99"/>
      <c r="REM101" s="99"/>
      <c r="REN101" s="99"/>
      <c r="REO101" s="99"/>
      <c r="REP101" s="99"/>
      <c r="REQ101" s="99"/>
      <c r="RER101" s="99"/>
      <c r="RES101" s="99"/>
      <c r="RET101" s="99"/>
      <c r="REU101" s="99"/>
      <c r="REV101" s="99"/>
      <c r="REW101" s="99"/>
      <c r="REX101" s="99"/>
      <c r="REY101" s="99"/>
      <c r="REZ101" s="99"/>
      <c r="RFA101" s="99"/>
      <c r="RFB101" s="99"/>
      <c r="RFC101" s="99"/>
      <c r="RFD101" s="99"/>
      <c r="RFE101" s="99"/>
      <c r="RFF101" s="99"/>
      <c r="RFG101" s="99"/>
      <c r="RFH101" s="99"/>
      <c r="RFI101" s="99"/>
      <c r="RFJ101" s="99"/>
      <c r="RFK101" s="99"/>
      <c r="RFL101" s="99"/>
      <c r="RFM101" s="99"/>
      <c r="RFN101" s="99"/>
      <c r="RFO101" s="99"/>
      <c r="RFP101" s="99"/>
      <c r="RFQ101" s="99"/>
      <c r="RFR101" s="99"/>
      <c r="RFS101" s="99"/>
      <c r="RFT101" s="99"/>
      <c r="RFU101" s="99"/>
      <c r="RFV101" s="99"/>
      <c r="RFW101" s="99"/>
      <c r="RFX101" s="99"/>
      <c r="RFY101" s="99"/>
      <c r="RFZ101" s="99"/>
      <c r="RGA101" s="99"/>
      <c r="RGB101" s="99"/>
      <c r="RGC101" s="99"/>
      <c r="RGD101" s="99"/>
      <c r="RGE101" s="99"/>
      <c r="RGF101" s="99"/>
      <c r="RGG101" s="99"/>
      <c r="RGH101" s="99"/>
      <c r="RGI101" s="99"/>
      <c r="RGJ101" s="99"/>
      <c r="RGK101" s="99"/>
      <c r="RGL101" s="99"/>
      <c r="RGM101" s="99"/>
      <c r="RGN101" s="99"/>
      <c r="RGO101" s="99"/>
      <c r="RGP101" s="99"/>
      <c r="RGQ101" s="99"/>
      <c r="RGR101" s="99"/>
      <c r="RGS101" s="99"/>
      <c r="RGT101" s="99"/>
      <c r="RGU101" s="99"/>
      <c r="RGV101" s="99"/>
      <c r="RGW101" s="99"/>
      <c r="RGX101" s="99"/>
      <c r="RGY101" s="99"/>
      <c r="RGZ101" s="99"/>
      <c r="RHA101" s="99"/>
      <c r="RHB101" s="99"/>
      <c r="RHC101" s="99"/>
      <c r="RHD101" s="99"/>
      <c r="RHE101" s="99"/>
      <c r="RHF101" s="99"/>
      <c r="RHG101" s="99"/>
      <c r="RHH101" s="99"/>
      <c r="RHI101" s="99"/>
      <c r="RHJ101" s="99"/>
      <c r="RHK101" s="99"/>
      <c r="RHL101" s="99"/>
      <c r="RHM101" s="99"/>
      <c r="RHN101" s="99"/>
      <c r="RHO101" s="99"/>
      <c r="RHP101" s="99"/>
      <c r="RHQ101" s="99"/>
      <c r="RHR101" s="99"/>
      <c r="RHS101" s="99"/>
      <c r="RHT101" s="99"/>
      <c r="RHU101" s="99"/>
      <c r="RHV101" s="99"/>
      <c r="RHW101" s="99"/>
      <c r="RHX101" s="99"/>
      <c r="RHY101" s="99"/>
      <c r="RHZ101" s="99"/>
      <c r="RIA101" s="99"/>
      <c r="RIB101" s="99"/>
      <c r="RIC101" s="99"/>
      <c r="RID101" s="99"/>
      <c r="RIE101" s="99"/>
      <c r="RIF101" s="99"/>
      <c r="RIG101" s="99"/>
      <c r="RIH101" s="99"/>
      <c r="RII101" s="99"/>
      <c r="RIJ101" s="99"/>
      <c r="RIK101" s="99"/>
      <c r="RIL101" s="99"/>
      <c r="RIM101" s="99"/>
      <c r="RIN101" s="99"/>
      <c r="RIO101" s="99"/>
      <c r="RIP101" s="99"/>
      <c r="RIQ101" s="99"/>
      <c r="RIR101" s="99"/>
      <c r="RIS101" s="99"/>
      <c r="RIT101" s="99"/>
      <c r="RIU101" s="99"/>
      <c r="RIV101" s="99"/>
      <c r="RIW101" s="99"/>
      <c r="RIX101" s="99"/>
      <c r="RIY101" s="99"/>
      <c r="RIZ101" s="99"/>
      <c r="RJA101" s="99"/>
      <c r="RJB101" s="99"/>
      <c r="RJC101" s="99"/>
      <c r="RJD101" s="99"/>
      <c r="RJE101" s="99"/>
      <c r="RJF101" s="99"/>
      <c r="RJG101" s="99"/>
      <c r="RJH101" s="99"/>
      <c r="RJI101" s="99"/>
      <c r="RJJ101" s="99"/>
      <c r="RJK101" s="99"/>
      <c r="RJL101" s="99"/>
      <c r="RJM101" s="99"/>
      <c r="RJN101" s="99"/>
      <c r="RJO101" s="99"/>
      <c r="RJP101" s="99"/>
      <c r="RJQ101" s="99"/>
      <c r="RJR101" s="99"/>
      <c r="RJS101" s="99"/>
      <c r="RJT101" s="99"/>
      <c r="RJU101" s="99"/>
      <c r="RJV101" s="99"/>
      <c r="RJW101" s="99"/>
      <c r="RJX101" s="99"/>
      <c r="RJY101" s="99"/>
      <c r="RJZ101" s="99"/>
      <c r="RKA101" s="99"/>
      <c r="RKB101" s="99"/>
      <c r="RKC101" s="99"/>
      <c r="RKD101" s="99"/>
      <c r="RKE101" s="99"/>
      <c r="RKF101" s="99"/>
      <c r="RKG101" s="99"/>
      <c r="RKH101" s="99"/>
      <c r="RKI101" s="99"/>
      <c r="RKJ101" s="99"/>
      <c r="RKK101" s="99"/>
      <c r="RKL101" s="99"/>
      <c r="RKM101" s="99"/>
      <c r="RKN101" s="99"/>
      <c r="RKO101" s="99"/>
      <c r="RKP101" s="99"/>
      <c r="RKQ101" s="99"/>
      <c r="RKR101" s="99"/>
      <c r="RKS101" s="99"/>
      <c r="RKT101" s="99"/>
      <c r="RKU101" s="99"/>
      <c r="RKV101" s="99"/>
      <c r="RKW101" s="99"/>
      <c r="RKX101" s="99"/>
      <c r="RKY101" s="99"/>
      <c r="RKZ101" s="99"/>
      <c r="RLA101" s="99"/>
      <c r="RLB101" s="99"/>
      <c r="RLC101" s="99"/>
      <c r="RLD101" s="99"/>
      <c r="RLE101" s="99"/>
      <c r="RLF101" s="99"/>
      <c r="RLG101" s="99"/>
      <c r="RLH101" s="99"/>
      <c r="RLI101" s="99"/>
      <c r="RLJ101" s="99"/>
      <c r="RLK101" s="99"/>
      <c r="RLL101" s="99"/>
      <c r="RLM101" s="99"/>
      <c r="RLN101" s="99"/>
      <c r="RLO101" s="99"/>
      <c r="RLP101" s="99"/>
      <c r="RLQ101" s="99"/>
      <c r="RLR101" s="99"/>
      <c r="RLS101" s="99"/>
      <c r="RLT101" s="99"/>
      <c r="RLU101" s="99"/>
      <c r="RLV101" s="99"/>
      <c r="RLW101" s="99"/>
      <c r="RLX101" s="99"/>
      <c r="RLY101" s="99"/>
      <c r="RLZ101" s="99"/>
      <c r="RMA101" s="99"/>
      <c r="RMB101" s="99"/>
      <c r="RMC101" s="99"/>
      <c r="RMD101" s="99"/>
      <c r="RME101" s="99"/>
      <c r="RMF101" s="99"/>
      <c r="RMG101" s="99"/>
      <c r="RMH101" s="99"/>
      <c r="RMI101" s="99"/>
      <c r="RMJ101" s="99"/>
      <c r="RMK101" s="99"/>
      <c r="RML101" s="99"/>
      <c r="RMM101" s="99"/>
      <c r="RMN101" s="99"/>
      <c r="RMO101" s="99"/>
      <c r="RMP101" s="99"/>
      <c r="RMQ101" s="99"/>
      <c r="RMR101" s="99"/>
      <c r="RMS101" s="99"/>
      <c r="RMT101" s="99"/>
      <c r="RMU101" s="99"/>
      <c r="RMV101" s="99"/>
      <c r="RMW101" s="99"/>
      <c r="RMX101" s="99"/>
      <c r="RMY101" s="99"/>
      <c r="RMZ101" s="99"/>
      <c r="RNA101" s="99"/>
      <c r="RNB101" s="99"/>
      <c r="RNC101" s="99"/>
      <c r="RND101" s="99"/>
      <c r="RNE101" s="99"/>
      <c r="RNF101" s="99"/>
      <c r="RNG101" s="99"/>
      <c r="RNH101" s="99"/>
      <c r="RNI101" s="99"/>
      <c r="RNJ101" s="99"/>
      <c r="RNK101" s="99"/>
      <c r="RNL101" s="99"/>
      <c r="RNM101" s="99"/>
      <c r="RNN101" s="99"/>
      <c r="RNO101" s="99"/>
      <c r="RNP101" s="99"/>
      <c r="RNQ101" s="99"/>
      <c r="RNR101" s="99"/>
      <c r="RNS101" s="99"/>
      <c r="RNT101" s="99"/>
      <c r="RNU101" s="99"/>
      <c r="RNV101" s="99"/>
      <c r="RNW101" s="99"/>
      <c r="RNX101" s="99"/>
      <c r="RNY101" s="99"/>
      <c r="RNZ101" s="99"/>
      <c r="ROA101" s="99"/>
      <c r="ROB101" s="99"/>
      <c r="ROC101" s="99"/>
      <c r="ROD101" s="99"/>
      <c r="ROE101" s="99"/>
      <c r="ROF101" s="99"/>
      <c r="ROG101" s="99"/>
      <c r="ROH101" s="99"/>
      <c r="ROI101" s="99"/>
      <c r="ROJ101" s="99"/>
      <c r="ROK101" s="99"/>
      <c r="ROL101" s="99"/>
      <c r="ROM101" s="99"/>
      <c r="RON101" s="99"/>
      <c r="ROO101" s="99"/>
      <c r="ROP101" s="99"/>
      <c r="ROQ101" s="99"/>
      <c r="ROR101" s="99"/>
      <c r="ROS101" s="99"/>
      <c r="ROT101" s="99"/>
      <c r="ROU101" s="99"/>
      <c r="ROV101" s="99"/>
      <c r="ROW101" s="99"/>
      <c r="ROX101" s="99"/>
      <c r="ROY101" s="99"/>
      <c r="ROZ101" s="99"/>
      <c r="RPA101" s="99"/>
      <c r="RPB101" s="99"/>
      <c r="RPC101" s="99"/>
      <c r="RPD101" s="99"/>
      <c r="RPE101" s="99"/>
      <c r="RPF101" s="99"/>
      <c r="RPG101" s="99"/>
      <c r="RPH101" s="99"/>
      <c r="RPI101" s="99"/>
      <c r="RPJ101" s="99"/>
      <c r="RPK101" s="99"/>
      <c r="RPL101" s="99"/>
      <c r="RPM101" s="99"/>
      <c r="RPN101" s="99"/>
      <c r="RPO101" s="99"/>
      <c r="RPP101" s="99"/>
      <c r="RPQ101" s="99"/>
      <c r="RPR101" s="99"/>
      <c r="RPS101" s="99"/>
      <c r="RPT101" s="99"/>
      <c r="RPU101" s="99"/>
      <c r="RPV101" s="99"/>
      <c r="RPW101" s="99"/>
      <c r="RPX101" s="99"/>
      <c r="RPY101" s="99"/>
      <c r="RPZ101" s="99"/>
      <c r="RQA101" s="99"/>
      <c r="RQB101" s="99"/>
      <c r="RQC101" s="99"/>
      <c r="RQD101" s="99"/>
      <c r="RQE101" s="99"/>
      <c r="RQF101" s="99"/>
      <c r="RQG101" s="99"/>
      <c r="RQH101" s="99"/>
      <c r="RQI101" s="99"/>
      <c r="RQJ101" s="99"/>
      <c r="RQK101" s="99"/>
      <c r="RQL101" s="99"/>
      <c r="RQM101" s="99"/>
      <c r="RQN101" s="99"/>
      <c r="RQO101" s="99"/>
      <c r="RQP101" s="99"/>
      <c r="RQQ101" s="99"/>
      <c r="RQR101" s="99"/>
      <c r="RQS101" s="99"/>
      <c r="RQT101" s="99"/>
      <c r="RQU101" s="99"/>
      <c r="RQV101" s="99"/>
      <c r="RQW101" s="99"/>
      <c r="RQX101" s="99"/>
      <c r="RQY101" s="99"/>
      <c r="RQZ101" s="99"/>
      <c r="RRA101" s="99"/>
      <c r="RRB101" s="99"/>
      <c r="RRC101" s="99"/>
      <c r="RRD101" s="99"/>
      <c r="RRE101" s="99"/>
      <c r="RRF101" s="99"/>
      <c r="RRG101" s="99"/>
      <c r="RRH101" s="99"/>
      <c r="RRI101" s="99"/>
      <c r="RRJ101" s="99"/>
      <c r="RRK101" s="99"/>
      <c r="RRL101" s="99"/>
      <c r="RRM101" s="99"/>
      <c r="RRN101" s="99"/>
      <c r="RRO101" s="99"/>
      <c r="RRP101" s="99"/>
      <c r="RRQ101" s="99"/>
      <c r="RRR101" s="99"/>
      <c r="RRS101" s="99"/>
      <c r="RRT101" s="99"/>
      <c r="RRU101" s="99"/>
      <c r="RRV101" s="99"/>
      <c r="RRW101" s="99"/>
      <c r="RRX101" s="99"/>
      <c r="RRY101" s="99"/>
      <c r="RRZ101" s="99"/>
      <c r="RSA101" s="99"/>
      <c r="RSB101" s="99"/>
      <c r="RSC101" s="99"/>
      <c r="RSD101" s="99"/>
      <c r="RSE101" s="99"/>
      <c r="RSF101" s="99"/>
      <c r="RSG101" s="99"/>
      <c r="RSH101" s="99"/>
      <c r="RSI101" s="99"/>
      <c r="RSJ101" s="99"/>
      <c r="RSK101" s="99"/>
      <c r="RSL101" s="99"/>
      <c r="RSM101" s="99"/>
      <c r="RSN101" s="99"/>
      <c r="RSO101" s="99"/>
      <c r="RSP101" s="99"/>
      <c r="RSQ101" s="99"/>
      <c r="RSR101" s="99"/>
      <c r="RSS101" s="99"/>
      <c r="RST101" s="99"/>
      <c r="RSU101" s="99"/>
      <c r="RSV101" s="99"/>
      <c r="RSW101" s="99"/>
      <c r="RSX101" s="99"/>
      <c r="RSY101" s="99"/>
      <c r="RSZ101" s="99"/>
      <c r="RTA101" s="99"/>
      <c r="RTB101" s="99"/>
      <c r="RTC101" s="99"/>
      <c r="RTD101" s="99"/>
      <c r="RTE101" s="99"/>
      <c r="RTF101" s="99"/>
      <c r="RTG101" s="99"/>
      <c r="RTH101" s="99"/>
      <c r="RTI101" s="99"/>
      <c r="RTJ101" s="99"/>
      <c r="RTK101" s="99"/>
      <c r="RTL101" s="99"/>
      <c r="RTM101" s="99"/>
      <c r="RTN101" s="99"/>
      <c r="RTO101" s="99"/>
      <c r="RTP101" s="99"/>
      <c r="RTQ101" s="99"/>
      <c r="RTR101" s="99"/>
      <c r="RTS101" s="99"/>
      <c r="RTT101" s="99"/>
      <c r="RTU101" s="99"/>
      <c r="RTV101" s="99"/>
      <c r="RTW101" s="99"/>
      <c r="RTX101" s="99"/>
      <c r="RTY101" s="99"/>
      <c r="RTZ101" s="99"/>
      <c r="RUA101" s="99"/>
      <c r="RUB101" s="99"/>
      <c r="RUC101" s="99"/>
      <c r="RUD101" s="99"/>
      <c r="RUE101" s="99"/>
      <c r="RUF101" s="99"/>
      <c r="RUG101" s="99"/>
      <c r="RUH101" s="99"/>
      <c r="RUI101" s="99"/>
      <c r="RUJ101" s="99"/>
      <c r="RUK101" s="99"/>
      <c r="RUL101" s="99"/>
      <c r="RUM101" s="99"/>
      <c r="RUN101" s="99"/>
      <c r="RUO101" s="99"/>
      <c r="RUP101" s="99"/>
      <c r="RUQ101" s="99"/>
      <c r="RUR101" s="99"/>
      <c r="RUS101" s="99"/>
      <c r="RUT101" s="99"/>
      <c r="RUU101" s="99"/>
      <c r="RUV101" s="99"/>
      <c r="RUW101" s="99"/>
      <c r="RUX101" s="99"/>
      <c r="RUY101" s="99"/>
      <c r="RUZ101" s="99"/>
      <c r="RVA101" s="99"/>
      <c r="RVB101" s="99"/>
      <c r="RVC101" s="99"/>
      <c r="RVD101" s="99"/>
      <c r="RVE101" s="99"/>
      <c r="RVF101" s="99"/>
      <c r="RVG101" s="99"/>
      <c r="RVH101" s="99"/>
      <c r="RVI101" s="99"/>
      <c r="RVJ101" s="99"/>
      <c r="RVK101" s="99"/>
      <c r="RVL101" s="99"/>
      <c r="RVM101" s="99"/>
      <c r="RVN101" s="99"/>
      <c r="RVO101" s="99"/>
      <c r="RVP101" s="99"/>
      <c r="RVQ101" s="99"/>
      <c r="RVR101" s="99"/>
      <c r="RVS101" s="99"/>
      <c r="RVT101" s="99"/>
      <c r="RVU101" s="99"/>
      <c r="RVV101" s="99"/>
      <c r="RVW101" s="99"/>
      <c r="RVX101" s="99"/>
      <c r="RVY101" s="99"/>
      <c r="RVZ101" s="99"/>
      <c r="RWA101" s="99"/>
      <c r="RWB101" s="99"/>
      <c r="RWC101" s="99"/>
      <c r="RWD101" s="99"/>
      <c r="RWE101" s="99"/>
      <c r="RWF101" s="99"/>
      <c r="RWG101" s="99"/>
      <c r="RWH101" s="99"/>
      <c r="RWI101" s="99"/>
      <c r="RWJ101" s="99"/>
      <c r="RWK101" s="99"/>
      <c r="RWL101" s="99"/>
      <c r="RWM101" s="99"/>
      <c r="RWN101" s="99"/>
      <c r="RWO101" s="99"/>
      <c r="RWP101" s="99"/>
      <c r="RWQ101" s="99"/>
      <c r="RWR101" s="99"/>
      <c r="RWS101" s="99"/>
      <c r="RWT101" s="99"/>
      <c r="RWU101" s="99"/>
      <c r="RWV101" s="99"/>
      <c r="RWW101" s="99"/>
      <c r="RWX101" s="99"/>
      <c r="RWY101" s="99"/>
      <c r="RWZ101" s="99"/>
      <c r="RXA101" s="99"/>
      <c r="RXB101" s="99"/>
      <c r="RXC101" s="99"/>
      <c r="RXD101" s="99"/>
      <c r="RXE101" s="99"/>
      <c r="RXF101" s="99"/>
      <c r="RXG101" s="99"/>
      <c r="RXH101" s="99"/>
      <c r="RXI101" s="99"/>
      <c r="RXJ101" s="99"/>
      <c r="RXK101" s="99"/>
      <c r="RXL101" s="99"/>
      <c r="RXM101" s="99"/>
      <c r="RXN101" s="99"/>
      <c r="RXO101" s="99"/>
      <c r="RXP101" s="99"/>
      <c r="RXQ101" s="99"/>
      <c r="RXR101" s="99"/>
      <c r="RXS101" s="99"/>
      <c r="RXT101" s="99"/>
      <c r="RXU101" s="99"/>
      <c r="RXV101" s="99"/>
      <c r="RXW101" s="99"/>
      <c r="RXX101" s="99"/>
      <c r="RXY101" s="99"/>
      <c r="RXZ101" s="99"/>
      <c r="RYA101" s="99"/>
      <c r="RYB101" s="99"/>
      <c r="RYC101" s="99"/>
      <c r="RYD101" s="99"/>
      <c r="RYE101" s="99"/>
      <c r="RYF101" s="99"/>
      <c r="RYG101" s="99"/>
      <c r="RYH101" s="99"/>
      <c r="RYI101" s="99"/>
      <c r="RYJ101" s="99"/>
      <c r="RYK101" s="99"/>
      <c r="RYL101" s="99"/>
      <c r="RYM101" s="99"/>
      <c r="RYN101" s="99"/>
      <c r="RYO101" s="99"/>
      <c r="RYP101" s="99"/>
      <c r="RYQ101" s="99"/>
      <c r="RYR101" s="99"/>
      <c r="RYS101" s="99"/>
      <c r="RYT101" s="99"/>
      <c r="RYU101" s="99"/>
      <c r="RYV101" s="99"/>
      <c r="RYW101" s="99"/>
      <c r="RYX101" s="99"/>
      <c r="RYY101" s="99"/>
      <c r="RYZ101" s="99"/>
      <c r="RZA101" s="99"/>
      <c r="RZB101" s="99"/>
      <c r="RZC101" s="99"/>
      <c r="RZD101" s="99"/>
      <c r="RZE101" s="99"/>
      <c r="RZF101" s="99"/>
      <c r="RZG101" s="99"/>
      <c r="RZH101" s="99"/>
      <c r="RZI101" s="99"/>
      <c r="RZJ101" s="99"/>
      <c r="RZK101" s="99"/>
      <c r="RZL101" s="99"/>
      <c r="RZM101" s="99"/>
      <c r="RZN101" s="99"/>
      <c r="RZO101" s="99"/>
      <c r="RZP101" s="99"/>
      <c r="RZQ101" s="99"/>
      <c r="RZR101" s="99"/>
      <c r="RZS101" s="99"/>
      <c r="RZT101" s="99"/>
      <c r="RZU101" s="99"/>
      <c r="RZV101" s="99"/>
      <c r="RZW101" s="99"/>
      <c r="RZX101" s="99"/>
      <c r="RZY101" s="99"/>
      <c r="RZZ101" s="99"/>
      <c r="SAA101" s="99"/>
      <c r="SAB101" s="99"/>
      <c r="SAC101" s="99"/>
      <c r="SAD101" s="99"/>
      <c r="SAE101" s="99"/>
      <c r="SAF101" s="99"/>
      <c r="SAG101" s="99"/>
      <c r="SAH101" s="99"/>
      <c r="SAI101" s="99"/>
      <c r="SAJ101" s="99"/>
      <c r="SAK101" s="99"/>
      <c r="SAL101" s="99"/>
      <c r="SAM101" s="99"/>
      <c r="SAN101" s="99"/>
      <c r="SAO101" s="99"/>
      <c r="SAP101" s="99"/>
      <c r="SAQ101" s="99"/>
      <c r="SAR101" s="99"/>
      <c r="SAS101" s="99"/>
      <c r="SAT101" s="99"/>
      <c r="SAU101" s="99"/>
      <c r="SAV101" s="99"/>
      <c r="SAW101" s="99"/>
      <c r="SAX101" s="99"/>
      <c r="SAY101" s="99"/>
      <c r="SAZ101" s="99"/>
      <c r="SBA101" s="99"/>
      <c r="SBB101" s="99"/>
      <c r="SBC101" s="99"/>
      <c r="SBD101" s="99"/>
      <c r="SBE101" s="99"/>
      <c r="SBF101" s="99"/>
      <c r="SBG101" s="99"/>
      <c r="SBH101" s="99"/>
      <c r="SBI101" s="99"/>
      <c r="SBJ101" s="99"/>
      <c r="SBK101" s="99"/>
      <c r="SBL101" s="99"/>
      <c r="SBM101" s="99"/>
      <c r="SBN101" s="99"/>
      <c r="SBO101" s="99"/>
      <c r="SBP101" s="99"/>
      <c r="SBQ101" s="99"/>
      <c r="SBR101" s="99"/>
      <c r="SBS101" s="99"/>
      <c r="SBT101" s="99"/>
      <c r="SBU101" s="99"/>
      <c r="SBV101" s="99"/>
      <c r="SBW101" s="99"/>
      <c r="SBX101" s="99"/>
      <c r="SBY101" s="99"/>
      <c r="SBZ101" s="99"/>
      <c r="SCA101" s="99"/>
      <c r="SCB101" s="99"/>
      <c r="SCC101" s="99"/>
      <c r="SCD101" s="99"/>
      <c r="SCE101" s="99"/>
      <c r="SCF101" s="99"/>
      <c r="SCG101" s="99"/>
      <c r="SCH101" s="99"/>
      <c r="SCI101" s="99"/>
      <c r="SCJ101" s="99"/>
      <c r="SCK101" s="99"/>
      <c r="SCL101" s="99"/>
      <c r="SCM101" s="99"/>
      <c r="SCN101" s="99"/>
      <c r="SCO101" s="99"/>
      <c r="SCP101" s="99"/>
      <c r="SCQ101" s="99"/>
      <c r="SCR101" s="99"/>
      <c r="SCS101" s="99"/>
      <c r="SCT101" s="99"/>
      <c r="SCU101" s="99"/>
      <c r="SCV101" s="99"/>
      <c r="SCW101" s="99"/>
      <c r="SCX101" s="99"/>
      <c r="SCY101" s="99"/>
      <c r="SCZ101" s="99"/>
      <c r="SDA101" s="99"/>
      <c r="SDB101" s="99"/>
      <c r="SDC101" s="99"/>
      <c r="SDD101" s="99"/>
      <c r="SDE101" s="99"/>
      <c r="SDF101" s="99"/>
      <c r="SDG101" s="99"/>
      <c r="SDH101" s="99"/>
      <c r="SDI101" s="99"/>
      <c r="SDJ101" s="99"/>
      <c r="SDK101" s="99"/>
      <c r="SDL101" s="99"/>
      <c r="SDM101" s="99"/>
      <c r="SDN101" s="99"/>
      <c r="SDO101" s="99"/>
      <c r="SDP101" s="99"/>
      <c r="SDQ101" s="99"/>
      <c r="SDR101" s="99"/>
      <c r="SDS101" s="99"/>
      <c r="SDT101" s="99"/>
      <c r="SDU101" s="99"/>
      <c r="SDV101" s="99"/>
      <c r="SDW101" s="99"/>
      <c r="SDX101" s="99"/>
      <c r="SDY101" s="99"/>
      <c r="SDZ101" s="99"/>
      <c r="SEA101" s="99"/>
      <c r="SEB101" s="99"/>
      <c r="SEC101" s="99"/>
      <c r="SED101" s="99"/>
      <c r="SEE101" s="99"/>
      <c r="SEF101" s="99"/>
      <c r="SEG101" s="99"/>
      <c r="SEH101" s="99"/>
      <c r="SEI101" s="99"/>
      <c r="SEJ101" s="99"/>
      <c r="SEK101" s="99"/>
      <c r="SEL101" s="99"/>
      <c r="SEM101" s="99"/>
      <c r="SEN101" s="99"/>
      <c r="SEO101" s="99"/>
      <c r="SEP101" s="99"/>
      <c r="SEQ101" s="99"/>
      <c r="SER101" s="99"/>
      <c r="SES101" s="99"/>
      <c r="SET101" s="99"/>
      <c r="SEU101" s="99"/>
      <c r="SEV101" s="99"/>
      <c r="SEW101" s="99"/>
      <c r="SEX101" s="99"/>
      <c r="SEY101" s="99"/>
      <c r="SEZ101" s="99"/>
      <c r="SFA101" s="99"/>
      <c r="SFB101" s="99"/>
      <c r="SFC101" s="99"/>
      <c r="SFD101" s="99"/>
      <c r="SFE101" s="99"/>
      <c r="SFF101" s="99"/>
      <c r="SFG101" s="99"/>
      <c r="SFH101" s="99"/>
      <c r="SFI101" s="99"/>
      <c r="SFJ101" s="99"/>
      <c r="SFK101" s="99"/>
      <c r="SFL101" s="99"/>
      <c r="SFM101" s="99"/>
      <c r="SFN101" s="99"/>
      <c r="SFO101" s="99"/>
      <c r="SFP101" s="99"/>
      <c r="SFQ101" s="99"/>
      <c r="SFR101" s="99"/>
      <c r="SFS101" s="99"/>
      <c r="SFT101" s="99"/>
      <c r="SFU101" s="99"/>
      <c r="SFV101" s="99"/>
      <c r="SFW101" s="99"/>
      <c r="SFX101" s="99"/>
      <c r="SFY101" s="99"/>
      <c r="SFZ101" s="99"/>
      <c r="SGA101" s="99"/>
      <c r="SGB101" s="99"/>
      <c r="SGC101" s="99"/>
      <c r="SGD101" s="99"/>
      <c r="SGE101" s="99"/>
      <c r="SGF101" s="99"/>
      <c r="SGG101" s="99"/>
      <c r="SGH101" s="99"/>
      <c r="SGI101" s="99"/>
      <c r="SGJ101" s="99"/>
      <c r="SGK101" s="99"/>
      <c r="SGL101" s="99"/>
      <c r="SGM101" s="99"/>
      <c r="SGN101" s="99"/>
      <c r="SGO101" s="99"/>
      <c r="SGP101" s="99"/>
      <c r="SGQ101" s="99"/>
      <c r="SGR101" s="99"/>
      <c r="SGS101" s="99"/>
      <c r="SGT101" s="99"/>
      <c r="SGU101" s="99"/>
      <c r="SGV101" s="99"/>
      <c r="SGW101" s="99"/>
      <c r="SGX101" s="99"/>
      <c r="SGY101" s="99"/>
      <c r="SGZ101" s="99"/>
      <c r="SHA101" s="99"/>
      <c r="SHB101" s="99"/>
      <c r="SHC101" s="99"/>
      <c r="SHD101" s="99"/>
      <c r="SHE101" s="99"/>
      <c r="SHF101" s="99"/>
      <c r="SHG101" s="99"/>
      <c r="SHH101" s="99"/>
      <c r="SHI101" s="99"/>
      <c r="SHJ101" s="99"/>
      <c r="SHK101" s="99"/>
      <c r="SHL101" s="99"/>
      <c r="SHM101" s="99"/>
      <c r="SHN101" s="99"/>
      <c r="SHO101" s="99"/>
      <c r="SHP101" s="99"/>
      <c r="SHQ101" s="99"/>
      <c r="SHR101" s="99"/>
      <c r="SHS101" s="99"/>
      <c r="SHT101" s="99"/>
      <c r="SHU101" s="99"/>
      <c r="SHV101" s="99"/>
      <c r="SHW101" s="99"/>
      <c r="SHX101" s="99"/>
      <c r="SHY101" s="99"/>
      <c r="SHZ101" s="99"/>
      <c r="SIA101" s="99"/>
      <c r="SIB101" s="99"/>
      <c r="SIC101" s="99"/>
      <c r="SID101" s="99"/>
      <c r="SIE101" s="99"/>
      <c r="SIF101" s="99"/>
      <c r="SIG101" s="99"/>
      <c r="SIH101" s="99"/>
      <c r="SII101" s="99"/>
      <c r="SIJ101" s="99"/>
      <c r="SIK101" s="99"/>
      <c r="SIL101" s="99"/>
      <c r="SIM101" s="99"/>
      <c r="SIN101" s="99"/>
      <c r="SIO101" s="99"/>
      <c r="SIP101" s="99"/>
      <c r="SIQ101" s="99"/>
      <c r="SIR101" s="99"/>
      <c r="SIS101" s="99"/>
      <c r="SIT101" s="99"/>
      <c r="SIU101" s="99"/>
      <c r="SIV101" s="99"/>
      <c r="SIW101" s="99"/>
      <c r="SIX101" s="99"/>
      <c r="SIY101" s="99"/>
      <c r="SIZ101" s="99"/>
      <c r="SJA101" s="99"/>
      <c r="SJB101" s="99"/>
      <c r="SJC101" s="99"/>
      <c r="SJD101" s="99"/>
      <c r="SJE101" s="99"/>
      <c r="SJF101" s="99"/>
      <c r="SJG101" s="99"/>
      <c r="SJH101" s="99"/>
      <c r="SJI101" s="99"/>
      <c r="SJJ101" s="99"/>
      <c r="SJK101" s="99"/>
      <c r="SJL101" s="99"/>
      <c r="SJM101" s="99"/>
      <c r="SJN101" s="99"/>
      <c r="SJO101" s="99"/>
      <c r="SJP101" s="99"/>
      <c r="SJQ101" s="99"/>
      <c r="SJR101" s="99"/>
      <c r="SJS101" s="99"/>
      <c r="SJT101" s="99"/>
      <c r="SJU101" s="99"/>
      <c r="SJV101" s="99"/>
      <c r="SJW101" s="99"/>
      <c r="SJX101" s="99"/>
      <c r="SJY101" s="99"/>
      <c r="SJZ101" s="99"/>
      <c r="SKA101" s="99"/>
      <c r="SKB101" s="99"/>
      <c r="SKC101" s="99"/>
      <c r="SKD101" s="99"/>
      <c r="SKE101" s="99"/>
      <c r="SKF101" s="99"/>
      <c r="SKG101" s="99"/>
      <c r="SKH101" s="99"/>
      <c r="SKI101" s="99"/>
      <c r="SKJ101" s="99"/>
      <c r="SKK101" s="99"/>
      <c r="SKL101" s="99"/>
      <c r="SKM101" s="99"/>
      <c r="SKN101" s="99"/>
      <c r="SKO101" s="99"/>
      <c r="SKP101" s="99"/>
      <c r="SKQ101" s="99"/>
      <c r="SKR101" s="99"/>
      <c r="SKS101" s="99"/>
      <c r="SKT101" s="99"/>
      <c r="SKU101" s="99"/>
      <c r="SKV101" s="99"/>
      <c r="SKW101" s="99"/>
      <c r="SKX101" s="99"/>
      <c r="SKY101" s="99"/>
      <c r="SKZ101" s="99"/>
      <c r="SLA101" s="99"/>
      <c r="SLB101" s="99"/>
      <c r="SLC101" s="99"/>
      <c r="SLD101" s="99"/>
      <c r="SLE101" s="99"/>
      <c r="SLF101" s="99"/>
      <c r="SLG101" s="99"/>
      <c r="SLH101" s="99"/>
      <c r="SLI101" s="99"/>
      <c r="SLJ101" s="99"/>
      <c r="SLK101" s="99"/>
      <c r="SLL101" s="99"/>
      <c r="SLM101" s="99"/>
      <c r="SLN101" s="99"/>
      <c r="SLO101" s="99"/>
      <c r="SLP101" s="99"/>
      <c r="SLQ101" s="99"/>
      <c r="SLR101" s="99"/>
      <c r="SLS101" s="99"/>
      <c r="SLT101" s="99"/>
      <c r="SLU101" s="99"/>
      <c r="SLV101" s="99"/>
      <c r="SLW101" s="99"/>
      <c r="SLX101" s="99"/>
      <c r="SLY101" s="99"/>
      <c r="SLZ101" s="99"/>
      <c r="SMA101" s="99"/>
      <c r="SMB101" s="99"/>
      <c r="SMC101" s="99"/>
      <c r="SMD101" s="99"/>
      <c r="SME101" s="99"/>
      <c r="SMF101" s="99"/>
      <c r="SMG101" s="99"/>
      <c r="SMH101" s="99"/>
      <c r="SMI101" s="99"/>
      <c r="SMJ101" s="99"/>
      <c r="SMK101" s="99"/>
      <c r="SML101" s="99"/>
      <c r="SMM101" s="99"/>
      <c r="SMN101" s="99"/>
      <c r="SMO101" s="99"/>
      <c r="SMP101" s="99"/>
      <c r="SMQ101" s="99"/>
      <c r="SMR101" s="99"/>
      <c r="SMS101" s="99"/>
      <c r="SMT101" s="99"/>
      <c r="SMU101" s="99"/>
      <c r="SMV101" s="99"/>
      <c r="SMW101" s="99"/>
      <c r="SMX101" s="99"/>
      <c r="SMY101" s="99"/>
      <c r="SMZ101" s="99"/>
      <c r="SNA101" s="99"/>
      <c r="SNB101" s="99"/>
      <c r="SNC101" s="99"/>
      <c r="SND101" s="99"/>
      <c r="SNE101" s="99"/>
      <c r="SNF101" s="99"/>
      <c r="SNG101" s="99"/>
      <c r="SNH101" s="99"/>
      <c r="SNI101" s="99"/>
      <c r="SNJ101" s="99"/>
      <c r="SNK101" s="99"/>
      <c r="SNL101" s="99"/>
      <c r="SNM101" s="99"/>
      <c r="SNN101" s="99"/>
      <c r="SNO101" s="99"/>
      <c r="SNP101" s="99"/>
      <c r="SNQ101" s="99"/>
      <c r="SNR101" s="99"/>
      <c r="SNS101" s="99"/>
      <c r="SNT101" s="99"/>
      <c r="SNU101" s="99"/>
      <c r="SNV101" s="99"/>
      <c r="SNW101" s="99"/>
      <c r="SNX101" s="99"/>
      <c r="SNY101" s="99"/>
      <c r="SNZ101" s="99"/>
      <c r="SOA101" s="99"/>
      <c r="SOB101" s="99"/>
      <c r="SOC101" s="99"/>
      <c r="SOD101" s="99"/>
      <c r="SOE101" s="99"/>
      <c r="SOF101" s="99"/>
      <c r="SOG101" s="99"/>
      <c r="SOH101" s="99"/>
      <c r="SOI101" s="99"/>
      <c r="SOJ101" s="99"/>
      <c r="SOK101" s="99"/>
      <c r="SOL101" s="99"/>
      <c r="SOM101" s="99"/>
      <c r="SON101" s="99"/>
      <c r="SOO101" s="99"/>
      <c r="SOP101" s="99"/>
      <c r="SOQ101" s="99"/>
      <c r="SOR101" s="99"/>
      <c r="SOS101" s="99"/>
      <c r="SOT101" s="99"/>
      <c r="SOU101" s="99"/>
      <c r="SOV101" s="99"/>
      <c r="SOW101" s="99"/>
      <c r="SOX101" s="99"/>
      <c r="SOY101" s="99"/>
      <c r="SOZ101" s="99"/>
      <c r="SPA101" s="99"/>
      <c r="SPB101" s="99"/>
      <c r="SPC101" s="99"/>
      <c r="SPD101" s="99"/>
      <c r="SPE101" s="99"/>
      <c r="SPF101" s="99"/>
      <c r="SPG101" s="99"/>
      <c r="SPH101" s="99"/>
      <c r="SPI101" s="99"/>
      <c r="SPJ101" s="99"/>
      <c r="SPK101" s="99"/>
      <c r="SPL101" s="99"/>
      <c r="SPM101" s="99"/>
      <c r="SPN101" s="99"/>
      <c r="SPO101" s="99"/>
      <c r="SPP101" s="99"/>
      <c r="SPQ101" s="99"/>
      <c r="SPR101" s="99"/>
      <c r="SPS101" s="99"/>
      <c r="SPT101" s="99"/>
      <c r="SPU101" s="99"/>
      <c r="SPV101" s="99"/>
      <c r="SPW101" s="99"/>
      <c r="SPX101" s="99"/>
      <c r="SPY101" s="99"/>
      <c r="SPZ101" s="99"/>
      <c r="SQA101" s="99"/>
      <c r="SQB101" s="99"/>
      <c r="SQC101" s="99"/>
      <c r="SQD101" s="99"/>
      <c r="SQE101" s="99"/>
      <c r="SQF101" s="99"/>
      <c r="SQG101" s="99"/>
      <c r="SQH101" s="99"/>
      <c r="SQI101" s="99"/>
      <c r="SQJ101" s="99"/>
      <c r="SQK101" s="99"/>
      <c r="SQL101" s="99"/>
      <c r="SQM101" s="99"/>
      <c r="SQN101" s="99"/>
      <c r="SQO101" s="99"/>
      <c r="SQP101" s="99"/>
      <c r="SQQ101" s="99"/>
      <c r="SQR101" s="99"/>
      <c r="SQS101" s="99"/>
      <c r="SQT101" s="99"/>
      <c r="SQU101" s="99"/>
      <c r="SQV101" s="99"/>
      <c r="SQW101" s="99"/>
      <c r="SQX101" s="99"/>
      <c r="SQY101" s="99"/>
      <c r="SQZ101" s="99"/>
      <c r="SRA101" s="99"/>
      <c r="SRB101" s="99"/>
      <c r="SRC101" s="99"/>
      <c r="SRD101" s="99"/>
      <c r="SRE101" s="99"/>
      <c r="SRF101" s="99"/>
      <c r="SRG101" s="99"/>
      <c r="SRH101" s="99"/>
      <c r="SRI101" s="99"/>
      <c r="SRJ101" s="99"/>
      <c r="SRK101" s="99"/>
      <c r="SRL101" s="99"/>
      <c r="SRM101" s="99"/>
      <c r="SRN101" s="99"/>
      <c r="SRO101" s="99"/>
      <c r="SRP101" s="99"/>
      <c r="SRQ101" s="99"/>
      <c r="SRR101" s="99"/>
      <c r="SRS101" s="99"/>
      <c r="SRT101" s="99"/>
      <c r="SRU101" s="99"/>
      <c r="SRV101" s="99"/>
      <c r="SRW101" s="99"/>
      <c r="SRX101" s="99"/>
      <c r="SRY101" s="99"/>
      <c r="SRZ101" s="99"/>
      <c r="SSA101" s="99"/>
      <c r="SSB101" s="99"/>
      <c r="SSC101" s="99"/>
      <c r="SSD101" s="99"/>
      <c r="SSE101" s="99"/>
      <c r="SSF101" s="99"/>
      <c r="SSG101" s="99"/>
      <c r="SSH101" s="99"/>
      <c r="SSI101" s="99"/>
      <c r="SSJ101" s="99"/>
      <c r="SSK101" s="99"/>
      <c r="SSL101" s="99"/>
      <c r="SSM101" s="99"/>
      <c r="SSN101" s="99"/>
      <c r="SSO101" s="99"/>
      <c r="SSP101" s="99"/>
      <c r="SSQ101" s="99"/>
      <c r="SSR101" s="99"/>
      <c r="SSS101" s="99"/>
      <c r="SST101" s="99"/>
      <c r="SSU101" s="99"/>
      <c r="SSV101" s="99"/>
      <c r="SSW101" s="99"/>
      <c r="SSX101" s="99"/>
      <c r="SSY101" s="99"/>
      <c r="SSZ101" s="99"/>
      <c r="STA101" s="99"/>
      <c r="STB101" s="99"/>
      <c r="STC101" s="99"/>
      <c r="STD101" s="99"/>
      <c r="STE101" s="99"/>
      <c r="STF101" s="99"/>
      <c r="STG101" s="99"/>
      <c r="STH101" s="99"/>
      <c r="STI101" s="99"/>
      <c r="STJ101" s="99"/>
      <c r="STK101" s="99"/>
      <c r="STL101" s="99"/>
      <c r="STM101" s="99"/>
      <c r="STN101" s="99"/>
      <c r="STO101" s="99"/>
      <c r="STP101" s="99"/>
      <c r="STQ101" s="99"/>
      <c r="STR101" s="99"/>
      <c r="STS101" s="99"/>
      <c r="STT101" s="99"/>
      <c r="STU101" s="99"/>
      <c r="STV101" s="99"/>
      <c r="STW101" s="99"/>
      <c r="STX101" s="99"/>
      <c r="STY101" s="99"/>
      <c r="STZ101" s="99"/>
      <c r="SUA101" s="99"/>
      <c r="SUB101" s="99"/>
      <c r="SUC101" s="99"/>
      <c r="SUD101" s="99"/>
      <c r="SUE101" s="99"/>
      <c r="SUF101" s="99"/>
      <c r="SUG101" s="99"/>
      <c r="SUH101" s="99"/>
      <c r="SUI101" s="99"/>
      <c r="SUJ101" s="99"/>
      <c r="SUK101" s="99"/>
      <c r="SUL101" s="99"/>
      <c r="SUM101" s="99"/>
      <c r="SUN101" s="99"/>
      <c r="SUO101" s="99"/>
      <c r="SUP101" s="99"/>
      <c r="SUQ101" s="99"/>
      <c r="SUR101" s="99"/>
      <c r="SUS101" s="99"/>
      <c r="SUT101" s="99"/>
      <c r="SUU101" s="99"/>
      <c r="SUV101" s="99"/>
      <c r="SUW101" s="99"/>
      <c r="SUX101" s="99"/>
      <c r="SUY101" s="99"/>
      <c r="SUZ101" s="99"/>
      <c r="SVA101" s="99"/>
      <c r="SVB101" s="99"/>
      <c r="SVC101" s="99"/>
      <c r="SVD101" s="99"/>
      <c r="SVE101" s="99"/>
      <c r="SVF101" s="99"/>
      <c r="SVG101" s="99"/>
      <c r="SVH101" s="99"/>
      <c r="SVI101" s="99"/>
      <c r="SVJ101" s="99"/>
      <c r="SVK101" s="99"/>
      <c r="SVL101" s="99"/>
      <c r="SVM101" s="99"/>
      <c r="SVN101" s="99"/>
      <c r="SVO101" s="99"/>
      <c r="SVP101" s="99"/>
      <c r="SVQ101" s="99"/>
      <c r="SVR101" s="99"/>
      <c r="SVS101" s="99"/>
      <c r="SVT101" s="99"/>
      <c r="SVU101" s="99"/>
      <c r="SVV101" s="99"/>
      <c r="SVW101" s="99"/>
      <c r="SVX101" s="99"/>
      <c r="SVY101" s="99"/>
      <c r="SVZ101" s="99"/>
      <c r="SWA101" s="99"/>
      <c r="SWB101" s="99"/>
      <c r="SWC101" s="99"/>
      <c r="SWD101" s="99"/>
      <c r="SWE101" s="99"/>
      <c r="SWF101" s="99"/>
      <c r="SWG101" s="99"/>
      <c r="SWH101" s="99"/>
      <c r="SWI101" s="99"/>
      <c r="SWJ101" s="99"/>
      <c r="SWK101" s="99"/>
      <c r="SWL101" s="99"/>
      <c r="SWM101" s="99"/>
      <c r="SWN101" s="99"/>
      <c r="SWO101" s="99"/>
      <c r="SWP101" s="99"/>
      <c r="SWQ101" s="99"/>
      <c r="SWR101" s="99"/>
      <c r="SWS101" s="99"/>
      <c r="SWT101" s="99"/>
      <c r="SWU101" s="99"/>
      <c r="SWV101" s="99"/>
      <c r="SWW101" s="99"/>
      <c r="SWX101" s="99"/>
      <c r="SWY101" s="99"/>
      <c r="SWZ101" s="99"/>
      <c r="SXA101" s="99"/>
      <c r="SXB101" s="99"/>
      <c r="SXC101" s="99"/>
      <c r="SXD101" s="99"/>
      <c r="SXE101" s="99"/>
      <c r="SXF101" s="99"/>
      <c r="SXG101" s="99"/>
      <c r="SXH101" s="99"/>
      <c r="SXI101" s="99"/>
      <c r="SXJ101" s="99"/>
      <c r="SXK101" s="99"/>
      <c r="SXL101" s="99"/>
      <c r="SXM101" s="99"/>
      <c r="SXN101" s="99"/>
      <c r="SXO101" s="99"/>
      <c r="SXP101" s="99"/>
      <c r="SXQ101" s="99"/>
      <c r="SXR101" s="99"/>
      <c r="SXS101" s="99"/>
      <c r="SXT101" s="99"/>
      <c r="SXU101" s="99"/>
      <c r="SXV101" s="99"/>
      <c r="SXW101" s="99"/>
      <c r="SXX101" s="99"/>
      <c r="SXY101" s="99"/>
      <c r="SXZ101" s="99"/>
      <c r="SYA101" s="99"/>
      <c r="SYB101" s="99"/>
      <c r="SYC101" s="99"/>
      <c r="SYD101" s="99"/>
      <c r="SYE101" s="99"/>
      <c r="SYF101" s="99"/>
      <c r="SYG101" s="99"/>
      <c r="SYH101" s="99"/>
      <c r="SYI101" s="99"/>
      <c r="SYJ101" s="99"/>
      <c r="SYK101" s="99"/>
      <c r="SYL101" s="99"/>
      <c r="SYM101" s="99"/>
      <c r="SYN101" s="99"/>
      <c r="SYO101" s="99"/>
      <c r="SYP101" s="99"/>
      <c r="SYQ101" s="99"/>
      <c r="SYR101" s="99"/>
      <c r="SYS101" s="99"/>
      <c r="SYT101" s="99"/>
      <c r="SYU101" s="99"/>
      <c r="SYV101" s="99"/>
      <c r="SYW101" s="99"/>
      <c r="SYX101" s="99"/>
      <c r="SYY101" s="99"/>
      <c r="SYZ101" s="99"/>
      <c r="SZA101" s="99"/>
      <c r="SZB101" s="99"/>
      <c r="SZC101" s="99"/>
      <c r="SZD101" s="99"/>
      <c r="SZE101" s="99"/>
      <c r="SZF101" s="99"/>
      <c r="SZG101" s="99"/>
      <c r="SZH101" s="99"/>
      <c r="SZI101" s="99"/>
      <c r="SZJ101" s="99"/>
      <c r="SZK101" s="99"/>
      <c r="SZL101" s="99"/>
      <c r="SZM101" s="99"/>
      <c r="SZN101" s="99"/>
      <c r="SZO101" s="99"/>
      <c r="SZP101" s="99"/>
      <c r="SZQ101" s="99"/>
      <c r="SZR101" s="99"/>
      <c r="SZS101" s="99"/>
      <c r="SZT101" s="99"/>
      <c r="SZU101" s="99"/>
      <c r="SZV101" s="99"/>
      <c r="SZW101" s="99"/>
      <c r="SZX101" s="99"/>
      <c r="SZY101" s="99"/>
      <c r="SZZ101" s="99"/>
      <c r="TAA101" s="99"/>
      <c r="TAB101" s="99"/>
      <c r="TAC101" s="99"/>
      <c r="TAD101" s="99"/>
      <c r="TAE101" s="99"/>
      <c r="TAF101" s="99"/>
      <c r="TAG101" s="99"/>
      <c r="TAH101" s="99"/>
      <c r="TAI101" s="99"/>
      <c r="TAJ101" s="99"/>
      <c r="TAK101" s="99"/>
      <c r="TAL101" s="99"/>
      <c r="TAM101" s="99"/>
      <c r="TAN101" s="99"/>
      <c r="TAO101" s="99"/>
      <c r="TAP101" s="99"/>
      <c r="TAQ101" s="99"/>
      <c r="TAR101" s="99"/>
      <c r="TAS101" s="99"/>
      <c r="TAT101" s="99"/>
      <c r="TAU101" s="99"/>
      <c r="TAV101" s="99"/>
      <c r="TAW101" s="99"/>
      <c r="TAX101" s="99"/>
      <c r="TAY101" s="99"/>
      <c r="TAZ101" s="99"/>
      <c r="TBA101" s="99"/>
      <c r="TBB101" s="99"/>
      <c r="TBC101" s="99"/>
      <c r="TBD101" s="99"/>
      <c r="TBE101" s="99"/>
      <c r="TBF101" s="99"/>
      <c r="TBG101" s="99"/>
      <c r="TBH101" s="99"/>
      <c r="TBI101" s="99"/>
      <c r="TBJ101" s="99"/>
      <c r="TBK101" s="99"/>
      <c r="TBL101" s="99"/>
      <c r="TBM101" s="99"/>
      <c r="TBN101" s="99"/>
      <c r="TBO101" s="99"/>
      <c r="TBP101" s="99"/>
      <c r="TBQ101" s="99"/>
      <c r="TBR101" s="99"/>
      <c r="TBS101" s="99"/>
      <c r="TBT101" s="99"/>
      <c r="TBU101" s="99"/>
      <c r="TBV101" s="99"/>
      <c r="TBW101" s="99"/>
      <c r="TBX101" s="99"/>
      <c r="TBY101" s="99"/>
      <c r="TBZ101" s="99"/>
      <c r="TCA101" s="99"/>
      <c r="TCB101" s="99"/>
      <c r="TCC101" s="99"/>
      <c r="TCD101" s="99"/>
      <c r="TCE101" s="99"/>
      <c r="TCF101" s="99"/>
      <c r="TCG101" s="99"/>
      <c r="TCH101" s="99"/>
      <c r="TCI101" s="99"/>
      <c r="TCJ101" s="99"/>
      <c r="TCK101" s="99"/>
      <c r="TCL101" s="99"/>
      <c r="TCM101" s="99"/>
      <c r="TCN101" s="99"/>
      <c r="TCO101" s="99"/>
      <c r="TCP101" s="99"/>
      <c r="TCQ101" s="99"/>
      <c r="TCR101" s="99"/>
      <c r="TCS101" s="99"/>
      <c r="TCT101" s="99"/>
      <c r="TCU101" s="99"/>
      <c r="TCV101" s="99"/>
      <c r="TCW101" s="99"/>
      <c r="TCX101" s="99"/>
      <c r="TCY101" s="99"/>
      <c r="TCZ101" s="99"/>
      <c r="TDA101" s="99"/>
      <c r="TDB101" s="99"/>
      <c r="TDC101" s="99"/>
      <c r="TDD101" s="99"/>
      <c r="TDE101" s="99"/>
      <c r="TDF101" s="99"/>
      <c r="TDG101" s="99"/>
      <c r="TDH101" s="99"/>
      <c r="TDI101" s="99"/>
      <c r="TDJ101" s="99"/>
      <c r="TDK101" s="99"/>
      <c r="TDL101" s="99"/>
      <c r="TDM101" s="99"/>
      <c r="TDN101" s="99"/>
      <c r="TDO101" s="99"/>
      <c r="TDP101" s="99"/>
      <c r="TDQ101" s="99"/>
      <c r="TDR101" s="99"/>
      <c r="TDS101" s="99"/>
      <c r="TDT101" s="99"/>
      <c r="TDU101" s="99"/>
      <c r="TDV101" s="99"/>
      <c r="TDW101" s="99"/>
      <c r="TDX101" s="99"/>
      <c r="TDY101" s="99"/>
      <c r="TDZ101" s="99"/>
      <c r="TEA101" s="99"/>
      <c r="TEB101" s="99"/>
      <c r="TEC101" s="99"/>
      <c r="TED101" s="99"/>
      <c r="TEE101" s="99"/>
      <c r="TEF101" s="99"/>
      <c r="TEG101" s="99"/>
      <c r="TEH101" s="99"/>
      <c r="TEI101" s="99"/>
      <c r="TEJ101" s="99"/>
      <c r="TEK101" s="99"/>
      <c r="TEL101" s="99"/>
      <c r="TEM101" s="99"/>
      <c r="TEN101" s="99"/>
      <c r="TEO101" s="99"/>
      <c r="TEP101" s="99"/>
      <c r="TEQ101" s="99"/>
      <c r="TER101" s="99"/>
      <c r="TES101" s="99"/>
      <c r="TET101" s="99"/>
      <c r="TEU101" s="99"/>
      <c r="TEV101" s="99"/>
      <c r="TEW101" s="99"/>
      <c r="TEX101" s="99"/>
      <c r="TEY101" s="99"/>
      <c r="TEZ101" s="99"/>
      <c r="TFA101" s="99"/>
      <c r="TFB101" s="99"/>
      <c r="TFC101" s="99"/>
      <c r="TFD101" s="99"/>
      <c r="TFE101" s="99"/>
      <c r="TFF101" s="99"/>
      <c r="TFG101" s="99"/>
      <c r="TFH101" s="99"/>
      <c r="TFI101" s="99"/>
      <c r="TFJ101" s="99"/>
      <c r="TFK101" s="99"/>
      <c r="TFL101" s="99"/>
      <c r="TFM101" s="99"/>
      <c r="TFN101" s="99"/>
      <c r="TFO101" s="99"/>
      <c r="TFP101" s="99"/>
      <c r="TFQ101" s="99"/>
      <c r="TFR101" s="99"/>
      <c r="TFS101" s="99"/>
      <c r="TFT101" s="99"/>
      <c r="TFU101" s="99"/>
      <c r="TFV101" s="99"/>
      <c r="TFW101" s="99"/>
      <c r="TFX101" s="99"/>
      <c r="TFY101" s="99"/>
      <c r="TFZ101" s="99"/>
      <c r="TGA101" s="99"/>
      <c r="TGB101" s="99"/>
      <c r="TGC101" s="99"/>
      <c r="TGD101" s="99"/>
      <c r="TGE101" s="99"/>
      <c r="TGF101" s="99"/>
      <c r="TGG101" s="99"/>
      <c r="TGH101" s="99"/>
      <c r="TGI101" s="99"/>
      <c r="TGJ101" s="99"/>
      <c r="TGK101" s="99"/>
      <c r="TGL101" s="99"/>
      <c r="TGM101" s="99"/>
      <c r="TGN101" s="99"/>
      <c r="TGO101" s="99"/>
      <c r="TGP101" s="99"/>
      <c r="TGQ101" s="99"/>
      <c r="TGR101" s="99"/>
      <c r="TGS101" s="99"/>
      <c r="TGT101" s="99"/>
      <c r="TGU101" s="99"/>
      <c r="TGV101" s="99"/>
      <c r="TGW101" s="99"/>
      <c r="TGX101" s="99"/>
      <c r="TGY101" s="99"/>
      <c r="TGZ101" s="99"/>
      <c r="THA101" s="99"/>
      <c r="THB101" s="99"/>
      <c r="THC101" s="99"/>
      <c r="THD101" s="99"/>
      <c r="THE101" s="99"/>
      <c r="THF101" s="99"/>
      <c r="THG101" s="99"/>
      <c r="THH101" s="99"/>
      <c r="THI101" s="99"/>
      <c r="THJ101" s="99"/>
      <c r="THK101" s="99"/>
      <c r="THL101" s="99"/>
      <c r="THM101" s="99"/>
      <c r="THN101" s="99"/>
      <c r="THO101" s="99"/>
      <c r="THP101" s="99"/>
      <c r="THQ101" s="99"/>
      <c r="THR101" s="99"/>
      <c r="THS101" s="99"/>
      <c r="THT101" s="99"/>
      <c r="THU101" s="99"/>
      <c r="THV101" s="99"/>
      <c r="THW101" s="99"/>
      <c r="THX101" s="99"/>
      <c r="THY101" s="99"/>
      <c r="THZ101" s="99"/>
      <c r="TIA101" s="99"/>
      <c r="TIB101" s="99"/>
      <c r="TIC101" s="99"/>
      <c r="TID101" s="99"/>
      <c r="TIE101" s="99"/>
      <c r="TIF101" s="99"/>
      <c r="TIG101" s="99"/>
      <c r="TIH101" s="99"/>
      <c r="TII101" s="99"/>
      <c r="TIJ101" s="99"/>
      <c r="TIK101" s="99"/>
      <c r="TIL101" s="99"/>
      <c r="TIM101" s="99"/>
      <c r="TIN101" s="99"/>
      <c r="TIO101" s="99"/>
      <c r="TIP101" s="99"/>
      <c r="TIQ101" s="99"/>
      <c r="TIR101" s="99"/>
      <c r="TIS101" s="99"/>
      <c r="TIT101" s="99"/>
      <c r="TIU101" s="99"/>
      <c r="TIV101" s="99"/>
      <c r="TIW101" s="99"/>
      <c r="TIX101" s="99"/>
      <c r="TIY101" s="99"/>
      <c r="TIZ101" s="99"/>
      <c r="TJA101" s="99"/>
      <c r="TJB101" s="99"/>
      <c r="TJC101" s="99"/>
      <c r="TJD101" s="99"/>
      <c r="TJE101" s="99"/>
      <c r="TJF101" s="99"/>
      <c r="TJG101" s="99"/>
      <c r="TJH101" s="99"/>
      <c r="TJI101" s="99"/>
      <c r="TJJ101" s="99"/>
      <c r="TJK101" s="99"/>
      <c r="TJL101" s="99"/>
      <c r="TJM101" s="99"/>
      <c r="TJN101" s="99"/>
      <c r="TJO101" s="99"/>
      <c r="TJP101" s="99"/>
      <c r="TJQ101" s="99"/>
      <c r="TJR101" s="99"/>
      <c r="TJS101" s="99"/>
      <c r="TJT101" s="99"/>
      <c r="TJU101" s="99"/>
      <c r="TJV101" s="99"/>
      <c r="TJW101" s="99"/>
      <c r="TJX101" s="99"/>
      <c r="TJY101" s="99"/>
      <c r="TJZ101" s="99"/>
      <c r="TKA101" s="99"/>
      <c r="TKB101" s="99"/>
      <c r="TKC101" s="99"/>
      <c r="TKD101" s="99"/>
      <c r="TKE101" s="99"/>
      <c r="TKF101" s="99"/>
      <c r="TKG101" s="99"/>
      <c r="TKH101" s="99"/>
      <c r="TKI101" s="99"/>
      <c r="TKJ101" s="99"/>
      <c r="TKK101" s="99"/>
      <c r="TKL101" s="99"/>
      <c r="TKM101" s="99"/>
      <c r="TKN101" s="99"/>
      <c r="TKO101" s="99"/>
      <c r="TKP101" s="99"/>
      <c r="TKQ101" s="99"/>
      <c r="TKR101" s="99"/>
      <c r="TKS101" s="99"/>
      <c r="TKT101" s="99"/>
      <c r="TKU101" s="99"/>
      <c r="TKV101" s="99"/>
      <c r="TKW101" s="99"/>
      <c r="TKX101" s="99"/>
      <c r="TKY101" s="99"/>
      <c r="TKZ101" s="99"/>
      <c r="TLA101" s="99"/>
      <c r="TLB101" s="99"/>
      <c r="TLC101" s="99"/>
      <c r="TLD101" s="99"/>
      <c r="TLE101" s="99"/>
      <c r="TLF101" s="99"/>
      <c r="TLG101" s="99"/>
      <c r="TLH101" s="99"/>
      <c r="TLI101" s="99"/>
      <c r="TLJ101" s="99"/>
      <c r="TLK101" s="99"/>
      <c r="TLL101" s="99"/>
      <c r="TLM101" s="99"/>
      <c r="TLN101" s="99"/>
      <c r="TLO101" s="99"/>
      <c r="TLP101" s="99"/>
      <c r="TLQ101" s="99"/>
      <c r="TLR101" s="99"/>
      <c r="TLS101" s="99"/>
      <c r="TLT101" s="99"/>
      <c r="TLU101" s="99"/>
      <c r="TLV101" s="99"/>
      <c r="TLW101" s="99"/>
      <c r="TLX101" s="99"/>
      <c r="TLY101" s="99"/>
      <c r="TLZ101" s="99"/>
      <c r="TMA101" s="99"/>
      <c r="TMB101" s="99"/>
      <c r="TMC101" s="99"/>
      <c r="TMD101" s="99"/>
      <c r="TME101" s="99"/>
      <c r="TMF101" s="99"/>
      <c r="TMG101" s="99"/>
      <c r="TMH101" s="99"/>
      <c r="TMI101" s="99"/>
      <c r="TMJ101" s="99"/>
      <c r="TMK101" s="99"/>
      <c r="TML101" s="99"/>
      <c r="TMM101" s="99"/>
      <c r="TMN101" s="99"/>
      <c r="TMO101" s="99"/>
      <c r="TMP101" s="99"/>
      <c r="TMQ101" s="99"/>
      <c r="TMR101" s="99"/>
      <c r="TMS101" s="99"/>
      <c r="TMT101" s="99"/>
      <c r="TMU101" s="99"/>
      <c r="TMV101" s="99"/>
      <c r="TMW101" s="99"/>
      <c r="TMX101" s="99"/>
      <c r="TMY101" s="99"/>
      <c r="TMZ101" s="99"/>
      <c r="TNA101" s="99"/>
      <c r="TNB101" s="99"/>
      <c r="TNC101" s="99"/>
      <c r="TND101" s="99"/>
      <c r="TNE101" s="99"/>
      <c r="TNF101" s="99"/>
      <c r="TNG101" s="99"/>
      <c r="TNH101" s="99"/>
      <c r="TNI101" s="99"/>
      <c r="TNJ101" s="99"/>
      <c r="TNK101" s="99"/>
      <c r="TNL101" s="99"/>
      <c r="TNM101" s="99"/>
      <c r="TNN101" s="99"/>
      <c r="TNO101" s="99"/>
      <c r="TNP101" s="99"/>
      <c r="TNQ101" s="99"/>
      <c r="TNR101" s="99"/>
      <c r="TNS101" s="99"/>
      <c r="TNT101" s="99"/>
      <c r="TNU101" s="99"/>
      <c r="TNV101" s="99"/>
      <c r="TNW101" s="99"/>
      <c r="TNX101" s="99"/>
      <c r="TNY101" s="99"/>
      <c r="TNZ101" s="99"/>
      <c r="TOA101" s="99"/>
      <c r="TOB101" s="99"/>
      <c r="TOC101" s="99"/>
      <c r="TOD101" s="99"/>
      <c r="TOE101" s="99"/>
      <c r="TOF101" s="99"/>
      <c r="TOG101" s="99"/>
      <c r="TOH101" s="99"/>
      <c r="TOI101" s="99"/>
      <c r="TOJ101" s="99"/>
      <c r="TOK101" s="99"/>
      <c r="TOL101" s="99"/>
      <c r="TOM101" s="99"/>
      <c r="TON101" s="99"/>
      <c r="TOO101" s="99"/>
      <c r="TOP101" s="99"/>
      <c r="TOQ101" s="99"/>
      <c r="TOR101" s="99"/>
      <c r="TOS101" s="99"/>
      <c r="TOT101" s="99"/>
      <c r="TOU101" s="99"/>
      <c r="TOV101" s="99"/>
      <c r="TOW101" s="99"/>
      <c r="TOX101" s="99"/>
      <c r="TOY101" s="99"/>
      <c r="TOZ101" s="99"/>
      <c r="TPA101" s="99"/>
      <c r="TPB101" s="99"/>
      <c r="TPC101" s="99"/>
      <c r="TPD101" s="99"/>
      <c r="TPE101" s="99"/>
      <c r="TPF101" s="99"/>
      <c r="TPG101" s="99"/>
      <c r="TPH101" s="99"/>
      <c r="TPI101" s="99"/>
      <c r="TPJ101" s="99"/>
      <c r="TPK101" s="99"/>
      <c r="TPL101" s="99"/>
      <c r="TPM101" s="99"/>
      <c r="TPN101" s="99"/>
      <c r="TPO101" s="99"/>
      <c r="TPP101" s="99"/>
      <c r="TPQ101" s="99"/>
      <c r="TPR101" s="99"/>
      <c r="TPS101" s="99"/>
      <c r="TPT101" s="99"/>
      <c r="TPU101" s="99"/>
      <c r="TPV101" s="99"/>
      <c r="TPW101" s="99"/>
      <c r="TPX101" s="99"/>
      <c r="TPY101" s="99"/>
      <c r="TPZ101" s="99"/>
      <c r="TQA101" s="99"/>
      <c r="TQB101" s="99"/>
      <c r="TQC101" s="99"/>
      <c r="TQD101" s="99"/>
      <c r="TQE101" s="99"/>
      <c r="TQF101" s="99"/>
      <c r="TQG101" s="99"/>
      <c r="TQH101" s="99"/>
      <c r="TQI101" s="99"/>
      <c r="TQJ101" s="99"/>
      <c r="TQK101" s="99"/>
      <c r="TQL101" s="99"/>
      <c r="TQM101" s="99"/>
      <c r="TQN101" s="99"/>
      <c r="TQO101" s="99"/>
      <c r="TQP101" s="99"/>
      <c r="TQQ101" s="99"/>
      <c r="TQR101" s="99"/>
      <c r="TQS101" s="99"/>
      <c r="TQT101" s="99"/>
      <c r="TQU101" s="99"/>
      <c r="TQV101" s="99"/>
      <c r="TQW101" s="99"/>
      <c r="TQX101" s="99"/>
      <c r="TQY101" s="99"/>
      <c r="TQZ101" s="99"/>
      <c r="TRA101" s="99"/>
      <c r="TRB101" s="99"/>
      <c r="TRC101" s="99"/>
      <c r="TRD101" s="99"/>
      <c r="TRE101" s="99"/>
      <c r="TRF101" s="99"/>
      <c r="TRG101" s="99"/>
      <c r="TRH101" s="99"/>
      <c r="TRI101" s="99"/>
      <c r="TRJ101" s="99"/>
      <c r="TRK101" s="99"/>
      <c r="TRL101" s="99"/>
      <c r="TRM101" s="99"/>
      <c r="TRN101" s="99"/>
      <c r="TRO101" s="99"/>
      <c r="TRP101" s="99"/>
      <c r="TRQ101" s="99"/>
      <c r="TRR101" s="99"/>
      <c r="TRS101" s="99"/>
      <c r="TRT101" s="99"/>
      <c r="TRU101" s="99"/>
      <c r="TRV101" s="99"/>
      <c r="TRW101" s="99"/>
      <c r="TRX101" s="99"/>
      <c r="TRY101" s="99"/>
      <c r="TRZ101" s="99"/>
      <c r="TSA101" s="99"/>
      <c r="TSB101" s="99"/>
      <c r="TSC101" s="99"/>
      <c r="TSD101" s="99"/>
      <c r="TSE101" s="99"/>
      <c r="TSF101" s="99"/>
      <c r="TSG101" s="99"/>
      <c r="TSH101" s="99"/>
      <c r="TSI101" s="99"/>
      <c r="TSJ101" s="99"/>
      <c r="TSK101" s="99"/>
      <c r="TSL101" s="99"/>
      <c r="TSM101" s="99"/>
      <c r="TSN101" s="99"/>
      <c r="TSO101" s="99"/>
      <c r="TSP101" s="99"/>
      <c r="TSQ101" s="99"/>
      <c r="TSR101" s="99"/>
      <c r="TSS101" s="99"/>
      <c r="TST101" s="99"/>
      <c r="TSU101" s="99"/>
      <c r="TSV101" s="99"/>
      <c r="TSW101" s="99"/>
      <c r="TSX101" s="99"/>
      <c r="TSY101" s="99"/>
      <c r="TSZ101" s="99"/>
      <c r="TTA101" s="99"/>
      <c r="TTB101" s="99"/>
      <c r="TTC101" s="99"/>
      <c r="TTD101" s="99"/>
      <c r="TTE101" s="99"/>
      <c r="TTF101" s="99"/>
      <c r="TTG101" s="99"/>
      <c r="TTH101" s="99"/>
      <c r="TTI101" s="99"/>
      <c r="TTJ101" s="99"/>
      <c r="TTK101" s="99"/>
      <c r="TTL101" s="99"/>
      <c r="TTM101" s="99"/>
      <c r="TTN101" s="99"/>
      <c r="TTO101" s="99"/>
      <c r="TTP101" s="99"/>
      <c r="TTQ101" s="99"/>
      <c r="TTR101" s="99"/>
      <c r="TTS101" s="99"/>
      <c r="TTT101" s="99"/>
      <c r="TTU101" s="99"/>
      <c r="TTV101" s="99"/>
      <c r="TTW101" s="99"/>
      <c r="TTX101" s="99"/>
      <c r="TTY101" s="99"/>
      <c r="TTZ101" s="99"/>
      <c r="TUA101" s="99"/>
      <c r="TUB101" s="99"/>
      <c r="TUC101" s="99"/>
      <c r="TUD101" s="99"/>
      <c r="TUE101" s="99"/>
      <c r="TUF101" s="99"/>
      <c r="TUG101" s="99"/>
      <c r="TUH101" s="99"/>
      <c r="TUI101" s="99"/>
      <c r="TUJ101" s="99"/>
      <c r="TUK101" s="99"/>
      <c r="TUL101" s="99"/>
      <c r="TUM101" s="99"/>
      <c r="TUN101" s="99"/>
      <c r="TUO101" s="99"/>
      <c r="TUP101" s="99"/>
      <c r="TUQ101" s="99"/>
      <c r="TUR101" s="99"/>
      <c r="TUS101" s="99"/>
      <c r="TUT101" s="99"/>
      <c r="TUU101" s="99"/>
      <c r="TUV101" s="99"/>
      <c r="TUW101" s="99"/>
      <c r="TUX101" s="99"/>
      <c r="TUY101" s="99"/>
      <c r="TUZ101" s="99"/>
      <c r="TVA101" s="99"/>
      <c r="TVB101" s="99"/>
      <c r="TVC101" s="99"/>
      <c r="TVD101" s="99"/>
      <c r="TVE101" s="99"/>
      <c r="TVF101" s="99"/>
      <c r="TVG101" s="99"/>
      <c r="TVH101" s="99"/>
      <c r="TVI101" s="99"/>
      <c r="TVJ101" s="99"/>
      <c r="TVK101" s="99"/>
      <c r="TVL101" s="99"/>
      <c r="TVM101" s="99"/>
      <c r="TVN101" s="99"/>
      <c r="TVO101" s="99"/>
      <c r="TVP101" s="99"/>
      <c r="TVQ101" s="99"/>
      <c r="TVR101" s="99"/>
      <c r="TVS101" s="99"/>
      <c r="TVT101" s="99"/>
      <c r="TVU101" s="99"/>
      <c r="TVV101" s="99"/>
      <c r="TVW101" s="99"/>
      <c r="TVX101" s="99"/>
      <c r="TVY101" s="99"/>
      <c r="TVZ101" s="99"/>
      <c r="TWA101" s="99"/>
      <c r="TWB101" s="99"/>
      <c r="TWC101" s="99"/>
      <c r="TWD101" s="99"/>
      <c r="TWE101" s="99"/>
      <c r="TWF101" s="99"/>
      <c r="TWG101" s="99"/>
      <c r="TWH101" s="99"/>
      <c r="TWI101" s="99"/>
      <c r="TWJ101" s="99"/>
      <c r="TWK101" s="99"/>
      <c r="TWL101" s="99"/>
      <c r="TWM101" s="99"/>
      <c r="TWN101" s="99"/>
      <c r="TWO101" s="99"/>
      <c r="TWP101" s="99"/>
      <c r="TWQ101" s="99"/>
      <c r="TWR101" s="99"/>
      <c r="TWS101" s="99"/>
      <c r="TWT101" s="99"/>
      <c r="TWU101" s="99"/>
      <c r="TWV101" s="99"/>
      <c r="TWW101" s="99"/>
      <c r="TWX101" s="99"/>
      <c r="TWY101" s="99"/>
      <c r="TWZ101" s="99"/>
      <c r="TXA101" s="99"/>
      <c r="TXB101" s="99"/>
      <c r="TXC101" s="99"/>
      <c r="TXD101" s="99"/>
      <c r="TXE101" s="99"/>
      <c r="TXF101" s="99"/>
      <c r="TXG101" s="99"/>
      <c r="TXH101" s="99"/>
      <c r="TXI101" s="99"/>
      <c r="TXJ101" s="99"/>
      <c r="TXK101" s="99"/>
      <c r="TXL101" s="99"/>
      <c r="TXM101" s="99"/>
      <c r="TXN101" s="99"/>
      <c r="TXO101" s="99"/>
      <c r="TXP101" s="99"/>
      <c r="TXQ101" s="99"/>
      <c r="TXR101" s="99"/>
      <c r="TXS101" s="99"/>
      <c r="TXT101" s="99"/>
      <c r="TXU101" s="99"/>
      <c r="TXV101" s="99"/>
      <c r="TXW101" s="99"/>
      <c r="TXX101" s="99"/>
      <c r="TXY101" s="99"/>
      <c r="TXZ101" s="99"/>
      <c r="TYA101" s="99"/>
      <c r="TYB101" s="99"/>
      <c r="TYC101" s="99"/>
      <c r="TYD101" s="99"/>
      <c r="TYE101" s="99"/>
      <c r="TYF101" s="99"/>
      <c r="TYG101" s="99"/>
      <c r="TYH101" s="99"/>
      <c r="TYI101" s="99"/>
      <c r="TYJ101" s="99"/>
      <c r="TYK101" s="99"/>
      <c r="TYL101" s="99"/>
      <c r="TYM101" s="99"/>
      <c r="TYN101" s="99"/>
      <c r="TYO101" s="99"/>
      <c r="TYP101" s="99"/>
      <c r="TYQ101" s="99"/>
      <c r="TYR101" s="99"/>
      <c r="TYS101" s="99"/>
      <c r="TYT101" s="99"/>
      <c r="TYU101" s="99"/>
      <c r="TYV101" s="99"/>
      <c r="TYW101" s="99"/>
      <c r="TYX101" s="99"/>
      <c r="TYY101" s="99"/>
      <c r="TYZ101" s="99"/>
      <c r="TZA101" s="99"/>
      <c r="TZB101" s="99"/>
      <c r="TZC101" s="99"/>
      <c r="TZD101" s="99"/>
      <c r="TZE101" s="99"/>
      <c r="TZF101" s="99"/>
      <c r="TZG101" s="99"/>
      <c r="TZH101" s="99"/>
      <c r="TZI101" s="99"/>
      <c r="TZJ101" s="99"/>
      <c r="TZK101" s="99"/>
      <c r="TZL101" s="99"/>
      <c r="TZM101" s="99"/>
      <c r="TZN101" s="99"/>
      <c r="TZO101" s="99"/>
      <c r="TZP101" s="99"/>
      <c r="TZQ101" s="99"/>
      <c r="TZR101" s="99"/>
      <c r="TZS101" s="99"/>
      <c r="TZT101" s="99"/>
      <c r="TZU101" s="99"/>
      <c r="TZV101" s="99"/>
      <c r="TZW101" s="99"/>
      <c r="TZX101" s="99"/>
      <c r="TZY101" s="99"/>
      <c r="TZZ101" s="99"/>
      <c r="UAA101" s="99"/>
      <c r="UAB101" s="99"/>
      <c r="UAC101" s="99"/>
      <c r="UAD101" s="99"/>
      <c r="UAE101" s="99"/>
      <c r="UAF101" s="99"/>
      <c r="UAG101" s="99"/>
      <c r="UAH101" s="99"/>
      <c r="UAI101" s="99"/>
      <c r="UAJ101" s="99"/>
      <c r="UAK101" s="99"/>
      <c r="UAL101" s="99"/>
      <c r="UAM101" s="99"/>
      <c r="UAN101" s="99"/>
      <c r="UAO101" s="99"/>
      <c r="UAP101" s="99"/>
      <c r="UAQ101" s="99"/>
      <c r="UAR101" s="99"/>
      <c r="UAS101" s="99"/>
      <c r="UAT101" s="99"/>
      <c r="UAU101" s="99"/>
      <c r="UAV101" s="99"/>
      <c r="UAW101" s="99"/>
      <c r="UAX101" s="99"/>
      <c r="UAY101" s="99"/>
      <c r="UAZ101" s="99"/>
      <c r="UBA101" s="99"/>
      <c r="UBB101" s="99"/>
      <c r="UBC101" s="99"/>
      <c r="UBD101" s="99"/>
      <c r="UBE101" s="99"/>
      <c r="UBF101" s="99"/>
      <c r="UBG101" s="99"/>
      <c r="UBH101" s="99"/>
      <c r="UBI101" s="99"/>
      <c r="UBJ101" s="99"/>
      <c r="UBK101" s="99"/>
      <c r="UBL101" s="99"/>
      <c r="UBM101" s="99"/>
      <c r="UBN101" s="99"/>
      <c r="UBO101" s="99"/>
      <c r="UBP101" s="99"/>
      <c r="UBQ101" s="99"/>
      <c r="UBR101" s="99"/>
      <c r="UBS101" s="99"/>
      <c r="UBT101" s="99"/>
      <c r="UBU101" s="99"/>
      <c r="UBV101" s="99"/>
      <c r="UBW101" s="99"/>
      <c r="UBX101" s="99"/>
      <c r="UBY101" s="99"/>
      <c r="UBZ101" s="99"/>
      <c r="UCA101" s="99"/>
      <c r="UCB101" s="99"/>
      <c r="UCC101" s="99"/>
      <c r="UCD101" s="99"/>
      <c r="UCE101" s="99"/>
      <c r="UCF101" s="99"/>
      <c r="UCG101" s="99"/>
      <c r="UCH101" s="99"/>
      <c r="UCI101" s="99"/>
      <c r="UCJ101" s="99"/>
      <c r="UCK101" s="99"/>
      <c r="UCL101" s="99"/>
      <c r="UCM101" s="99"/>
      <c r="UCN101" s="99"/>
      <c r="UCO101" s="99"/>
      <c r="UCP101" s="99"/>
      <c r="UCQ101" s="99"/>
      <c r="UCR101" s="99"/>
      <c r="UCS101" s="99"/>
      <c r="UCT101" s="99"/>
      <c r="UCU101" s="99"/>
      <c r="UCV101" s="99"/>
      <c r="UCW101" s="99"/>
      <c r="UCX101" s="99"/>
      <c r="UCY101" s="99"/>
      <c r="UCZ101" s="99"/>
      <c r="UDA101" s="99"/>
      <c r="UDB101" s="99"/>
      <c r="UDC101" s="99"/>
      <c r="UDD101" s="99"/>
      <c r="UDE101" s="99"/>
      <c r="UDF101" s="99"/>
      <c r="UDG101" s="99"/>
      <c r="UDH101" s="99"/>
      <c r="UDI101" s="99"/>
      <c r="UDJ101" s="99"/>
      <c r="UDK101" s="99"/>
      <c r="UDL101" s="99"/>
      <c r="UDM101" s="99"/>
      <c r="UDN101" s="99"/>
      <c r="UDO101" s="99"/>
      <c r="UDP101" s="99"/>
      <c r="UDQ101" s="99"/>
      <c r="UDR101" s="99"/>
      <c r="UDS101" s="99"/>
      <c r="UDT101" s="99"/>
      <c r="UDU101" s="99"/>
      <c r="UDV101" s="99"/>
      <c r="UDW101" s="99"/>
      <c r="UDX101" s="99"/>
      <c r="UDY101" s="99"/>
      <c r="UDZ101" s="99"/>
      <c r="UEA101" s="99"/>
      <c r="UEB101" s="99"/>
      <c r="UEC101" s="99"/>
      <c r="UED101" s="99"/>
      <c r="UEE101" s="99"/>
      <c r="UEF101" s="99"/>
      <c r="UEG101" s="99"/>
      <c r="UEH101" s="99"/>
      <c r="UEI101" s="99"/>
      <c r="UEJ101" s="99"/>
      <c r="UEK101" s="99"/>
      <c r="UEL101" s="99"/>
      <c r="UEM101" s="99"/>
      <c r="UEN101" s="99"/>
      <c r="UEO101" s="99"/>
      <c r="UEP101" s="99"/>
      <c r="UEQ101" s="99"/>
      <c r="UER101" s="99"/>
      <c r="UES101" s="99"/>
      <c r="UET101" s="99"/>
      <c r="UEU101" s="99"/>
      <c r="UEV101" s="99"/>
      <c r="UEW101" s="99"/>
      <c r="UEX101" s="99"/>
      <c r="UEY101" s="99"/>
      <c r="UEZ101" s="99"/>
      <c r="UFA101" s="99"/>
      <c r="UFB101" s="99"/>
      <c r="UFC101" s="99"/>
      <c r="UFD101" s="99"/>
      <c r="UFE101" s="99"/>
      <c r="UFF101" s="99"/>
      <c r="UFG101" s="99"/>
      <c r="UFH101" s="99"/>
      <c r="UFI101" s="99"/>
      <c r="UFJ101" s="99"/>
      <c r="UFK101" s="99"/>
      <c r="UFL101" s="99"/>
      <c r="UFM101" s="99"/>
      <c r="UFN101" s="99"/>
      <c r="UFO101" s="99"/>
      <c r="UFP101" s="99"/>
      <c r="UFQ101" s="99"/>
      <c r="UFR101" s="99"/>
      <c r="UFS101" s="99"/>
      <c r="UFT101" s="99"/>
      <c r="UFU101" s="99"/>
      <c r="UFV101" s="99"/>
      <c r="UFW101" s="99"/>
      <c r="UFX101" s="99"/>
      <c r="UFY101" s="99"/>
      <c r="UFZ101" s="99"/>
      <c r="UGA101" s="99"/>
      <c r="UGB101" s="99"/>
      <c r="UGC101" s="99"/>
      <c r="UGD101" s="99"/>
      <c r="UGE101" s="99"/>
      <c r="UGF101" s="99"/>
      <c r="UGG101" s="99"/>
      <c r="UGH101" s="99"/>
      <c r="UGI101" s="99"/>
      <c r="UGJ101" s="99"/>
      <c r="UGK101" s="99"/>
      <c r="UGL101" s="99"/>
      <c r="UGM101" s="99"/>
      <c r="UGN101" s="99"/>
      <c r="UGO101" s="99"/>
      <c r="UGP101" s="99"/>
      <c r="UGQ101" s="99"/>
      <c r="UGR101" s="99"/>
      <c r="UGS101" s="99"/>
      <c r="UGT101" s="99"/>
      <c r="UGU101" s="99"/>
      <c r="UGV101" s="99"/>
      <c r="UGW101" s="99"/>
      <c r="UGX101" s="99"/>
      <c r="UGY101" s="99"/>
      <c r="UGZ101" s="99"/>
      <c r="UHA101" s="99"/>
      <c r="UHB101" s="99"/>
      <c r="UHC101" s="99"/>
      <c r="UHD101" s="99"/>
      <c r="UHE101" s="99"/>
      <c r="UHF101" s="99"/>
      <c r="UHG101" s="99"/>
      <c r="UHH101" s="99"/>
      <c r="UHI101" s="99"/>
      <c r="UHJ101" s="99"/>
      <c r="UHK101" s="99"/>
      <c r="UHL101" s="99"/>
      <c r="UHM101" s="99"/>
      <c r="UHN101" s="99"/>
      <c r="UHO101" s="99"/>
      <c r="UHP101" s="99"/>
      <c r="UHQ101" s="99"/>
      <c r="UHR101" s="99"/>
      <c r="UHS101" s="99"/>
      <c r="UHT101" s="99"/>
      <c r="UHU101" s="99"/>
      <c r="UHV101" s="99"/>
      <c r="UHW101" s="99"/>
      <c r="UHX101" s="99"/>
      <c r="UHY101" s="99"/>
      <c r="UHZ101" s="99"/>
      <c r="UIA101" s="99"/>
      <c r="UIB101" s="99"/>
      <c r="UIC101" s="99"/>
      <c r="UID101" s="99"/>
      <c r="UIE101" s="99"/>
      <c r="UIF101" s="99"/>
      <c r="UIG101" s="99"/>
      <c r="UIH101" s="99"/>
      <c r="UII101" s="99"/>
      <c r="UIJ101" s="99"/>
      <c r="UIK101" s="99"/>
      <c r="UIL101" s="99"/>
      <c r="UIM101" s="99"/>
      <c r="UIN101" s="99"/>
      <c r="UIO101" s="99"/>
      <c r="UIP101" s="99"/>
      <c r="UIQ101" s="99"/>
      <c r="UIR101" s="99"/>
      <c r="UIS101" s="99"/>
      <c r="UIT101" s="99"/>
      <c r="UIU101" s="99"/>
      <c r="UIV101" s="99"/>
      <c r="UIW101" s="99"/>
      <c r="UIX101" s="99"/>
      <c r="UIY101" s="99"/>
      <c r="UIZ101" s="99"/>
      <c r="UJA101" s="99"/>
      <c r="UJB101" s="99"/>
      <c r="UJC101" s="99"/>
      <c r="UJD101" s="99"/>
      <c r="UJE101" s="99"/>
      <c r="UJF101" s="99"/>
      <c r="UJG101" s="99"/>
      <c r="UJH101" s="99"/>
      <c r="UJI101" s="99"/>
      <c r="UJJ101" s="99"/>
      <c r="UJK101" s="99"/>
      <c r="UJL101" s="99"/>
      <c r="UJM101" s="99"/>
      <c r="UJN101" s="99"/>
      <c r="UJO101" s="99"/>
      <c r="UJP101" s="99"/>
      <c r="UJQ101" s="99"/>
      <c r="UJR101" s="99"/>
      <c r="UJS101" s="99"/>
      <c r="UJT101" s="99"/>
      <c r="UJU101" s="99"/>
      <c r="UJV101" s="99"/>
      <c r="UJW101" s="99"/>
      <c r="UJX101" s="99"/>
      <c r="UJY101" s="99"/>
      <c r="UJZ101" s="99"/>
      <c r="UKA101" s="99"/>
      <c r="UKB101" s="99"/>
      <c r="UKC101" s="99"/>
      <c r="UKD101" s="99"/>
      <c r="UKE101" s="99"/>
      <c r="UKF101" s="99"/>
      <c r="UKG101" s="99"/>
      <c r="UKH101" s="99"/>
      <c r="UKI101" s="99"/>
      <c r="UKJ101" s="99"/>
      <c r="UKK101" s="99"/>
      <c r="UKL101" s="99"/>
      <c r="UKM101" s="99"/>
      <c r="UKN101" s="99"/>
      <c r="UKO101" s="99"/>
      <c r="UKP101" s="99"/>
      <c r="UKQ101" s="99"/>
      <c r="UKR101" s="99"/>
      <c r="UKS101" s="99"/>
      <c r="UKT101" s="99"/>
      <c r="UKU101" s="99"/>
      <c r="UKV101" s="99"/>
      <c r="UKW101" s="99"/>
      <c r="UKX101" s="99"/>
      <c r="UKY101" s="99"/>
      <c r="UKZ101" s="99"/>
      <c r="ULA101" s="99"/>
      <c r="ULB101" s="99"/>
      <c r="ULC101" s="99"/>
      <c r="ULD101" s="99"/>
      <c r="ULE101" s="99"/>
      <c r="ULF101" s="99"/>
      <c r="ULG101" s="99"/>
      <c r="ULH101" s="99"/>
      <c r="ULI101" s="99"/>
      <c r="ULJ101" s="99"/>
      <c r="ULK101" s="99"/>
      <c r="ULL101" s="99"/>
      <c r="ULM101" s="99"/>
      <c r="ULN101" s="99"/>
      <c r="ULO101" s="99"/>
      <c r="ULP101" s="99"/>
      <c r="ULQ101" s="99"/>
      <c r="ULR101" s="99"/>
      <c r="ULS101" s="99"/>
      <c r="ULT101" s="99"/>
      <c r="ULU101" s="99"/>
      <c r="ULV101" s="99"/>
      <c r="ULW101" s="99"/>
      <c r="ULX101" s="99"/>
      <c r="ULY101" s="99"/>
      <c r="ULZ101" s="99"/>
      <c r="UMA101" s="99"/>
      <c r="UMB101" s="99"/>
      <c r="UMC101" s="99"/>
      <c r="UMD101" s="99"/>
      <c r="UME101" s="99"/>
      <c r="UMF101" s="99"/>
      <c r="UMG101" s="99"/>
      <c r="UMH101" s="99"/>
      <c r="UMI101" s="99"/>
      <c r="UMJ101" s="99"/>
      <c r="UMK101" s="99"/>
      <c r="UML101" s="99"/>
      <c r="UMM101" s="99"/>
      <c r="UMN101" s="99"/>
      <c r="UMO101" s="99"/>
      <c r="UMP101" s="99"/>
      <c r="UMQ101" s="99"/>
      <c r="UMR101" s="99"/>
      <c r="UMS101" s="99"/>
      <c r="UMT101" s="99"/>
      <c r="UMU101" s="99"/>
      <c r="UMV101" s="99"/>
      <c r="UMW101" s="99"/>
      <c r="UMX101" s="99"/>
      <c r="UMY101" s="99"/>
      <c r="UMZ101" s="99"/>
      <c r="UNA101" s="99"/>
      <c r="UNB101" s="99"/>
      <c r="UNC101" s="99"/>
      <c r="UND101" s="99"/>
      <c r="UNE101" s="99"/>
      <c r="UNF101" s="99"/>
      <c r="UNG101" s="99"/>
      <c r="UNH101" s="99"/>
      <c r="UNI101" s="99"/>
      <c r="UNJ101" s="99"/>
      <c r="UNK101" s="99"/>
      <c r="UNL101" s="99"/>
      <c r="UNM101" s="99"/>
      <c r="UNN101" s="99"/>
      <c r="UNO101" s="99"/>
      <c r="UNP101" s="99"/>
      <c r="UNQ101" s="99"/>
      <c r="UNR101" s="99"/>
      <c r="UNS101" s="99"/>
      <c r="UNT101" s="99"/>
      <c r="UNU101" s="99"/>
      <c r="UNV101" s="99"/>
      <c r="UNW101" s="99"/>
      <c r="UNX101" s="99"/>
      <c r="UNY101" s="99"/>
      <c r="UNZ101" s="99"/>
      <c r="UOA101" s="99"/>
      <c r="UOB101" s="99"/>
      <c r="UOC101" s="99"/>
      <c r="UOD101" s="99"/>
      <c r="UOE101" s="99"/>
      <c r="UOF101" s="99"/>
      <c r="UOG101" s="99"/>
      <c r="UOH101" s="99"/>
      <c r="UOI101" s="99"/>
      <c r="UOJ101" s="99"/>
      <c r="UOK101" s="99"/>
      <c r="UOL101" s="99"/>
      <c r="UOM101" s="99"/>
      <c r="UON101" s="99"/>
      <c r="UOO101" s="99"/>
      <c r="UOP101" s="99"/>
      <c r="UOQ101" s="99"/>
      <c r="UOR101" s="99"/>
      <c r="UOS101" s="99"/>
      <c r="UOT101" s="99"/>
      <c r="UOU101" s="99"/>
      <c r="UOV101" s="99"/>
      <c r="UOW101" s="99"/>
      <c r="UOX101" s="99"/>
      <c r="UOY101" s="99"/>
      <c r="UOZ101" s="99"/>
      <c r="UPA101" s="99"/>
      <c r="UPB101" s="99"/>
      <c r="UPC101" s="99"/>
      <c r="UPD101" s="99"/>
      <c r="UPE101" s="99"/>
      <c r="UPF101" s="99"/>
      <c r="UPG101" s="99"/>
      <c r="UPH101" s="99"/>
      <c r="UPI101" s="99"/>
      <c r="UPJ101" s="99"/>
      <c r="UPK101" s="99"/>
      <c r="UPL101" s="99"/>
      <c r="UPM101" s="99"/>
      <c r="UPN101" s="99"/>
      <c r="UPO101" s="99"/>
      <c r="UPP101" s="99"/>
      <c r="UPQ101" s="99"/>
      <c r="UPR101" s="99"/>
      <c r="UPS101" s="99"/>
      <c r="UPT101" s="99"/>
      <c r="UPU101" s="99"/>
      <c r="UPV101" s="99"/>
      <c r="UPW101" s="99"/>
      <c r="UPX101" s="99"/>
      <c r="UPY101" s="99"/>
      <c r="UPZ101" s="99"/>
      <c r="UQA101" s="99"/>
      <c r="UQB101" s="99"/>
      <c r="UQC101" s="99"/>
      <c r="UQD101" s="99"/>
      <c r="UQE101" s="99"/>
      <c r="UQF101" s="99"/>
      <c r="UQG101" s="99"/>
      <c r="UQH101" s="99"/>
      <c r="UQI101" s="99"/>
      <c r="UQJ101" s="99"/>
      <c r="UQK101" s="99"/>
      <c r="UQL101" s="99"/>
      <c r="UQM101" s="99"/>
      <c r="UQN101" s="99"/>
      <c r="UQO101" s="99"/>
      <c r="UQP101" s="99"/>
      <c r="UQQ101" s="99"/>
      <c r="UQR101" s="99"/>
      <c r="UQS101" s="99"/>
      <c r="UQT101" s="99"/>
      <c r="UQU101" s="99"/>
      <c r="UQV101" s="99"/>
      <c r="UQW101" s="99"/>
      <c r="UQX101" s="99"/>
      <c r="UQY101" s="99"/>
      <c r="UQZ101" s="99"/>
      <c r="URA101" s="99"/>
      <c r="URB101" s="99"/>
      <c r="URC101" s="99"/>
      <c r="URD101" s="99"/>
      <c r="URE101" s="99"/>
      <c r="URF101" s="99"/>
      <c r="URG101" s="99"/>
      <c r="URH101" s="99"/>
      <c r="URI101" s="99"/>
      <c r="URJ101" s="99"/>
      <c r="URK101" s="99"/>
      <c r="URL101" s="99"/>
      <c r="URM101" s="99"/>
      <c r="URN101" s="99"/>
      <c r="URO101" s="99"/>
      <c r="URP101" s="99"/>
      <c r="URQ101" s="99"/>
      <c r="URR101" s="99"/>
      <c r="URS101" s="99"/>
      <c r="URT101" s="99"/>
      <c r="URU101" s="99"/>
      <c r="URV101" s="99"/>
      <c r="URW101" s="99"/>
      <c r="URX101" s="99"/>
      <c r="URY101" s="99"/>
      <c r="URZ101" s="99"/>
      <c r="USA101" s="99"/>
      <c r="USB101" s="99"/>
      <c r="USC101" s="99"/>
      <c r="USD101" s="99"/>
      <c r="USE101" s="99"/>
      <c r="USF101" s="99"/>
      <c r="USG101" s="99"/>
      <c r="USH101" s="99"/>
      <c r="USI101" s="99"/>
      <c r="USJ101" s="99"/>
      <c r="USK101" s="99"/>
      <c r="USL101" s="99"/>
      <c r="USM101" s="99"/>
      <c r="USN101" s="99"/>
      <c r="USO101" s="99"/>
      <c r="USP101" s="99"/>
      <c r="USQ101" s="99"/>
      <c r="USR101" s="99"/>
      <c r="USS101" s="99"/>
      <c r="UST101" s="99"/>
      <c r="USU101" s="99"/>
      <c r="USV101" s="99"/>
      <c r="USW101" s="99"/>
      <c r="USX101" s="99"/>
      <c r="USY101" s="99"/>
      <c r="USZ101" s="99"/>
      <c r="UTA101" s="99"/>
      <c r="UTB101" s="99"/>
      <c r="UTC101" s="99"/>
      <c r="UTD101" s="99"/>
      <c r="UTE101" s="99"/>
      <c r="UTF101" s="99"/>
      <c r="UTG101" s="99"/>
      <c r="UTH101" s="99"/>
      <c r="UTI101" s="99"/>
      <c r="UTJ101" s="99"/>
      <c r="UTK101" s="99"/>
      <c r="UTL101" s="99"/>
      <c r="UTM101" s="99"/>
      <c r="UTN101" s="99"/>
      <c r="UTO101" s="99"/>
      <c r="UTP101" s="99"/>
      <c r="UTQ101" s="99"/>
      <c r="UTR101" s="99"/>
      <c r="UTS101" s="99"/>
      <c r="UTT101" s="99"/>
      <c r="UTU101" s="99"/>
      <c r="UTV101" s="99"/>
      <c r="UTW101" s="99"/>
      <c r="UTX101" s="99"/>
      <c r="UTY101" s="99"/>
      <c r="UTZ101" s="99"/>
      <c r="UUA101" s="99"/>
      <c r="UUB101" s="99"/>
      <c r="UUC101" s="99"/>
      <c r="UUD101" s="99"/>
      <c r="UUE101" s="99"/>
      <c r="UUF101" s="99"/>
      <c r="UUG101" s="99"/>
      <c r="UUH101" s="99"/>
      <c r="UUI101" s="99"/>
      <c r="UUJ101" s="99"/>
      <c r="UUK101" s="99"/>
      <c r="UUL101" s="99"/>
      <c r="UUM101" s="99"/>
      <c r="UUN101" s="99"/>
      <c r="UUO101" s="99"/>
      <c r="UUP101" s="99"/>
      <c r="UUQ101" s="99"/>
      <c r="UUR101" s="99"/>
      <c r="UUS101" s="99"/>
      <c r="UUT101" s="99"/>
      <c r="UUU101" s="99"/>
      <c r="UUV101" s="99"/>
      <c r="UUW101" s="99"/>
      <c r="UUX101" s="99"/>
      <c r="UUY101" s="99"/>
      <c r="UUZ101" s="99"/>
      <c r="UVA101" s="99"/>
      <c r="UVB101" s="99"/>
      <c r="UVC101" s="99"/>
      <c r="UVD101" s="99"/>
      <c r="UVE101" s="99"/>
      <c r="UVF101" s="99"/>
      <c r="UVG101" s="99"/>
      <c r="UVH101" s="99"/>
      <c r="UVI101" s="99"/>
      <c r="UVJ101" s="99"/>
      <c r="UVK101" s="99"/>
      <c r="UVL101" s="99"/>
      <c r="UVM101" s="99"/>
      <c r="UVN101" s="99"/>
      <c r="UVO101" s="99"/>
      <c r="UVP101" s="99"/>
      <c r="UVQ101" s="99"/>
      <c r="UVR101" s="99"/>
      <c r="UVS101" s="99"/>
      <c r="UVT101" s="99"/>
      <c r="UVU101" s="99"/>
      <c r="UVV101" s="99"/>
      <c r="UVW101" s="99"/>
      <c r="UVX101" s="99"/>
      <c r="UVY101" s="99"/>
      <c r="UVZ101" s="99"/>
      <c r="UWA101" s="99"/>
      <c r="UWB101" s="99"/>
      <c r="UWC101" s="99"/>
      <c r="UWD101" s="99"/>
      <c r="UWE101" s="99"/>
      <c r="UWF101" s="99"/>
      <c r="UWG101" s="99"/>
      <c r="UWH101" s="99"/>
      <c r="UWI101" s="99"/>
      <c r="UWJ101" s="99"/>
      <c r="UWK101" s="99"/>
      <c r="UWL101" s="99"/>
      <c r="UWM101" s="99"/>
      <c r="UWN101" s="99"/>
      <c r="UWO101" s="99"/>
      <c r="UWP101" s="99"/>
      <c r="UWQ101" s="99"/>
      <c r="UWR101" s="99"/>
      <c r="UWS101" s="99"/>
      <c r="UWT101" s="99"/>
      <c r="UWU101" s="99"/>
      <c r="UWV101" s="99"/>
      <c r="UWW101" s="99"/>
      <c r="UWX101" s="99"/>
      <c r="UWY101" s="99"/>
      <c r="UWZ101" s="99"/>
      <c r="UXA101" s="99"/>
      <c r="UXB101" s="99"/>
      <c r="UXC101" s="99"/>
      <c r="UXD101" s="99"/>
      <c r="UXE101" s="99"/>
      <c r="UXF101" s="99"/>
      <c r="UXG101" s="99"/>
      <c r="UXH101" s="99"/>
      <c r="UXI101" s="99"/>
      <c r="UXJ101" s="99"/>
      <c r="UXK101" s="99"/>
      <c r="UXL101" s="99"/>
      <c r="UXM101" s="99"/>
      <c r="UXN101" s="99"/>
      <c r="UXO101" s="99"/>
      <c r="UXP101" s="99"/>
      <c r="UXQ101" s="99"/>
      <c r="UXR101" s="99"/>
      <c r="UXS101" s="99"/>
      <c r="UXT101" s="99"/>
      <c r="UXU101" s="99"/>
      <c r="UXV101" s="99"/>
      <c r="UXW101" s="99"/>
      <c r="UXX101" s="99"/>
      <c r="UXY101" s="99"/>
      <c r="UXZ101" s="99"/>
      <c r="UYA101" s="99"/>
      <c r="UYB101" s="99"/>
      <c r="UYC101" s="99"/>
      <c r="UYD101" s="99"/>
      <c r="UYE101" s="99"/>
      <c r="UYF101" s="99"/>
      <c r="UYG101" s="99"/>
      <c r="UYH101" s="99"/>
      <c r="UYI101" s="99"/>
      <c r="UYJ101" s="99"/>
      <c r="UYK101" s="99"/>
      <c r="UYL101" s="99"/>
      <c r="UYM101" s="99"/>
      <c r="UYN101" s="99"/>
      <c r="UYO101" s="99"/>
      <c r="UYP101" s="99"/>
      <c r="UYQ101" s="99"/>
      <c r="UYR101" s="99"/>
      <c r="UYS101" s="99"/>
      <c r="UYT101" s="99"/>
      <c r="UYU101" s="99"/>
      <c r="UYV101" s="99"/>
      <c r="UYW101" s="99"/>
      <c r="UYX101" s="99"/>
      <c r="UYY101" s="99"/>
      <c r="UYZ101" s="99"/>
      <c r="UZA101" s="99"/>
      <c r="UZB101" s="99"/>
      <c r="UZC101" s="99"/>
      <c r="UZD101" s="99"/>
      <c r="UZE101" s="99"/>
      <c r="UZF101" s="99"/>
      <c r="UZG101" s="99"/>
      <c r="UZH101" s="99"/>
      <c r="UZI101" s="99"/>
      <c r="UZJ101" s="99"/>
      <c r="UZK101" s="99"/>
      <c r="UZL101" s="99"/>
      <c r="UZM101" s="99"/>
      <c r="UZN101" s="99"/>
      <c r="UZO101" s="99"/>
      <c r="UZP101" s="99"/>
      <c r="UZQ101" s="99"/>
      <c r="UZR101" s="99"/>
      <c r="UZS101" s="99"/>
      <c r="UZT101" s="99"/>
      <c r="UZU101" s="99"/>
      <c r="UZV101" s="99"/>
      <c r="UZW101" s="99"/>
      <c r="UZX101" s="99"/>
      <c r="UZY101" s="99"/>
      <c r="UZZ101" s="99"/>
      <c r="VAA101" s="99"/>
      <c r="VAB101" s="99"/>
      <c r="VAC101" s="99"/>
      <c r="VAD101" s="99"/>
      <c r="VAE101" s="99"/>
      <c r="VAF101" s="99"/>
      <c r="VAG101" s="99"/>
      <c r="VAH101" s="99"/>
      <c r="VAI101" s="99"/>
      <c r="VAJ101" s="99"/>
      <c r="VAK101" s="99"/>
      <c r="VAL101" s="99"/>
      <c r="VAM101" s="99"/>
      <c r="VAN101" s="99"/>
      <c r="VAO101" s="99"/>
      <c r="VAP101" s="99"/>
      <c r="VAQ101" s="99"/>
      <c r="VAR101" s="99"/>
      <c r="VAS101" s="99"/>
      <c r="VAT101" s="99"/>
      <c r="VAU101" s="99"/>
      <c r="VAV101" s="99"/>
      <c r="VAW101" s="99"/>
      <c r="VAX101" s="99"/>
      <c r="VAY101" s="99"/>
      <c r="VAZ101" s="99"/>
      <c r="VBA101" s="99"/>
      <c r="VBB101" s="99"/>
      <c r="VBC101" s="99"/>
      <c r="VBD101" s="99"/>
      <c r="VBE101" s="99"/>
      <c r="VBF101" s="99"/>
      <c r="VBG101" s="99"/>
      <c r="VBH101" s="99"/>
      <c r="VBI101" s="99"/>
      <c r="VBJ101" s="99"/>
      <c r="VBK101" s="99"/>
      <c r="VBL101" s="99"/>
      <c r="VBM101" s="99"/>
      <c r="VBN101" s="99"/>
      <c r="VBO101" s="99"/>
      <c r="VBP101" s="99"/>
      <c r="VBQ101" s="99"/>
      <c r="VBR101" s="99"/>
      <c r="VBS101" s="99"/>
      <c r="VBT101" s="99"/>
      <c r="VBU101" s="99"/>
      <c r="VBV101" s="99"/>
      <c r="VBW101" s="99"/>
      <c r="VBX101" s="99"/>
      <c r="VBY101" s="99"/>
      <c r="VBZ101" s="99"/>
      <c r="VCA101" s="99"/>
      <c r="VCB101" s="99"/>
      <c r="VCC101" s="99"/>
      <c r="VCD101" s="99"/>
      <c r="VCE101" s="99"/>
      <c r="VCF101" s="99"/>
      <c r="VCG101" s="99"/>
      <c r="VCH101" s="99"/>
      <c r="VCI101" s="99"/>
      <c r="VCJ101" s="99"/>
      <c r="VCK101" s="99"/>
      <c r="VCL101" s="99"/>
      <c r="VCM101" s="99"/>
      <c r="VCN101" s="99"/>
      <c r="VCO101" s="99"/>
      <c r="VCP101" s="99"/>
      <c r="VCQ101" s="99"/>
      <c r="VCR101" s="99"/>
      <c r="VCS101" s="99"/>
      <c r="VCT101" s="99"/>
      <c r="VCU101" s="99"/>
      <c r="VCV101" s="99"/>
      <c r="VCW101" s="99"/>
      <c r="VCX101" s="99"/>
      <c r="VCY101" s="99"/>
      <c r="VCZ101" s="99"/>
      <c r="VDA101" s="99"/>
      <c r="VDB101" s="99"/>
      <c r="VDC101" s="99"/>
      <c r="VDD101" s="99"/>
      <c r="VDE101" s="99"/>
      <c r="VDF101" s="99"/>
      <c r="VDG101" s="99"/>
      <c r="VDH101" s="99"/>
      <c r="VDI101" s="99"/>
      <c r="VDJ101" s="99"/>
      <c r="VDK101" s="99"/>
      <c r="VDL101" s="99"/>
      <c r="VDM101" s="99"/>
      <c r="VDN101" s="99"/>
      <c r="VDO101" s="99"/>
      <c r="VDP101" s="99"/>
      <c r="VDQ101" s="99"/>
      <c r="VDR101" s="99"/>
      <c r="VDS101" s="99"/>
      <c r="VDT101" s="99"/>
      <c r="VDU101" s="99"/>
      <c r="VDV101" s="99"/>
      <c r="VDW101" s="99"/>
      <c r="VDX101" s="99"/>
      <c r="VDY101" s="99"/>
      <c r="VDZ101" s="99"/>
      <c r="VEA101" s="99"/>
      <c r="VEB101" s="99"/>
      <c r="VEC101" s="99"/>
      <c r="VED101" s="99"/>
      <c r="VEE101" s="99"/>
      <c r="VEF101" s="99"/>
      <c r="VEG101" s="99"/>
      <c r="VEH101" s="99"/>
      <c r="VEI101" s="99"/>
      <c r="VEJ101" s="99"/>
      <c r="VEK101" s="99"/>
      <c r="VEL101" s="99"/>
      <c r="VEM101" s="99"/>
      <c r="VEN101" s="99"/>
      <c r="VEO101" s="99"/>
      <c r="VEP101" s="99"/>
      <c r="VEQ101" s="99"/>
      <c r="VER101" s="99"/>
      <c r="VES101" s="99"/>
      <c r="VET101" s="99"/>
      <c r="VEU101" s="99"/>
      <c r="VEV101" s="99"/>
      <c r="VEW101" s="99"/>
      <c r="VEX101" s="99"/>
      <c r="VEY101" s="99"/>
      <c r="VEZ101" s="99"/>
      <c r="VFA101" s="99"/>
      <c r="VFB101" s="99"/>
      <c r="VFC101" s="99"/>
      <c r="VFD101" s="99"/>
      <c r="VFE101" s="99"/>
      <c r="VFF101" s="99"/>
      <c r="VFG101" s="99"/>
      <c r="VFH101" s="99"/>
      <c r="VFI101" s="99"/>
      <c r="VFJ101" s="99"/>
      <c r="VFK101" s="99"/>
      <c r="VFL101" s="99"/>
      <c r="VFM101" s="99"/>
      <c r="VFN101" s="99"/>
      <c r="VFO101" s="99"/>
      <c r="VFP101" s="99"/>
      <c r="VFQ101" s="99"/>
      <c r="VFR101" s="99"/>
      <c r="VFS101" s="99"/>
      <c r="VFT101" s="99"/>
      <c r="VFU101" s="99"/>
      <c r="VFV101" s="99"/>
      <c r="VFW101" s="99"/>
      <c r="VFX101" s="99"/>
      <c r="VFY101" s="99"/>
      <c r="VFZ101" s="99"/>
      <c r="VGA101" s="99"/>
      <c r="VGB101" s="99"/>
      <c r="VGC101" s="99"/>
      <c r="VGD101" s="99"/>
      <c r="VGE101" s="99"/>
      <c r="VGF101" s="99"/>
      <c r="VGG101" s="99"/>
      <c r="VGH101" s="99"/>
      <c r="VGI101" s="99"/>
      <c r="VGJ101" s="99"/>
      <c r="VGK101" s="99"/>
      <c r="VGL101" s="99"/>
      <c r="VGM101" s="99"/>
      <c r="VGN101" s="99"/>
      <c r="VGO101" s="99"/>
      <c r="VGP101" s="99"/>
      <c r="VGQ101" s="99"/>
      <c r="VGR101" s="99"/>
      <c r="VGS101" s="99"/>
      <c r="VGT101" s="99"/>
      <c r="VGU101" s="99"/>
      <c r="VGV101" s="99"/>
      <c r="VGW101" s="99"/>
      <c r="VGX101" s="99"/>
      <c r="VGY101" s="99"/>
      <c r="VGZ101" s="99"/>
      <c r="VHA101" s="99"/>
      <c r="VHB101" s="99"/>
      <c r="VHC101" s="99"/>
      <c r="VHD101" s="99"/>
      <c r="VHE101" s="99"/>
      <c r="VHF101" s="99"/>
      <c r="VHG101" s="99"/>
      <c r="VHH101" s="99"/>
      <c r="VHI101" s="99"/>
      <c r="VHJ101" s="99"/>
      <c r="VHK101" s="99"/>
      <c r="VHL101" s="99"/>
      <c r="VHM101" s="99"/>
      <c r="VHN101" s="99"/>
      <c r="VHO101" s="99"/>
      <c r="VHP101" s="99"/>
      <c r="VHQ101" s="99"/>
      <c r="VHR101" s="99"/>
      <c r="VHS101" s="99"/>
      <c r="VHT101" s="99"/>
      <c r="VHU101" s="99"/>
      <c r="VHV101" s="99"/>
      <c r="VHW101" s="99"/>
      <c r="VHX101" s="99"/>
      <c r="VHY101" s="99"/>
      <c r="VHZ101" s="99"/>
      <c r="VIA101" s="99"/>
      <c r="VIB101" s="99"/>
      <c r="VIC101" s="99"/>
      <c r="VID101" s="99"/>
      <c r="VIE101" s="99"/>
      <c r="VIF101" s="99"/>
      <c r="VIG101" s="99"/>
      <c r="VIH101" s="99"/>
      <c r="VII101" s="99"/>
      <c r="VIJ101" s="99"/>
      <c r="VIK101" s="99"/>
      <c r="VIL101" s="99"/>
      <c r="VIM101" s="99"/>
      <c r="VIN101" s="99"/>
      <c r="VIO101" s="99"/>
      <c r="VIP101" s="99"/>
      <c r="VIQ101" s="99"/>
      <c r="VIR101" s="99"/>
      <c r="VIS101" s="99"/>
      <c r="VIT101" s="99"/>
      <c r="VIU101" s="99"/>
      <c r="VIV101" s="99"/>
      <c r="VIW101" s="99"/>
      <c r="VIX101" s="99"/>
      <c r="VIY101" s="99"/>
      <c r="VIZ101" s="99"/>
      <c r="VJA101" s="99"/>
      <c r="VJB101" s="99"/>
      <c r="VJC101" s="99"/>
      <c r="VJD101" s="99"/>
      <c r="VJE101" s="99"/>
      <c r="VJF101" s="99"/>
      <c r="VJG101" s="99"/>
      <c r="VJH101" s="99"/>
      <c r="VJI101" s="99"/>
      <c r="VJJ101" s="99"/>
      <c r="VJK101" s="99"/>
      <c r="VJL101" s="99"/>
      <c r="VJM101" s="99"/>
      <c r="VJN101" s="99"/>
      <c r="VJO101" s="99"/>
      <c r="VJP101" s="99"/>
      <c r="VJQ101" s="99"/>
      <c r="VJR101" s="99"/>
      <c r="VJS101" s="99"/>
      <c r="VJT101" s="99"/>
      <c r="VJU101" s="99"/>
      <c r="VJV101" s="99"/>
      <c r="VJW101" s="99"/>
      <c r="VJX101" s="99"/>
      <c r="VJY101" s="99"/>
      <c r="VJZ101" s="99"/>
      <c r="VKA101" s="99"/>
      <c r="VKB101" s="99"/>
      <c r="VKC101" s="99"/>
      <c r="VKD101" s="99"/>
      <c r="VKE101" s="99"/>
      <c r="VKF101" s="99"/>
      <c r="VKG101" s="99"/>
      <c r="VKH101" s="99"/>
      <c r="VKI101" s="99"/>
      <c r="VKJ101" s="99"/>
      <c r="VKK101" s="99"/>
      <c r="VKL101" s="99"/>
      <c r="VKM101" s="99"/>
      <c r="VKN101" s="99"/>
      <c r="VKO101" s="99"/>
      <c r="VKP101" s="99"/>
      <c r="VKQ101" s="99"/>
      <c r="VKR101" s="99"/>
      <c r="VKS101" s="99"/>
      <c r="VKT101" s="99"/>
      <c r="VKU101" s="99"/>
      <c r="VKV101" s="99"/>
      <c r="VKW101" s="99"/>
      <c r="VKX101" s="99"/>
      <c r="VKY101" s="99"/>
      <c r="VKZ101" s="99"/>
      <c r="VLA101" s="99"/>
      <c r="VLB101" s="99"/>
      <c r="VLC101" s="99"/>
      <c r="VLD101" s="99"/>
      <c r="VLE101" s="99"/>
      <c r="VLF101" s="99"/>
      <c r="VLG101" s="99"/>
      <c r="VLH101" s="99"/>
      <c r="VLI101" s="99"/>
      <c r="VLJ101" s="99"/>
      <c r="VLK101" s="99"/>
      <c r="VLL101" s="99"/>
      <c r="VLM101" s="99"/>
      <c r="VLN101" s="99"/>
      <c r="VLO101" s="99"/>
      <c r="VLP101" s="99"/>
      <c r="VLQ101" s="99"/>
      <c r="VLR101" s="99"/>
      <c r="VLS101" s="99"/>
      <c r="VLT101" s="99"/>
      <c r="VLU101" s="99"/>
      <c r="VLV101" s="99"/>
      <c r="VLW101" s="99"/>
      <c r="VLX101" s="99"/>
      <c r="VLY101" s="99"/>
      <c r="VLZ101" s="99"/>
      <c r="VMA101" s="99"/>
      <c r="VMB101" s="99"/>
      <c r="VMC101" s="99"/>
      <c r="VMD101" s="99"/>
      <c r="VME101" s="99"/>
      <c r="VMF101" s="99"/>
      <c r="VMG101" s="99"/>
      <c r="VMH101" s="99"/>
      <c r="VMI101" s="99"/>
      <c r="VMJ101" s="99"/>
      <c r="VMK101" s="99"/>
      <c r="VML101" s="99"/>
      <c r="VMM101" s="99"/>
      <c r="VMN101" s="99"/>
      <c r="VMO101" s="99"/>
      <c r="VMP101" s="99"/>
      <c r="VMQ101" s="99"/>
      <c r="VMR101" s="99"/>
      <c r="VMS101" s="99"/>
      <c r="VMT101" s="99"/>
      <c r="VMU101" s="99"/>
      <c r="VMV101" s="99"/>
      <c r="VMW101" s="99"/>
      <c r="VMX101" s="99"/>
      <c r="VMY101" s="99"/>
      <c r="VMZ101" s="99"/>
      <c r="VNA101" s="99"/>
      <c r="VNB101" s="99"/>
      <c r="VNC101" s="99"/>
      <c r="VND101" s="99"/>
      <c r="VNE101" s="99"/>
      <c r="VNF101" s="99"/>
      <c r="VNG101" s="99"/>
      <c r="VNH101" s="99"/>
      <c r="VNI101" s="99"/>
      <c r="VNJ101" s="99"/>
      <c r="VNK101" s="99"/>
      <c r="VNL101" s="99"/>
      <c r="VNM101" s="99"/>
      <c r="VNN101" s="99"/>
      <c r="VNO101" s="99"/>
      <c r="VNP101" s="99"/>
      <c r="VNQ101" s="99"/>
      <c r="VNR101" s="99"/>
      <c r="VNS101" s="99"/>
      <c r="VNT101" s="99"/>
      <c r="VNU101" s="99"/>
      <c r="VNV101" s="99"/>
      <c r="VNW101" s="99"/>
      <c r="VNX101" s="99"/>
      <c r="VNY101" s="99"/>
      <c r="VNZ101" s="99"/>
      <c r="VOA101" s="99"/>
      <c r="VOB101" s="99"/>
      <c r="VOC101" s="99"/>
      <c r="VOD101" s="99"/>
      <c r="VOE101" s="99"/>
      <c r="VOF101" s="99"/>
      <c r="VOG101" s="99"/>
      <c r="VOH101" s="99"/>
      <c r="VOI101" s="99"/>
      <c r="VOJ101" s="99"/>
      <c r="VOK101" s="99"/>
      <c r="VOL101" s="99"/>
      <c r="VOM101" s="99"/>
      <c r="VON101" s="99"/>
      <c r="VOO101" s="99"/>
      <c r="VOP101" s="99"/>
      <c r="VOQ101" s="99"/>
      <c r="VOR101" s="99"/>
      <c r="VOS101" s="99"/>
      <c r="VOT101" s="99"/>
      <c r="VOU101" s="99"/>
      <c r="VOV101" s="99"/>
      <c r="VOW101" s="99"/>
      <c r="VOX101" s="99"/>
      <c r="VOY101" s="99"/>
      <c r="VOZ101" s="99"/>
      <c r="VPA101" s="99"/>
      <c r="VPB101" s="99"/>
      <c r="VPC101" s="99"/>
      <c r="VPD101" s="99"/>
      <c r="VPE101" s="99"/>
      <c r="VPF101" s="99"/>
      <c r="VPG101" s="99"/>
      <c r="VPH101" s="99"/>
      <c r="VPI101" s="99"/>
      <c r="VPJ101" s="99"/>
      <c r="VPK101" s="99"/>
      <c r="VPL101" s="99"/>
      <c r="VPM101" s="99"/>
      <c r="VPN101" s="99"/>
      <c r="VPO101" s="99"/>
      <c r="VPP101" s="99"/>
      <c r="VPQ101" s="99"/>
      <c r="VPR101" s="99"/>
      <c r="VPS101" s="99"/>
      <c r="VPT101" s="99"/>
      <c r="VPU101" s="99"/>
      <c r="VPV101" s="99"/>
      <c r="VPW101" s="99"/>
      <c r="VPX101" s="99"/>
      <c r="VPY101" s="99"/>
      <c r="VPZ101" s="99"/>
      <c r="VQA101" s="99"/>
      <c r="VQB101" s="99"/>
      <c r="VQC101" s="99"/>
      <c r="VQD101" s="99"/>
      <c r="VQE101" s="99"/>
      <c r="VQF101" s="99"/>
      <c r="VQG101" s="99"/>
      <c r="VQH101" s="99"/>
      <c r="VQI101" s="99"/>
      <c r="VQJ101" s="99"/>
      <c r="VQK101" s="99"/>
      <c r="VQL101" s="99"/>
      <c r="VQM101" s="99"/>
      <c r="VQN101" s="99"/>
      <c r="VQO101" s="99"/>
      <c r="VQP101" s="99"/>
      <c r="VQQ101" s="99"/>
      <c r="VQR101" s="99"/>
      <c r="VQS101" s="99"/>
      <c r="VQT101" s="99"/>
      <c r="VQU101" s="99"/>
      <c r="VQV101" s="99"/>
      <c r="VQW101" s="99"/>
      <c r="VQX101" s="99"/>
      <c r="VQY101" s="99"/>
      <c r="VQZ101" s="99"/>
      <c r="VRA101" s="99"/>
      <c r="VRB101" s="99"/>
      <c r="VRC101" s="99"/>
      <c r="VRD101" s="99"/>
      <c r="VRE101" s="99"/>
      <c r="VRF101" s="99"/>
      <c r="VRG101" s="99"/>
      <c r="VRH101" s="99"/>
      <c r="VRI101" s="99"/>
      <c r="VRJ101" s="99"/>
      <c r="VRK101" s="99"/>
      <c r="VRL101" s="99"/>
      <c r="VRM101" s="99"/>
      <c r="VRN101" s="99"/>
      <c r="VRO101" s="99"/>
      <c r="VRP101" s="99"/>
      <c r="VRQ101" s="99"/>
      <c r="VRR101" s="99"/>
      <c r="VRS101" s="99"/>
      <c r="VRT101" s="99"/>
      <c r="VRU101" s="99"/>
      <c r="VRV101" s="99"/>
      <c r="VRW101" s="99"/>
      <c r="VRX101" s="99"/>
      <c r="VRY101" s="99"/>
      <c r="VRZ101" s="99"/>
      <c r="VSA101" s="99"/>
      <c r="VSB101" s="99"/>
      <c r="VSC101" s="99"/>
      <c r="VSD101" s="99"/>
      <c r="VSE101" s="99"/>
      <c r="VSF101" s="99"/>
      <c r="VSG101" s="99"/>
      <c r="VSH101" s="99"/>
      <c r="VSI101" s="99"/>
      <c r="VSJ101" s="99"/>
      <c r="VSK101" s="99"/>
      <c r="VSL101" s="99"/>
      <c r="VSM101" s="99"/>
      <c r="VSN101" s="99"/>
      <c r="VSO101" s="99"/>
      <c r="VSP101" s="99"/>
      <c r="VSQ101" s="99"/>
      <c r="VSR101" s="99"/>
      <c r="VSS101" s="99"/>
      <c r="VST101" s="99"/>
      <c r="VSU101" s="99"/>
      <c r="VSV101" s="99"/>
      <c r="VSW101" s="99"/>
      <c r="VSX101" s="99"/>
      <c r="VSY101" s="99"/>
      <c r="VSZ101" s="99"/>
      <c r="VTA101" s="99"/>
      <c r="VTB101" s="99"/>
      <c r="VTC101" s="99"/>
      <c r="VTD101" s="99"/>
      <c r="VTE101" s="99"/>
      <c r="VTF101" s="99"/>
      <c r="VTG101" s="99"/>
      <c r="VTH101" s="99"/>
      <c r="VTI101" s="99"/>
      <c r="VTJ101" s="99"/>
      <c r="VTK101" s="99"/>
      <c r="VTL101" s="99"/>
      <c r="VTM101" s="99"/>
      <c r="VTN101" s="99"/>
      <c r="VTO101" s="99"/>
      <c r="VTP101" s="99"/>
      <c r="VTQ101" s="99"/>
      <c r="VTR101" s="99"/>
      <c r="VTS101" s="99"/>
      <c r="VTT101" s="99"/>
      <c r="VTU101" s="99"/>
      <c r="VTV101" s="99"/>
      <c r="VTW101" s="99"/>
      <c r="VTX101" s="99"/>
      <c r="VTY101" s="99"/>
      <c r="VTZ101" s="99"/>
      <c r="VUA101" s="99"/>
      <c r="VUB101" s="99"/>
      <c r="VUC101" s="99"/>
      <c r="VUD101" s="99"/>
      <c r="VUE101" s="99"/>
      <c r="VUF101" s="99"/>
      <c r="VUG101" s="99"/>
      <c r="VUH101" s="99"/>
      <c r="VUI101" s="99"/>
      <c r="VUJ101" s="99"/>
      <c r="VUK101" s="99"/>
      <c r="VUL101" s="99"/>
      <c r="VUM101" s="99"/>
      <c r="VUN101" s="99"/>
      <c r="VUO101" s="99"/>
      <c r="VUP101" s="99"/>
      <c r="VUQ101" s="99"/>
      <c r="VUR101" s="99"/>
      <c r="VUS101" s="99"/>
      <c r="VUT101" s="99"/>
      <c r="VUU101" s="99"/>
      <c r="VUV101" s="99"/>
      <c r="VUW101" s="99"/>
      <c r="VUX101" s="99"/>
      <c r="VUY101" s="99"/>
      <c r="VUZ101" s="99"/>
      <c r="VVA101" s="99"/>
      <c r="VVB101" s="99"/>
      <c r="VVC101" s="99"/>
      <c r="VVD101" s="99"/>
      <c r="VVE101" s="99"/>
      <c r="VVF101" s="99"/>
      <c r="VVG101" s="99"/>
      <c r="VVH101" s="99"/>
      <c r="VVI101" s="99"/>
      <c r="VVJ101" s="99"/>
      <c r="VVK101" s="99"/>
      <c r="VVL101" s="99"/>
      <c r="VVM101" s="99"/>
      <c r="VVN101" s="99"/>
      <c r="VVO101" s="99"/>
      <c r="VVP101" s="99"/>
      <c r="VVQ101" s="99"/>
      <c r="VVR101" s="99"/>
      <c r="VVS101" s="99"/>
      <c r="VVT101" s="99"/>
      <c r="VVU101" s="99"/>
      <c r="VVV101" s="99"/>
      <c r="VVW101" s="99"/>
      <c r="VVX101" s="99"/>
      <c r="VVY101" s="99"/>
      <c r="VVZ101" s="99"/>
      <c r="VWA101" s="99"/>
      <c r="VWB101" s="99"/>
      <c r="VWC101" s="99"/>
      <c r="VWD101" s="99"/>
      <c r="VWE101" s="99"/>
      <c r="VWF101" s="99"/>
      <c r="VWG101" s="99"/>
      <c r="VWH101" s="99"/>
      <c r="VWI101" s="99"/>
      <c r="VWJ101" s="99"/>
      <c r="VWK101" s="99"/>
      <c r="VWL101" s="99"/>
      <c r="VWM101" s="99"/>
      <c r="VWN101" s="99"/>
      <c r="VWO101" s="99"/>
      <c r="VWP101" s="99"/>
      <c r="VWQ101" s="99"/>
      <c r="VWR101" s="99"/>
      <c r="VWS101" s="99"/>
      <c r="VWT101" s="99"/>
      <c r="VWU101" s="99"/>
      <c r="VWV101" s="99"/>
      <c r="VWW101" s="99"/>
      <c r="VWX101" s="99"/>
      <c r="VWY101" s="99"/>
      <c r="VWZ101" s="99"/>
      <c r="VXA101" s="99"/>
      <c r="VXB101" s="99"/>
      <c r="VXC101" s="99"/>
      <c r="VXD101" s="99"/>
      <c r="VXE101" s="99"/>
      <c r="VXF101" s="99"/>
      <c r="VXG101" s="99"/>
      <c r="VXH101" s="99"/>
      <c r="VXI101" s="99"/>
      <c r="VXJ101" s="99"/>
      <c r="VXK101" s="99"/>
      <c r="VXL101" s="99"/>
      <c r="VXM101" s="99"/>
      <c r="VXN101" s="99"/>
      <c r="VXO101" s="99"/>
      <c r="VXP101" s="99"/>
      <c r="VXQ101" s="99"/>
      <c r="VXR101" s="99"/>
      <c r="VXS101" s="99"/>
      <c r="VXT101" s="99"/>
      <c r="VXU101" s="99"/>
      <c r="VXV101" s="99"/>
      <c r="VXW101" s="99"/>
      <c r="VXX101" s="99"/>
      <c r="VXY101" s="99"/>
      <c r="VXZ101" s="99"/>
      <c r="VYA101" s="99"/>
      <c r="VYB101" s="99"/>
      <c r="VYC101" s="99"/>
      <c r="VYD101" s="99"/>
      <c r="VYE101" s="99"/>
      <c r="VYF101" s="99"/>
      <c r="VYG101" s="99"/>
      <c r="VYH101" s="99"/>
      <c r="VYI101" s="99"/>
      <c r="VYJ101" s="99"/>
      <c r="VYK101" s="99"/>
      <c r="VYL101" s="99"/>
      <c r="VYM101" s="99"/>
      <c r="VYN101" s="99"/>
      <c r="VYO101" s="99"/>
      <c r="VYP101" s="99"/>
      <c r="VYQ101" s="99"/>
      <c r="VYR101" s="99"/>
      <c r="VYS101" s="99"/>
      <c r="VYT101" s="99"/>
      <c r="VYU101" s="99"/>
      <c r="VYV101" s="99"/>
      <c r="VYW101" s="99"/>
      <c r="VYX101" s="99"/>
      <c r="VYY101" s="99"/>
      <c r="VYZ101" s="99"/>
      <c r="VZA101" s="99"/>
      <c r="VZB101" s="99"/>
      <c r="VZC101" s="99"/>
      <c r="VZD101" s="99"/>
      <c r="VZE101" s="99"/>
      <c r="VZF101" s="99"/>
      <c r="VZG101" s="99"/>
      <c r="VZH101" s="99"/>
      <c r="VZI101" s="99"/>
      <c r="VZJ101" s="99"/>
      <c r="VZK101" s="99"/>
      <c r="VZL101" s="99"/>
      <c r="VZM101" s="99"/>
      <c r="VZN101" s="99"/>
      <c r="VZO101" s="99"/>
      <c r="VZP101" s="99"/>
      <c r="VZQ101" s="99"/>
      <c r="VZR101" s="99"/>
      <c r="VZS101" s="99"/>
      <c r="VZT101" s="99"/>
      <c r="VZU101" s="99"/>
      <c r="VZV101" s="99"/>
      <c r="VZW101" s="99"/>
      <c r="VZX101" s="99"/>
      <c r="VZY101" s="99"/>
      <c r="VZZ101" s="99"/>
      <c r="WAA101" s="99"/>
      <c r="WAB101" s="99"/>
      <c r="WAC101" s="99"/>
      <c r="WAD101" s="99"/>
      <c r="WAE101" s="99"/>
      <c r="WAF101" s="99"/>
      <c r="WAG101" s="99"/>
      <c r="WAH101" s="99"/>
      <c r="WAI101" s="99"/>
      <c r="WAJ101" s="99"/>
      <c r="WAK101" s="99"/>
      <c r="WAL101" s="99"/>
      <c r="WAM101" s="99"/>
      <c r="WAN101" s="99"/>
      <c r="WAO101" s="99"/>
      <c r="WAP101" s="99"/>
      <c r="WAQ101" s="99"/>
      <c r="WAR101" s="99"/>
      <c r="WAS101" s="99"/>
      <c r="WAT101" s="99"/>
      <c r="WAU101" s="99"/>
      <c r="WAV101" s="99"/>
      <c r="WAW101" s="99"/>
      <c r="WAX101" s="99"/>
      <c r="WAY101" s="99"/>
      <c r="WAZ101" s="99"/>
      <c r="WBA101" s="99"/>
      <c r="WBB101" s="99"/>
      <c r="WBC101" s="99"/>
      <c r="WBD101" s="99"/>
      <c r="WBE101" s="99"/>
      <c r="WBF101" s="99"/>
      <c r="WBG101" s="99"/>
      <c r="WBH101" s="99"/>
      <c r="WBI101" s="99"/>
      <c r="WBJ101" s="99"/>
      <c r="WBK101" s="99"/>
      <c r="WBL101" s="99"/>
      <c r="WBM101" s="99"/>
      <c r="WBN101" s="99"/>
      <c r="WBO101" s="99"/>
      <c r="WBP101" s="99"/>
      <c r="WBQ101" s="99"/>
      <c r="WBR101" s="99"/>
      <c r="WBS101" s="99"/>
      <c r="WBT101" s="99"/>
      <c r="WBU101" s="99"/>
      <c r="WBV101" s="99"/>
      <c r="WBW101" s="99"/>
      <c r="WBX101" s="99"/>
      <c r="WBY101" s="99"/>
      <c r="WBZ101" s="99"/>
      <c r="WCA101" s="99"/>
      <c r="WCB101" s="99"/>
      <c r="WCC101" s="99"/>
      <c r="WCD101" s="99"/>
      <c r="WCE101" s="99"/>
      <c r="WCF101" s="99"/>
      <c r="WCG101" s="99"/>
      <c r="WCH101" s="99"/>
      <c r="WCI101" s="99"/>
      <c r="WCJ101" s="99"/>
      <c r="WCK101" s="99"/>
      <c r="WCL101" s="99"/>
      <c r="WCM101" s="99"/>
      <c r="WCN101" s="99"/>
      <c r="WCO101" s="99"/>
      <c r="WCP101" s="99"/>
      <c r="WCQ101" s="99"/>
      <c r="WCR101" s="99"/>
      <c r="WCS101" s="99"/>
      <c r="WCT101" s="99"/>
      <c r="WCU101" s="99"/>
      <c r="WCV101" s="99"/>
      <c r="WCW101" s="99"/>
      <c r="WCX101" s="99"/>
      <c r="WCY101" s="99"/>
      <c r="WCZ101" s="99"/>
      <c r="WDA101" s="99"/>
      <c r="WDB101" s="99"/>
      <c r="WDC101" s="99"/>
      <c r="WDD101" s="99"/>
      <c r="WDE101" s="99"/>
      <c r="WDF101" s="99"/>
      <c r="WDG101" s="99"/>
      <c r="WDH101" s="99"/>
      <c r="WDI101" s="99"/>
      <c r="WDJ101" s="99"/>
      <c r="WDK101" s="99"/>
      <c r="WDL101" s="99"/>
      <c r="WDM101" s="99"/>
      <c r="WDN101" s="99"/>
      <c r="WDO101" s="99"/>
      <c r="WDP101" s="99"/>
      <c r="WDQ101" s="99"/>
      <c r="WDR101" s="99"/>
      <c r="WDS101" s="99"/>
      <c r="WDT101" s="99"/>
      <c r="WDU101" s="99"/>
      <c r="WDV101" s="99"/>
      <c r="WDW101" s="99"/>
      <c r="WDX101" s="99"/>
      <c r="WDY101" s="99"/>
      <c r="WDZ101" s="99"/>
      <c r="WEA101" s="99"/>
      <c r="WEB101" s="99"/>
      <c r="WEC101" s="99"/>
      <c r="WED101" s="99"/>
      <c r="WEE101" s="99"/>
      <c r="WEF101" s="99"/>
      <c r="WEG101" s="99"/>
      <c r="WEH101" s="99"/>
      <c r="WEI101" s="99"/>
      <c r="WEJ101" s="99"/>
      <c r="WEK101" s="99"/>
      <c r="WEL101" s="99"/>
      <c r="WEM101" s="99"/>
      <c r="WEN101" s="99"/>
      <c r="WEO101" s="99"/>
      <c r="WEP101" s="99"/>
      <c r="WEQ101" s="99"/>
      <c r="WER101" s="99"/>
      <c r="WES101" s="99"/>
      <c r="WET101" s="99"/>
      <c r="WEU101" s="99"/>
      <c r="WEV101" s="99"/>
      <c r="WEW101" s="99"/>
      <c r="WEX101" s="99"/>
      <c r="WEY101" s="99"/>
      <c r="WEZ101" s="99"/>
      <c r="WFA101" s="99"/>
      <c r="WFB101" s="99"/>
      <c r="WFC101" s="99"/>
      <c r="WFD101" s="99"/>
      <c r="WFE101" s="99"/>
      <c r="WFF101" s="99"/>
      <c r="WFG101" s="99"/>
      <c r="WFH101" s="99"/>
      <c r="WFI101" s="99"/>
      <c r="WFJ101" s="99"/>
      <c r="WFK101" s="99"/>
      <c r="WFL101" s="99"/>
      <c r="WFM101" s="99"/>
      <c r="WFN101" s="99"/>
      <c r="WFO101" s="99"/>
      <c r="WFP101" s="99"/>
      <c r="WFQ101" s="99"/>
      <c r="WFR101" s="99"/>
      <c r="WFS101" s="99"/>
      <c r="WFT101" s="99"/>
      <c r="WFU101" s="99"/>
      <c r="WFV101" s="99"/>
      <c r="WFW101" s="99"/>
      <c r="WFX101" s="99"/>
      <c r="WFY101" s="99"/>
      <c r="WFZ101" s="99"/>
      <c r="WGA101" s="99"/>
      <c r="WGB101" s="99"/>
      <c r="WGC101" s="99"/>
      <c r="WGD101" s="99"/>
      <c r="WGE101" s="99"/>
      <c r="WGF101" s="99"/>
      <c r="WGG101" s="99"/>
      <c r="WGH101" s="99"/>
      <c r="WGI101" s="99"/>
      <c r="WGJ101" s="99"/>
      <c r="WGK101" s="99"/>
      <c r="WGL101" s="99"/>
      <c r="WGM101" s="99"/>
      <c r="WGN101" s="99"/>
      <c r="WGO101" s="99"/>
      <c r="WGP101" s="99"/>
      <c r="WGQ101" s="99"/>
      <c r="WGR101" s="99"/>
      <c r="WGS101" s="99"/>
      <c r="WGT101" s="99"/>
      <c r="WGU101" s="99"/>
      <c r="WGV101" s="99"/>
      <c r="WGW101" s="99"/>
      <c r="WGX101" s="99"/>
      <c r="WGY101" s="99"/>
      <c r="WGZ101" s="99"/>
      <c r="WHA101" s="99"/>
      <c r="WHB101" s="99"/>
      <c r="WHC101" s="99"/>
      <c r="WHD101" s="99"/>
      <c r="WHE101" s="99"/>
      <c r="WHF101" s="99"/>
      <c r="WHG101" s="99"/>
      <c r="WHH101" s="99"/>
      <c r="WHI101" s="99"/>
      <c r="WHJ101" s="99"/>
      <c r="WHK101" s="99"/>
      <c r="WHL101" s="99"/>
      <c r="WHM101" s="99"/>
      <c r="WHN101" s="99"/>
      <c r="WHO101" s="99"/>
      <c r="WHP101" s="99"/>
      <c r="WHQ101" s="99"/>
      <c r="WHR101" s="99"/>
      <c r="WHS101" s="99"/>
      <c r="WHT101" s="99"/>
      <c r="WHU101" s="99"/>
      <c r="WHV101" s="99"/>
      <c r="WHW101" s="99"/>
      <c r="WHX101" s="99"/>
      <c r="WHY101" s="99"/>
      <c r="WHZ101" s="99"/>
      <c r="WIA101" s="99"/>
      <c r="WIB101" s="99"/>
      <c r="WIC101" s="99"/>
      <c r="WID101" s="99"/>
      <c r="WIE101" s="99"/>
      <c r="WIF101" s="99"/>
      <c r="WIG101" s="99"/>
      <c r="WIH101" s="99"/>
      <c r="WII101" s="99"/>
      <c r="WIJ101" s="99"/>
      <c r="WIK101" s="99"/>
      <c r="WIL101" s="99"/>
      <c r="WIM101" s="99"/>
      <c r="WIN101" s="99"/>
      <c r="WIO101" s="99"/>
      <c r="WIP101" s="99"/>
      <c r="WIQ101" s="99"/>
      <c r="WIR101" s="99"/>
      <c r="WIS101" s="99"/>
      <c r="WIT101" s="99"/>
      <c r="WIU101" s="99"/>
      <c r="WIV101" s="99"/>
      <c r="WIW101" s="99"/>
      <c r="WIX101" s="99"/>
      <c r="WIY101" s="99"/>
      <c r="WIZ101" s="99"/>
      <c r="WJA101" s="99"/>
      <c r="WJB101" s="99"/>
      <c r="WJC101" s="99"/>
      <c r="WJD101" s="99"/>
      <c r="WJE101" s="99"/>
      <c r="WJF101" s="99"/>
      <c r="WJG101" s="99"/>
      <c r="WJH101" s="99"/>
      <c r="WJI101" s="99"/>
      <c r="WJJ101" s="99"/>
      <c r="WJK101" s="99"/>
      <c r="WJL101" s="99"/>
      <c r="WJM101" s="99"/>
      <c r="WJN101" s="99"/>
      <c r="WJO101" s="99"/>
      <c r="WJP101" s="99"/>
      <c r="WJQ101" s="99"/>
      <c r="WJR101" s="99"/>
      <c r="WJS101" s="99"/>
      <c r="WJT101" s="99"/>
      <c r="WJU101" s="99"/>
      <c r="WJV101" s="99"/>
      <c r="WJW101" s="99"/>
      <c r="WJX101" s="99"/>
      <c r="WJY101" s="99"/>
      <c r="WJZ101" s="99"/>
      <c r="WKA101" s="99"/>
      <c r="WKB101" s="99"/>
      <c r="WKC101" s="99"/>
      <c r="WKD101" s="99"/>
      <c r="WKE101" s="99"/>
      <c r="WKF101" s="99"/>
      <c r="WKG101" s="99"/>
      <c r="WKH101" s="99"/>
      <c r="WKI101" s="99"/>
      <c r="WKJ101" s="99"/>
      <c r="WKK101" s="99"/>
      <c r="WKL101" s="99"/>
      <c r="WKM101" s="99"/>
      <c r="WKN101" s="99"/>
      <c r="WKO101" s="99"/>
      <c r="WKP101" s="99"/>
      <c r="WKQ101" s="99"/>
      <c r="WKR101" s="99"/>
      <c r="WKS101" s="99"/>
      <c r="WKT101" s="99"/>
      <c r="WKU101" s="99"/>
      <c r="WKV101" s="99"/>
      <c r="WKW101" s="99"/>
      <c r="WKX101" s="99"/>
      <c r="WKY101" s="99"/>
      <c r="WKZ101" s="99"/>
      <c r="WLA101" s="99"/>
      <c r="WLB101" s="99"/>
      <c r="WLC101" s="99"/>
      <c r="WLD101" s="99"/>
      <c r="WLE101" s="99"/>
      <c r="WLF101" s="99"/>
      <c r="WLG101" s="99"/>
      <c r="WLH101" s="99"/>
      <c r="WLI101" s="99"/>
      <c r="WLJ101" s="99"/>
      <c r="WLK101" s="99"/>
      <c r="WLL101" s="99"/>
      <c r="WLM101" s="99"/>
      <c r="WLN101" s="99"/>
      <c r="WLO101" s="99"/>
      <c r="WLP101" s="99"/>
      <c r="WLQ101" s="99"/>
      <c r="WLR101" s="99"/>
      <c r="WLS101" s="99"/>
      <c r="WLT101" s="99"/>
      <c r="WLU101" s="99"/>
      <c r="WLV101" s="99"/>
      <c r="WLW101" s="99"/>
      <c r="WLX101" s="99"/>
      <c r="WLY101" s="99"/>
      <c r="WLZ101" s="99"/>
      <c r="WMA101" s="99"/>
      <c r="WMB101" s="99"/>
      <c r="WMC101" s="99"/>
      <c r="WMD101" s="99"/>
      <c r="WME101" s="99"/>
      <c r="WMF101" s="99"/>
      <c r="WMG101" s="99"/>
      <c r="WMH101" s="99"/>
      <c r="WMI101" s="99"/>
      <c r="WMJ101" s="99"/>
      <c r="WMK101" s="99"/>
      <c r="WML101" s="99"/>
      <c r="WMM101" s="99"/>
      <c r="WMN101" s="99"/>
      <c r="WMO101" s="99"/>
      <c r="WMP101" s="99"/>
      <c r="WMQ101" s="99"/>
      <c r="WMR101" s="99"/>
      <c r="WMS101" s="99"/>
      <c r="WMT101" s="99"/>
      <c r="WMU101" s="99"/>
      <c r="WMV101" s="99"/>
      <c r="WMW101" s="99"/>
      <c r="WMX101" s="99"/>
      <c r="WMY101" s="99"/>
      <c r="WMZ101" s="99"/>
      <c r="WNA101" s="99"/>
      <c r="WNB101" s="99"/>
      <c r="WNC101" s="99"/>
      <c r="WND101" s="99"/>
      <c r="WNE101" s="99"/>
      <c r="WNF101" s="99"/>
      <c r="WNG101" s="99"/>
      <c r="WNH101" s="99"/>
      <c r="WNI101" s="99"/>
      <c r="WNJ101" s="99"/>
      <c r="WNK101" s="99"/>
      <c r="WNL101" s="99"/>
      <c r="WNM101" s="99"/>
      <c r="WNN101" s="99"/>
      <c r="WNO101" s="99"/>
      <c r="WNP101" s="99"/>
      <c r="WNQ101" s="99"/>
      <c r="WNR101" s="99"/>
      <c r="WNS101" s="99"/>
      <c r="WNT101" s="99"/>
      <c r="WNU101" s="99"/>
      <c r="WNV101" s="99"/>
      <c r="WNW101" s="99"/>
      <c r="WNX101" s="99"/>
      <c r="WNY101" s="99"/>
      <c r="WNZ101" s="99"/>
      <c r="WOA101" s="99"/>
      <c r="WOB101" s="99"/>
      <c r="WOC101" s="99"/>
      <c r="WOD101" s="99"/>
      <c r="WOE101" s="99"/>
      <c r="WOF101" s="99"/>
      <c r="WOG101" s="99"/>
      <c r="WOH101" s="99"/>
      <c r="WOI101" s="99"/>
      <c r="WOJ101" s="99"/>
      <c r="WOK101" s="99"/>
      <c r="WOL101" s="99"/>
      <c r="WOM101" s="99"/>
      <c r="WON101" s="99"/>
      <c r="WOO101" s="99"/>
      <c r="WOP101" s="99"/>
      <c r="WOQ101" s="99"/>
      <c r="WOR101" s="99"/>
      <c r="WOS101" s="99"/>
      <c r="WOT101" s="99"/>
      <c r="WOU101" s="99"/>
      <c r="WOV101" s="99"/>
      <c r="WOW101" s="99"/>
      <c r="WOX101" s="99"/>
      <c r="WOY101" s="99"/>
      <c r="WOZ101" s="99"/>
      <c r="WPA101" s="99"/>
      <c r="WPB101" s="99"/>
      <c r="WPC101" s="99"/>
      <c r="WPD101" s="99"/>
      <c r="WPE101" s="99"/>
      <c r="WPF101" s="99"/>
      <c r="WPG101" s="99"/>
      <c r="WPH101" s="99"/>
      <c r="WPI101" s="99"/>
      <c r="WPJ101" s="99"/>
      <c r="WPK101" s="99"/>
      <c r="WPL101" s="99"/>
      <c r="WPM101" s="99"/>
      <c r="WPN101" s="99"/>
      <c r="WPO101" s="99"/>
      <c r="WPP101" s="99"/>
      <c r="WPQ101" s="99"/>
      <c r="WPR101" s="99"/>
      <c r="WPS101" s="99"/>
      <c r="WPT101" s="99"/>
      <c r="WPU101" s="99"/>
      <c r="WPV101" s="99"/>
      <c r="WPW101" s="99"/>
      <c r="WPX101" s="99"/>
      <c r="WPY101" s="99"/>
      <c r="WPZ101" s="99"/>
      <c r="WQA101" s="99"/>
      <c r="WQB101" s="99"/>
      <c r="WQC101" s="99"/>
      <c r="WQD101" s="99"/>
      <c r="WQE101" s="99"/>
      <c r="WQF101" s="99"/>
      <c r="WQG101" s="99"/>
      <c r="WQH101" s="99"/>
      <c r="WQI101" s="99"/>
      <c r="WQJ101" s="99"/>
      <c r="WQK101" s="99"/>
      <c r="WQL101" s="99"/>
      <c r="WQM101" s="99"/>
      <c r="WQN101" s="99"/>
      <c r="WQO101" s="99"/>
      <c r="WQP101" s="99"/>
      <c r="WQQ101" s="99"/>
      <c r="WQR101" s="99"/>
      <c r="WQS101" s="99"/>
      <c r="WQT101" s="99"/>
      <c r="WQU101" s="99"/>
      <c r="WQV101" s="99"/>
      <c r="WQW101" s="99"/>
      <c r="WQX101" s="99"/>
      <c r="WQY101" s="99"/>
      <c r="WQZ101" s="99"/>
      <c r="WRA101" s="99"/>
      <c r="WRB101" s="99"/>
      <c r="WRC101" s="99"/>
      <c r="WRD101" s="99"/>
      <c r="WRE101" s="99"/>
      <c r="WRF101" s="99"/>
      <c r="WRG101" s="99"/>
      <c r="WRH101" s="99"/>
      <c r="WRI101" s="99"/>
      <c r="WRJ101" s="99"/>
      <c r="WRK101" s="99"/>
      <c r="WRL101" s="99"/>
      <c r="WRM101" s="99"/>
      <c r="WRN101" s="99"/>
      <c r="WRO101" s="99"/>
      <c r="WRP101" s="99"/>
      <c r="WRQ101" s="99"/>
      <c r="WRR101" s="99"/>
      <c r="WRS101" s="99"/>
      <c r="WRT101" s="99"/>
      <c r="WRU101" s="99"/>
      <c r="WRV101" s="99"/>
      <c r="WRW101" s="99"/>
      <c r="WRX101" s="99"/>
      <c r="WRY101" s="99"/>
      <c r="WRZ101" s="99"/>
      <c r="WSA101" s="99"/>
      <c r="WSB101" s="99"/>
      <c r="WSC101" s="99"/>
      <c r="WSD101" s="99"/>
      <c r="WSE101" s="99"/>
      <c r="WSF101" s="99"/>
      <c r="WSG101" s="99"/>
      <c r="WSH101" s="99"/>
      <c r="WSI101" s="99"/>
      <c r="WSJ101" s="99"/>
      <c r="WSK101" s="99"/>
      <c r="WSL101" s="99"/>
      <c r="WSM101" s="99"/>
      <c r="WSN101" s="99"/>
      <c r="WSO101" s="99"/>
      <c r="WSP101" s="99"/>
      <c r="WSQ101" s="99"/>
      <c r="WSR101" s="99"/>
      <c r="WSS101" s="99"/>
      <c r="WST101" s="99"/>
      <c r="WSU101" s="99"/>
      <c r="WSV101" s="99"/>
      <c r="WSW101" s="99"/>
      <c r="WSX101" s="99"/>
      <c r="WSY101" s="99"/>
      <c r="WSZ101" s="99"/>
      <c r="WTA101" s="99"/>
      <c r="WTB101" s="99"/>
      <c r="WTC101" s="99"/>
      <c r="WTD101" s="99"/>
      <c r="WTE101" s="99"/>
      <c r="WTF101" s="99"/>
      <c r="WTG101" s="99"/>
      <c r="WTH101" s="99"/>
      <c r="WTI101" s="99"/>
      <c r="WTJ101" s="99"/>
      <c r="WTK101" s="99"/>
      <c r="WTL101" s="99"/>
      <c r="WTM101" s="99"/>
      <c r="WTN101" s="99"/>
      <c r="WTO101" s="99"/>
      <c r="WTP101" s="99"/>
      <c r="WTQ101" s="99"/>
      <c r="WTR101" s="99"/>
      <c r="WTS101" s="99"/>
      <c r="WTT101" s="99"/>
      <c r="WTU101" s="99"/>
      <c r="WTV101" s="99"/>
      <c r="WTW101" s="99"/>
      <c r="WTX101" s="99"/>
      <c r="WTY101" s="99"/>
      <c r="WTZ101" s="99"/>
      <c r="WUA101" s="99"/>
      <c r="WUB101" s="99"/>
      <c r="WUC101" s="99"/>
      <c r="WUD101" s="99"/>
      <c r="WUE101" s="99"/>
      <c r="WUF101" s="99"/>
      <c r="WUG101" s="99"/>
      <c r="WUH101" s="99"/>
      <c r="WUI101" s="99"/>
      <c r="WUJ101" s="99"/>
      <c r="WUK101" s="99"/>
      <c r="WUL101" s="99"/>
      <c r="WUM101" s="99"/>
      <c r="WUN101" s="99"/>
      <c r="WUO101" s="99"/>
      <c r="WUP101" s="99"/>
      <c r="WUQ101" s="99"/>
      <c r="WUR101" s="99"/>
      <c r="WUS101" s="99"/>
      <c r="WUT101" s="99"/>
      <c r="WUU101" s="99"/>
      <c r="WUV101" s="99"/>
      <c r="WUW101" s="99"/>
      <c r="WUX101" s="99"/>
      <c r="WUY101" s="99"/>
      <c r="WUZ101" s="99"/>
      <c r="WVA101" s="99"/>
      <c r="WVB101" s="99"/>
      <c r="WVC101" s="99"/>
      <c r="WVD101" s="99"/>
      <c r="WVE101" s="99"/>
      <c r="WVF101" s="99"/>
      <c r="WVG101" s="99"/>
      <c r="WVH101" s="99"/>
      <c r="WVI101" s="99"/>
      <c r="WVJ101" s="99"/>
      <c r="WVK101" s="99"/>
      <c r="WVL101" s="99"/>
      <c r="WVM101" s="99"/>
      <c r="WVN101" s="99"/>
      <c r="WVO101" s="99"/>
      <c r="WVP101" s="99"/>
      <c r="WVQ101" s="99"/>
      <c r="WVR101" s="99"/>
      <c r="WVS101" s="99"/>
      <c r="WVT101" s="99"/>
      <c r="WVU101" s="99"/>
      <c r="WVV101" s="99"/>
      <c r="WVW101" s="99"/>
      <c r="WVX101" s="99"/>
      <c r="WVY101" s="99"/>
      <c r="WVZ101" s="99"/>
      <c r="WWA101" s="99"/>
      <c r="WWB101" s="99"/>
      <c r="WWC101" s="99"/>
      <c r="WWD101" s="99"/>
      <c r="WWE101" s="99"/>
      <c r="WWF101" s="99"/>
      <c r="WWG101" s="99"/>
      <c r="WWH101" s="99"/>
      <c r="WWI101" s="99"/>
      <c r="WWJ101" s="99"/>
      <c r="WWK101" s="99"/>
      <c r="WWL101" s="99"/>
      <c r="WWM101" s="99"/>
      <c r="WWN101" s="99"/>
      <c r="WWO101" s="99"/>
      <c r="WWP101" s="99"/>
      <c r="WWQ101" s="99"/>
      <c r="WWR101" s="99"/>
      <c r="WWS101" s="99"/>
      <c r="WWT101" s="99"/>
      <c r="WWU101" s="99"/>
      <c r="WWV101" s="99"/>
      <c r="WWW101" s="99"/>
      <c r="WWX101" s="99"/>
      <c r="WWY101" s="99"/>
      <c r="WWZ101" s="99"/>
      <c r="WXA101" s="99"/>
      <c r="WXB101" s="99"/>
      <c r="WXC101" s="99"/>
      <c r="WXD101" s="99"/>
      <c r="WXE101" s="99"/>
      <c r="WXF101" s="99"/>
      <c r="WXG101" s="99"/>
      <c r="WXH101" s="99"/>
      <c r="WXI101" s="99"/>
      <c r="WXJ101" s="99"/>
      <c r="WXK101" s="99"/>
      <c r="WXL101" s="99"/>
      <c r="WXM101" s="99"/>
      <c r="WXN101" s="99"/>
      <c r="WXO101" s="99"/>
      <c r="WXP101" s="99"/>
      <c r="WXQ101" s="99"/>
      <c r="WXR101" s="99"/>
      <c r="WXS101" s="99"/>
      <c r="WXT101" s="99"/>
      <c r="WXU101" s="99"/>
      <c r="WXV101" s="99"/>
      <c r="WXW101" s="99"/>
      <c r="WXX101" s="99"/>
      <c r="WXY101" s="99"/>
      <c r="WXZ101" s="99"/>
      <c r="WYA101" s="99"/>
      <c r="WYB101" s="99"/>
      <c r="WYC101" s="99"/>
      <c r="WYD101" s="99"/>
      <c r="WYE101" s="99"/>
      <c r="WYF101" s="99"/>
      <c r="WYG101" s="99"/>
      <c r="WYH101" s="99"/>
      <c r="WYI101" s="99"/>
      <c r="WYJ101" s="99"/>
      <c r="WYK101" s="99"/>
      <c r="WYL101" s="99"/>
      <c r="WYM101" s="99"/>
      <c r="WYN101" s="99"/>
      <c r="WYO101" s="99"/>
      <c r="WYP101" s="99"/>
      <c r="WYQ101" s="99"/>
      <c r="WYR101" s="99"/>
      <c r="WYS101" s="99"/>
      <c r="WYT101" s="99"/>
      <c r="WYU101" s="99"/>
      <c r="WYV101" s="99"/>
      <c r="WYW101" s="99"/>
      <c r="WYX101" s="99"/>
      <c r="WYY101" s="99"/>
      <c r="WYZ101" s="99"/>
      <c r="WZA101" s="99"/>
      <c r="WZB101" s="99"/>
      <c r="WZC101" s="99"/>
      <c r="WZD101" s="99"/>
      <c r="WZE101" s="99"/>
      <c r="WZF101" s="99"/>
      <c r="WZG101" s="99"/>
      <c r="WZH101" s="99"/>
      <c r="WZI101" s="99"/>
      <c r="WZJ101" s="99"/>
      <c r="WZK101" s="99"/>
      <c r="WZL101" s="99"/>
      <c r="WZM101" s="99"/>
      <c r="WZN101" s="99"/>
      <c r="WZO101" s="99"/>
      <c r="WZP101" s="99"/>
      <c r="WZQ101" s="99"/>
      <c r="WZR101" s="99"/>
      <c r="WZS101" s="99"/>
      <c r="WZT101" s="99"/>
      <c r="WZU101" s="99"/>
      <c r="WZV101" s="99"/>
      <c r="WZW101" s="99"/>
      <c r="WZX101" s="99"/>
      <c r="WZY101" s="99"/>
      <c r="WZZ101" s="99"/>
      <c r="XAA101" s="99"/>
      <c r="XAB101" s="99"/>
      <c r="XAC101" s="99"/>
      <c r="XAD101" s="99"/>
      <c r="XAE101" s="99"/>
      <c r="XAF101" s="99"/>
      <c r="XAG101" s="99"/>
      <c r="XAH101" s="99"/>
      <c r="XAI101" s="99"/>
      <c r="XAJ101" s="99"/>
      <c r="XAK101" s="99"/>
      <c r="XAL101" s="99"/>
      <c r="XAM101" s="99"/>
      <c r="XAN101" s="99"/>
      <c r="XAO101" s="99"/>
      <c r="XAP101" s="99"/>
      <c r="XAQ101" s="99"/>
      <c r="XAR101" s="99"/>
      <c r="XAS101" s="99"/>
      <c r="XAT101" s="99"/>
      <c r="XAU101" s="99"/>
      <c r="XAV101" s="99"/>
      <c r="XAW101" s="99"/>
      <c r="XAX101" s="99"/>
      <c r="XAY101" s="99"/>
      <c r="XAZ101" s="99"/>
      <c r="XBA101" s="99"/>
      <c r="XBB101" s="99"/>
      <c r="XBC101" s="99"/>
      <c r="XBD101" s="99"/>
      <c r="XBE101" s="99"/>
      <c r="XBF101" s="99"/>
      <c r="XBG101" s="99"/>
      <c r="XBH101" s="99"/>
      <c r="XBI101" s="99"/>
      <c r="XBJ101" s="99"/>
      <c r="XBK101" s="99"/>
      <c r="XBL101" s="99"/>
      <c r="XBM101" s="99"/>
      <c r="XBN101" s="99"/>
      <c r="XBO101" s="99"/>
      <c r="XBP101" s="99"/>
      <c r="XBQ101" s="99"/>
      <c r="XBR101" s="99"/>
      <c r="XBS101" s="99"/>
      <c r="XBT101" s="99"/>
      <c r="XBU101" s="99"/>
      <c r="XBV101" s="99"/>
      <c r="XBW101" s="99"/>
      <c r="XBX101" s="99"/>
      <c r="XBY101" s="99"/>
      <c r="XBZ101" s="99"/>
      <c r="XCA101" s="99"/>
      <c r="XCB101" s="99"/>
      <c r="XCC101" s="99"/>
    </row>
    <row r="102" spans="1:16327" s="99" customFormat="1" x14ac:dyDescent="0.2">
      <c r="A102" s="67" t="s">
        <v>264</v>
      </c>
      <c r="B102" s="11" t="s">
        <v>97</v>
      </c>
      <c r="C102" s="68"/>
      <c r="D102" s="69"/>
      <c r="E102" s="97"/>
      <c r="F102" s="104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 s="98"/>
    </row>
    <row r="103" spans="1:16327" s="99" customFormat="1" ht="81.75" thickBot="1" x14ac:dyDescent="0.25">
      <c r="A103" s="100" t="s">
        <v>265</v>
      </c>
      <c r="B103" s="101" t="s">
        <v>171</v>
      </c>
      <c r="C103" s="102" t="s">
        <v>76</v>
      </c>
      <c r="D103" s="105">
        <v>6</v>
      </c>
      <c r="E103" s="103"/>
      <c r="F103" s="104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 s="98"/>
    </row>
    <row r="104" spans="1:16327" s="55" customFormat="1" ht="14.25" thickBot="1" x14ac:dyDescent="0.25">
      <c r="A104" s="60" t="s">
        <v>266</v>
      </c>
      <c r="B104" s="1" t="s">
        <v>151</v>
      </c>
      <c r="C104" s="61"/>
      <c r="D104" s="62" t="s">
        <v>274</v>
      </c>
      <c r="E104" s="63"/>
      <c r="F104" s="6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 s="53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54"/>
      <c r="BM104" s="54"/>
      <c r="BN104" s="54"/>
      <c r="BO104" s="54"/>
      <c r="BP104" s="54"/>
      <c r="BQ104" s="54"/>
      <c r="BR104" s="54"/>
      <c r="BS104" s="54"/>
      <c r="BT104" s="54"/>
      <c r="BU104" s="54"/>
      <c r="BV104" s="54"/>
      <c r="BW104" s="54"/>
      <c r="BX104" s="54"/>
      <c r="BY104" s="54"/>
      <c r="BZ104" s="54"/>
      <c r="CA104" s="54"/>
      <c r="CB104" s="54"/>
      <c r="CC104" s="54"/>
      <c r="CD104" s="54"/>
      <c r="CE104" s="54"/>
      <c r="CF104" s="54"/>
      <c r="CG104" s="54"/>
      <c r="CH104" s="54"/>
      <c r="CI104" s="54"/>
      <c r="CJ104" s="54"/>
      <c r="CK104" s="54"/>
      <c r="CL104" s="54"/>
      <c r="CM104" s="54"/>
      <c r="CN104" s="54"/>
      <c r="CO104" s="54"/>
      <c r="CP104" s="54"/>
      <c r="CQ104" s="54"/>
      <c r="CR104" s="54"/>
      <c r="CS104" s="54"/>
      <c r="CT104" s="54"/>
      <c r="CU104" s="54"/>
      <c r="CV104" s="54"/>
      <c r="CW104" s="54"/>
      <c r="CX104" s="54"/>
      <c r="CY104" s="54"/>
      <c r="CZ104" s="54"/>
      <c r="DA104" s="54"/>
      <c r="DB104" s="54"/>
      <c r="DC104" s="54"/>
      <c r="DD104" s="54"/>
      <c r="DE104" s="54"/>
      <c r="DF104" s="54"/>
      <c r="DG104" s="54"/>
      <c r="DH104" s="54"/>
      <c r="DI104" s="54"/>
      <c r="DJ104" s="54"/>
      <c r="DK104" s="54"/>
      <c r="DL104" s="54"/>
      <c r="DM104" s="54"/>
      <c r="DN104" s="54"/>
      <c r="DO104" s="54"/>
      <c r="DP104" s="54"/>
      <c r="DQ104" s="54"/>
      <c r="DR104" s="54"/>
      <c r="DS104" s="54"/>
      <c r="DT104" s="54"/>
      <c r="DU104" s="54"/>
      <c r="DV104" s="54"/>
      <c r="DW104" s="54"/>
      <c r="DX104" s="54"/>
      <c r="DY104" s="54"/>
      <c r="DZ104" s="54"/>
      <c r="EA104" s="54"/>
      <c r="EB104" s="54"/>
      <c r="EC104" s="54"/>
      <c r="ED104" s="54"/>
      <c r="EE104" s="54"/>
      <c r="EF104" s="54"/>
      <c r="EG104" s="54"/>
      <c r="EH104" s="54"/>
      <c r="EI104" s="54"/>
      <c r="EJ104" s="54"/>
      <c r="EK104" s="54"/>
      <c r="EL104" s="54"/>
      <c r="EM104" s="54"/>
      <c r="EN104" s="54"/>
      <c r="EO104" s="54"/>
      <c r="EP104" s="54"/>
      <c r="EQ104" s="54"/>
      <c r="ER104" s="54"/>
      <c r="ES104" s="54"/>
      <c r="ET104" s="54"/>
      <c r="EU104" s="54"/>
      <c r="EV104" s="54"/>
      <c r="EW104" s="54"/>
      <c r="EX104" s="54"/>
      <c r="EY104" s="54"/>
      <c r="EZ104" s="54"/>
      <c r="FA104" s="54"/>
      <c r="FB104" s="54"/>
      <c r="FC104" s="54"/>
      <c r="FD104" s="54"/>
      <c r="FE104" s="54"/>
      <c r="FF104" s="54"/>
      <c r="FG104" s="54"/>
      <c r="FH104" s="54"/>
      <c r="FI104" s="54"/>
      <c r="FJ104" s="54"/>
      <c r="FK104" s="54"/>
      <c r="FL104" s="54"/>
      <c r="FM104" s="54"/>
      <c r="FN104" s="54"/>
      <c r="FO104" s="54"/>
      <c r="FP104" s="54"/>
      <c r="FQ104" s="54"/>
      <c r="FR104" s="54"/>
      <c r="FS104" s="54"/>
      <c r="FT104" s="54"/>
      <c r="FU104" s="54"/>
      <c r="FV104" s="54"/>
      <c r="FW104" s="54"/>
      <c r="FX104" s="54"/>
      <c r="FY104" s="54"/>
      <c r="FZ104" s="54"/>
      <c r="GA104" s="54"/>
      <c r="GB104" s="54"/>
      <c r="GC104" s="54"/>
      <c r="GD104" s="54"/>
      <c r="GE104" s="54"/>
      <c r="GF104" s="54"/>
      <c r="GG104" s="54"/>
      <c r="GH104" s="54"/>
      <c r="GI104" s="54"/>
      <c r="GJ104" s="54"/>
      <c r="GK104" s="54"/>
      <c r="GL104" s="54"/>
      <c r="GM104" s="54"/>
      <c r="GN104" s="54"/>
      <c r="GO104" s="54"/>
      <c r="GP104" s="54"/>
      <c r="GQ104" s="54"/>
      <c r="GR104" s="54"/>
      <c r="GS104" s="54"/>
      <c r="GT104" s="54"/>
      <c r="GU104" s="54"/>
      <c r="GV104" s="54"/>
      <c r="GW104" s="54"/>
      <c r="GX104" s="54"/>
      <c r="GY104" s="54"/>
      <c r="GZ104" s="54"/>
      <c r="HA104" s="54"/>
      <c r="HB104" s="54"/>
      <c r="HC104" s="54"/>
      <c r="HD104" s="54"/>
      <c r="HE104" s="54"/>
      <c r="HF104" s="54"/>
      <c r="HG104" s="54"/>
      <c r="HH104" s="54"/>
      <c r="HI104" s="54"/>
      <c r="HJ104" s="54"/>
      <c r="HK104" s="54"/>
      <c r="HL104" s="54"/>
      <c r="HM104" s="54"/>
      <c r="HN104" s="54"/>
      <c r="HO104" s="54"/>
      <c r="HP104" s="54"/>
      <c r="HQ104" s="54"/>
      <c r="HR104" s="54"/>
      <c r="HS104" s="54"/>
      <c r="HT104" s="54"/>
      <c r="HU104" s="54"/>
      <c r="HV104" s="54"/>
      <c r="HW104" s="54"/>
      <c r="HX104" s="54"/>
      <c r="HY104" s="54"/>
      <c r="HZ104" s="54"/>
      <c r="IA104" s="54"/>
      <c r="IB104" s="54"/>
      <c r="IC104" s="54"/>
      <c r="ID104" s="54"/>
      <c r="IE104" s="54"/>
      <c r="IF104" s="54"/>
      <c r="IG104" s="54"/>
      <c r="IH104" s="54"/>
      <c r="II104" s="54"/>
      <c r="IJ104" s="54"/>
      <c r="IK104" s="54"/>
      <c r="IL104" s="54"/>
      <c r="IM104" s="54"/>
      <c r="IN104" s="54"/>
      <c r="IO104" s="54"/>
      <c r="IP104" s="54"/>
      <c r="IQ104" s="54"/>
      <c r="IR104" s="54"/>
      <c r="IS104" s="54"/>
      <c r="IT104" s="54"/>
      <c r="IU104" s="54"/>
      <c r="IV104" s="54"/>
      <c r="IW104" s="54"/>
      <c r="IX104" s="54"/>
      <c r="IY104" s="54"/>
      <c r="IZ104" s="54"/>
      <c r="JA104" s="54"/>
      <c r="JB104" s="54"/>
      <c r="JC104" s="54"/>
      <c r="JD104" s="54"/>
      <c r="JE104" s="54"/>
      <c r="JF104" s="54"/>
      <c r="JG104" s="54"/>
      <c r="JH104" s="54"/>
      <c r="JI104" s="54"/>
      <c r="JJ104" s="54"/>
      <c r="JK104" s="54"/>
      <c r="JL104" s="54"/>
      <c r="JM104" s="54"/>
      <c r="JN104" s="54"/>
      <c r="JO104" s="54"/>
      <c r="JP104" s="54"/>
      <c r="JQ104" s="54"/>
      <c r="JR104" s="54"/>
      <c r="JS104" s="54"/>
      <c r="JT104" s="54"/>
      <c r="JU104" s="54"/>
      <c r="JV104" s="54"/>
      <c r="JW104" s="54"/>
      <c r="JX104" s="54"/>
      <c r="JY104" s="54"/>
      <c r="JZ104" s="54"/>
      <c r="KA104" s="54"/>
      <c r="KB104" s="54"/>
      <c r="KC104" s="54"/>
      <c r="KD104" s="54"/>
      <c r="KE104" s="54"/>
      <c r="KF104" s="54"/>
      <c r="KG104" s="54"/>
      <c r="KH104" s="54"/>
      <c r="KI104" s="54"/>
      <c r="KJ104" s="54"/>
      <c r="KK104" s="54"/>
      <c r="KL104" s="54"/>
      <c r="KM104" s="54"/>
      <c r="KN104" s="54"/>
      <c r="KO104" s="54"/>
      <c r="KP104" s="54"/>
      <c r="KQ104" s="54"/>
      <c r="KR104" s="54"/>
      <c r="KS104" s="54"/>
      <c r="KT104" s="54"/>
      <c r="KU104" s="54"/>
      <c r="KV104" s="54"/>
      <c r="KW104" s="54"/>
      <c r="KX104" s="54"/>
      <c r="KY104" s="54"/>
      <c r="KZ104" s="54"/>
      <c r="LA104" s="54"/>
      <c r="LB104" s="54"/>
      <c r="LC104" s="54"/>
      <c r="LD104" s="54"/>
      <c r="LE104" s="54"/>
      <c r="LF104" s="54"/>
      <c r="LG104" s="54"/>
      <c r="LH104" s="54"/>
      <c r="LI104" s="54"/>
      <c r="LJ104" s="54"/>
      <c r="LK104" s="54"/>
      <c r="LL104" s="54"/>
      <c r="LM104" s="54"/>
      <c r="LN104" s="54"/>
      <c r="LO104" s="54"/>
      <c r="LP104" s="54"/>
      <c r="LQ104" s="54"/>
      <c r="LR104" s="54"/>
      <c r="LS104" s="54"/>
      <c r="LT104" s="54"/>
      <c r="LU104" s="54"/>
      <c r="LV104" s="54"/>
      <c r="LW104" s="54"/>
      <c r="LX104" s="54"/>
      <c r="LY104" s="54"/>
      <c r="LZ104" s="54"/>
      <c r="MA104" s="54"/>
      <c r="MB104" s="54"/>
      <c r="MC104" s="54"/>
      <c r="MD104" s="54"/>
      <c r="ME104" s="54"/>
      <c r="MF104" s="54"/>
      <c r="MG104" s="54"/>
      <c r="MH104" s="54"/>
      <c r="MI104" s="54"/>
      <c r="MJ104" s="54"/>
      <c r="MK104" s="54"/>
      <c r="ML104" s="54"/>
      <c r="MM104" s="54"/>
      <c r="MN104" s="54"/>
      <c r="MO104" s="54"/>
      <c r="MP104" s="54"/>
      <c r="MQ104" s="54"/>
      <c r="MR104" s="54"/>
      <c r="MS104" s="54"/>
      <c r="MT104" s="54"/>
      <c r="MU104" s="54"/>
      <c r="MV104" s="54"/>
      <c r="MW104" s="54"/>
      <c r="MX104" s="54"/>
      <c r="MY104" s="54"/>
      <c r="MZ104" s="54"/>
      <c r="NA104" s="54"/>
      <c r="NB104" s="54"/>
      <c r="NC104" s="54"/>
      <c r="ND104" s="54"/>
      <c r="NE104" s="54"/>
      <c r="NF104" s="54"/>
      <c r="NG104" s="54"/>
      <c r="NH104" s="54"/>
      <c r="NI104" s="54"/>
      <c r="NJ104" s="54"/>
      <c r="NK104" s="54"/>
      <c r="NL104" s="54"/>
      <c r="NM104" s="54"/>
      <c r="NN104" s="54"/>
      <c r="NO104" s="54"/>
      <c r="NP104" s="54"/>
      <c r="NQ104" s="54"/>
      <c r="NR104" s="54"/>
      <c r="NS104" s="54"/>
      <c r="NT104" s="54"/>
      <c r="NU104" s="54"/>
      <c r="NV104" s="54"/>
      <c r="NW104" s="54"/>
      <c r="NX104" s="54"/>
      <c r="NY104" s="54"/>
      <c r="NZ104" s="54"/>
      <c r="OA104" s="54"/>
      <c r="OB104" s="54"/>
      <c r="OC104" s="54"/>
      <c r="OD104" s="54"/>
      <c r="OE104" s="54"/>
      <c r="OF104" s="54"/>
      <c r="OG104" s="54"/>
      <c r="OH104" s="54"/>
      <c r="OI104" s="54"/>
      <c r="OJ104" s="54"/>
      <c r="OK104" s="54"/>
      <c r="OL104" s="54"/>
      <c r="OM104" s="54"/>
      <c r="ON104" s="54"/>
      <c r="OO104" s="54"/>
      <c r="OP104" s="54"/>
      <c r="OQ104" s="54"/>
      <c r="OR104" s="54"/>
      <c r="OS104" s="54"/>
      <c r="OT104" s="54"/>
      <c r="OU104" s="54"/>
      <c r="OV104" s="54"/>
      <c r="OW104" s="54"/>
      <c r="OX104" s="54"/>
      <c r="OY104" s="54"/>
      <c r="OZ104" s="54"/>
      <c r="PA104" s="54"/>
      <c r="PB104" s="54"/>
      <c r="PC104" s="54"/>
      <c r="PD104" s="54"/>
      <c r="PE104" s="54"/>
      <c r="PF104" s="54"/>
      <c r="PG104" s="54"/>
      <c r="PH104" s="54"/>
      <c r="PI104" s="54"/>
      <c r="PJ104" s="54"/>
      <c r="PK104" s="54"/>
      <c r="PL104" s="54"/>
      <c r="PM104" s="54"/>
      <c r="PN104" s="54"/>
      <c r="PO104" s="54"/>
      <c r="PP104" s="54"/>
      <c r="PQ104" s="54"/>
      <c r="PR104" s="54"/>
      <c r="PS104" s="54"/>
      <c r="PT104" s="54"/>
      <c r="PU104" s="54"/>
      <c r="PV104" s="54"/>
      <c r="PW104" s="54"/>
      <c r="PX104" s="54"/>
      <c r="PY104" s="54"/>
      <c r="PZ104" s="54"/>
      <c r="QA104" s="54"/>
      <c r="QB104" s="54"/>
      <c r="QC104" s="54"/>
      <c r="QD104" s="54"/>
      <c r="QE104" s="54"/>
      <c r="QF104" s="54"/>
      <c r="QG104" s="54"/>
      <c r="QH104" s="54"/>
      <c r="QI104" s="54"/>
      <c r="QJ104" s="54"/>
      <c r="QK104" s="54"/>
      <c r="QL104" s="54"/>
      <c r="QM104" s="54"/>
      <c r="QN104" s="54"/>
      <c r="QO104" s="54"/>
      <c r="QP104" s="54"/>
      <c r="QQ104" s="54"/>
      <c r="QR104" s="54"/>
      <c r="QS104" s="54"/>
      <c r="QT104" s="54"/>
      <c r="QU104" s="54"/>
      <c r="QV104" s="54"/>
      <c r="QW104" s="54"/>
      <c r="QX104" s="54"/>
      <c r="QY104" s="54"/>
      <c r="QZ104" s="54"/>
      <c r="RA104" s="54"/>
      <c r="RB104" s="54"/>
      <c r="RC104" s="54"/>
      <c r="RD104" s="54"/>
      <c r="RE104" s="54"/>
      <c r="RF104" s="54"/>
      <c r="RG104" s="54"/>
      <c r="RH104" s="54"/>
      <c r="RI104" s="54"/>
      <c r="RJ104" s="54"/>
      <c r="RK104" s="54"/>
      <c r="RL104" s="54"/>
      <c r="RM104" s="54"/>
      <c r="RN104" s="54"/>
      <c r="RO104" s="54"/>
      <c r="RP104" s="54"/>
      <c r="RQ104" s="54"/>
      <c r="RR104" s="54"/>
      <c r="RS104" s="54"/>
      <c r="RT104" s="54"/>
      <c r="RU104" s="54"/>
      <c r="RV104" s="54"/>
      <c r="RW104" s="54"/>
      <c r="RX104" s="54"/>
      <c r="RY104" s="54"/>
      <c r="RZ104" s="54"/>
      <c r="SA104" s="54"/>
      <c r="SB104" s="54"/>
      <c r="SC104" s="54"/>
      <c r="SD104" s="54"/>
      <c r="SE104" s="54"/>
      <c r="SF104" s="54"/>
      <c r="SG104" s="54"/>
      <c r="SH104" s="54"/>
      <c r="SI104" s="54"/>
      <c r="SJ104" s="54"/>
      <c r="SK104" s="54"/>
      <c r="SL104" s="54"/>
      <c r="SM104" s="54"/>
      <c r="SN104" s="54"/>
      <c r="SO104" s="54"/>
      <c r="SP104" s="54"/>
      <c r="SQ104" s="54"/>
      <c r="SR104" s="54"/>
      <c r="SS104" s="54"/>
      <c r="ST104" s="54"/>
      <c r="SU104" s="54"/>
      <c r="SV104" s="54"/>
      <c r="SW104" s="54"/>
      <c r="SX104" s="54"/>
      <c r="SY104" s="54"/>
      <c r="SZ104" s="54"/>
      <c r="TA104" s="54"/>
      <c r="TB104" s="54"/>
      <c r="TC104" s="54"/>
      <c r="TD104" s="54"/>
      <c r="TE104" s="54"/>
      <c r="TF104" s="54"/>
      <c r="TG104" s="54"/>
      <c r="TH104" s="54"/>
      <c r="TI104" s="54"/>
      <c r="TJ104" s="54"/>
      <c r="TK104" s="54"/>
      <c r="TL104" s="54"/>
      <c r="TM104" s="54"/>
      <c r="TN104" s="54"/>
      <c r="TO104" s="54"/>
      <c r="TP104" s="54"/>
      <c r="TQ104" s="54"/>
      <c r="TR104" s="54"/>
      <c r="TS104" s="54"/>
      <c r="TT104" s="54"/>
      <c r="TU104" s="54"/>
      <c r="TV104" s="54"/>
      <c r="TW104" s="54"/>
      <c r="TX104" s="54"/>
      <c r="TY104" s="54"/>
      <c r="TZ104" s="54"/>
      <c r="UA104" s="54"/>
      <c r="UB104" s="54"/>
      <c r="UC104" s="54"/>
      <c r="UD104" s="54"/>
      <c r="UE104" s="54"/>
      <c r="UF104" s="54"/>
      <c r="UG104" s="54"/>
      <c r="UH104" s="54"/>
      <c r="UI104" s="54"/>
      <c r="UJ104" s="54"/>
      <c r="UK104" s="54"/>
      <c r="UL104" s="54"/>
      <c r="UM104" s="54"/>
      <c r="UN104" s="54"/>
      <c r="UO104" s="54"/>
      <c r="UP104" s="54"/>
      <c r="UQ104" s="54"/>
      <c r="UR104" s="54"/>
      <c r="US104" s="54"/>
      <c r="UT104" s="54"/>
      <c r="UU104" s="54"/>
      <c r="UV104" s="54"/>
      <c r="UW104" s="54"/>
      <c r="UX104" s="54"/>
      <c r="UY104" s="54"/>
      <c r="UZ104" s="54"/>
      <c r="VA104" s="54"/>
      <c r="VB104" s="54"/>
      <c r="VC104" s="54"/>
      <c r="VD104" s="54"/>
      <c r="VE104" s="54"/>
      <c r="VF104" s="54"/>
      <c r="VG104" s="54"/>
      <c r="VH104" s="54"/>
      <c r="VI104" s="54"/>
      <c r="VJ104" s="54"/>
      <c r="VK104" s="54"/>
      <c r="VL104" s="54"/>
      <c r="VM104" s="54"/>
      <c r="VN104" s="54"/>
      <c r="VO104" s="54"/>
      <c r="VP104" s="54"/>
      <c r="VQ104" s="54"/>
      <c r="VR104" s="54"/>
      <c r="VS104" s="54"/>
      <c r="VT104" s="54"/>
      <c r="VU104" s="54"/>
      <c r="VV104" s="54"/>
      <c r="VW104" s="54"/>
      <c r="VX104" s="54"/>
      <c r="VY104" s="54"/>
      <c r="VZ104" s="54"/>
      <c r="WA104" s="54"/>
      <c r="WB104" s="54"/>
      <c r="WC104" s="54"/>
      <c r="WD104" s="54"/>
      <c r="WE104" s="54"/>
      <c r="WF104" s="54"/>
      <c r="WG104" s="54"/>
      <c r="WH104" s="54"/>
      <c r="WI104" s="54"/>
      <c r="WJ104" s="54"/>
      <c r="WK104" s="54"/>
      <c r="WL104" s="54"/>
      <c r="WM104" s="54"/>
      <c r="WN104" s="54"/>
      <c r="WO104" s="54"/>
      <c r="WP104" s="54"/>
      <c r="WQ104" s="54"/>
      <c r="WR104" s="54"/>
      <c r="WS104" s="54"/>
      <c r="WT104" s="54"/>
      <c r="WU104" s="54"/>
      <c r="WV104" s="54"/>
      <c r="WW104" s="54"/>
      <c r="WX104" s="54"/>
      <c r="WY104" s="54"/>
      <c r="WZ104" s="54"/>
      <c r="XA104" s="54"/>
      <c r="XB104" s="54"/>
      <c r="XC104" s="54"/>
      <c r="XD104" s="54"/>
      <c r="XE104" s="54"/>
      <c r="XF104" s="54"/>
      <c r="XG104" s="54"/>
      <c r="XH104" s="54"/>
      <c r="XI104" s="54"/>
      <c r="XJ104" s="54"/>
      <c r="XK104" s="54"/>
      <c r="XL104" s="54"/>
      <c r="XM104" s="54"/>
      <c r="XN104" s="54"/>
      <c r="XO104" s="54"/>
      <c r="XP104" s="54"/>
      <c r="XQ104" s="54"/>
      <c r="XR104" s="54"/>
      <c r="XS104" s="54"/>
      <c r="XT104" s="54"/>
      <c r="XU104" s="54"/>
      <c r="XV104" s="54"/>
      <c r="XW104" s="54"/>
      <c r="XX104" s="54"/>
      <c r="XY104" s="54"/>
      <c r="XZ104" s="54"/>
      <c r="YA104" s="54"/>
      <c r="YB104" s="54"/>
      <c r="YC104" s="54"/>
      <c r="YD104" s="54"/>
      <c r="YE104" s="54"/>
      <c r="YF104" s="54"/>
      <c r="YG104" s="54"/>
      <c r="YH104" s="54"/>
      <c r="YI104" s="54"/>
      <c r="YJ104" s="54"/>
      <c r="YK104" s="54"/>
      <c r="YL104" s="54"/>
      <c r="YM104" s="54"/>
      <c r="YN104" s="54"/>
      <c r="YO104" s="54"/>
      <c r="YP104" s="54"/>
      <c r="YQ104" s="54"/>
      <c r="YR104" s="54"/>
      <c r="YS104" s="54"/>
      <c r="YT104" s="54"/>
      <c r="YU104" s="54"/>
      <c r="YV104" s="54"/>
      <c r="YW104" s="54"/>
      <c r="YX104" s="54"/>
      <c r="YY104" s="54"/>
      <c r="YZ104" s="54"/>
      <c r="ZA104" s="54"/>
      <c r="ZB104" s="54"/>
      <c r="ZC104" s="54"/>
      <c r="ZD104" s="54"/>
      <c r="ZE104" s="54"/>
      <c r="ZF104" s="54"/>
      <c r="ZG104" s="54"/>
      <c r="ZH104" s="54"/>
      <c r="ZI104" s="54"/>
      <c r="ZJ104" s="54"/>
      <c r="ZK104" s="54"/>
      <c r="ZL104" s="54"/>
      <c r="ZM104" s="54"/>
      <c r="ZN104" s="54"/>
      <c r="ZO104" s="54"/>
      <c r="ZP104" s="54"/>
      <c r="ZQ104" s="54"/>
      <c r="ZR104" s="54"/>
      <c r="ZS104" s="54"/>
      <c r="ZT104" s="54"/>
      <c r="ZU104" s="54"/>
      <c r="ZV104" s="54"/>
      <c r="ZW104" s="54"/>
      <c r="ZX104" s="54"/>
      <c r="ZY104" s="54"/>
      <c r="ZZ104" s="54"/>
      <c r="AAA104" s="54"/>
      <c r="AAB104" s="54"/>
      <c r="AAC104" s="54"/>
      <c r="AAD104" s="54"/>
      <c r="AAE104" s="54"/>
      <c r="AAF104" s="54"/>
      <c r="AAG104" s="54"/>
      <c r="AAH104" s="54"/>
      <c r="AAI104" s="54"/>
      <c r="AAJ104" s="54"/>
      <c r="AAK104" s="54"/>
      <c r="AAL104" s="54"/>
      <c r="AAM104" s="54"/>
      <c r="AAN104" s="54"/>
      <c r="AAO104" s="54"/>
      <c r="AAP104" s="54"/>
      <c r="AAQ104" s="54"/>
      <c r="AAR104" s="54"/>
      <c r="AAS104" s="54"/>
      <c r="AAT104" s="54"/>
      <c r="AAU104" s="54"/>
      <c r="AAV104" s="54"/>
      <c r="AAW104" s="54"/>
      <c r="AAX104" s="54"/>
      <c r="AAY104" s="54"/>
      <c r="AAZ104" s="54"/>
      <c r="ABA104" s="54"/>
      <c r="ABB104" s="54"/>
      <c r="ABC104" s="54"/>
      <c r="ABD104" s="54"/>
      <c r="ABE104" s="54"/>
      <c r="ABF104" s="54"/>
      <c r="ABG104" s="54"/>
      <c r="ABH104" s="54"/>
      <c r="ABI104" s="54"/>
      <c r="ABJ104" s="54"/>
      <c r="ABK104" s="54"/>
      <c r="ABL104" s="54"/>
      <c r="ABM104" s="54"/>
      <c r="ABN104" s="54"/>
      <c r="ABO104" s="54"/>
      <c r="ABP104" s="54"/>
      <c r="ABQ104" s="54"/>
      <c r="ABR104" s="54"/>
      <c r="ABS104" s="54"/>
      <c r="ABT104" s="54"/>
      <c r="ABU104" s="54"/>
      <c r="ABV104" s="54"/>
      <c r="ABW104" s="54"/>
      <c r="ABX104" s="54"/>
      <c r="ABY104" s="54"/>
      <c r="ABZ104" s="54"/>
      <c r="ACA104" s="54"/>
      <c r="ACB104" s="54"/>
      <c r="ACC104" s="54"/>
      <c r="ACD104" s="54"/>
      <c r="ACE104" s="54"/>
      <c r="ACF104" s="54"/>
      <c r="ACG104" s="54"/>
      <c r="ACH104" s="54"/>
      <c r="ACI104" s="54"/>
      <c r="ACJ104" s="54"/>
      <c r="ACK104" s="54"/>
      <c r="ACL104" s="54"/>
      <c r="ACM104" s="54"/>
      <c r="ACN104" s="54"/>
      <c r="ACO104" s="54"/>
      <c r="ACP104" s="54"/>
      <c r="ACQ104" s="54"/>
      <c r="ACR104" s="54"/>
      <c r="ACS104" s="54"/>
      <c r="ACT104" s="54"/>
      <c r="ACU104" s="54"/>
      <c r="ACV104" s="54"/>
      <c r="ACW104" s="54"/>
      <c r="ACX104" s="54"/>
      <c r="ACY104" s="54"/>
      <c r="ACZ104" s="54"/>
      <c r="ADA104" s="54"/>
      <c r="ADB104" s="54"/>
      <c r="ADC104" s="54"/>
      <c r="ADD104" s="54"/>
      <c r="ADE104" s="54"/>
      <c r="ADF104" s="54"/>
      <c r="ADG104" s="54"/>
      <c r="ADH104" s="54"/>
      <c r="ADI104" s="54"/>
      <c r="ADJ104" s="54"/>
      <c r="ADK104" s="54"/>
      <c r="ADL104" s="54"/>
      <c r="ADM104" s="54"/>
      <c r="ADN104" s="54"/>
      <c r="ADO104" s="54"/>
      <c r="ADP104" s="54"/>
      <c r="ADQ104" s="54"/>
      <c r="ADR104" s="54"/>
      <c r="ADS104" s="54"/>
      <c r="ADT104" s="54"/>
      <c r="ADU104" s="54"/>
      <c r="ADV104" s="54"/>
      <c r="ADW104" s="54"/>
      <c r="ADX104" s="54"/>
      <c r="ADY104" s="54"/>
      <c r="ADZ104" s="54"/>
      <c r="AEA104" s="54"/>
      <c r="AEB104" s="54"/>
      <c r="AEC104" s="54"/>
      <c r="AED104" s="54"/>
      <c r="AEE104" s="54"/>
      <c r="AEF104" s="54"/>
      <c r="AEG104" s="54"/>
      <c r="AEH104" s="54"/>
      <c r="AEI104" s="54"/>
      <c r="AEJ104" s="54"/>
      <c r="AEK104" s="54"/>
      <c r="AEL104" s="54"/>
      <c r="AEM104" s="54"/>
      <c r="AEN104" s="54"/>
      <c r="AEO104" s="54"/>
      <c r="AEP104" s="54"/>
      <c r="AEQ104" s="54"/>
      <c r="AER104" s="54"/>
      <c r="AES104" s="54"/>
      <c r="AET104" s="54"/>
      <c r="AEU104" s="54"/>
      <c r="AEV104" s="54"/>
      <c r="AEW104" s="54"/>
      <c r="AEX104" s="54"/>
      <c r="AEY104" s="54"/>
      <c r="AEZ104" s="54"/>
      <c r="AFA104" s="54"/>
      <c r="AFB104" s="54"/>
      <c r="AFC104" s="54"/>
      <c r="AFD104" s="54"/>
      <c r="AFE104" s="54"/>
      <c r="AFF104" s="54"/>
      <c r="AFG104" s="54"/>
      <c r="AFH104" s="54"/>
      <c r="AFI104" s="54"/>
      <c r="AFJ104" s="54"/>
      <c r="AFK104" s="54"/>
      <c r="AFL104" s="54"/>
      <c r="AFM104" s="54"/>
      <c r="AFN104" s="54"/>
      <c r="AFO104" s="54"/>
      <c r="AFP104" s="54"/>
      <c r="AFQ104" s="54"/>
      <c r="AFR104" s="54"/>
      <c r="AFS104" s="54"/>
      <c r="AFT104" s="54"/>
      <c r="AFU104" s="54"/>
      <c r="AFV104" s="54"/>
      <c r="AFW104" s="54"/>
      <c r="AFX104" s="54"/>
      <c r="AFY104" s="54"/>
      <c r="AFZ104" s="54"/>
      <c r="AGA104" s="54"/>
      <c r="AGB104" s="54"/>
      <c r="AGC104" s="54"/>
      <c r="AGD104" s="54"/>
      <c r="AGE104" s="54"/>
      <c r="AGF104" s="54"/>
      <c r="AGG104" s="54"/>
      <c r="AGH104" s="54"/>
      <c r="AGI104" s="54"/>
      <c r="AGJ104" s="54"/>
      <c r="AGK104" s="54"/>
      <c r="AGL104" s="54"/>
      <c r="AGM104" s="54"/>
      <c r="AGN104" s="54"/>
      <c r="AGO104" s="54"/>
      <c r="AGP104" s="54"/>
      <c r="AGQ104" s="54"/>
      <c r="AGR104" s="54"/>
      <c r="AGS104" s="54"/>
      <c r="AGT104" s="54"/>
      <c r="AGU104" s="54"/>
      <c r="AGV104" s="54"/>
      <c r="AGW104" s="54"/>
      <c r="AGX104" s="54"/>
      <c r="AGY104" s="54"/>
      <c r="AGZ104" s="54"/>
      <c r="AHA104" s="54"/>
      <c r="AHB104" s="54"/>
      <c r="AHC104" s="54"/>
      <c r="AHD104" s="54"/>
      <c r="AHE104" s="54"/>
      <c r="AHF104" s="54"/>
      <c r="AHG104" s="54"/>
      <c r="AHH104" s="54"/>
      <c r="AHI104" s="54"/>
      <c r="AHJ104" s="54"/>
      <c r="AHK104" s="54"/>
      <c r="AHL104" s="54"/>
      <c r="AHM104" s="54"/>
      <c r="AHN104" s="54"/>
      <c r="AHO104" s="54"/>
      <c r="AHP104" s="54"/>
      <c r="AHQ104" s="54"/>
      <c r="AHR104" s="54"/>
      <c r="AHS104" s="54"/>
      <c r="AHT104" s="54"/>
      <c r="AHU104" s="54"/>
      <c r="AHV104" s="54"/>
      <c r="AHW104" s="54"/>
      <c r="AHX104" s="54"/>
      <c r="AHY104" s="54"/>
      <c r="AHZ104" s="54"/>
      <c r="AIA104" s="54"/>
      <c r="AIB104" s="54"/>
      <c r="AIC104" s="54"/>
      <c r="AID104" s="54"/>
      <c r="AIE104" s="54"/>
      <c r="AIF104" s="54"/>
      <c r="AIG104" s="54"/>
      <c r="AIH104" s="54"/>
      <c r="AII104" s="54"/>
      <c r="AIJ104" s="54"/>
      <c r="AIK104" s="54"/>
      <c r="AIL104" s="54"/>
      <c r="AIM104" s="54"/>
      <c r="AIN104" s="54"/>
      <c r="AIO104" s="54"/>
      <c r="AIP104" s="54"/>
      <c r="AIQ104" s="54"/>
      <c r="AIR104" s="54"/>
      <c r="AIS104" s="54"/>
      <c r="AIT104" s="54"/>
      <c r="AIU104" s="54"/>
      <c r="AIV104" s="54"/>
      <c r="AIW104" s="54"/>
      <c r="AIX104" s="54"/>
      <c r="AIY104" s="54"/>
      <c r="AIZ104" s="54"/>
      <c r="AJA104" s="54"/>
      <c r="AJB104" s="54"/>
      <c r="AJC104" s="54"/>
      <c r="AJD104" s="54"/>
      <c r="AJE104" s="54"/>
      <c r="AJF104" s="54"/>
      <c r="AJG104" s="54"/>
      <c r="AJH104" s="54"/>
      <c r="AJI104" s="54"/>
      <c r="AJJ104" s="54"/>
      <c r="AJK104" s="54"/>
      <c r="AJL104" s="54"/>
      <c r="AJM104" s="54"/>
      <c r="AJN104" s="54"/>
      <c r="AJO104" s="54"/>
      <c r="AJP104" s="54"/>
      <c r="AJQ104" s="54"/>
      <c r="AJR104" s="54"/>
      <c r="AJS104" s="54"/>
      <c r="AJT104" s="54"/>
      <c r="AJU104" s="54"/>
      <c r="AJV104" s="54"/>
      <c r="AJW104" s="54"/>
      <c r="AJX104" s="54"/>
      <c r="AJY104" s="54"/>
      <c r="AJZ104" s="54"/>
      <c r="AKA104" s="54"/>
      <c r="AKB104" s="54"/>
      <c r="AKC104" s="54"/>
      <c r="AKD104" s="54"/>
      <c r="AKE104" s="54"/>
      <c r="AKF104" s="54"/>
      <c r="AKG104" s="54"/>
      <c r="AKH104" s="54"/>
      <c r="AKI104" s="54"/>
      <c r="AKJ104" s="54"/>
      <c r="AKK104" s="54"/>
      <c r="AKL104" s="54"/>
      <c r="AKM104" s="54"/>
      <c r="AKN104" s="54"/>
      <c r="AKO104" s="54"/>
      <c r="AKP104" s="54"/>
      <c r="AKQ104" s="54"/>
      <c r="AKR104" s="54"/>
      <c r="AKS104" s="54"/>
      <c r="AKT104" s="54"/>
      <c r="AKU104" s="54"/>
      <c r="AKV104" s="54"/>
      <c r="AKW104" s="54"/>
      <c r="AKX104" s="54"/>
      <c r="AKY104" s="54"/>
      <c r="AKZ104" s="54"/>
      <c r="ALA104" s="54"/>
      <c r="ALB104" s="54"/>
      <c r="ALC104" s="54"/>
      <c r="ALD104" s="54"/>
      <c r="ALE104" s="54"/>
      <c r="ALF104" s="54"/>
      <c r="ALG104" s="54"/>
      <c r="ALH104" s="54"/>
      <c r="ALI104" s="54"/>
      <c r="ALJ104" s="54"/>
      <c r="ALK104" s="54"/>
      <c r="ALL104" s="54"/>
      <c r="ALM104" s="54"/>
      <c r="ALN104" s="54"/>
      <c r="ALO104" s="54"/>
      <c r="ALP104" s="54"/>
      <c r="ALQ104" s="54"/>
      <c r="ALR104" s="54"/>
      <c r="ALS104" s="54"/>
      <c r="ALT104" s="54"/>
      <c r="ALU104" s="54"/>
      <c r="ALV104" s="54"/>
      <c r="ALW104" s="54"/>
      <c r="ALX104" s="54"/>
      <c r="ALY104" s="54"/>
      <c r="ALZ104" s="54"/>
      <c r="AMA104" s="54"/>
      <c r="AMB104" s="54"/>
      <c r="AMC104" s="54"/>
      <c r="AMD104" s="54"/>
      <c r="AME104" s="54"/>
      <c r="AMF104" s="54"/>
      <c r="AMG104" s="54"/>
      <c r="AMH104" s="54"/>
      <c r="AMI104" s="54"/>
      <c r="AMJ104" s="54"/>
      <c r="AMK104" s="54"/>
      <c r="AML104" s="54"/>
      <c r="AMM104" s="54"/>
      <c r="AMN104" s="54"/>
      <c r="AMO104" s="54"/>
      <c r="AMP104" s="54"/>
      <c r="AMQ104" s="54"/>
      <c r="AMR104" s="54"/>
      <c r="AMS104" s="54"/>
      <c r="AMT104" s="54"/>
      <c r="AMU104" s="54"/>
      <c r="AMV104" s="54"/>
      <c r="AMW104" s="54"/>
      <c r="AMX104" s="54"/>
      <c r="AMY104" s="54"/>
      <c r="AMZ104" s="54"/>
      <c r="ANA104" s="54"/>
      <c r="ANB104" s="54"/>
      <c r="ANC104" s="54"/>
      <c r="AND104" s="54"/>
      <c r="ANE104" s="54"/>
      <c r="ANF104" s="54"/>
      <c r="ANG104" s="54"/>
      <c r="ANH104" s="54"/>
      <c r="ANI104" s="54"/>
      <c r="ANJ104" s="54"/>
      <c r="ANK104" s="54"/>
      <c r="ANL104" s="54"/>
      <c r="ANM104" s="54"/>
      <c r="ANN104" s="54"/>
      <c r="ANO104" s="54"/>
      <c r="ANP104" s="54"/>
      <c r="ANQ104" s="54"/>
      <c r="ANR104" s="54"/>
      <c r="ANS104" s="54"/>
      <c r="ANT104" s="54"/>
      <c r="ANU104" s="54"/>
      <c r="ANV104" s="54"/>
      <c r="ANW104" s="54"/>
      <c r="ANX104" s="54"/>
      <c r="ANY104" s="54"/>
      <c r="ANZ104" s="54"/>
      <c r="AOA104" s="54"/>
      <c r="AOB104" s="54"/>
      <c r="AOC104" s="54"/>
      <c r="AOD104" s="54"/>
      <c r="AOE104" s="54"/>
      <c r="AOF104" s="54"/>
      <c r="AOG104" s="54"/>
      <c r="AOH104" s="54"/>
      <c r="AOI104" s="54"/>
      <c r="AOJ104" s="54"/>
      <c r="AOK104" s="54"/>
      <c r="AOL104" s="54"/>
      <c r="AOM104" s="54"/>
      <c r="AON104" s="54"/>
      <c r="AOO104" s="54"/>
      <c r="AOP104" s="54"/>
      <c r="AOQ104" s="54"/>
      <c r="AOR104" s="54"/>
      <c r="AOS104" s="54"/>
      <c r="AOT104" s="54"/>
      <c r="AOU104" s="54"/>
      <c r="AOV104" s="54"/>
      <c r="AOW104" s="54"/>
      <c r="AOX104" s="54"/>
      <c r="AOY104" s="54"/>
      <c r="AOZ104" s="54"/>
      <c r="APA104" s="54"/>
      <c r="APB104" s="54"/>
      <c r="APC104" s="54"/>
      <c r="APD104" s="54"/>
      <c r="APE104" s="54"/>
      <c r="APF104" s="54"/>
      <c r="APG104" s="54"/>
      <c r="APH104" s="54"/>
      <c r="API104" s="54"/>
      <c r="APJ104" s="54"/>
      <c r="APK104" s="54"/>
      <c r="APL104" s="54"/>
      <c r="APM104" s="54"/>
      <c r="APN104" s="54"/>
      <c r="APO104" s="54"/>
      <c r="APP104" s="54"/>
      <c r="APQ104" s="54"/>
      <c r="APR104" s="54"/>
      <c r="APS104" s="54"/>
      <c r="APT104" s="54"/>
      <c r="APU104" s="54"/>
      <c r="APV104" s="54"/>
      <c r="APW104" s="54"/>
      <c r="APX104" s="54"/>
      <c r="APY104" s="54"/>
      <c r="APZ104" s="54"/>
      <c r="AQA104" s="54"/>
      <c r="AQB104" s="54"/>
      <c r="AQC104" s="54"/>
      <c r="AQD104" s="54"/>
      <c r="AQE104" s="54"/>
      <c r="AQF104" s="54"/>
      <c r="AQG104" s="54"/>
      <c r="AQH104" s="54"/>
      <c r="AQI104" s="54"/>
      <c r="AQJ104" s="54"/>
      <c r="AQK104" s="54"/>
      <c r="AQL104" s="54"/>
      <c r="AQM104" s="54"/>
      <c r="AQN104" s="54"/>
      <c r="AQO104" s="54"/>
      <c r="AQP104" s="54"/>
      <c r="AQQ104" s="54"/>
      <c r="AQR104" s="54"/>
      <c r="AQS104" s="54"/>
      <c r="AQT104" s="54"/>
      <c r="AQU104" s="54"/>
      <c r="AQV104" s="54"/>
      <c r="AQW104" s="54"/>
      <c r="AQX104" s="54"/>
      <c r="AQY104" s="54"/>
      <c r="AQZ104" s="54"/>
      <c r="ARA104" s="54"/>
      <c r="ARB104" s="54"/>
      <c r="ARC104" s="54"/>
      <c r="ARD104" s="54"/>
      <c r="ARE104" s="54"/>
      <c r="ARF104" s="54"/>
      <c r="ARG104" s="54"/>
      <c r="ARH104" s="54"/>
      <c r="ARI104" s="54"/>
      <c r="ARJ104" s="54"/>
      <c r="ARK104" s="54"/>
      <c r="ARL104" s="54"/>
      <c r="ARM104" s="54"/>
      <c r="ARN104" s="54"/>
      <c r="ARO104" s="54"/>
      <c r="ARP104" s="54"/>
      <c r="ARQ104" s="54"/>
      <c r="ARR104" s="54"/>
      <c r="ARS104" s="54"/>
      <c r="ART104" s="54"/>
      <c r="ARU104" s="54"/>
      <c r="ARV104" s="54"/>
      <c r="ARW104" s="54"/>
      <c r="ARX104" s="54"/>
      <c r="ARY104" s="54"/>
      <c r="ARZ104" s="54"/>
      <c r="ASA104" s="54"/>
      <c r="ASB104" s="54"/>
      <c r="ASC104" s="54"/>
      <c r="ASD104" s="54"/>
      <c r="ASE104" s="54"/>
      <c r="ASF104" s="54"/>
      <c r="ASG104" s="54"/>
      <c r="ASH104" s="54"/>
      <c r="ASI104" s="54"/>
      <c r="ASJ104" s="54"/>
      <c r="ASK104" s="54"/>
      <c r="ASL104" s="54"/>
      <c r="ASM104" s="54"/>
      <c r="ASN104" s="54"/>
      <c r="ASO104" s="54"/>
      <c r="ASP104" s="54"/>
      <c r="ASQ104" s="54"/>
      <c r="ASR104" s="54"/>
      <c r="ASS104" s="54"/>
      <c r="AST104" s="54"/>
      <c r="ASU104" s="54"/>
      <c r="ASV104" s="54"/>
      <c r="ASW104" s="54"/>
      <c r="ASX104" s="54"/>
      <c r="ASY104" s="54"/>
      <c r="ASZ104" s="54"/>
      <c r="ATA104" s="54"/>
      <c r="ATB104" s="54"/>
      <c r="ATC104" s="54"/>
      <c r="ATD104" s="54"/>
      <c r="ATE104" s="54"/>
      <c r="ATF104" s="54"/>
      <c r="ATG104" s="54"/>
      <c r="ATH104" s="54"/>
      <c r="ATI104" s="54"/>
      <c r="ATJ104" s="54"/>
      <c r="ATK104" s="54"/>
      <c r="ATL104" s="54"/>
      <c r="ATM104" s="54"/>
      <c r="ATN104" s="54"/>
      <c r="ATO104" s="54"/>
      <c r="ATP104" s="54"/>
      <c r="ATQ104" s="54"/>
      <c r="ATR104" s="54"/>
      <c r="ATS104" s="54"/>
      <c r="ATT104" s="54"/>
      <c r="ATU104" s="54"/>
      <c r="ATV104" s="54"/>
      <c r="ATW104" s="54"/>
      <c r="ATX104" s="54"/>
      <c r="ATY104" s="54"/>
      <c r="ATZ104" s="54"/>
      <c r="AUA104" s="54"/>
      <c r="AUB104" s="54"/>
      <c r="AUC104" s="54"/>
      <c r="AUD104" s="54"/>
      <c r="AUE104" s="54"/>
      <c r="AUF104" s="54"/>
      <c r="AUG104" s="54"/>
      <c r="AUH104" s="54"/>
      <c r="AUI104" s="54"/>
      <c r="AUJ104" s="54"/>
      <c r="AUK104" s="54"/>
      <c r="AUL104" s="54"/>
      <c r="AUM104" s="54"/>
      <c r="AUN104" s="54"/>
      <c r="AUO104" s="54"/>
      <c r="AUP104" s="54"/>
      <c r="AUQ104" s="54"/>
      <c r="AUR104" s="54"/>
      <c r="AUS104" s="54"/>
      <c r="AUT104" s="54"/>
      <c r="AUU104" s="54"/>
      <c r="AUV104" s="54"/>
      <c r="AUW104" s="54"/>
      <c r="AUX104" s="54"/>
      <c r="AUY104" s="54"/>
      <c r="AUZ104" s="54"/>
      <c r="AVA104" s="54"/>
      <c r="AVB104" s="54"/>
      <c r="AVC104" s="54"/>
      <c r="AVD104" s="54"/>
      <c r="AVE104" s="54"/>
      <c r="AVF104" s="54"/>
      <c r="AVG104" s="54"/>
      <c r="AVH104" s="54"/>
      <c r="AVI104" s="54"/>
      <c r="AVJ104" s="54"/>
      <c r="AVK104" s="54"/>
      <c r="AVL104" s="54"/>
      <c r="AVM104" s="54"/>
      <c r="AVN104" s="54"/>
      <c r="AVO104" s="54"/>
      <c r="AVP104" s="54"/>
      <c r="AVQ104" s="54"/>
      <c r="AVR104" s="54"/>
      <c r="AVS104" s="54"/>
      <c r="AVT104" s="54"/>
      <c r="AVU104" s="54"/>
      <c r="AVV104" s="54"/>
      <c r="AVW104" s="54"/>
      <c r="AVX104" s="54"/>
      <c r="AVY104" s="54"/>
      <c r="AVZ104" s="54"/>
      <c r="AWA104" s="54"/>
      <c r="AWB104" s="54"/>
      <c r="AWC104" s="54"/>
      <c r="AWD104" s="54"/>
      <c r="AWE104" s="54"/>
      <c r="AWF104" s="54"/>
      <c r="AWG104" s="54"/>
      <c r="AWH104" s="54"/>
      <c r="AWI104" s="54"/>
      <c r="AWJ104" s="54"/>
      <c r="AWK104" s="54"/>
      <c r="AWL104" s="54"/>
      <c r="AWM104" s="54"/>
      <c r="AWN104" s="54"/>
      <c r="AWO104" s="54"/>
      <c r="AWP104" s="54"/>
      <c r="AWQ104" s="54"/>
      <c r="AWR104" s="54"/>
      <c r="AWS104" s="54"/>
      <c r="AWT104" s="54"/>
      <c r="AWU104" s="54"/>
      <c r="AWV104" s="54"/>
      <c r="AWW104" s="54"/>
      <c r="AWX104" s="54"/>
      <c r="AWY104" s="54"/>
      <c r="AWZ104" s="54"/>
      <c r="AXA104" s="54"/>
      <c r="AXB104" s="54"/>
      <c r="AXC104" s="54"/>
      <c r="AXD104" s="54"/>
      <c r="AXE104" s="54"/>
      <c r="AXF104" s="54"/>
      <c r="AXG104" s="54"/>
      <c r="AXH104" s="54"/>
      <c r="AXI104" s="54"/>
      <c r="AXJ104" s="54"/>
      <c r="AXK104" s="54"/>
      <c r="AXL104" s="54"/>
      <c r="AXM104" s="54"/>
      <c r="AXN104" s="54"/>
      <c r="AXO104" s="54"/>
      <c r="AXP104" s="54"/>
      <c r="AXQ104" s="54"/>
      <c r="AXR104" s="54"/>
      <c r="AXS104" s="54"/>
      <c r="AXT104" s="54"/>
      <c r="AXU104" s="54"/>
      <c r="AXV104" s="54"/>
      <c r="AXW104" s="54"/>
      <c r="AXX104" s="54"/>
      <c r="AXY104" s="54"/>
      <c r="AXZ104" s="54"/>
      <c r="AYA104" s="54"/>
      <c r="AYB104" s="54"/>
      <c r="AYC104" s="54"/>
      <c r="AYD104" s="54"/>
      <c r="AYE104" s="54"/>
      <c r="AYF104" s="54"/>
      <c r="AYG104" s="54"/>
      <c r="AYH104" s="54"/>
      <c r="AYI104" s="54"/>
      <c r="AYJ104" s="54"/>
      <c r="AYK104" s="54"/>
      <c r="AYL104" s="54"/>
      <c r="AYM104" s="54"/>
      <c r="AYN104" s="54"/>
      <c r="AYO104" s="54"/>
      <c r="AYP104" s="54"/>
      <c r="AYQ104" s="54"/>
      <c r="AYR104" s="54"/>
      <c r="AYS104" s="54"/>
      <c r="AYT104" s="54"/>
      <c r="AYU104" s="54"/>
      <c r="AYV104" s="54"/>
      <c r="AYW104" s="54"/>
      <c r="AYX104" s="54"/>
      <c r="AYY104" s="54"/>
      <c r="AYZ104" s="54"/>
      <c r="AZA104" s="54"/>
      <c r="AZB104" s="54"/>
      <c r="AZC104" s="54"/>
      <c r="AZD104" s="54"/>
      <c r="AZE104" s="54"/>
      <c r="AZF104" s="54"/>
      <c r="AZG104" s="54"/>
      <c r="AZH104" s="54"/>
      <c r="AZI104" s="54"/>
      <c r="AZJ104" s="54"/>
      <c r="AZK104" s="54"/>
      <c r="AZL104" s="54"/>
      <c r="AZM104" s="54"/>
      <c r="AZN104" s="54"/>
      <c r="AZO104" s="54"/>
      <c r="AZP104" s="54"/>
      <c r="AZQ104" s="54"/>
      <c r="AZR104" s="54"/>
      <c r="AZS104" s="54"/>
      <c r="AZT104" s="54"/>
      <c r="AZU104" s="54"/>
      <c r="AZV104" s="54"/>
      <c r="AZW104" s="54"/>
      <c r="AZX104" s="54"/>
      <c r="AZY104" s="54"/>
      <c r="AZZ104" s="54"/>
      <c r="BAA104" s="54"/>
      <c r="BAB104" s="54"/>
      <c r="BAC104" s="54"/>
      <c r="BAD104" s="54"/>
      <c r="BAE104" s="54"/>
      <c r="BAF104" s="54"/>
      <c r="BAG104" s="54"/>
      <c r="BAH104" s="54"/>
      <c r="BAI104" s="54"/>
      <c r="BAJ104" s="54"/>
      <c r="BAK104" s="54"/>
      <c r="BAL104" s="54"/>
      <c r="BAM104" s="54"/>
      <c r="BAN104" s="54"/>
      <c r="BAO104" s="54"/>
      <c r="BAP104" s="54"/>
      <c r="BAQ104" s="54"/>
      <c r="BAR104" s="54"/>
      <c r="BAS104" s="54"/>
      <c r="BAT104" s="54"/>
      <c r="BAU104" s="54"/>
      <c r="BAV104" s="54"/>
      <c r="BAW104" s="54"/>
      <c r="BAX104" s="54"/>
      <c r="BAY104" s="54"/>
      <c r="BAZ104" s="54"/>
      <c r="BBA104" s="54"/>
      <c r="BBB104" s="54"/>
      <c r="BBC104" s="54"/>
      <c r="BBD104" s="54"/>
      <c r="BBE104" s="54"/>
      <c r="BBF104" s="54"/>
      <c r="BBG104" s="54"/>
      <c r="BBH104" s="54"/>
      <c r="BBI104" s="54"/>
      <c r="BBJ104" s="54"/>
      <c r="BBK104" s="54"/>
      <c r="BBL104" s="54"/>
      <c r="BBM104" s="54"/>
      <c r="BBN104" s="54"/>
      <c r="BBO104" s="54"/>
      <c r="BBP104" s="54"/>
      <c r="BBQ104" s="54"/>
      <c r="BBR104" s="54"/>
      <c r="BBS104" s="54"/>
      <c r="BBT104" s="54"/>
      <c r="BBU104" s="54"/>
      <c r="BBV104" s="54"/>
      <c r="BBW104" s="54"/>
      <c r="BBX104" s="54"/>
      <c r="BBY104" s="54"/>
      <c r="BBZ104" s="54"/>
      <c r="BCA104" s="54"/>
      <c r="BCB104" s="54"/>
      <c r="BCC104" s="54"/>
      <c r="BCD104" s="54"/>
      <c r="BCE104" s="54"/>
      <c r="BCF104" s="54"/>
      <c r="BCG104" s="54"/>
      <c r="BCH104" s="54"/>
      <c r="BCI104" s="54"/>
      <c r="BCJ104" s="54"/>
      <c r="BCK104" s="54"/>
      <c r="BCL104" s="54"/>
      <c r="BCM104" s="54"/>
      <c r="BCN104" s="54"/>
      <c r="BCO104" s="54"/>
      <c r="BCP104" s="54"/>
      <c r="BCQ104" s="54"/>
      <c r="BCR104" s="54"/>
      <c r="BCS104" s="54"/>
      <c r="BCT104" s="54"/>
      <c r="BCU104" s="54"/>
      <c r="BCV104" s="54"/>
      <c r="BCW104" s="54"/>
      <c r="BCX104" s="54"/>
      <c r="BCY104" s="54"/>
      <c r="BCZ104" s="54"/>
      <c r="BDA104" s="54"/>
      <c r="BDB104" s="54"/>
      <c r="BDC104" s="54"/>
      <c r="BDD104" s="54"/>
      <c r="BDE104" s="54"/>
      <c r="BDF104" s="54"/>
      <c r="BDG104" s="54"/>
      <c r="BDH104" s="54"/>
      <c r="BDI104" s="54"/>
      <c r="BDJ104" s="54"/>
      <c r="BDK104" s="54"/>
      <c r="BDL104" s="54"/>
      <c r="BDM104" s="54"/>
      <c r="BDN104" s="54"/>
      <c r="BDO104" s="54"/>
      <c r="BDP104" s="54"/>
      <c r="BDQ104" s="54"/>
      <c r="BDR104" s="54"/>
      <c r="BDS104" s="54"/>
      <c r="BDT104" s="54"/>
      <c r="BDU104" s="54"/>
      <c r="BDV104" s="54"/>
      <c r="BDW104" s="54"/>
      <c r="BDX104" s="54"/>
      <c r="BDY104" s="54"/>
      <c r="BDZ104" s="54"/>
      <c r="BEA104" s="54"/>
      <c r="BEB104" s="54"/>
      <c r="BEC104" s="54"/>
      <c r="BED104" s="54"/>
      <c r="BEE104" s="54"/>
      <c r="BEF104" s="54"/>
      <c r="BEG104" s="54"/>
      <c r="BEH104" s="54"/>
      <c r="BEI104" s="54"/>
      <c r="BEJ104" s="54"/>
      <c r="BEK104" s="54"/>
      <c r="BEL104" s="54"/>
      <c r="BEM104" s="54"/>
      <c r="BEN104" s="54"/>
      <c r="BEO104" s="54"/>
      <c r="BEP104" s="54"/>
      <c r="BEQ104" s="54"/>
      <c r="BER104" s="54"/>
      <c r="BES104" s="54"/>
      <c r="BET104" s="54"/>
      <c r="BEU104" s="54"/>
      <c r="BEV104" s="54"/>
      <c r="BEW104" s="54"/>
      <c r="BEX104" s="54"/>
      <c r="BEY104" s="54"/>
      <c r="BEZ104" s="54"/>
      <c r="BFA104" s="54"/>
      <c r="BFB104" s="54"/>
      <c r="BFC104" s="54"/>
      <c r="BFD104" s="54"/>
      <c r="BFE104" s="54"/>
      <c r="BFF104" s="54"/>
      <c r="BFG104" s="54"/>
      <c r="BFH104" s="54"/>
      <c r="BFI104" s="54"/>
      <c r="BFJ104" s="54"/>
      <c r="BFK104" s="54"/>
      <c r="BFL104" s="54"/>
      <c r="BFM104" s="54"/>
      <c r="BFN104" s="54"/>
      <c r="BFO104" s="54"/>
      <c r="BFP104" s="54"/>
      <c r="BFQ104" s="54"/>
      <c r="BFR104" s="54"/>
      <c r="BFS104" s="54"/>
      <c r="BFT104" s="54"/>
      <c r="BFU104" s="54"/>
      <c r="BFV104" s="54"/>
      <c r="BFW104" s="54"/>
      <c r="BFX104" s="54"/>
      <c r="BFY104" s="54"/>
      <c r="BFZ104" s="54"/>
      <c r="BGA104" s="54"/>
      <c r="BGB104" s="54"/>
      <c r="BGC104" s="54"/>
      <c r="BGD104" s="54"/>
      <c r="BGE104" s="54"/>
      <c r="BGF104" s="54"/>
      <c r="BGG104" s="54"/>
      <c r="BGH104" s="54"/>
      <c r="BGI104" s="54"/>
      <c r="BGJ104" s="54"/>
      <c r="BGK104" s="54"/>
      <c r="BGL104" s="54"/>
      <c r="BGM104" s="54"/>
      <c r="BGN104" s="54"/>
      <c r="BGO104" s="54"/>
      <c r="BGP104" s="54"/>
      <c r="BGQ104" s="54"/>
      <c r="BGR104" s="54"/>
      <c r="BGS104" s="54"/>
      <c r="BGT104" s="54"/>
      <c r="BGU104" s="54"/>
      <c r="BGV104" s="54"/>
      <c r="BGW104" s="54"/>
      <c r="BGX104" s="54"/>
      <c r="BGY104" s="54"/>
      <c r="BGZ104" s="54"/>
      <c r="BHA104" s="54"/>
      <c r="BHB104" s="54"/>
      <c r="BHC104" s="54"/>
      <c r="BHD104" s="54"/>
      <c r="BHE104" s="54"/>
      <c r="BHF104" s="54"/>
      <c r="BHG104" s="54"/>
      <c r="BHH104" s="54"/>
      <c r="BHI104" s="54"/>
      <c r="BHJ104" s="54"/>
      <c r="BHK104" s="54"/>
      <c r="BHL104" s="54"/>
      <c r="BHM104" s="54"/>
      <c r="BHN104" s="54"/>
      <c r="BHO104" s="54"/>
      <c r="BHP104" s="54"/>
      <c r="BHQ104" s="54"/>
      <c r="BHR104" s="54"/>
      <c r="BHS104" s="54"/>
      <c r="BHT104" s="54"/>
      <c r="BHU104" s="54"/>
      <c r="BHV104" s="54"/>
      <c r="BHW104" s="54"/>
      <c r="BHX104" s="54"/>
      <c r="BHY104" s="54"/>
      <c r="BHZ104" s="54"/>
      <c r="BIA104" s="54"/>
      <c r="BIB104" s="54"/>
      <c r="BIC104" s="54"/>
      <c r="BID104" s="54"/>
      <c r="BIE104" s="54"/>
      <c r="BIF104" s="54"/>
      <c r="BIG104" s="54"/>
      <c r="BIH104" s="54"/>
      <c r="BII104" s="54"/>
      <c r="BIJ104" s="54"/>
      <c r="BIK104" s="54"/>
      <c r="BIL104" s="54"/>
      <c r="BIM104" s="54"/>
      <c r="BIN104" s="54"/>
      <c r="BIO104" s="54"/>
      <c r="BIP104" s="54"/>
      <c r="BIQ104" s="54"/>
      <c r="BIR104" s="54"/>
      <c r="BIS104" s="54"/>
      <c r="BIT104" s="54"/>
      <c r="BIU104" s="54"/>
      <c r="BIV104" s="54"/>
      <c r="BIW104" s="54"/>
      <c r="BIX104" s="54"/>
      <c r="BIY104" s="54"/>
      <c r="BIZ104" s="54"/>
      <c r="BJA104" s="54"/>
      <c r="BJB104" s="54"/>
      <c r="BJC104" s="54"/>
      <c r="BJD104" s="54"/>
      <c r="BJE104" s="54"/>
      <c r="BJF104" s="54"/>
      <c r="BJG104" s="54"/>
      <c r="BJH104" s="54"/>
      <c r="BJI104" s="54"/>
      <c r="BJJ104" s="54"/>
      <c r="BJK104" s="54"/>
      <c r="BJL104" s="54"/>
      <c r="BJM104" s="54"/>
      <c r="BJN104" s="54"/>
      <c r="BJO104" s="54"/>
      <c r="BJP104" s="54"/>
      <c r="BJQ104" s="54"/>
      <c r="BJR104" s="54"/>
      <c r="BJS104" s="54"/>
      <c r="BJT104" s="54"/>
      <c r="BJU104" s="54"/>
      <c r="BJV104" s="54"/>
      <c r="BJW104" s="54"/>
      <c r="BJX104" s="54"/>
      <c r="BJY104" s="54"/>
      <c r="BJZ104" s="54"/>
      <c r="BKA104" s="54"/>
      <c r="BKB104" s="54"/>
      <c r="BKC104" s="54"/>
      <c r="BKD104" s="54"/>
      <c r="BKE104" s="54"/>
      <c r="BKF104" s="54"/>
      <c r="BKG104" s="54"/>
      <c r="BKH104" s="54"/>
      <c r="BKI104" s="54"/>
      <c r="BKJ104" s="54"/>
      <c r="BKK104" s="54"/>
      <c r="BKL104" s="54"/>
      <c r="BKM104" s="54"/>
      <c r="BKN104" s="54"/>
      <c r="BKO104" s="54"/>
      <c r="BKP104" s="54"/>
      <c r="BKQ104" s="54"/>
      <c r="BKR104" s="54"/>
      <c r="BKS104" s="54"/>
      <c r="BKT104" s="54"/>
      <c r="BKU104" s="54"/>
      <c r="BKV104" s="54"/>
      <c r="BKW104" s="54"/>
      <c r="BKX104" s="54"/>
      <c r="BKY104" s="54"/>
      <c r="BKZ104" s="54"/>
      <c r="BLA104" s="54"/>
      <c r="BLB104" s="54"/>
      <c r="BLC104" s="54"/>
      <c r="BLD104" s="54"/>
      <c r="BLE104" s="54"/>
      <c r="BLF104" s="54"/>
      <c r="BLG104" s="54"/>
      <c r="BLH104" s="54"/>
      <c r="BLI104" s="54"/>
      <c r="BLJ104" s="54"/>
      <c r="BLK104" s="54"/>
      <c r="BLL104" s="54"/>
      <c r="BLM104" s="54"/>
      <c r="BLN104" s="54"/>
      <c r="BLO104" s="54"/>
      <c r="BLP104" s="54"/>
      <c r="BLQ104" s="54"/>
      <c r="BLR104" s="54"/>
      <c r="BLS104" s="54"/>
      <c r="BLT104" s="54"/>
      <c r="BLU104" s="54"/>
      <c r="BLV104" s="54"/>
      <c r="BLW104" s="54"/>
      <c r="BLX104" s="54"/>
      <c r="BLY104" s="54"/>
      <c r="BLZ104" s="54"/>
      <c r="BMA104" s="54"/>
      <c r="BMB104" s="54"/>
      <c r="BMC104" s="54"/>
      <c r="BMD104" s="54"/>
      <c r="BME104" s="54"/>
      <c r="BMF104" s="54"/>
      <c r="BMG104" s="54"/>
      <c r="BMH104" s="54"/>
      <c r="BMI104" s="54"/>
      <c r="BMJ104" s="54"/>
      <c r="BMK104" s="54"/>
      <c r="BML104" s="54"/>
      <c r="BMM104" s="54"/>
      <c r="BMN104" s="54"/>
      <c r="BMO104" s="54"/>
      <c r="BMP104" s="54"/>
      <c r="BMQ104" s="54"/>
      <c r="BMR104" s="54"/>
      <c r="BMS104" s="54"/>
      <c r="BMT104" s="54"/>
      <c r="BMU104" s="54"/>
      <c r="BMV104" s="54"/>
      <c r="BMW104" s="54"/>
      <c r="BMX104" s="54"/>
      <c r="BMY104" s="54"/>
      <c r="BMZ104" s="54"/>
      <c r="BNA104" s="54"/>
      <c r="BNB104" s="54"/>
      <c r="BNC104" s="54"/>
      <c r="BND104" s="54"/>
      <c r="BNE104" s="54"/>
      <c r="BNF104" s="54"/>
      <c r="BNG104" s="54"/>
      <c r="BNH104" s="54"/>
      <c r="BNI104" s="54"/>
      <c r="BNJ104" s="54"/>
      <c r="BNK104" s="54"/>
      <c r="BNL104" s="54"/>
      <c r="BNM104" s="54"/>
      <c r="BNN104" s="54"/>
      <c r="BNO104" s="54"/>
      <c r="BNP104" s="54"/>
      <c r="BNQ104" s="54"/>
      <c r="BNR104" s="54"/>
      <c r="BNS104" s="54"/>
      <c r="BNT104" s="54"/>
      <c r="BNU104" s="54"/>
      <c r="BNV104" s="54"/>
      <c r="BNW104" s="54"/>
      <c r="BNX104" s="54"/>
      <c r="BNY104" s="54"/>
      <c r="BNZ104" s="54"/>
      <c r="BOA104" s="54"/>
      <c r="BOB104" s="54"/>
      <c r="BOC104" s="54"/>
      <c r="BOD104" s="54"/>
      <c r="BOE104" s="54"/>
      <c r="BOF104" s="54"/>
      <c r="BOG104" s="54"/>
      <c r="BOH104" s="54"/>
      <c r="BOI104" s="54"/>
      <c r="BOJ104" s="54"/>
      <c r="BOK104" s="54"/>
      <c r="BOL104" s="54"/>
      <c r="BOM104" s="54"/>
      <c r="BON104" s="54"/>
      <c r="BOO104" s="54"/>
      <c r="BOP104" s="54"/>
      <c r="BOQ104" s="54"/>
      <c r="BOR104" s="54"/>
      <c r="BOS104" s="54"/>
      <c r="BOT104" s="54"/>
      <c r="BOU104" s="54"/>
      <c r="BOV104" s="54"/>
      <c r="BOW104" s="54"/>
      <c r="BOX104" s="54"/>
      <c r="BOY104" s="54"/>
      <c r="BOZ104" s="54"/>
      <c r="BPA104" s="54"/>
      <c r="BPB104" s="54"/>
      <c r="BPC104" s="54"/>
      <c r="BPD104" s="54"/>
      <c r="BPE104" s="54"/>
      <c r="BPF104" s="54"/>
      <c r="BPG104" s="54"/>
      <c r="BPH104" s="54"/>
      <c r="BPI104" s="54"/>
      <c r="BPJ104" s="54"/>
      <c r="BPK104" s="54"/>
      <c r="BPL104" s="54"/>
      <c r="BPM104" s="54"/>
      <c r="BPN104" s="54"/>
      <c r="BPO104" s="54"/>
      <c r="BPP104" s="54"/>
      <c r="BPQ104" s="54"/>
      <c r="BPR104" s="54"/>
      <c r="BPS104" s="54"/>
      <c r="BPT104" s="54"/>
      <c r="BPU104" s="54"/>
      <c r="BPV104" s="54"/>
      <c r="BPW104" s="54"/>
      <c r="BPX104" s="54"/>
      <c r="BPY104" s="54"/>
      <c r="BPZ104" s="54"/>
      <c r="BQA104" s="54"/>
      <c r="BQB104" s="54"/>
      <c r="BQC104" s="54"/>
      <c r="BQD104" s="54"/>
      <c r="BQE104" s="54"/>
      <c r="BQF104" s="54"/>
      <c r="BQG104" s="54"/>
      <c r="BQH104" s="54"/>
      <c r="BQI104" s="54"/>
      <c r="BQJ104" s="54"/>
      <c r="BQK104" s="54"/>
      <c r="BQL104" s="54"/>
      <c r="BQM104" s="54"/>
      <c r="BQN104" s="54"/>
      <c r="BQO104" s="54"/>
      <c r="BQP104" s="54"/>
      <c r="BQQ104" s="54"/>
      <c r="BQR104" s="54"/>
      <c r="BQS104" s="54"/>
      <c r="BQT104" s="54"/>
      <c r="BQU104" s="54"/>
      <c r="BQV104" s="54"/>
      <c r="BQW104" s="54"/>
      <c r="BQX104" s="54"/>
      <c r="BQY104" s="54"/>
      <c r="BQZ104" s="54"/>
      <c r="BRA104" s="54"/>
      <c r="BRB104" s="54"/>
      <c r="BRC104" s="54"/>
      <c r="BRD104" s="54"/>
      <c r="BRE104" s="54"/>
      <c r="BRF104" s="54"/>
      <c r="BRG104" s="54"/>
      <c r="BRH104" s="54"/>
      <c r="BRI104" s="54"/>
      <c r="BRJ104" s="54"/>
      <c r="BRK104" s="54"/>
      <c r="BRL104" s="54"/>
      <c r="BRM104" s="54"/>
      <c r="BRN104" s="54"/>
      <c r="BRO104" s="54"/>
      <c r="BRP104" s="54"/>
      <c r="BRQ104" s="54"/>
      <c r="BRR104" s="54"/>
      <c r="BRS104" s="54"/>
      <c r="BRT104" s="54"/>
      <c r="BRU104" s="54"/>
      <c r="BRV104" s="54"/>
      <c r="BRW104" s="54"/>
      <c r="BRX104" s="54"/>
      <c r="BRY104" s="54"/>
      <c r="BRZ104" s="54"/>
      <c r="BSA104" s="54"/>
      <c r="BSB104" s="54"/>
      <c r="BSC104" s="54"/>
      <c r="BSD104" s="54"/>
      <c r="BSE104" s="54"/>
      <c r="BSF104" s="54"/>
      <c r="BSG104" s="54"/>
      <c r="BSH104" s="54"/>
      <c r="BSI104" s="54"/>
      <c r="BSJ104" s="54"/>
      <c r="BSK104" s="54"/>
      <c r="BSL104" s="54"/>
      <c r="BSM104" s="54"/>
      <c r="BSN104" s="54"/>
      <c r="BSO104" s="54"/>
      <c r="BSP104" s="54"/>
      <c r="BSQ104" s="54"/>
      <c r="BSR104" s="54"/>
      <c r="BSS104" s="54"/>
      <c r="BST104" s="54"/>
      <c r="BSU104" s="54"/>
      <c r="BSV104" s="54"/>
      <c r="BSW104" s="54"/>
      <c r="BSX104" s="54"/>
      <c r="BSY104" s="54"/>
      <c r="BSZ104" s="54"/>
      <c r="BTA104" s="54"/>
      <c r="BTB104" s="54"/>
      <c r="BTC104" s="54"/>
      <c r="BTD104" s="54"/>
      <c r="BTE104" s="54"/>
      <c r="BTF104" s="54"/>
      <c r="BTG104" s="54"/>
      <c r="BTH104" s="54"/>
      <c r="BTI104" s="54"/>
      <c r="BTJ104" s="54"/>
      <c r="BTK104" s="54"/>
      <c r="BTL104" s="54"/>
      <c r="BTM104" s="54"/>
      <c r="BTN104" s="54"/>
      <c r="BTO104" s="54"/>
      <c r="BTP104" s="54"/>
      <c r="BTQ104" s="54"/>
      <c r="BTR104" s="54"/>
      <c r="BTS104" s="54"/>
      <c r="BTT104" s="54"/>
      <c r="BTU104" s="54"/>
      <c r="BTV104" s="54"/>
      <c r="BTW104" s="54"/>
      <c r="BTX104" s="54"/>
      <c r="BTY104" s="54"/>
      <c r="BTZ104" s="54"/>
      <c r="BUA104" s="54"/>
      <c r="BUB104" s="54"/>
      <c r="BUC104" s="54"/>
      <c r="BUD104" s="54"/>
      <c r="BUE104" s="54"/>
      <c r="BUF104" s="54"/>
      <c r="BUG104" s="54"/>
      <c r="BUH104" s="54"/>
      <c r="BUI104" s="54"/>
      <c r="BUJ104" s="54"/>
      <c r="BUK104" s="54"/>
      <c r="BUL104" s="54"/>
      <c r="BUM104" s="54"/>
      <c r="BUN104" s="54"/>
      <c r="BUO104" s="54"/>
      <c r="BUP104" s="54"/>
      <c r="BUQ104" s="54"/>
      <c r="BUR104" s="54"/>
      <c r="BUS104" s="54"/>
      <c r="BUT104" s="54"/>
      <c r="BUU104" s="54"/>
      <c r="BUV104" s="54"/>
      <c r="BUW104" s="54"/>
      <c r="BUX104" s="54"/>
      <c r="BUY104" s="54"/>
      <c r="BUZ104" s="54"/>
      <c r="BVA104" s="54"/>
      <c r="BVB104" s="54"/>
      <c r="BVC104" s="54"/>
      <c r="BVD104" s="54"/>
      <c r="BVE104" s="54"/>
      <c r="BVF104" s="54"/>
      <c r="BVG104" s="54"/>
      <c r="BVH104" s="54"/>
      <c r="BVI104" s="54"/>
      <c r="BVJ104" s="54"/>
      <c r="BVK104" s="54"/>
      <c r="BVL104" s="54"/>
      <c r="BVM104" s="54"/>
      <c r="BVN104" s="54"/>
      <c r="BVO104" s="54"/>
      <c r="BVP104" s="54"/>
      <c r="BVQ104" s="54"/>
      <c r="BVR104" s="54"/>
      <c r="BVS104" s="54"/>
      <c r="BVT104" s="54"/>
      <c r="BVU104" s="54"/>
      <c r="BVV104" s="54"/>
      <c r="BVW104" s="54"/>
      <c r="BVX104" s="54"/>
      <c r="BVY104" s="54"/>
      <c r="BVZ104" s="54"/>
      <c r="BWA104" s="54"/>
      <c r="BWB104" s="54"/>
      <c r="BWC104" s="54"/>
      <c r="BWD104" s="54"/>
      <c r="BWE104" s="54"/>
      <c r="BWF104" s="54"/>
      <c r="BWG104" s="54"/>
      <c r="BWH104" s="54"/>
      <c r="BWI104" s="54"/>
      <c r="BWJ104" s="54"/>
      <c r="BWK104" s="54"/>
      <c r="BWL104" s="54"/>
      <c r="BWM104" s="54"/>
      <c r="BWN104" s="54"/>
      <c r="BWO104" s="54"/>
      <c r="BWP104" s="54"/>
      <c r="BWQ104" s="54"/>
      <c r="BWR104" s="54"/>
      <c r="BWS104" s="54"/>
      <c r="BWT104" s="54"/>
      <c r="BWU104" s="54"/>
      <c r="BWV104" s="54"/>
      <c r="BWW104" s="54"/>
      <c r="BWX104" s="54"/>
      <c r="BWY104" s="54"/>
      <c r="BWZ104" s="54"/>
      <c r="BXA104" s="54"/>
      <c r="BXB104" s="54"/>
      <c r="BXC104" s="54"/>
      <c r="BXD104" s="54"/>
      <c r="BXE104" s="54"/>
      <c r="BXF104" s="54"/>
      <c r="BXG104" s="54"/>
      <c r="BXH104" s="54"/>
      <c r="BXI104" s="54"/>
      <c r="BXJ104" s="54"/>
      <c r="BXK104" s="54"/>
      <c r="BXL104" s="54"/>
      <c r="BXM104" s="54"/>
      <c r="BXN104" s="54"/>
      <c r="BXO104" s="54"/>
      <c r="BXP104" s="54"/>
      <c r="BXQ104" s="54"/>
      <c r="BXR104" s="54"/>
      <c r="BXS104" s="54"/>
      <c r="BXT104" s="54"/>
      <c r="BXU104" s="54"/>
      <c r="BXV104" s="54"/>
      <c r="BXW104" s="54"/>
      <c r="BXX104" s="54"/>
      <c r="BXY104" s="54"/>
      <c r="BXZ104" s="54"/>
      <c r="BYA104" s="54"/>
      <c r="BYB104" s="54"/>
      <c r="BYC104" s="54"/>
      <c r="BYD104" s="54"/>
      <c r="BYE104" s="54"/>
      <c r="BYF104" s="54"/>
      <c r="BYG104" s="54"/>
      <c r="BYH104" s="54"/>
      <c r="BYI104" s="54"/>
      <c r="BYJ104" s="54"/>
      <c r="BYK104" s="54"/>
      <c r="BYL104" s="54"/>
      <c r="BYM104" s="54"/>
      <c r="BYN104" s="54"/>
      <c r="BYO104" s="54"/>
      <c r="BYP104" s="54"/>
      <c r="BYQ104" s="54"/>
      <c r="BYR104" s="54"/>
      <c r="BYS104" s="54"/>
      <c r="BYT104" s="54"/>
      <c r="BYU104" s="54"/>
      <c r="BYV104" s="54"/>
      <c r="BYW104" s="54"/>
      <c r="BYX104" s="54"/>
      <c r="BYY104" s="54"/>
      <c r="BYZ104" s="54"/>
      <c r="BZA104" s="54"/>
      <c r="BZB104" s="54"/>
      <c r="BZC104" s="54"/>
      <c r="BZD104" s="54"/>
      <c r="BZE104" s="54"/>
      <c r="BZF104" s="54"/>
      <c r="BZG104" s="54"/>
      <c r="BZH104" s="54"/>
      <c r="BZI104" s="54"/>
      <c r="BZJ104" s="54"/>
      <c r="BZK104" s="54"/>
      <c r="BZL104" s="54"/>
      <c r="BZM104" s="54"/>
      <c r="BZN104" s="54"/>
      <c r="BZO104" s="54"/>
      <c r="BZP104" s="54"/>
      <c r="BZQ104" s="54"/>
      <c r="BZR104" s="54"/>
      <c r="BZS104" s="54"/>
      <c r="BZT104" s="54"/>
      <c r="BZU104" s="54"/>
      <c r="BZV104" s="54"/>
      <c r="BZW104" s="54"/>
      <c r="BZX104" s="54"/>
      <c r="BZY104" s="54"/>
      <c r="BZZ104" s="54"/>
      <c r="CAA104" s="54"/>
      <c r="CAB104" s="54"/>
      <c r="CAC104" s="54"/>
      <c r="CAD104" s="54"/>
      <c r="CAE104" s="54"/>
      <c r="CAF104" s="54"/>
      <c r="CAG104" s="54"/>
      <c r="CAH104" s="54"/>
      <c r="CAI104" s="54"/>
      <c r="CAJ104" s="54"/>
      <c r="CAK104" s="54"/>
      <c r="CAL104" s="54"/>
      <c r="CAM104" s="54"/>
      <c r="CAN104" s="54"/>
      <c r="CAO104" s="54"/>
      <c r="CAP104" s="54"/>
      <c r="CAQ104" s="54"/>
      <c r="CAR104" s="54"/>
      <c r="CAS104" s="54"/>
      <c r="CAT104" s="54"/>
      <c r="CAU104" s="54"/>
      <c r="CAV104" s="54"/>
      <c r="CAW104" s="54"/>
      <c r="CAX104" s="54"/>
      <c r="CAY104" s="54"/>
      <c r="CAZ104" s="54"/>
      <c r="CBA104" s="54"/>
      <c r="CBB104" s="54"/>
      <c r="CBC104" s="54"/>
      <c r="CBD104" s="54"/>
      <c r="CBE104" s="54"/>
      <c r="CBF104" s="54"/>
      <c r="CBG104" s="54"/>
      <c r="CBH104" s="54"/>
      <c r="CBI104" s="54"/>
      <c r="CBJ104" s="54"/>
      <c r="CBK104" s="54"/>
      <c r="CBL104" s="54"/>
      <c r="CBM104" s="54"/>
      <c r="CBN104" s="54"/>
      <c r="CBO104" s="54"/>
      <c r="CBP104" s="54"/>
      <c r="CBQ104" s="54"/>
      <c r="CBR104" s="54"/>
      <c r="CBS104" s="54"/>
      <c r="CBT104" s="54"/>
      <c r="CBU104" s="54"/>
      <c r="CBV104" s="54"/>
      <c r="CBW104" s="54"/>
      <c r="CBX104" s="54"/>
      <c r="CBY104" s="54"/>
      <c r="CBZ104" s="54"/>
      <c r="CCA104" s="54"/>
      <c r="CCB104" s="54"/>
      <c r="CCC104" s="54"/>
      <c r="CCD104" s="54"/>
      <c r="CCE104" s="54"/>
      <c r="CCF104" s="54"/>
      <c r="CCG104" s="54"/>
      <c r="CCH104" s="54"/>
      <c r="CCI104" s="54"/>
      <c r="CCJ104" s="54"/>
      <c r="CCK104" s="54"/>
      <c r="CCL104" s="54"/>
      <c r="CCM104" s="54"/>
      <c r="CCN104" s="54"/>
      <c r="CCO104" s="54"/>
      <c r="CCP104" s="54"/>
      <c r="CCQ104" s="54"/>
      <c r="CCR104" s="54"/>
      <c r="CCS104" s="54"/>
      <c r="CCT104" s="54"/>
      <c r="CCU104" s="54"/>
      <c r="CCV104" s="54"/>
      <c r="CCW104" s="54"/>
      <c r="CCX104" s="54"/>
      <c r="CCY104" s="54"/>
      <c r="CCZ104" s="54"/>
      <c r="CDA104" s="54"/>
      <c r="CDB104" s="54"/>
      <c r="CDC104" s="54"/>
      <c r="CDD104" s="54"/>
      <c r="CDE104" s="54"/>
      <c r="CDF104" s="54"/>
      <c r="CDG104" s="54"/>
      <c r="CDH104" s="54"/>
      <c r="CDI104" s="54"/>
      <c r="CDJ104" s="54"/>
      <c r="CDK104" s="54"/>
      <c r="CDL104" s="54"/>
      <c r="CDM104" s="54"/>
      <c r="CDN104" s="54"/>
      <c r="CDO104" s="54"/>
      <c r="CDP104" s="54"/>
      <c r="CDQ104" s="54"/>
      <c r="CDR104" s="54"/>
      <c r="CDS104" s="54"/>
      <c r="CDT104" s="54"/>
      <c r="CDU104" s="54"/>
      <c r="CDV104" s="54"/>
      <c r="CDW104" s="54"/>
      <c r="CDX104" s="54"/>
      <c r="CDY104" s="54"/>
      <c r="CDZ104" s="54"/>
      <c r="CEA104" s="54"/>
      <c r="CEB104" s="54"/>
      <c r="CEC104" s="54"/>
      <c r="CED104" s="54"/>
      <c r="CEE104" s="54"/>
      <c r="CEF104" s="54"/>
      <c r="CEG104" s="54"/>
      <c r="CEH104" s="54"/>
      <c r="CEI104" s="54"/>
      <c r="CEJ104" s="54"/>
      <c r="CEK104" s="54"/>
      <c r="CEL104" s="54"/>
      <c r="CEM104" s="54"/>
      <c r="CEN104" s="54"/>
      <c r="CEO104" s="54"/>
      <c r="CEP104" s="54"/>
      <c r="CEQ104" s="54"/>
      <c r="CER104" s="54"/>
      <c r="CES104" s="54"/>
      <c r="CET104" s="54"/>
      <c r="CEU104" s="54"/>
      <c r="CEV104" s="54"/>
      <c r="CEW104" s="54"/>
      <c r="CEX104" s="54"/>
      <c r="CEY104" s="54"/>
      <c r="CEZ104" s="54"/>
      <c r="CFA104" s="54"/>
      <c r="CFB104" s="54"/>
      <c r="CFC104" s="54"/>
      <c r="CFD104" s="54"/>
      <c r="CFE104" s="54"/>
      <c r="CFF104" s="54"/>
      <c r="CFG104" s="54"/>
      <c r="CFH104" s="54"/>
      <c r="CFI104" s="54"/>
      <c r="CFJ104" s="54"/>
      <c r="CFK104" s="54"/>
      <c r="CFL104" s="54"/>
      <c r="CFM104" s="54"/>
      <c r="CFN104" s="54"/>
      <c r="CFO104" s="54"/>
      <c r="CFP104" s="54"/>
      <c r="CFQ104" s="54"/>
      <c r="CFR104" s="54"/>
      <c r="CFS104" s="54"/>
      <c r="CFT104" s="54"/>
      <c r="CFU104" s="54"/>
      <c r="CFV104" s="54"/>
      <c r="CFW104" s="54"/>
      <c r="CFX104" s="54"/>
      <c r="CFY104" s="54"/>
      <c r="CFZ104" s="54"/>
      <c r="CGA104" s="54"/>
      <c r="CGB104" s="54"/>
      <c r="CGC104" s="54"/>
      <c r="CGD104" s="54"/>
      <c r="CGE104" s="54"/>
      <c r="CGF104" s="54"/>
      <c r="CGG104" s="54"/>
      <c r="CGH104" s="54"/>
      <c r="CGI104" s="54"/>
      <c r="CGJ104" s="54"/>
      <c r="CGK104" s="54"/>
      <c r="CGL104" s="54"/>
      <c r="CGM104" s="54"/>
      <c r="CGN104" s="54"/>
      <c r="CGO104" s="54"/>
      <c r="CGP104" s="54"/>
      <c r="CGQ104" s="54"/>
      <c r="CGR104" s="54"/>
      <c r="CGS104" s="54"/>
      <c r="CGT104" s="54"/>
      <c r="CGU104" s="54"/>
      <c r="CGV104" s="54"/>
      <c r="CGW104" s="54"/>
      <c r="CGX104" s="54"/>
      <c r="CGY104" s="54"/>
      <c r="CGZ104" s="54"/>
      <c r="CHA104" s="54"/>
      <c r="CHB104" s="54"/>
      <c r="CHC104" s="54"/>
      <c r="CHD104" s="54"/>
      <c r="CHE104" s="54"/>
      <c r="CHF104" s="54"/>
      <c r="CHG104" s="54"/>
      <c r="CHH104" s="54"/>
      <c r="CHI104" s="54"/>
      <c r="CHJ104" s="54"/>
      <c r="CHK104" s="54"/>
      <c r="CHL104" s="54"/>
      <c r="CHM104" s="54"/>
      <c r="CHN104" s="54"/>
      <c r="CHO104" s="54"/>
      <c r="CHP104" s="54"/>
      <c r="CHQ104" s="54"/>
      <c r="CHR104" s="54"/>
      <c r="CHS104" s="54"/>
      <c r="CHT104" s="54"/>
      <c r="CHU104" s="54"/>
      <c r="CHV104" s="54"/>
      <c r="CHW104" s="54"/>
      <c r="CHX104" s="54"/>
      <c r="CHY104" s="54"/>
      <c r="CHZ104" s="54"/>
      <c r="CIA104" s="54"/>
      <c r="CIB104" s="54"/>
      <c r="CIC104" s="54"/>
      <c r="CID104" s="54"/>
      <c r="CIE104" s="54"/>
      <c r="CIF104" s="54"/>
      <c r="CIG104" s="54"/>
      <c r="CIH104" s="54"/>
      <c r="CII104" s="54"/>
      <c r="CIJ104" s="54"/>
      <c r="CIK104" s="54"/>
      <c r="CIL104" s="54"/>
      <c r="CIM104" s="54"/>
      <c r="CIN104" s="54"/>
      <c r="CIO104" s="54"/>
      <c r="CIP104" s="54"/>
      <c r="CIQ104" s="54"/>
      <c r="CIR104" s="54"/>
      <c r="CIS104" s="54"/>
      <c r="CIT104" s="54"/>
      <c r="CIU104" s="54"/>
      <c r="CIV104" s="54"/>
      <c r="CIW104" s="54"/>
      <c r="CIX104" s="54"/>
      <c r="CIY104" s="54"/>
      <c r="CIZ104" s="54"/>
      <c r="CJA104" s="54"/>
      <c r="CJB104" s="54"/>
      <c r="CJC104" s="54"/>
      <c r="CJD104" s="54"/>
      <c r="CJE104" s="54"/>
      <c r="CJF104" s="54"/>
      <c r="CJG104" s="54"/>
      <c r="CJH104" s="54"/>
      <c r="CJI104" s="54"/>
      <c r="CJJ104" s="54"/>
      <c r="CJK104" s="54"/>
      <c r="CJL104" s="54"/>
      <c r="CJM104" s="54"/>
      <c r="CJN104" s="54"/>
      <c r="CJO104" s="54"/>
      <c r="CJP104" s="54"/>
      <c r="CJQ104" s="54"/>
      <c r="CJR104" s="54"/>
      <c r="CJS104" s="54"/>
      <c r="CJT104" s="54"/>
      <c r="CJU104" s="54"/>
      <c r="CJV104" s="54"/>
      <c r="CJW104" s="54"/>
      <c r="CJX104" s="54"/>
      <c r="CJY104" s="54"/>
      <c r="CJZ104" s="54"/>
      <c r="CKA104" s="54"/>
      <c r="CKB104" s="54"/>
      <c r="CKC104" s="54"/>
      <c r="CKD104" s="54"/>
      <c r="CKE104" s="54"/>
      <c r="CKF104" s="54"/>
      <c r="CKG104" s="54"/>
      <c r="CKH104" s="54"/>
      <c r="CKI104" s="54"/>
      <c r="CKJ104" s="54"/>
      <c r="CKK104" s="54"/>
      <c r="CKL104" s="54"/>
      <c r="CKM104" s="54"/>
      <c r="CKN104" s="54"/>
      <c r="CKO104" s="54"/>
      <c r="CKP104" s="54"/>
      <c r="CKQ104" s="54"/>
      <c r="CKR104" s="54"/>
      <c r="CKS104" s="54"/>
      <c r="CKT104" s="54"/>
      <c r="CKU104" s="54"/>
      <c r="CKV104" s="54"/>
      <c r="CKW104" s="54"/>
      <c r="CKX104" s="54"/>
      <c r="CKY104" s="54"/>
      <c r="CKZ104" s="54"/>
      <c r="CLA104" s="54"/>
      <c r="CLB104" s="54"/>
      <c r="CLC104" s="54"/>
      <c r="CLD104" s="54"/>
      <c r="CLE104" s="54"/>
      <c r="CLF104" s="54"/>
      <c r="CLG104" s="54"/>
      <c r="CLH104" s="54"/>
      <c r="CLI104" s="54"/>
      <c r="CLJ104" s="54"/>
      <c r="CLK104" s="54"/>
      <c r="CLL104" s="54"/>
      <c r="CLM104" s="54"/>
      <c r="CLN104" s="54"/>
      <c r="CLO104" s="54"/>
      <c r="CLP104" s="54"/>
      <c r="CLQ104" s="54"/>
      <c r="CLR104" s="54"/>
      <c r="CLS104" s="54"/>
      <c r="CLT104" s="54"/>
      <c r="CLU104" s="54"/>
      <c r="CLV104" s="54"/>
      <c r="CLW104" s="54"/>
      <c r="CLX104" s="54"/>
      <c r="CLY104" s="54"/>
      <c r="CLZ104" s="54"/>
      <c r="CMA104" s="54"/>
      <c r="CMB104" s="54"/>
      <c r="CMC104" s="54"/>
      <c r="CMD104" s="54"/>
      <c r="CME104" s="54"/>
      <c r="CMF104" s="54"/>
      <c r="CMG104" s="54"/>
      <c r="CMH104" s="54"/>
      <c r="CMI104" s="54"/>
      <c r="CMJ104" s="54"/>
      <c r="CMK104" s="54"/>
      <c r="CML104" s="54"/>
      <c r="CMM104" s="54"/>
      <c r="CMN104" s="54"/>
      <c r="CMO104" s="54"/>
      <c r="CMP104" s="54"/>
      <c r="CMQ104" s="54"/>
      <c r="CMR104" s="54"/>
      <c r="CMS104" s="54"/>
      <c r="CMT104" s="54"/>
      <c r="CMU104" s="54"/>
      <c r="CMV104" s="54"/>
      <c r="CMW104" s="54"/>
      <c r="CMX104" s="54"/>
      <c r="CMY104" s="54"/>
      <c r="CMZ104" s="54"/>
      <c r="CNA104" s="54"/>
      <c r="CNB104" s="54"/>
      <c r="CNC104" s="54"/>
      <c r="CND104" s="54"/>
      <c r="CNE104" s="54"/>
      <c r="CNF104" s="54"/>
      <c r="CNG104" s="54"/>
      <c r="CNH104" s="54"/>
      <c r="CNI104" s="54"/>
      <c r="CNJ104" s="54"/>
      <c r="CNK104" s="54"/>
      <c r="CNL104" s="54"/>
      <c r="CNM104" s="54"/>
      <c r="CNN104" s="54"/>
      <c r="CNO104" s="54"/>
      <c r="CNP104" s="54"/>
      <c r="CNQ104" s="54"/>
      <c r="CNR104" s="54"/>
      <c r="CNS104" s="54"/>
      <c r="CNT104" s="54"/>
      <c r="CNU104" s="54"/>
      <c r="CNV104" s="54"/>
      <c r="CNW104" s="54"/>
      <c r="CNX104" s="54"/>
      <c r="CNY104" s="54"/>
      <c r="CNZ104" s="54"/>
      <c r="COA104" s="54"/>
      <c r="COB104" s="54"/>
      <c r="COC104" s="54"/>
      <c r="COD104" s="54"/>
      <c r="COE104" s="54"/>
      <c r="COF104" s="54"/>
      <c r="COG104" s="54"/>
      <c r="COH104" s="54"/>
      <c r="COI104" s="54"/>
      <c r="COJ104" s="54"/>
      <c r="COK104" s="54"/>
      <c r="COL104" s="54"/>
      <c r="COM104" s="54"/>
      <c r="CON104" s="54"/>
      <c r="COO104" s="54"/>
      <c r="COP104" s="54"/>
      <c r="COQ104" s="54"/>
      <c r="COR104" s="54"/>
      <c r="COS104" s="54"/>
      <c r="COT104" s="54"/>
      <c r="COU104" s="54"/>
      <c r="COV104" s="54"/>
      <c r="COW104" s="54"/>
      <c r="COX104" s="54"/>
      <c r="COY104" s="54"/>
      <c r="COZ104" s="54"/>
      <c r="CPA104" s="54"/>
      <c r="CPB104" s="54"/>
      <c r="CPC104" s="54"/>
      <c r="CPD104" s="54"/>
      <c r="CPE104" s="54"/>
      <c r="CPF104" s="54"/>
      <c r="CPG104" s="54"/>
      <c r="CPH104" s="54"/>
      <c r="CPI104" s="54"/>
      <c r="CPJ104" s="54"/>
      <c r="CPK104" s="54"/>
      <c r="CPL104" s="54"/>
      <c r="CPM104" s="54"/>
      <c r="CPN104" s="54"/>
      <c r="CPO104" s="54"/>
      <c r="CPP104" s="54"/>
      <c r="CPQ104" s="54"/>
      <c r="CPR104" s="54"/>
      <c r="CPS104" s="54"/>
      <c r="CPT104" s="54"/>
      <c r="CPU104" s="54"/>
      <c r="CPV104" s="54"/>
      <c r="CPW104" s="54"/>
      <c r="CPX104" s="54"/>
      <c r="CPY104" s="54"/>
      <c r="CPZ104" s="54"/>
      <c r="CQA104" s="54"/>
      <c r="CQB104" s="54"/>
      <c r="CQC104" s="54"/>
      <c r="CQD104" s="54"/>
      <c r="CQE104" s="54"/>
      <c r="CQF104" s="54"/>
      <c r="CQG104" s="54"/>
      <c r="CQH104" s="54"/>
      <c r="CQI104" s="54"/>
      <c r="CQJ104" s="54"/>
      <c r="CQK104" s="54"/>
      <c r="CQL104" s="54"/>
      <c r="CQM104" s="54"/>
      <c r="CQN104" s="54"/>
      <c r="CQO104" s="54"/>
      <c r="CQP104" s="54"/>
      <c r="CQQ104" s="54"/>
      <c r="CQR104" s="54"/>
      <c r="CQS104" s="54"/>
      <c r="CQT104" s="54"/>
      <c r="CQU104" s="54"/>
      <c r="CQV104" s="54"/>
      <c r="CQW104" s="54"/>
      <c r="CQX104" s="54"/>
      <c r="CQY104" s="54"/>
      <c r="CQZ104" s="54"/>
      <c r="CRA104" s="54"/>
      <c r="CRB104" s="54"/>
      <c r="CRC104" s="54"/>
      <c r="CRD104" s="54"/>
      <c r="CRE104" s="54"/>
      <c r="CRF104" s="54"/>
      <c r="CRG104" s="54"/>
      <c r="CRH104" s="54"/>
      <c r="CRI104" s="54"/>
      <c r="CRJ104" s="54"/>
      <c r="CRK104" s="54"/>
      <c r="CRL104" s="54"/>
      <c r="CRM104" s="54"/>
      <c r="CRN104" s="54"/>
      <c r="CRO104" s="54"/>
      <c r="CRP104" s="54"/>
      <c r="CRQ104" s="54"/>
      <c r="CRR104" s="54"/>
      <c r="CRS104" s="54"/>
      <c r="CRT104" s="54"/>
      <c r="CRU104" s="54"/>
      <c r="CRV104" s="54"/>
      <c r="CRW104" s="54"/>
      <c r="CRX104" s="54"/>
      <c r="CRY104" s="54"/>
      <c r="CRZ104" s="54"/>
      <c r="CSA104" s="54"/>
      <c r="CSB104" s="54"/>
      <c r="CSC104" s="54"/>
      <c r="CSD104" s="54"/>
      <c r="CSE104" s="54"/>
      <c r="CSF104" s="54"/>
      <c r="CSG104" s="54"/>
      <c r="CSH104" s="54"/>
      <c r="CSI104" s="54"/>
      <c r="CSJ104" s="54"/>
      <c r="CSK104" s="54"/>
      <c r="CSL104" s="54"/>
      <c r="CSM104" s="54"/>
      <c r="CSN104" s="54"/>
      <c r="CSO104" s="54"/>
      <c r="CSP104" s="54"/>
      <c r="CSQ104" s="54"/>
      <c r="CSR104" s="54"/>
      <c r="CSS104" s="54"/>
      <c r="CST104" s="54"/>
      <c r="CSU104" s="54"/>
      <c r="CSV104" s="54"/>
      <c r="CSW104" s="54"/>
      <c r="CSX104" s="54"/>
      <c r="CSY104" s="54"/>
      <c r="CSZ104" s="54"/>
      <c r="CTA104" s="54"/>
      <c r="CTB104" s="54"/>
      <c r="CTC104" s="54"/>
      <c r="CTD104" s="54"/>
      <c r="CTE104" s="54"/>
      <c r="CTF104" s="54"/>
      <c r="CTG104" s="54"/>
      <c r="CTH104" s="54"/>
      <c r="CTI104" s="54"/>
      <c r="CTJ104" s="54"/>
      <c r="CTK104" s="54"/>
      <c r="CTL104" s="54"/>
      <c r="CTM104" s="54"/>
      <c r="CTN104" s="54"/>
      <c r="CTO104" s="54"/>
      <c r="CTP104" s="54"/>
      <c r="CTQ104" s="54"/>
      <c r="CTR104" s="54"/>
      <c r="CTS104" s="54"/>
      <c r="CTT104" s="54"/>
      <c r="CTU104" s="54"/>
      <c r="CTV104" s="54"/>
      <c r="CTW104" s="54"/>
      <c r="CTX104" s="54"/>
      <c r="CTY104" s="54"/>
      <c r="CTZ104" s="54"/>
      <c r="CUA104" s="54"/>
      <c r="CUB104" s="54"/>
      <c r="CUC104" s="54"/>
      <c r="CUD104" s="54"/>
      <c r="CUE104" s="54"/>
      <c r="CUF104" s="54"/>
      <c r="CUG104" s="54"/>
      <c r="CUH104" s="54"/>
      <c r="CUI104" s="54"/>
      <c r="CUJ104" s="54"/>
      <c r="CUK104" s="54"/>
      <c r="CUL104" s="54"/>
      <c r="CUM104" s="54"/>
      <c r="CUN104" s="54"/>
      <c r="CUO104" s="54"/>
      <c r="CUP104" s="54"/>
      <c r="CUQ104" s="54"/>
      <c r="CUR104" s="54"/>
      <c r="CUS104" s="54"/>
      <c r="CUT104" s="54"/>
      <c r="CUU104" s="54"/>
      <c r="CUV104" s="54"/>
      <c r="CUW104" s="54"/>
      <c r="CUX104" s="54"/>
      <c r="CUY104" s="54"/>
      <c r="CUZ104" s="54"/>
      <c r="CVA104" s="54"/>
      <c r="CVB104" s="54"/>
      <c r="CVC104" s="54"/>
      <c r="CVD104" s="54"/>
      <c r="CVE104" s="54"/>
      <c r="CVF104" s="54"/>
      <c r="CVG104" s="54"/>
      <c r="CVH104" s="54"/>
      <c r="CVI104" s="54"/>
      <c r="CVJ104" s="54"/>
      <c r="CVK104" s="54"/>
      <c r="CVL104" s="54"/>
      <c r="CVM104" s="54"/>
      <c r="CVN104" s="54"/>
      <c r="CVO104" s="54"/>
      <c r="CVP104" s="54"/>
      <c r="CVQ104" s="54"/>
      <c r="CVR104" s="54"/>
      <c r="CVS104" s="54"/>
      <c r="CVT104" s="54"/>
      <c r="CVU104" s="54"/>
      <c r="CVV104" s="54"/>
      <c r="CVW104" s="54"/>
      <c r="CVX104" s="54"/>
      <c r="CVY104" s="54"/>
      <c r="CVZ104" s="54"/>
      <c r="CWA104" s="54"/>
      <c r="CWB104" s="54"/>
      <c r="CWC104" s="54"/>
      <c r="CWD104" s="54"/>
      <c r="CWE104" s="54"/>
      <c r="CWF104" s="54"/>
      <c r="CWG104" s="54"/>
      <c r="CWH104" s="54"/>
      <c r="CWI104" s="54"/>
      <c r="CWJ104" s="54"/>
      <c r="CWK104" s="54"/>
      <c r="CWL104" s="54"/>
      <c r="CWM104" s="54"/>
      <c r="CWN104" s="54"/>
      <c r="CWO104" s="54"/>
      <c r="CWP104" s="54"/>
      <c r="CWQ104" s="54"/>
      <c r="CWR104" s="54"/>
      <c r="CWS104" s="54"/>
      <c r="CWT104" s="54"/>
      <c r="CWU104" s="54"/>
      <c r="CWV104" s="54"/>
      <c r="CWW104" s="54"/>
      <c r="CWX104" s="54"/>
      <c r="CWY104" s="54"/>
      <c r="CWZ104" s="54"/>
      <c r="CXA104" s="54"/>
      <c r="CXB104" s="54"/>
      <c r="CXC104" s="54"/>
      <c r="CXD104" s="54"/>
      <c r="CXE104" s="54"/>
      <c r="CXF104" s="54"/>
      <c r="CXG104" s="54"/>
      <c r="CXH104" s="54"/>
      <c r="CXI104" s="54"/>
      <c r="CXJ104" s="54"/>
      <c r="CXK104" s="54"/>
      <c r="CXL104" s="54"/>
      <c r="CXM104" s="54"/>
      <c r="CXN104" s="54"/>
      <c r="CXO104" s="54"/>
      <c r="CXP104" s="54"/>
      <c r="CXQ104" s="54"/>
      <c r="CXR104" s="54"/>
      <c r="CXS104" s="54"/>
      <c r="CXT104" s="54"/>
      <c r="CXU104" s="54"/>
      <c r="CXV104" s="54"/>
      <c r="CXW104" s="54"/>
      <c r="CXX104" s="54"/>
      <c r="CXY104" s="54"/>
      <c r="CXZ104" s="54"/>
      <c r="CYA104" s="54"/>
      <c r="CYB104" s="54"/>
      <c r="CYC104" s="54"/>
      <c r="CYD104" s="54"/>
      <c r="CYE104" s="54"/>
      <c r="CYF104" s="54"/>
      <c r="CYG104" s="54"/>
      <c r="CYH104" s="54"/>
      <c r="CYI104" s="54"/>
      <c r="CYJ104" s="54"/>
      <c r="CYK104" s="54"/>
      <c r="CYL104" s="54"/>
      <c r="CYM104" s="54"/>
      <c r="CYN104" s="54"/>
      <c r="CYO104" s="54"/>
      <c r="CYP104" s="54"/>
      <c r="CYQ104" s="54"/>
      <c r="CYR104" s="54"/>
      <c r="CYS104" s="54"/>
      <c r="CYT104" s="54"/>
      <c r="CYU104" s="54"/>
      <c r="CYV104" s="54"/>
      <c r="CYW104" s="54"/>
      <c r="CYX104" s="54"/>
      <c r="CYY104" s="54"/>
      <c r="CYZ104" s="54"/>
      <c r="CZA104" s="54"/>
      <c r="CZB104" s="54"/>
      <c r="CZC104" s="54"/>
      <c r="CZD104" s="54"/>
      <c r="CZE104" s="54"/>
      <c r="CZF104" s="54"/>
      <c r="CZG104" s="54"/>
      <c r="CZH104" s="54"/>
      <c r="CZI104" s="54"/>
      <c r="CZJ104" s="54"/>
      <c r="CZK104" s="54"/>
      <c r="CZL104" s="54"/>
      <c r="CZM104" s="54"/>
      <c r="CZN104" s="54"/>
      <c r="CZO104" s="54"/>
      <c r="CZP104" s="54"/>
      <c r="CZQ104" s="54"/>
      <c r="CZR104" s="54"/>
      <c r="CZS104" s="54"/>
      <c r="CZT104" s="54"/>
      <c r="CZU104" s="54"/>
      <c r="CZV104" s="54"/>
      <c r="CZW104" s="54"/>
      <c r="CZX104" s="54"/>
      <c r="CZY104" s="54"/>
      <c r="CZZ104" s="54"/>
      <c r="DAA104" s="54"/>
      <c r="DAB104" s="54"/>
      <c r="DAC104" s="54"/>
      <c r="DAD104" s="54"/>
      <c r="DAE104" s="54"/>
      <c r="DAF104" s="54"/>
      <c r="DAG104" s="54"/>
      <c r="DAH104" s="54"/>
      <c r="DAI104" s="54"/>
      <c r="DAJ104" s="54"/>
      <c r="DAK104" s="54"/>
      <c r="DAL104" s="54"/>
      <c r="DAM104" s="54"/>
      <c r="DAN104" s="54"/>
      <c r="DAO104" s="54"/>
      <c r="DAP104" s="54"/>
      <c r="DAQ104" s="54"/>
      <c r="DAR104" s="54"/>
      <c r="DAS104" s="54"/>
      <c r="DAT104" s="54"/>
      <c r="DAU104" s="54"/>
      <c r="DAV104" s="54"/>
      <c r="DAW104" s="54"/>
      <c r="DAX104" s="54"/>
      <c r="DAY104" s="54"/>
      <c r="DAZ104" s="54"/>
      <c r="DBA104" s="54"/>
      <c r="DBB104" s="54"/>
      <c r="DBC104" s="54"/>
      <c r="DBD104" s="54"/>
      <c r="DBE104" s="54"/>
      <c r="DBF104" s="54"/>
      <c r="DBG104" s="54"/>
      <c r="DBH104" s="54"/>
      <c r="DBI104" s="54"/>
      <c r="DBJ104" s="54"/>
      <c r="DBK104" s="54"/>
      <c r="DBL104" s="54"/>
      <c r="DBM104" s="54"/>
      <c r="DBN104" s="54"/>
      <c r="DBO104" s="54"/>
      <c r="DBP104" s="54"/>
      <c r="DBQ104" s="54"/>
      <c r="DBR104" s="54"/>
      <c r="DBS104" s="54"/>
      <c r="DBT104" s="54"/>
      <c r="DBU104" s="54"/>
      <c r="DBV104" s="54"/>
      <c r="DBW104" s="54"/>
      <c r="DBX104" s="54"/>
      <c r="DBY104" s="54"/>
      <c r="DBZ104" s="54"/>
      <c r="DCA104" s="54"/>
      <c r="DCB104" s="54"/>
      <c r="DCC104" s="54"/>
      <c r="DCD104" s="54"/>
      <c r="DCE104" s="54"/>
      <c r="DCF104" s="54"/>
      <c r="DCG104" s="54"/>
      <c r="DCH104" s="54"/>
      <c r="DCI104" s="54"/>
      <c r="DCJ104" s="54"/>
      <c r="DCK104" s="54"/>
      <c r="DCL104" s="54"/>
      <c r="DCM104" s="54"/>
      <c r="DCN104" s="54"/>
      <c r="DCO104" s="54"/>
      <c r="DCP104" s="54"/>
      <c r="DCQ104" s="54"/>
      <c r="DCR104" s="54"/>
      <c r="DCS104" s="54"/>
      <c r="DCT104" s="54"/>
      <c r="DCU104" s="54"/>
      <c r="DCV104" s="54"/>
      <c r="DCW104" s="54"/>
      <c r="DCX104" s="54"/>
      <c r="DCY104" s="54"/>
      <c r="DCZ104" s="54"/>
      <c r="DDA104" s="54"/>
      <c r="DDB104" s="54"/>
      <c r="DDC104" s="54"/>
      <c r="DDD104" s="54"/>
      <c r="DDE104" s="54"/>
      <c r="DDF104" s="54"/>
      <c r="DDG104" s="54"/>
      <c r="DDH104" s="54"/>
      <c r="DDI104" s="54"/>
      <c r="DDJ104" s="54"/>
      <c r="DDK104" s="54"/>
      <c r="DDL104" s="54"/>
      <c r="DDM104" s="54"/>
      <c r="DDN104" s="54"/>
      <c r="DDO104" s="54"/>
      <c r="DDP104" s="54"/>
      <c r="DDQ104" s="54"/>
      <c r="DDR104" s="54"/>
      <c r="DDS104" s="54"/>
      <c r="DDT104" s="54"/>
      <c r="DDU104" s="54"/>
      <c r="DDV104" s="54"/>
      <c r="DDW104" s="54"/>
      <c r="DDX104" s="54"/>
      <c r="DDY104" s="54"/>
      <c r="DDZ104" s="54"/>
      <c r="DEA104" s="54"/>
      <c r="DEB104" s="54"/>
      <c r="DEC104" s="54"/>
      <c r="DED104" s="54"/>
      <c r="DEE104" s="54"/>
      <c r="DEF104" s="54"/>
      <c r="DEG104" s="54"/>
      <c r="DEH104" s="54"/>
      <c r="DEI104" s="54"/>
      <c r="DEJ104" s="54"/>
      <c r="DEK104" s="54"/>
      <c r="DEL104" s="54"/>
      <c r="DEM104" s="54"/>
      <c r="DEN104" s="54"/>
      <c r="DEO104" s="54"/>
      <c r="DEP104" s="54"/>
      <c r="DEQ104" s="54"/>
      <c r="DER104" s="54"/>
      <c r="DES104" s="54"/>
      <c r="DET104" s="54"/>
      <c r="DEU104" s="54"/>
      <c r="DEV104" s="54"/>
      <c r="DEW104" s="54"/>
      <c r="DEX104" s="54"/>
      <c r="DEY104" s="54"/>
      <c r="DEZ104" s="54"/>
      <c r="DFA104" s="54"/>
      <c r="DFB104" s="54"/>
      <c r="DFC104" s="54"/>
      <c r="DFD104" s="54"/>
      <c r="DFE104" s="54"/>
      <c r="DFF104" s="54"/>
      <c r="DFG104" s="54"/>
      <c r="DFH104" s="54"/>
      <c r="DFI104" s="54"/>
      <c r="DFJ104" s="54"/>
      <c r="DFK104" s="54"/>
      <c r="DFL104" s="54"/>
      <c r="DFM104" s="54"/>
      <c r="DFN104" s="54"/>
      <c r="DFO104" s="54"/>
      <c r="DFP104" s="54"/>
      <c r="DFQ104" s="54"/>
      <c r="DFR104" s="54"/>
      <c r="DFS104" s="54"/>
      <c r="DFT104" s="54"/>
      <c r="DFU104" s="54"/>
      <c r="DFV104" s="54"/>
      <c r="DFW104" s="54"/>
      <c r="DFX104" s="54"/>
      <c r="DFY104" s="54"/>
      <c r="DFZ104" s="54"/>
      <c r="DGA104" s="54"/>
      <c r="DGB104" s="54"/>
      <c r="DGC104" s="54"/>
      <c r="DGD104" s="54"/>
      <c r="DGE104" s="54"/>
      <c r="DGF104" s="54"/>
      <c r="DGG104" s="54"/>
      <c r="DGH104" s="54"/>
      <c r="DGI104" s="54"/>
      <c r="DGJ104" s="54"/>
      <c r="DGK104" s="54"/>
      <c r="DGL104" s="54"/>
      <c r="DGM104" s="54"/>
      <c r="DGN104" s="54"/>
      <c r="DGO104" s="54"/>
      <c r="DGP104" s="54"/>
      <c r="DGQ104" s="54"/>
      <c r="DGR104" s="54"/>
      <c r="DGS104" s="54"/>
      <c r="DGT104" s="54"/>
      <c r="DGU104" s="54"/>
      <c r="DGV104" s="54"/>
      <c r="DGW104" s="54"/>
      <c r="DGX104" s="54"/>
      <c r="DGY104" s="54"/>
      <c r="DGZ104" s="54"/>
      <c r="DHA104" s="54"/>
      <c r="DHB104" s="54"/>
      <c r="DHC104" s="54"/>
      <c r="DHD104" s="54"/>
      <c r="DHE104" s="54"/>
      <c r="DHF104" s="54"/>
      <c r="DHG104" s="54"/>
      <c r="DHH104" s="54"/>
      <c r="DHI104" s="54"/>
      <c r="DHJ104" s="54"/>
      <c r="DHK104" s="54"/>
      <c r="DHL104" s="54"/>
      <c r="DHM104" s="54"/>
      <c r="DHN104" s="54"/>
      <c r="DHO104" s="54"/>
      <c r="DHP104" s="54"/>
      <c r="DHQ104" s="54"/>
      <c r="DHR104" s="54"/>
      <c r="DHS104" s="54"/>
      <c r="DHT104" s="54"/>
      <c r="DHU104" s="54"/>
      <c r="DHV104" s="54"/>
      <c r="DHW104" s="54"/>
      <c r="DHX104" s="54"/>
      <c r="DHY104" s="54"/>
      <c r="DHZ104" s="54"/>
      <c r="DIA104" s="54"/>
      <c r="DIB104" s="54"/>
      <c r="DIC104" s="54"/>
      <c r="DID104" s="54"/>
      <c r="DIE104" s="54"/>
      <c r="DIF104" s="54"/>
      <c r="DIG104" s="54"/>
      <c r="DIH104" s="54"/>
      <c r="DII104" s="54"/>
      <c r="DIJ104" s="54"/>
      <c r="DIK104" s="54"/>
      <c r="DIL104" s="54"/>
      <c r="DIM104" s="54"/>
      <c r="DIN104" s="54"/>
      <c r="DIO104" s="54"/>
      <c r="DIP104" s="54"/>
      <c r="DIQ104" s="54"/>
      <c r="DIR104" s="54"/>
      <c r="DIS104" s="54"/>
      <c r="DIT104" s="54"/>
      <c r="DIU104" s="54"/>
      <c r="DIV104" s="54"/>
      <c r="DIW104" s="54"/>
      <c r="DIX104" s="54"/>
      <c r="DIY104" s="54"/>
      <c r="DIZ104" s="54"/>
      <c r="DJA104" s="54"/>
      <c r="DJB104" s="54"/>
      <c r="DJC104" s="54"/>
      <c r="DJD104" s="54"/>
      <c r="DJE104" s="54"/>
      <c r="DJF104" s="54"/>
      <c r="DJG104" s="54"/>
      <c r="DJH104" s="54"/>
      <c r="DJI104" s="54"/>
      <c r="DJJ104" s="54"/>
      <c r="DJK104" s="54"/>
      <c r="DJL104" s="54"/>
      <c r="DJM104" s="54"/>
      <c r="DJN104" s="54"/>
      <c r="DJO104" s="54"/>
      <c r="DJP104" s="54"/>
      <c r="DJQ104" s="54"/>
      <c r="DJR104" s="54"/>
      <c r="DJS104" s="54"/>
      <c r="DJT104" s="54"/>
      <c r="DJU104" s="54"/>
      <c r="DJV104" s="54"/>
      <c r="DJW104" s="54"/>
      <c r="DJX104" s="54"/>
      <c r="DJY104" s="54"/>
      <c r="DJZ104" s="54"/>
      <c r="DKA104" s="54"/>
      <c r="DKB104" s="54"/>
      <c r="DKC104" s="54"/>
      <c r="DKD104" s="54"/>
      <c r="DKE104" s="54"/>
      <c r="DKF104" s="54"/>
      <c r="DKG104" s="54"/>
      <c r="DKH104" s="54"/>
      <c r="DKI104" s="54"/>
      <c r="DKJ104" s="54"/>
      <c r="DKK104" s="54"/>
      <c r="DKL104" s="54"/>
      <c r="DKM104" s="54"/>
      <c r="DKN104" s="54"/>
      <c r="DKO104" s="54"/>
      <c r="DKP104" s="54"/>
      <c r="DKQ104" s="54"/>
      <c r="DKR104" s="54"/>
      <c r="DKS104" s="54"/>
      <c r="DKT104" s="54"/>
      <c r="DKU104" s="54"/>
      <c r="DKV104" s="54"/>
      <c r="DKW104" s="54"/>
      <c r="DKX104" s="54"/>
      <c r="DKY104" s="54"/>
      <c r="DKZ104" s="54"/>
      <c r="DLA104" s="54"/>
      <c r="DLB104" s="54"/>
      <c r="DLC104" s="54"/>
      <c r="DLD104" s="54"/>
      <c r="DLE104" s="54"/>
      <c r="DLF104" s="54"/>
      <c r="DLG104" s="54"/>
      <c r="DLH104" s="54"/>
      <c r="DLI104" s="54"/>
      <c r="DLJ104" s="54"/>
      <c r="DLK104" s="54"/>
      <c r="DLL104" s="54"/>
      <c r="DLM104" s="54"/>
      <c r="DLN104" s="54"/>
      <c r="DLO104" s="54"/>
      <c r="DLP104" s="54"/>
      <c r="DLQ104" s="54"/>
      <c r="DLR104" s="54"/>
      <c r="DLS104" s="54"/>
      <c r="DLT104" s="54"/>
      <c r="DLU104" s="54"/>
      <c r="DLV104" s="54"/>
      <c r="DLW104" s="54"/>
      <c r="DLX104" s="54"/>
      <c r="DLY104" s="54"/>
      <c r="DLZ104" s="54"/>
      <c r="DMA104" s="54"/>
      <c r="DMB104" s="54"/>
      <c r="DMC104" s="54"/>
      <c r="DMD104" s="54"/>
      <c r="DME104" s="54"/>
      <c r="DMF104" s="54"/>
      <c r="DMG104" s="54"/>
      <c r="DMH104" s="54"/>
      <c r="DMI104" s="54"/>
      <c r="DMJ104" s="54"/>
      <c r="DMK104" s="54"/>
      <c r="DML104" s="54"/>
      <c r="DMM104" s="54"/>
      <c r="DMN104" s="54"/>
      <c r="DMO104" s="54"/>
      <c r="DMP104" s="54"/>
      <c r="DMQ104" s="54"/>
      <c r="DMR104" s="54"/>
      <c r="DMS104" s="54"/>
      <c r="DMT104" s="54"/>
      <c r="DMU104" s="54"/>
      <c r="DMV104" s="54"/>
      <c r="DMW104" s="54"/>
      <c r="DMX104" s="54"/>
      <c r="DMY104" s="54"/>
      <c r="DMZ104" s="54"/>
      <c r="DNA104" s="54"/>
      <c r="DNB104" s="54"/>
      <c r="DNC104" s="54"/>
      <c r="DND104" s="54"/>
      <c r="DNE104" s="54"/>
      <c r="DNF104" s="54"/>
      <c r="DNG104" s="54"/>
      <c r="DNH104" s="54"/>
      <c r="DNI104" s="54"/>
      <c r="DNJ104" s="54"/>
      <c r="DNK104" s="54"/>
      <c r="DNL104" s="54"/>
      <c r="DNM104" s="54"/>
      <c r="DNN104" s="54"/>
      <c r="DNO104" s="54"/>
      <c r="DNP104" s="54"/>
      <c r="DNQ104" s="54"/>
      <c r="DNR104" s="54"/>
      <c r="DNS104" s="54"/>
      <c r="DNT104" s="54"/>
      <c r="DNU104" s="54"/>
      <c r="DNV104" s="54"/>
      <c r="DNW104" s="54"/>
      <c r="DNX104" s="54"/>
      <c r="DNY104" s="54"/>
      <c r="DNZ104" s="54"/>
      <c r="DOA104" s="54"/>
      <c r="DOB104" s="54"/>
      <c r="DOC104" s="54"/>
      <c r="DOD104" s="54"/>
      <c r="DOE104" s="54"/>
      <c r="DOF104" s="54"/>
      <c r="DOG104" s="54"/>
      <c r="DOH104" s="54"/>
      <c r="DOI104" s="54"/>
      <c r="DOJ104" s="54"/>
      <c r="DOK104" s="54"/>
      <c r="DOL104" s="54"/>
      <c r="DOM104" s="54"/>
      <c r="DON104" s="54"/>
      <c r="DOO104" s="54"/>
      <c r="DOP104" s="54"/>
      <c r="DOQ104" s="54"/>
      <c r="DOR104" s="54"/>
      <c r="DOS104" s="54"/>
      <c r="DOT104" s="54"/>
      <c r="DOU104" s="54"/>
      <c r="DOV104" s="54"/>
      <c r="DOW104" s="54"/>
      <c r="DOX104" s="54"/>
      <c r="DOY104" s="54"/>
      <c r="DOZ104" s="54"/>
      <c r="DPA104" s="54"/>
      <c r="DPB104" s="54"/>
      <c r="DPC104" s="54"/>
      <c r="DPD104" s="54"/>
      <c r="DPE104" s="54"/>
      <c r="DPF104" s="54"/>
      <c r="DPG104" s="54"/>
      <c r="DPH104" s="54"/>
      <c r="DPI104" s="54"/>
      <c r="DPJ104" s="54"/>
      <c r="DPK104" s="54"/>
      <c r="DPL104" s="54"/>
      <c r="DPM104" s="54"/>
      <c r="DPN104" s="54"/>
      <c r="DPO104" s="54"/>
      <c r="DPP104" s="54"/>
      <c r="DPQ104" s="54"/>
      <c r="DPR104" s="54"/>
      <c r="DPS104" s="54"/>
      <c r="DPT104" s="54"/>
      <c r="DPU104" s="54"/>
      <c r="DPV104" s="54"/>
      <c r="DPW104" s="54"/>
      <c r="DPX104" s="54"/>
      <c r="DPY104" s="54"/>
      <c r="DPZ104" s="54"/>
      <c r="DQA104" s="54"/>
      <c r="DQB104" s="54"/>
      <c r="DQC104" s="54"/>
      <c r="DQD104" s="54"/>
      <c r="DQE104" s="54"/>
      <c r="DQF104" s="54"/>
      <c r="DQG104" s="54"/>
      <c r="DQH104" s="54"/>
      <c r="DQI104" s="54"/>
      <c r="DQJ104" s="54"/>
      <c r="DQK104" s="54"/>
      <c r="DQL104" s="54"/>
      <c r="DQM104" s="54"/>
      <c r="DQN104" s="54"/>
      <c r="DQO104" s="54"/>
      <c r="DQP104" s="54"/>
      <c r="DQQ104" s="54"/>
      <c r="DQR104" s="54"/>
      <c r="DQS104" s="54"/>
      <c r="DQT104" s="54"/>
      <c r="DQU104" s="54"/>
      <c r="DQV104" s="54"/>
      <c r="DQW104" s="54"/>
      <c r="DQX104" s="54"/>
      <c r="DQY104" s="54"/>
      <c r="DQZ104" s="54"/>
      <c r="DRA104" s="54"/>
      <c r="DRB104" s="54"/>
      <c r="DRC104" s="54"/>
      <c r="DRD104" s="54"/>
      <c r="DRE104" s="54"/>
      <c r="DRF104" s="54"/>
      <c r="DRG104" s="54"/>
      <c r="DRH104" s="54"/>
      <c r="DRI104" s="54"/>
      <c r="DRJ104" s="54"/>
      <c r="DRK104" s="54"/>
      <c r="DRL104" s="54"/>
      <c r="DRM104" s="54"/>
      <c r="DRN104" s="54"/>
      <c r="DRO104" s="54"/>
      <c r="DRP104" s="54"/>
      <c r="DRQ104" s="54"/>
      <c r="DRR104" s="54"/>
      <c r="DRS104" s="54"/>
      <c r="DRT104" s="54"/>
      <c r="DRU104" s="54"/>
      <c r="DRV104" s="54"/>
      <c r="DRW104" s="54"/>
      <c r="DRX104" s="54"/>
      <c r="DRY104" s="54"/>
      <c r="DRZ104" s="54"/>
      <c r="DSA104" s="54"/>
      <c r="DSB104" s="54"/>
      <c r="DSC104" s="54"/>
      <c r="DSD104" s="54"/>
      <c r="DSE104" s="54"/>
      <c r="DSF104" s="54"/>
      <c r="DSG104" s="54"/>
      <c r="DSH104" s="54"/>
      <c r="DSI104" s="54"/>
      <c r="DSJ104" s="54"/>
      <c r="DSK104" s="54"/>
      <c r="DSL104" s="54"/>
      <c r="DSM104" s="54"/>
      <c r="DSN104" s="54"/>
      <c r="DSO104" s="54"/>
      <c r="DSP104" s="54"/>
      <c r="DSQ104" s="54"/>
      <c r="DSR104" s="54"/>
      <c r="DSS104" s="54"/>
      <c r="DST104" s="54"/>
      <c r="DSU104" s="54"/>
      <c r="DSV104" s="54"/>
      <c r="DSW104" s="54"/>
      <c r="DSX104" s="54"/>
      <c r="DSY104" s="54"/>
      <c r="DSZ104" s="54"/>
      <c r="DTA104" s="54"/>
      <c r="DTB104" s="54"/>
      <c r="DTC104" s="54"/>
      <c r="DTD104" s="54"/>
      <c r="DTE104" s="54"/>
      <c r="DTF104" s="54"/>
      <c r="DTG104" s="54"/>
      <c r="DTH104" s="54"/>
      <c r="DTI104" s="54"/>
      <c r="DTJ104" s="54"/>
      <c r="DTK104" s="54"/>
      <c r="DTL104" s="54"/>
      <c r="DTM104" s="54"/>
      <c r="DTN104" s="54"/>
      <c r="DTO104" s="54"/>
      <c r="DTP104" s="54"/>
      <c r="DTQ104" s="54"/>
      <c r="DTR104" s="54"/>
      <c r="DTS104" s="54"/>
      <c r="DTT104" s="54"/>
      <c r="DTU104" s="54"/>
      <c r="DTV104" s="54"/>
      <c r="DTW104" s="54"/>
      <c r="DTX104" s="54"/>
      <c r="DTY104" s="54"/>
      <c r="DTZ104" s="54"/>
      <c r="DUA104" s="54"/>
      <c r="DUB104" s="54"/>
      <c r="DUC104" s="54"/>
      <c r="DUD104" s="54"/>
      <c r="DUE104" s="54"/>
      <c r="DUF104" s="54"/>
      <c r="DUG104" s="54"/>
      <c r="DUH104" s="54"/>
      <c r="DUI104" s="54"/>
      <c r="DUJ104" s="54"/>
      <c r="DUK104" s="54"/>
      <c r="DUL104" s="54"/>
      <c r="DUM104" s="54"/>
      <c r="DUN104" s="54"/>
      <c r="DUO104" s="54"/>
      <c r="DUP104" s="54"/>
      <c r="DUQ104" s="54"/>
      <c r="DUR104" s="54"/>
      <c r="DUS104" s="54"/>
      <c r="DUT104" s="54"/>
      <c r="DUU104" s="54"/>
      <c r="DUV104" s="54"/>
      <c r="DUW104" s="54"/>
      <c r="DUX104" s="54"/>
      <c r="DUY104" s="54"/>
      <c r="DUZ104" s="54"/>
      <c r="DVA104" s="54"/>
      <c r="DVB104" s="54"/>
      <c r="DVC104" s="54"/>
      <c r="DVD104" s="54"/>
      <c r="DVE104" s="54"/>
      <c r="DVF104" s="54"/>
      <c r="DVG104" s="54"/>
      <c r="DVH104" s="54"/>
      <c r="DVI104" s="54"/>
      <c r="DVJ104" s="54"/>
      <c r="DVK104" s="54"/>
      <c r="DVL104" s="54"/>
      <c r="DVM104" s="54"/>
      <c r="DVN104" s="54"/>
      <c r="DVO104" s="54"/>
      <c r="DVP104" s="54"/>
      <c r="DVQ104" s="54"/>
      <c r="DVR104" s="54"/>
      <c r="DVS104" s="54"/>
      <c r="DVT104" s="54"/>
      <c r="DVU104" s="54"/>
      <c r="DVV104" s="54"/>
      <c r="DVW104" s="54"/>
      <c r="DVX104" s="54"/>
      <c r="DVY104" s="54"/>
      <c r="DVZ104" s="54"/>
      <c r="DWA104" s="54"/>
      <c r="DWB104" s="54"/>
      <c r="DWC104" s="54"/>
      <c r="DWD104" s="54"/>
      <c r="DWE104" s="54"/>
      <c r="DWF104" s="54"/>
      <c r="DWG104" s="54"/>
      <c r="DWH104" s="54"/>
      <c r="DWI104" s="54"/>
      <c r="DWJ104" s="54"/>
      <c r="DWK104" s="54"/>
      <c r="DWL104" s="54"/>
      <c r="DWM104" s="54"/>
      <c r="DWN104" s="54"/>
      <c r="DWO104" s="54"/>
      <c r="DWP104" s="54"/>
      <c r="DWQ104" s="54"/>
      <c r="DWR104" s="54"/>
      <c r="DWS104" s="54"/>
      <c r="DWT104" s="54"/>
      <c r="DWU104" s="54"/>
      <c r="DWV104" s="54"/>
      <c r="DWW104" s="54"/>
      <c r="DWX104" s="54"/>
      <c r="DWY104" s="54"/>
      <c r="DWZ104" s="54"/>
      <c r="DXA104" s="54"/>
      <c r="DXB104" s="54"/>
      <c r="DXC104" s="54"/>
      <c r="DXD104" s="54"/>
      <c r="DXE104" s="54"/>
      <c r="DXF104" s="54"/>
      <c r="DXG104" s="54"/>
      <c r="DXH104" s="54"/>
      <c r="DXI104" s="54"/>
      <c r="DXJ104" s="54"/>
      <c r="DXK104" s="54"/>
      <c r="DXL104" s="54"/>
      <c r="DXM104" s="54"/>
      <c r="DXN104" s="54"/>
      <c r="DXO104" s="54"/>
      <c r="DXP104" s="54"/>
      <c r="DXQ104" s="54"/>
      <c r="DXR104" s="54"/>
      <c r="DXS104" s="54"/>
      <c r="DXT104" s="54"/>
      <c r="DXU104" s="54"/>
      <c r="DXV104" s="54"/>
      <c r="DXW104" s="54"/>
      <c r="DXX104" s="54"/>
      <c r="DXY104" s="54"/>
      <c r="DXZ104" s="54"/>
      <c r="DYA104" s="54"/>
      <c r="DYB104" s="54"/>
      <c r="DYC104" s="54"/>
      <c r="DYD104" s="54"/>
      <c r="DYE104" s="54"/>
      <c r="DYF104" s="54"/>
      <c r="DYG104" s="54"/>
      <c r="DYH104" s="54"/>
      <c r="DYI104" s="54"/>
      <c r="DYJ104" s="54"/>
      <c r="DYK104" s="54"/>
      <c r="DYL104" s="54"/>
      <c r="DYM104" s="54"/>
      <c r="DYN104" s="54"/>
      <c r="DYO104" s="54"/>
      <c r="DYP104" s="54"/>
      <c r="DYQ104" s="54"/>
      <c r="DYR104" s="54"/>
      <c r="DYS104" s="54"/>
      <c r="DYT104" s="54"/>
      <c r="DYU104" s="54"/>
      <c r="DYV104" s="54"/>
      <c r="DYW104" s="54"/>
      <c r="DYX104" s="54"/>
      <c r="DYY104" s="54"/>
      <c r="DYZ104" s="54"/>
      <c r="DZA104" s="54"/>
      <c r="DZB104" s="54"/>
      <c r="DZC104" s="54"/>
      <c r="DZD104" s="54"/>
      <c r="DZE104" s="54"/>
      <c r="DZF104" s="54"/>
      <c r="DZG104" s="54"/>
      <c r="DZH104" s="54"/>
      <c r="DZI104" s="54"/>
      <c r="DZJ104" s="54"/>
      <c r="DZK104" s="54"/>
      <c r="DZL104" s="54"/>
      <c r="DZM104" s="54"/>
      <c r="DZN104" s="54"/>
      <c r="DZO104" s="54"/>
      <c r="DZP104" s="54"/>
      <c r="DZQ104" s="54"/>
      <c r="DZR104" s="54"/>
      <c r="DZS104" s="54"/>
      <c r="DZT104" s="54"/>
      <c r="DZU104" s="54"/>
      <c r="DZV104" s="54"/>
      <c r="DZW104" s="54"/>
      <c r="DZX104" s="54"/>
      <c r="DZY104" s="54"/>
      <c r="DZZ104" s="54"/>
      <c r="EAA104" s="54"/>
      <c r="EAB104" s="54"/>
      <c r="EAC104" s="54"/>
      <c r="EAD104" s="54"/>
      <c r="EAE104" s="54"/>
      <c r="EAF104" s="54"/>
      <c r="EAG104" s="54"/>
      <c r="EAH104" s="54"/>
      <c r="EAI104" s="54"/>
      <c r="EAJ104" s="54"/>
      <c r="EAK104" s="54"/>
      <c r="EAL104" s="54"/>
      <c r="EAM104" s="54"/>
      <c r="EAN104" s="54"/>
      <c r="EAO104" s="54"/>
      <c r="EAP104" s="54"/>
      <c r="EAQ104" s="54"/>
      <c r="EAR104" s="54"/>
      <c r="EAS104" s="54"/>
      <c r="EAT104" s="54"/>
      <c r="EAU104" s="54"/>
      <c r="EAV104" s="54"/>
      <c r="EAW104" s="54"/>
      <c r="EAX104" s="54"/>
      <c r="EAY104" s="54"/>
      <c r="EAZ104" s="54"/>
      <c r="EBA104" s="54"/>
      <c r="EBB104" s="54"/>
      <c r="EBC104" s="54"/>
      <c r="EBD104" s="54"/>
      <c r="EBE104" s="54"/>
      <c r="EBF104" s="54"/>
      <c r="EBG104" s="54"/>
      <c r="EBH104" s="54"/>
      <c r="EBI104" s="54"/>
      <c r="EBJ104" s="54"/>
      <c r="EBK104" s="54"/>
      <c r="EBL104" s="54"/>
      <c r="EBM104" s="54"/>
      <c r="EBN104" s="54"/>
      <c r="EBO104" s="54"/>
      <c r="EBP104" s="54"/>
      <c r="EBQ104" s="54"/>
      <c r="EBR104" s="54"/>
      <c r="EBS104" s="54"/>
      <c r="EBT104" s="54"/>
      <c r="EBU104" s="54"/>
      <c r="EBV104" s="54"/>
      <c r="EBW104" s="54"/>
      <c r="EBX104" s="54"/>
      <c r="EBY104" s="54"/>
      <c r="EBZ104" s="54"/>
      <c r="ECA104" s="54"/>
      <c r="ECB104" s="54"/>
      <c r="ECC104" s="54"/>
      <c r="ECD104" s="54"/>
      <c r="ECE104" s="54"/>
      <c r="ECF104" s="54"/>
      <c r="ECG104" s="54"/>
      <c r="ECH104" s="54"/>
      <c r="ECI104" s="54"/>
      <c r="ECJ104" s="54"/>
      <c r="ECK104" s="54"/>
      <c r="ECL104" s="54"/>
      <c r="ECM104" s="54"/>
      <c r="ECN104" s="54"/>
      <c r="ECO104" s="54"/>
      <c r="ECP104" s="54"/>
      <c r="ECQ104" s="54"/>
      <c r="ECR104" s="54"/>
      <c r="ECS104" s="54"/>
      <c r="ECT104" s="54"/>
      <c r="ECU104" s="54"/>
      <c r="ECV104" s="54"/>
      <c r="ECW104" s="54"/>
      <c r="ECX104" s="54"/>
      <c r="ECY104" s="54"/>
      <c r="ECZ104" s="54"/>
      <c r="EDA104" s="54"/>
      <c r="EDB104" s="54"/>
      <c r="EDC104" s="54"/>
      <c r="EDD104" s="54"/>
      <c r="EDE104" s="54"/>
      <c r="EDF104" s="54"/>
      <c r="EDG104" s="54"/>
      <c r="EDH104" s="54"/>
      <c r="EDI104" s="54"/>
      <c r="EDJ104" s="54"/>
      <c r="EDK104" s="54"/>
      <c r="EDL104" s="54"/>
      <c r="EDM104" s="54"/>
      <c r="EDN104" s="54"/>
      <c r="EDO104" s="54"/>
      <c r="EDP104" s="54"/>
      <c r="EDQ104" s="54"/>
      <c r="EDR104" s="54"/>
      <c r="EDS104" s="54"/>
      <c r="EDT104" s="54"/>
      <c r="EDU104" s="54"/>
      <c r="EDV104" s="54"/>
      <c r="EDW104" s="54"/>
      <c r="EDX104" s="54"/>
      <c r="EDY104" s="54"/>
      <c r="EDZ104" s="54"/>
      <c r="EEA104" s="54"/>
      <c r="EEB104" s="54"/>
      <c r="EEC104" s="54"/>
      <c r="EED104" s="54"/>
      <c r="EEE104" s="54"/>
      <c r="EEF104" s="54"/>
      <c r="EEG104" s="54"/>
      <c r="EEH104" s="54"/>
      <c r="EEI104" s="54"/>
      <c r="EEJ104" s="54"/>
      <c r="EEK104" s="54"/>
      <c r="EEL104" s="54"/>
      <c r="EEM104" s="54"/>
      <c r="EEN104" s="54"/>
      <c r="EEO104" s="54"/>
      <c r="EEP104" s="54"/>
      <c r="EEQ104" s="54"/>
      <c r="EER104" s="54"/>
      <c r="EES104" s="54"/>
      <c r="EET104" s="54"/>
      <c r="EEU104" s="54"/>
      <c r="EEV104" s="54"/>
      <c r="EEW104" s="54"/>
      <c r="EEX104" s="54"/>
      <c r="EEY104" s="54"/>
      <c r="EEZ104" s="54"/>
      <c r="EFA104" s="54"/>
      <c r="EFB104" s="54"/>
      <c r="EFC104" s="54"/>
      <c r="EFD104" s="54"/>
      <c r="EFE104" s="54"/>
      <c r="EFF104" s="54"/>
      <c r="EFG104" s="54"/>
      <c r="EFH104" s="54"/>
      <c r="EFI104" s="54"/>
      <c r="EFJ104" s="54"/>
      <c r="EFK104" s="54"/>
      <c r="EFL104" s="54"/>
      <c r="EFM104" s="54"/>
      <c r="EFN104" s="54"/>
      <c r="EFO104" s="54"/>
      <c r="EFP104" s="54"/>
      <c r="EFQ104" s="54"/>
      <c r="EFR104" s="54"/>
      <c r="EFS104" s="54"/>
      <c r="EFT104" s="54"/>
      <c r="EFU104" s="54"/>
      <c r="EFV104" s="54"/>
      <c r="EFW104" s="54"/>
      <c r="EFX104" s="54"/>
      <c r="EFY104" s="54"/>
      <c r="EFZ104" s="54"/>
      <c r="EGA104" s="54"/>
      <c r="EGB104" s="54"/>
      <c r="EGC104" s="54"/>
      <c r="EGD104" s="54"/>
      <c r="EGE104" s="54"/>
      <c r="EGF104" s="54"/>
      <c r="EGG104" s="54"/>
      <c r="EGH104" s="54"/>
      <c r="EGI104" s="54"/>
      <c r="EGJ104" s="54"/>
      <c r="EGK104" s="54"/>
      <c r="EGL104" s="54"/>
      <c r="EGM104" s="54"/>
      <c r="EGN104" s="54"/>
      <c r="EGO104" s="54"/>
      <c r="EGP104" s="54"/>
      <c r="EGQ104" s="54"/>
      <c r="EGR104" s="54"/>
      <c r="EGS104" s="54"/>
      <c r="EGT104" s="54"/>
      <c r="EGU104" s="54"/>
      <c r="EGV104" s="54"/>
      <c r="EGW104" s="54"/>
      <c r="EGX104" s="54"/>
      <c r="EGY104" s="54"/>
      <c r="EGZ104" s="54"/>
      <c r="EHA104" s="54"/>
      <c r="EHB104" s="54"/>
      <c r="EHC104" s="54"/>
      <c r="EHD104" s="54"/>
      <c r="EHE104" s="54"/>
      <c r="EHF104" s="54"/>
      <c r="EHG104" s="54"/>
      <c r="EHH104" s="54"/>
      <c r="EHI104" s="54"/>
      <c r="EHJ104" s="54"/>
      <c r="EHK104" s="54"/>
      <c r="EHL104" s="54"/>
      <c r="EHM104" s="54"/>
      <c r="EHN104" s="54"/>
      <c r="EHO104" s="54"/>
      <c r="EHP104" s="54"/>
      <c r="EHQ104" s="54"/>
      <c r="EHR104" s="54"/>
      <c r="EHS104" s="54"/>
      <c r="EHT104" s="54"/>
      <c r="EHU104" s="54"/>
      <c r="EHV104" s="54"/>
      <c r="EHW104" s="54"/>
      <c r="EHX104" s="54"/>
      <c r="EHY104" s="54"/>
      <c r="EHZ104" s="54"/>
      <c r="EIA104" s="54"/>
      <c r="EIB104" s="54"/>
      <c r="EIC104" s="54"/>
      <c r="EID104" s="54"/>
      <c r="EIE104" s="54"/>
      <c r="EIF104" s="54"/>
      <c r="EIG104" s="54"/>
      <c r="EIH104" s="54"/>
      <c r="EII104" s="54"/>
      <c r="EIJ104" s="54"/>
      <c r="EIK104" s="54"/>
      <c r="EIL104" s="54"/>
      <c r="EIM104" s="54"/>
      <c r="EIN104" s="54"/>
      <c r="EIO104" s="54"/>
      <c r="EIP104" s="54"/>
      <c r="EIQ104" s="54"/>
      <c r="EIR104" s="54"/>
      <c r="EIS104" s="54"/>
      <c r="EIT104" s="54"/>
      <c r="EIU104" s="54"/>
      <c r="EIV104" s="54"/>
      <c r="EIW104" s="54"/>
      <c r="EIX104" s="54"/>
      <c r="EIY104" s="54"/>
      <c r="EIZ104" s="54"/>
      <c r="EJA104" s="54"/>
      <c r="EJB104" s="54"/>
      <c r="EJC104" s="54"/>
      <c r="EJD104" s="54"/>
      <c r="EJE104" s="54"/>
      <c r="EJF104" s="54"/>
      <c r="EJG104" s="54"/>
      <c r="EJH104" s="54"/>
      <c r="EJI104" s="54"/>
      <c r="EJJ104" s="54"/>
      <c r="EJK104" s="54"/>
      <c r="EJL104" s="54"/>
      <c r="EJM104" s="54"/>
      <c r="EJN104" s="54"/>
      <c r="EJO104" s="54"/>
      <c r="EJP104" s="54"/>
      <c r="EJQ104" s="54"/>
      <c r="EJR104" s="54"/>
      <c r="EJS104" s="54"/>
      <c r="EJT104" s="54"/>
      <c r="EJU104" s="54"/>
      <c r="EJV104" s="54"/>
      <c r="EJW104" s="54"/>
      <c r="EJX104" s="54"/>
      <c r="EJY104" s="54"/>
      <c r="EJZ104" s="54"/>
      <c r="EKA104" s="54"/>
      <c r="EKB104" s="54"/>
      <c r="EKC104" s="54"/>
      <c r="EKD104" s="54"/>
      <c r="EKE104" s="54"/>
      <c r="EKF104" s="54"/>
      <c r="EKG104" s="54"/>
      <c r="EKH104" s="54"/>
      <c r="EKI104" s="54"/>
      <c r="EKJ104" s="54"/>
      <c r="EKK104" s="54"/>
      <c r="EKL104" s="54"/>
      <c r="EKM104" s="54"/>
      <c r="EKN104" s="54"/>
      <c r="EKO104" s="54"/>
      <c r="EKP104" s="54"/>
      <c r="EKQ104" s="54"/>
      <c r="EKR104" s="54"/>
      <c r="EKS104" s="54"/>
      <c r="EKT104" s="54"/>
      <c r="EKU104" s="54"/>
      <c r="EKV104" s="54"/>
      <c r="EKW104" s="54"/>
      <c r="EKX104" s="54"/>
      <c r="EKY104" s="54"/>
      <c r="EKZ104" s="54"/>
      <c r="ELA104" s="54"/>
      <c r="ELB104" s="54"/>
      <c r="ELC104" s="54"/>
      <c r="ELD104" s="54"/>
      <c r="ELE104" s="54"/>
      <c r="ELF104" s="54"/>
      <c r="ELG104" s="54"/>
      <c r="ELH104" s="54"/>
      <c r="ELI104" s="54"/>
      <c r="ELJ104" s="54"/>
      <c r="ELK104" s="54"/>
      <c r="ELL104" s="54"/>
      <c r="ELM104" s="54"/>
      <c r="ELN104" s="54"/>
      <c r="ELO104" s="54"/>
      <c r="ELP104" s="54"/>
      <c r="ELQ104" s="54"/>
      <c r="ELR104" s="54"/>
      <c r="ELS104" s="54"/>
      <c r="ELT104" s="54"/>
      <c r="ELU104" s="54"/>
      <c r="ELV104" s="54"/>
      <c r="ELW104" s="54"/>
      <c r="ELX104" s="54"/>
      <c r="ELY104" s="54"/>
      <c r="ELZ104" s="54"/>
      <c r="EMA104" s="54"/>
      <c r="EMB104" s="54"/>
      <c r="EMC104" s="54"/>
      <c r="EMD104" s="54"/>
      <c r="EME104" s="54"/>
      <c r="EMF104" s="54"/>
      <c r="EMG104" s="54"/>
      <c r="EMH104" s="54"/>
      <c r="EMI104" s="54"/>
      <c r="EMJ104" s="54"/>
      <c r="EMK104" s="54"/>
      <c r="EML104" s="54"/>
      <c r="EMM104" s="54"/>
      <c r="EMN104" s="54"/>
      <c r="EMO104" s="54"/>
      <c r="EMP104" s="54"/>
      <c r="EMQ104" s="54"/>
      <c r="EMR104" s="54"/>
      <c r="EMS104" s="54"/>
      <c r="EMT104" s="54"/>
      <c r="EMU104" s="54"/>
      <c r="EMV104" s="54"/>
      <c r="EMW104" s="54"/>
      <c r="EMX104" s="54"/>
      <c r="EMY104" s="54"/>
      <c r="EMZ104" s="54"/>
      <c r="ENA104" s="54"/>
      <c r="ENB104" s="54"/>
      <c r="ENC104" s="54"/>
      <c r="END104" s="54"/>
      <c r="ENE104" s="54"/>
      <c r="ENF104" s="54"/>
      <c r="ENG104" s="54"/>
      <c r="ENH104" s="54"/>
      <c r="ENI104" s="54"/>
      <c r="ENJ104" s="54"/>
      <c r="ENK104" s="54"/>
      <c r="ENL104" s="54"/>
      <c r="ENM104" s="54"/>
      <c r="ENN104" s="54"/>
      <c r="ENO104" s="54"/>
      <c r="ENP104" s="54"/>
      <c r="ENQ104" s="54"/>
      <c r="ENR104" s="54"/>
      <c r="ENS104" s="54"/>
      <c r="ENT104" s="54"/>
      <c r="ENU104" s="54"/>
      <c r="ENV104" s="54"/>
      <c r="ENW104" s="54"/>
      <c r="ENX104" s="54"/>
      <c r="ENY104" s="54"/>
      <c r="ENZ104" s="54"/>
      <c r="EOA104" s="54"/>
      <c r="EOB104" s="54"/>
      <c r="EOC104" s="54"/>
      <c r="EOD104" s="54"/>
      <c r="EOE104" s="54"/>
      <c r="EOF104" s="54"/>
      <c r="EOG104" s="54"/>
      <c r="EOH104" s="54"/>
      <c r="EOI104" s="54"/>
      <c r="EOJ104" s="54"/>
      <c r="EOK104" s="54"/>
      <c r="EOL104" s="54"/>
      <c r="EOM104" s="54"/>
      <c r="EON104" s="54"/>
      <c r="EOO104" s="54"/>
      <c r="EOP104" s="54"/>
      <c r="EOQ104" s="54"/>
      <c r="EOR104" s="54"/>
      <c r="EOS104" s="54"/>
      <c r="EOT104" s="54"/>
      <c r="EOU104" s="54"/>
      <c r="EOV104" s="54"/>
      <c r="EOW104" s="54"/>
      <c r="EOX104" s="54"/>
      <c r="EOY104" s="54"/>
      <c r="EOZ104" s="54"/>
      <c r="EPA104" s="54"/>
      <c r="EPB104" s="54"/>
      <c r="EPC104" s="54"/>
      <c r="EPD104" s="54"/>
      <c r="EPE104" s="54"/>
      <c r="EPF104" s="54"/>
      <c r="EPG104" s="54"/>
      <c r="EPH104" s="54"/>
      <c r="EPI104" s="54"/>
      <c r="EPJ104" s="54"/>
      <c r="EPK104" s="54"/>
      <c r="EPL104" s="54"/>
      <c r="EPM104" s="54"/>
      <c r="EPN104" s="54"/>
      <c r="EPO104" s="54"/>
      <c r="EPP104" s="54"/>
      <c r="EPQ104" s="54"/>
      <c r="EPR104" s="54"/>
      <c r="EPS104" s="54"/>
      <c r="EPT104" s="54"/>
      <c r="EPU104" s="54"/>
      <c r="EPV104" s="54"/>
      <c r="EPW104" s="54"/>
      <c r="EPX104" s="54"/>
      <c r="EPY104" s="54"/>
      <c r="EPZ104" s="54"/>
      <c r="EQA104" s="54"/>
      <c r="EQB104" s="54"/>
      <c r="EQC104" s="54"/>
      <c r="EQD104" s="54"/>
      <c r="EQE104" s="54"/>
      <c r="EQF104" s="54"/>
      <c r="EQG104" s="54"/>
      <c r="EQH104" s="54"/>
      <c r="EQI104" s="54"/>
      <c r="EQJ104" s="54"/>
      <c r="EQK104" s="54"/>
      <c r="EQL104" s="54"/>
      <c r="EQM104" s="54"/>
      <c r="EQN104" s="54"/>
      <c r="EQO104" s="54"/>
      <c r="EQP104" s="54"/>
      <c r="EQQ104" s="54"/>
      <c r="EQR104" s="54"/>
      <c r="EQS104" s="54"/>
      <c r="EQT104" s="54"/>
      <c r="EQU104" s="54"/>
      <c r="EQV104" s="54"/>
      <c r="EQW104" s="54"/>
      <c r="EQX104" s="54"/>
      <c r="EQY104" s="54"/>
      <c r="EQZ104" s="54"/>
      <c r="ERA104" s="54"/>
      <c r="ERB104" s="54"/>
      <c r="ERC104" s="54"/>
      <c r="ERD104" s="54"/>
      <c r="ERE104" s="54"/>
      <c r="ERF104" s="54"/>
      <c r="ERG104" s="54"/>
      <c r="ERH104" s="54"/>
      <c r="ERI104" s="54"/>
      <c r="ERJ104" s="54"/>
      <c r="ERK104" s="54"/>
      <c r="ERL104" s="54"/>
      <c r="ERM104" s="54"/>
      <c r="ERN104" s="54"/>
      <c r="ERO104" s="54"/>
      <c r="ERP104" s="54"/>
      <c r="ERQ104" s="54"/>
      <c r="ERR104" s="54"/>
      <c r="ERS104" s="54"/>
      <c r="ERT104" s="54"/>
      <c r="ERU104" s="54"/>
      <c r="ERV104" s="54"/>
      <c r="ERW104" s="54"/>
      <c r="ERX104" s="54"/>
      <c r="ERY104" s="54"/>
      <c r="ERZ104" s="54"/>
      <c r="ESA104" s="54"/>
      <c r="ESB104" s="54"/>
      <c r="ESC104" s="54"/>
      <c r="ESD104" s="54"/>
      <c r="ESE104" s="54"/>
      <c r="ESF104" s="54"/>
      <c r="ESG104" s="54"/>
      <c r="ESH104" s="54"/>
      <c r="ESI104" s="54"/>
      <c r="ESJ104" s="54"/>
      <c r="ESK104" s="54"/>
      <c r="ESL104" s="54"/>
      <c r="ESM104" s="54"/>
      <c r="ESN104" s="54"/>
      <c r="ESO104" s="54"/>
      <c r="ESP104" s="54"/>
      <c r="ESQ104" s="54"/>
      <c r="ESR104" s="54"/>
      <c r="ESS104" s="54"/>
      <c r="EST104" s="54"/>
      <c r="ESU104" s="54"/>
      <c r="ESV104" s="54"/>
      <c r="ESW104" s="54"/>
      <c r="ESX104" s="54"/>
      <c r="ESY104" s="54"/>
      <c r="ESZ104" s="54"/>
      <c r="ETA104" s="54"/>
      <c r="ETB104" s="54"/>
      <c r="ETC104" s="54"/>
      <c r="ETD104" s="54"/>
      <c r="ETE104" s="54"/>
      <c r="ETF104" s="54"/>
      <c r="ETG104" s="54"/>
      <c r="ETH104" s="54"/>
      <c r="ETI104" s="54"/>
      <c r="ETJ104" s="54"/>
      <c r="ETK104" s="54"/>
      <c r="ETL104" s="54"/>
      <c r="ETM104" s="54"/>
      <c r="ETN104" s="54"/>
      <c r="ETO104" s="54"/>
      <c r="ETP104" s="54"/>
      <c r="ETQ104" s="54"/>
      <c r="ETR104" s="54"/>
      <c r="ETS104" s="54"/>
      <c r="ETT104" s="54"/>
      <c r="ETU104" s="54"/>
      <c r="ETV104" s="54"/>
      <c r="ETW104" s="54"/>
      <c r="ETX104" s="54"/>
      <c r="ETY104" s="54"/>
      <c r="ETZ104" s="54"/>
      <c r="EUA104" s="54"/>
      <c r="EUB104" s="54"/>
      <c r="EUC104" s="54"/>
      <c r="EUD104" s="54"/>
      <c r="EUE104" s="54"/>
      <c r="EUF104" s="54"/>
      <c r="EUG104" s="54"/>
      <c r="EUH104" s="54"/>
      <c r="EUI104" s="54"/>
      <c r="EUJ104" s="54"/>
      <c r="EUK104" s="54"/>
      <c r="EUL104" s="54"/>
      <c r="EUM104" s="54"/>
      <c r="EUN104" s="54"/>
      <c r="EUO104" s="54"/>
      <c r="EUP104" s="54"/>
      <c r="EUQ104" s="54"/>
      <c r="EUR104" s="54"/>
      <c r="EUS104" s="54"/>
      <c r="EUT104" s="54"/>
      <c r="EUU104" s="54"/>
      <c r="EUV104" s="54"/>
      <c r="EUW104" s="54"/>
      <c r="EUX104" s="54"/>
      <c r="EUY104" s="54"/>
      <c r="EUZ104" s="54"/>
      <c r="EVA104" s="54"/>
      <c r="EVB104" s="54"/>
      <c r="EVC104" s="54"/>
      <c r="EVD104" s="54"/>
      <c r="EVE104" s="54"/>
      <c r="EVF104" s="54"/>
      <c r="EVG104" s="54"/>
      <c r="EVH104" s="54"/>
      <c r="EVI104" s="54"/>
      <c r="EVJ104" s="54"/>
      <c r="EVK104" s="54"/>
      <c r="EVL104" s="54"/>
      <c r="EVM104" s="54"/>
      <c r="EVN104" s="54"/>
      <c r="EVO104" s="54"/>
      <c r="EVP104" s="54"/>
      <c r="EVQ104" s="54"/>
      <c r="EVR104" s="54"/>
      <c r="EVS104" s="54"/>
      <c r="EVT104" s="54"/>
      <c r="EVU104" s="54"/>
      <c r="EVV104" s="54"/>
      <c r="EVW104" s="54"/>
      <c r="EVX104" s="54"/>
      <c r="EVY104" s="54"/>
      <c r="EVZ104" s="54"/>
      <c r="EWA104" s="54"/>
      <c r="EWB104" s="54"/>
      <c r="EWC104" s="54"/>
      <c r="EWD104" s="54"/>
      <c r="EWE104" s="54"/>
      <c r="EWF104" s="54"/>
      <c r="EWG104" s="54"/>
      <c r="EWH104" s="54"/>
      <c r="EWI104" s="54"/>
      <c r="EWJ104" s="54"/>
      <c r="EWK104" s="54"/>
      <c r="EWL104" s="54"/>
      <c r="EWM104" s="54"/>
      <c r="EWN104" s="54"/>
      <c r="EWO104" s="54"/>
      <c r="EWP104" s="54"/>
      <c r="EWQ104" s="54"/>
      <c r="EWR104" s="54"/>
      <c r="EWS104" s="54"/>
      <c r="EWT104" s="54"/>
      <c r="EWU104" s="54"/>
      <c r="EWV104" s="54"/>
      <c r="EWW104" s="54"/>
      <c r="EWX104" s="54"/>
      <c r="EWY104" s="54"/>
      <c r="EWZ104" s="54"/>
      <c r="EXA104" s="54"/>
      <c r="EXB104" s="54"/>
      <c r="EXC104" s="54"/>
      <c r="EXD104" s="54"/>
      <c r="EXE104" s="54"/>
      <c r="EXF104" s="54"/>
      <c r="EXG104" s="54"/>
      <c r="EXH104" s="54"/>
      <c r="EXI104" s="54"/>
      <c r="EXJ104" s="54"/>
      <c r="EXK104" s="54"/>
      <c r="EXL104" s="54"/>
      <c r="EXM104" s="54"/>
      <c r="EXN104" s="54"/>
      <c r="EXO104" s="54"/>
      <c r="EXP104" s="54"/>
      <c r="EXQ104" s="54"/>
      <c r="EXR104" s="54"/>
      <c r="EXS104" s="54"/>
      <c r="EXT104" s="54"/>
      <c r="EXU104" s="54"/>
      <c r="EXV104" s="54"/>
      <c r="EXW104" s="54"/>
      <c r="EXX104" s="54"/>
      <c r="EXY104" s="54"/>
      <c r="EXZ104" s="54"/>
      <c r="EYA104" s="54"/>
      <c r="EYB104" s="54"/>
      <c r="EYC104" s="54"/>
      <c r="EYD104" s="54"/>
      <c r="EYE104" s="54"/>
      <c r="EYF104" s="54"/>
      <c r="EYG104" s="54"/>
      <c r="EYH104" s="54"/>
      <c r="EYI104" s="54"/>
      <c r="EYJ104" s="54"/>
      <c r="EYK104" s="54"/>
      <c r="EYL104" s="54"/>
      <c r="EYM104" s="54"/>
      <c r="EYN104" s="54"/>
      <c r="EYO104" s="54"/>
      <c r="EYP104" s="54"/>
      <c r="EYQ104" s="54"/>
      <c r="EYR104" s="54"/>
      <c r="EYS104" s="54"/>
      <c r="EYT104" s="54"/>
      <c r="EYU104" s="54"/>
      <c r="EYV104" s="54"/>
      <c r="EYW104" s="54"/>
      <c r="EYX104" s="54"/>
      <c r="EYY104" s="54"/>
      <c r="EYZ104" s="54"/>
      <c r="EZA104" s="54"/>
      <c r="EZB104" s="54"/>
      <c r="EZC104" s="54"/>
      <c r="EZD104" s="54"/>
      <c r="EZE104" s="54"/>
      <c r="EZF104" s="54"/>
      <c r="EZG104" s="54"/>
      <c r="EZH104" s="54"/>
      <c r="EZI104" s="54"/>
      <c r="EZJ104" s="54"/>
      <c r="EZK104" s="54"/>
      <c r="EZL104" s="54"/>
      <c r="EZM104" s="54"/>
      <c r="EZN104" s="54"/>
      <c r="EZO104" s="54"/>
      <c r="EZP104" s="54"/>
      <c r="EZQ104" s="54"/>
      <c r="EZR104" s="54"/>
      <c r="EZS104" s="54"/>
      <c r="EZT104" s="54"/>
      <c r="EZU104" s="54"/>
      <c r="EZV104" s="54"/>
      <c r="EZW104" s="54"/>
      <c r="EZX104" s="54"/>
      <c r="EZY104" s="54"/>
      <c r="EZZ104" s="54"/>
      <c r="FAA104" s="54"/>
      <c r="FAB104" s="54"/>
      <c r="FAC104" s="54"/>
      <c r="FAD104" s="54"/>
      <c r="FAE104" s="54"/>
      <c r="FAF104" s="54"/>
      <c r="FAG104" s="54"/>
      <c r="FAH104" s="54"/>
      <c r="FAI104" s="54"/>
      <c r="FAJ104" s="54"/>
      <c r="FAK104" s="54"/>
      <c r="FAL104" s="54"/>
      <c r="FAM104" s="54"/>
      <c r="FAN104" s="54"/>
      <c r="FAO104" s="54"/>
      <c r="FAP104" s="54"/>
      <c r="FAQ104" s="54"/>
      <c r="FAR104" s="54"/>
      <c r="FAS104" s="54"/>
      <c r="FAT104" s="54"/>
      <c r="FAU104" s="54"/>
      <c r="FAV104" s="54"/>
      <c r="FAW104" s="54"/>
      <c r="FAX104" s="54"/>
      <c r="FAY104" s="54"/>
      <c r="FAZ104" s="54"/>
      <c r="FBA104" s="54"/>
      <c r="FBB104" s="54"/>
      <c r="FBC104" s="54"/>
      <c r="FBD104" s="54"/>
      <c r="FBE104" s="54"/>
      <c r="FBF104" s="54"/>
      <c r="FBG104" s="54"/>
      <c r="FBH104" s="54"/>
      <c r="FBI104" s="54"/>
      <c r="FBJ104" s="54"/>
      <c r="FBK104" s="54"/>
      <c r="FBL104" s="54"/>
      <c r="FBM104" s="54"/>
      <c r="FBN104" s="54"/>
      <c r="FBO104" s="54"/>
      <c r="FBP104" s="54"/>
      <c r="FBQ104" s="54"/>
      <c r="FBR104" s="54"/>
      <c r="FBS104" s="54"/>
      <c r="FBT104" s="54"/>
      <c r="FBU104" s="54"/>
      <c r="FBV104" s="54"/>
      <c r="FBW104" s="54"/>
      <c r="FBX104" s="54"/>
      <c r="FBY104" s="54"/>
      <c r="FBZ104" s="54"/>
      <c r="FCA104" s="54"/>
      <c r="FCB104" s="54"/>
      <c r="FCC104" s="54"/>
      <c r="FCD104" s="54"/>
      <c r="FCE104" s="54"/>
      <c r="FCF104" s="54"/>
      <c r="FCG104" s="54"/>
      <c r="FCH104" s="54"/>
      <c r="FCI104" s="54"/>
      <c r="FCJ104" s="54"/>
      <c r="FCK104" s="54"/>
      <c r="FCL104" s="54"/>
      <c r="FCM104" s="54"/>
      <c r="FCN104" s="54"/>
      <c r="FCO104" s="54"/>
      <c r="FCP104" s="54"/>
      <c r="FCQ104" s="54"/>
      <c r="FCR104" s="54"/>
      <c r="FCS104" s="54"/>
      <c r="FCT104" s="54"/>
      <c r="FCU104" s="54"/>
      <c r="FCV104" s="54"/>
      <c r="FCW104" s="54"/>
      <c r="FCX104" s="54"/>
      <c r="FCY104" s="54"/>
      <c r="FCZ104" s="54"/>
      <c r="FDA104" s="54"/>
      <c r="FDB104" s="54"/>
      <c r="FDC104" s="54"/>
      <c r="FDD104" s="54"/>
      <c r="FDE104" s="54"/>
      <c r="FDF104" s="54"/>
      <c r="FDG104" s="54"/>
      <c r="FDH104" s="54"/>
      <c r="FDI104" s="54"/>
      <c r="FDJ104" s="54"/>
      <c r="FDK104" s="54"/>
      <c r="FDL104" s="54"/>
      <c r="FDM104" s="54"/>
      <c r="FDN104" s="54"/>
      <c r="FDO104" s="54"/>
      <c r="FDP104" s="54"/>
      <c r="FDQ104" s="54"/>
      <c r="FDR104" s="54"/>
      <c r="FDS104" s="54"/>
      <c r="FDT104" s="54"/>
      <c r="FDU104" s="54"/>
      <c r="FDV104" s="54"/>
      <c r="FDW104" s="54"/>
      <c r="FDX104" s="54"/>
      <c r="FDY104" s="54"/>
      <c r="FDZ104" s="54"/>
      <c r="FEA104" s="54"/>
      <c r="FEB104" s="54"/>
      <c r="FEC104" s="54"/>
      <c r="FED104" s="54"/>
      <c r="FEE104" s="54"/>
      <c r="FEF104" s="54"/>
      <c r="FEG104" s="54"/>
      <c r="FEH104" s="54"/>
      <c r="FEI104" s="54"/>
      <c r="FEJ104" s="54"/>
      <c r="FEK104" s="54"/>
      <c r="FEL104" s="54"/>
      <c r="FEM104" s="54"/>
      <c r="FEN104" s="54"/>
      <c r="FEO104" s="54"/>
      <c r="FEP104" s="54"/>
      <c r="FEQ104" s="54"/>
      <c r="FER104" s="54"/>
      <c r="FES104" s="54"/>
      <c r="FET104" s="54"/>
      <c r="FEU104" s="54"/>
      <c r="FEV104" s="54"/>
      <c r="FEW104" s="54"/>
      <c r="FEX104" s="54"/>
      <c r="FEY104" s="54"/>
      <c r="FEZ104" s="54"/>
      <c r="FFA104" s="54"/>
      <c r="FFB104" s="54"/>
      <c r="FFC104" s="54"/>
      <c r="FFD104" s="54"/>
      <c r="FFE104" s="54"/>
      <c r="FFF104" s="54"/>
      <c r="FFG104" s="54"/>
      <c r="FFH104" s="54"/>
      <c r="FFI104" s="54"/>
      <c r="FFJ104" s="54"/>
      <c r="FFK104" s="54"/>
      <c r="FFL104" s="54"/>
      <c r="FFM104" s="54"/>
      <c r="FFN104" s="54"/>
      <c r="FFO104" s="54"/>
      <c r="FFP104" s="54"/>
      <c r="FFQ104" s="54"/>
      <c r="FFR104" s="54"/>
      <c r="FFS104" s="54"/>
      <c r="FFT104" s="54"/>
      <c r="FFU104" s="54"/>
      <c r="FFV104" s="54"/>
      <c r="FFW104" s="54"/>
      <c r="FFX104" s="54"/>
      <c r="FFY104" s="54"/>
      <c r="FFZ104" s="54"/>
      <c r="FGA104" s="54"/>
      <c r="FGB104" s="54"/>
      <c r="FGC104" s="54"/>
      <c r="FGD104" s="54"/>
      <c r="FGE104" s="54"/>
      <c r="FGF104" s="54"/>
      <c r="FGG104" s="54"/>
      <c r="FGH104" s="54"/>
      <c r="FGI104" s="54"/>
      <c r="FGJ104" s="54"/>
      <c r="FGK104" s="54"/>
      <c r="FGL104" s="54"/>
      <c r="FGM104" s="54"/>
      <c r="FGN104" s="54"/>
      <c r="FGO104" s="54"/>
      <c r="FGP104" s="54"/>
      <c r="FGQ104" s="54"/>
      <c r="FGR104" s="54"/>
      <c r="FGS104" s="54"/>
      <c r="FGT104" s="54"/>
      <c r="FGU104" s="54"/>
      <c r="FGV104" s="54"/>
      <c r="FGW104" s="54"/>
      <c r="FGX104" s="54"/>
      <c r="FGY104" s="54"/>
      <c r="FGZ104" s="54"/>
      <c r="FHA104" s="54"/>
      <c r="FHB104" s="54"/>
      <c r="FHC104" s="54"/>
      <c r="FHD104" s="54"/>
      <c r="FHE104" s="54"/>
      <c r="FHF104" s="54"/>
      <c r="FHG104" s="54"/>
      <c r="FHH104" s="54"/>
      <c r="FHI104" s="54"/>
      <c r="FHJ104" s="54"/>
      <c r="FHK104" s="54"/>
      <c r="FHL104" s="54"/>
      <c r="FHM104" s="54"/>
      <c r="FHN104" s="54"/>
      <c r="FHO104" s="54"/>
      <c r="FHP104" s="54"/>
      <c r="FHQ104" s="54"/>
      <c r="FHR104" s="54"/>
      <c r="FHS104" s="54"/>
      <c r="FHT104" s="54"/>
      <c r="FHU104" s="54"/>
      <c r="FHV104" s="54"/>
      <c r="FHW104" s="54"/>
      <c r="FHX104" s="54"/>
      <c r="FHY104" s="54"/>
      <c r="FHZ104" s="54"/>
      <c r="FIA104" s="54"/>
      <c r="FIB104" s="54"/>
      <c r="FIC104" s="54"/>
      <c r="FID104" s="54"/>
      <c r="FIE104" s="54"/>
      <c r="FIF104" s="54"/>
      <c r="FIG104" s="54"/>
      <c r="FIH104" s="54"/>
      <c r="FII104" s="54"/>
      <c r="FIJ104" s="54"/>
      <c r="FIK104" s="54"/>
      <c r="FIL104" s="54"/>
      <c r="FIM104" s="54"/>
      <c r="FIN104" s="54"/>
      <c r="FIO104" s="54"/>
      <c r="FIP104" s="54"/>
      <c r="FIQ104" s="54"/>
      <c r="FIR104" s="54"/>
      <c r="FIS104" s="54"/>
      <c r="FIT104" s="54"/>
      <c r="FIU104" s="54"/>
      <c r="FIV104" s="54"/>
      <c r="FIW104" s="54"/>
      <c r="FIX104" s="54"/>
      <c r="FIY104" s="54"/>
      <c r="FIZ104" s="54"/>
      <c r="FJA104" s="54"/>
      <c r="FJB104" s="54"/>
      <c r="FJC104" s="54"/>
      <c r="FJD104" s="54"/>
      <c r="FJE104" s="54"/>
      <c r="FJF104" s="54"/>
      <c r="FJG104" s="54"/>
      <c r="FJH104" s="54"/>
      <c r="FJI104" s="54"/>
      <c r="FJJ104" s="54"/>
      <c r="FJK104" s="54"/>
      <c r="FJL104" s="54"/>
      <c r="FJM104" s="54"/>
      <c r="FJN104" s="54"/>
      <c r="FJO104" s="54"/>
      <c r="FJP104" s="54"/>
      <c r="FJQ104" s="54"/>
      <c r="FJR104" s="54"/>
      <c r="FJS104" s="54"/>
      <c r="FJT104" s="54"/>
      <c r="FJU104" s="54"/>
      <c r="FJV104" s="54"/>
      <c r="FJW104" s="54"/>
      <c r="FJX104" s="54"/>
      <c r="FJY104" s="54"/>
      <c r="FJZ104" s="54"/>
      <c r="FKA104" s="54"/>
      <c r="FKB104" s="54"/>
      <c r="FKC104" s="54"/>
      <c r="FKD104" s="54"/>
      <c r="FKE104" s="54"/>
      <c r="FKF104" s="54"/>
      <c r="FKG104" s="54"/>
      <c r="FKH104" s="54"/>
      <c r="FKI104" s="54"/>
      <c r="FKJ104" s="54"/>
      <c r="FKK104" s="54"/>
      <c r="FKL104" s="54"/>
      <c r="FKM104" s="54"/>
      <c r="FKN104" s="54"/>
      <c r="FKO104" s="54"/>
      <c r="FKP104" s="54"/>
      <c r="FKQ104" s="54"/>
      <c r="FKR104" s="54"/>
      <c r="FKS104" s="54"/>
      <c r="FKT104" s="54"/>
      <c r="FKU104" s="54"/>
      <c r="FKV104" s="54"/>
      <c r="FKW104" s="54"/>
      <c r="FKX104" s="54"/>
      <c r="FKY104" s="54"/>
      <c r="FKZ104" s="54"/>
      <c r="FLA104" s="54"/>
      <c r="FLB104" s="54"/>
      <c r="FLC104" s="54"/>
      <c r="FLD104" s="54"/>
      <c r="FLE104" s="54"/>
      <c r="FLF104" s="54"/>
      <c r="FLG104" s="54"/>
      <c r="FLH104" s="54"/>
      <c r="FLI104" s="54"/>
      <c r="FLJ104" s="54"/>
      <c r="FLK104" s="54"/>
      <c r="FLL104" s="54"/>
      <c r="FLM104" s="54"/>
      <c r="FLN104" s="54"/>
      <c r="FLO104" s="54"/>
      <c r="FLP104" s="54"/>
      <c r="FLQ104" s="54"/>
      <c r="FLR104" s="54"/>
      <c r="FLS104" s="54"/>
      <c r="FLT104" s="54"/>
      <c r="FLU104" s="54"/>
      <c r="FLV104" s="54"/>
      <c r="FLW104" s="54"/>
      <c r="FLX104" s="54"/>
      <c r="FLY104" s="54"/>
      <c r="FLZ104" s="54"/>
      <c r="FMA104" s="54"/>
      <c r="FMB104" s="54"/>
      <c r="FMC104" s="54"/>
      <c r="FMD104" s="54"/>
      <c r="FME104" s="54"/>
      <c r="FMF104" s="54"/>
      <c r="FMG104" s="54"/>
      <c r="FMH104" s="54"/>
      <c r="FMI104" s="54"/>
      <c r="FMJ104" s="54"/>
      <c r="FMK104" s="54"/>
      <c r="FML104" s="54"/>
      <c r="FMM104" s="54"/>
      <c r="FMN104" s="54"/>
      <c r="FMO104" s="54"/>
      <c r="FMP104" s="54"/>
      <c r="FMQ104" s="54"/>
      <c r="FMR104" s="54"/>
      <c r="FMS104" s="54"/>
      <c r="FMT104" s="54"/>
      <c r="FMU104" s="54"/>
      <c r="FMV104" s="54"/>
      <c r="FMW104" s="54"/>
      <c r="FMX104" s="54"/>
      <c r="FMY104" s="54"/>
      <c r="FMZ104" s="54"/>
      <c r="FNA104" s="54"/>
      <c r="FNB104" s="54"/>
      <c r="FNC104" s="54"/>
      <c r="FND104" s="54"/>
      <c r="FNE104" s="54"/>
      <c r="FNF104" s="54"/>
      <c r="FNG104" s="54"/>
      <c r="FNH104" s="54"/>
      <c r="FNI104" s="54"/>
      <c r="FNJ104" s="54"/>
      <c r="FNK104" s="54"/>
      <c r="FNL104" s="54"/>
      <c r="FNM104" s="54"/>
      <c r="FNN104" s="54"/>
      <c r="FNO104" s="54"/>
      <c r="FNP104" s="54"/>
      <c r="FNQ104" s="54"/>
      <c r="FNR104" s="54"/>
      <c r="FNS104" s="54"/>
      <c r="FNT104" s="54"/>
      <c r="FNU104" s="54"/>
      <c r="FNV104" s="54"/>
      <c r="FNW104" s="54"/>
      <c r="FNX104" s="54"/>
      <c r="FNY104" s="54"/>
      <c r="FNZ104" s="54"/>
      <c r="FOA104" s="54"/>
      <c r="FOB104" s="54"/>
      <c r="FOC104" s="54"/>
      <c r="FOD104" s="54"/>
      <c r="FOE104" s="54"/>
      <c r="FOF104" s="54"/>
      <c r="FOG104" s="54"/>
      <c r="FOH104" s="54"/>
      <c r="FOI104" s="54"/>
      <c r="FOJ104" s="54"/>
      <c r="FOK104" s="54"/>
      <c r="FOL104" s="54"/>
      <c r="FOM104" s="54"/>
      <c r="FON104" s="54"/>
      <c r="FOO104" s="54"/>
      <c r="FOP104" s="54"/>
      <c r="FOQ104" s="54"/>
      <c r="FOR104" s="54"/>
      <c r="FOS104" s="54"/>
      <c r="FOT104" s="54"/>
      <c r="FOU104" s="54"/>
      <c r="FOV104" s="54"/>
      <c r="FOW104" s="54"/>
      <c r="FOX104" s="54"/>
      <c r="FOY104" s="54"/>
      <c r="FOZ104" s="54"/>
      <c r="FPA104" s="54"/>
      <c r="FPB104" s="54"/>
      <c r="FPC104" s="54"/>
      <c r="FPD104" s="54"/>
      <c r="FPE104" s="54"/>
      <c r="FPF104" s="54"/>
      <c r="FPG104" s="54"/>
      <c r="FPH104" s="54"/>
      <c r="FPI104" s="54"/>
      <c r="FPJ104" s="54"/>
      <c r="FPK104" s="54"/>
      <c r="FPL104" s="54"/>
      <c r="FPM104" s="54"/>
      <c r="FPN104" s="54"/>
      <c r="FPO104" s="54"/>
      <c r="FPP104" s="54"/>
      <c r="FPQ104" s="54"/>
      <c r="FPR104" s="54"/>
      <c r="FPS104" s="54"/>
      <c r="FPT104" s="54"/>
      <c r="FPU104" s="54"/>
      <c r="FPV104" s="54"/>
      <c r="FPW104" s="54"/>
      <c r="FPX104" s="54"/>
      <c r="FPY104" s="54"/>
      <c r="FPZ104" s="54"/>
      <c r="FQA104" s="54"/>
      <c r="FQB104" s="54"/>
      <c r="FQC104" s="54"/>
      <c r="FQD104" s="54"/>
      <c r="FQE104" s="54"/>
      <c r="FQF104" s="54"/>
      <c r="FQG104" s="54"/>
      <c r="FQH104" s="54"/>
      <c r="FQI104" s="54"/>
      <c r="FQJ104" s="54"/>
      <c r="FQK104" s="54"/>
      <c r="FQL104" s="54"/>
      <c r="FQM104" s="54"/>
      <c r="FQN104" s="54"/>
      <c r="FQO104" s="54"/>
      <c r="FQP104" s="54"/>
      <c r="FQQ104" s="54"/>
      <c r="FQR104" s="54"/>
      <c r="FQS104" s="54"/>
      <c r="FQT104" s="54"/>
      <c r="FQU104" s="54"/>
      <c r="FQV104" s="54"/>
      <c r="FQW104" s="54"/>
      <c r="FQX104" s="54"/>
      <c r="FQY104" s="54"/>
      <c r="FQZ104" s="54"/>
      <c r="FRA104" s="54"/>
      <c r="FRB104" s="54"/>
      <c r="FRC104" s="54"/>
      <c r="FRD104" s="54"/>
      <c r="FRE104" s="54"/>
      <c r="FRF104" s="54"/>
      <c r="FRG104" s="54"/>
      <c r="FRH104" s="54"/>
      <c r="FRI104" s="54"/>
      <c r="FRJ104" s="54"/>
      <c r="FRK104" s="54"/>
      <c r="FRL104" s="54"/>
      <c r="FRM104" s="54"/>
      <c r="FRN104" s="54"/>
      <c r="FRO104" s="54"/>
      <c r="FRP104" s="54"/>
      <c r="FRQ104" s="54"/>
      <c r="FRR104" s="54"/>
      <c r="FRS104" s="54"/>
      <c r="FRT104" s="54"/>
      <c r="FRU104" s="54"/>
      <c r="FRV104" s="54"/>
      <c r="FRW104" s="54"/>
      <c r="FRX104" s="54"/>
      <c r="FRY104" s="54"/>
      <c r="FRZ104" s="54"/>
      <c r="FSA104" s="54"/>
      <c r="FSB104" s="54"/>
      <c r="FSC104" s="54"/>
      <c r="FSD104" s="54"/>
      <c r="FSE104" s="54"/>
      <c r="FSF104" s="54"/>
      <c r="FSG104" s="54"/>
      <c r="FSH104" s="54"/>
      <c r="FSI104" s="54"/>
      <c r="FSJ104" s="54"/>
      <c r="FSK104" s="54"/>
      <c r="FSL104" s="54"/>
      <c r="FSM104" s="54"/>
      <c r="FSN104" s="54"/>
      <c r="FSO104" s="54"/>
      <c r="FSP104" s="54"/>
      <c r="FSQ104" s="54"/>
      <c r="FSR104" s="54"/>
      <c r="FSS104" s="54"/>
      <c r="FST104" s="54"/>
      <c r="FSU104" s="54"/>
      <c r="FSV104" s="54"/>
      <c r="FSW104" s="54"/>
      <c r="FSX104" s="54"/>
      <c r="FSY104" s="54"/>
      <c r="FSZ104" s="54"/>
      <c r="FTA104" s="54"/>
      <c r="FTB104" s="54"/>
      <c r="FTC104" s="54"/>
      <c r="FTD104" s="54"/>
      <c r="FTE104" s="54"/>
      <c r="FTF104" s="54"/>
      <c r="FTG104" s="54"/>
      <c r="FTH104" s="54"/>
      <c r="FTI104" s="54"/>
      <c r="FTJ104" s="54"/>
      <c r="FTK104" s="54"/>
      <c r="FTL104" s="54"/>
      <c r="FTM104" s="54"/>
      <c r="FTN104" s="54"/>
      <c r="FTO104" s="54"/>
      <c r="FTP104" s="54"/>
      <c r="FTQ104" s="54"/>
      <c r="FTR104" s="54"/>
      <c r="FTS104" s="54"/>
      <c r="FTT104" s="54"/>
      <c r="FTU104" s="54"/>
      <c r="FTV104" s="54"/>
      <c r="FTW104" s="54"/>
      <c r="FTX104" s="54"/>
      <c r="FTY104" s="54"/>
      <c r="FTZ104" s="54"/>
      <c r="FUA104" s="54"/>
      <c r="FUB104" s="54"/>
      <c r="FUC104" s="54"/>
      <c r="FUD104" s="54"/>
      <c r="FUE104" s="54"/>
      <c r="FUF104" s="54"/>
      <c r="FUG104" s="54"/>
      <c r="FUH104" s="54"/>
      <c r="FUI104" s="54"/>
      <c r="FUJ104" s="54"/>
      <c r="FUK104" s="54"/>
      <c r="FUL104" s="54"/>
      <c r="FUM104" s="54"/>
      <c r="FUN104" s="54"/>
      <c r="FUO104" s="54"/>
      <c r="FUP104" s="54"/>
      <c r="FUQ104" s="54"/>
      <c r="FUR104" s="54"/>
      <c r="FUS104" s="54"/>
      <c r="FUT104" s="54"/>
      <c r="FUU104" s="54"/>
      <c r="FUV104" s="54"/>
      <c r="FUW104" s="54"/>
      <c r="FUX104" s="54"/>
      <c r="FUY104" s="54"/>
      <c r="FUZ104" s="54"/>
      <c r="FVA104" s="54"/>
      <c r="FVB104" s="54"/>
      <c r="FVC104" s="54"/>
      <c r="FVD104" s="54"/>
      <c r="FVE104" s="54"/>
      <c r="FVF104" s="54"/>
      <c r="FVG104" s="54"/>
      <c r="FVH104" s="54"/>
      <c r="FVI104" s="54"/>
      <c r="FVJ104" s="54"/>
      <c r="FVK104" s="54"/>
      <c r="FVL104" s="54"/>
      <c r="FVM104" s="54"/>
      <c r="FVN104" s="54"/>
      <c r="FVO104" s="54"/>
      <c r="FVP104" s="54"/>
      <c r="FVQ104" s="54"/>
      <c r="FVR104" s="54"/>
      <c r="FVS104" s="54"/>
      <c r="FVT104" s="54"/>
      <c r="FVU104" s="54"/>
      <c r="FVV104" s="54"/>
      <c r="FVW104" s="54"/>
      <c r="FVX104" s="54"/>
      <c r="FVY104" s="54"/>
      <c r="FVZ104" s="54"/>
      <c r="FWA104" s="54"/>
      <c r="FWB104" s="54"/>
      <c r="FWC104" s="54"/>
      <c r="FWD104" s="54"/>
      <c r="FWE104" s="54"/>
      <c r="FWF104" s="54"/>
      <c r="FWG104" s="54"/>
      <c r="FWH104" s="54"/>
      <c r="FWI104" s="54"/>
      <c r="FWJ104" s="54"/>
      <c r="FWK104" s="54"/>
      <c r="FWL104" s="54"/>
      <c r="FWM104" s="54"/>
      <c r="FWN104" s="54"/>
      <c r="FWO104" s="54"/>
      <c r="FWP104" s="54"/>
      <c r="FWQ104" s="54"/>
      <c r="FWR104" s="54"/>
      <c r="FWS104" s="54"/>
      <c r="FWT104" s="54"/>
      <c r="FWU104" s="54"/>
      <c r="FWV104" s="54"/>
      <c r="FWW104" s="54"/>
      <c r="FWX104" s="54"/>
      <c r="FWY104" s="54"/>
      <c r="FWZ104" s="54"/>
      <c r="FXA104" s="54"/>
      <c r="FXB104" s="54"/>
      <c r="FXC104" s="54"/>
      <c r="FXD104" s="54"/>
      <c r="FXE104" s="54"/>
      <c r="FXF104" s="54"/>
      <c r="FXG104" s="54"/>
      <c r="FXH104" s="54"/>
      <c r="FXI104" s="54"/>
      <c r="FXJ104" s="54"/>
      <c r="FXK104" s="54"/>
      <c r="FXL104" s="54"/>
      <c r="FXM104" s="54"/>
      <c r="FXN104" s="54"/>
      <c r="FXO104" s="54"/>
      <c r="FXP104" s="54"/>
      <c r="FXQ104" s="54"/>
      <c r="FXR104" s="54"/>
      <c r="FXS104" s="54"/>
      <c r="FXT104" s="54"/>
      <c r="FXU104" s="54"/>
      <c r="FXV104" s="54"/>
      <c r="FXW104" s="54"/>
      <c r="FXX104" s="54"/>
      <c r="FXY104" s="54"/>
      <c r="FXZ104" s="54"/>
      <c r="FYA104" s="54"/>
      <c r="FYB104" s="54"/>
      <c r="FYC104" s="54"/>
      <c r="FYD104" s="54"/>
      <c r="FYE104" s="54"/>
      <c r="FYF104" s="54"/>
      <c r="FYG104" s="54"/>
      <c r="FYH104" s="54"/>
      <c r="FYI104" s="54"/>
      <c r="FYJ104" s="54"/>
      <c r="FYK104" s="54"/>
      <c r="FYL104" s="54"/>
      <c r="FYM104" s="54"/>
      <c r="FYN104" s="54"/>
      <c r="FYO104" s="54"/>
      <c r="FYP104" s="54"/>
      <c r="FYQ104" s="54"/>
      <c r="FYR104" s="54"/>
      <c r="FYS104" s="54"/>
      <c r="FYT104" s="54"/>
      <c r="FYU104" s="54"/>
      <c r="FYV104" s="54"/>
      <c r="FYW104" s="54"/>
      <c r="FYX104" s="54"/>
      <c r="FYY104" s="54"/>
      <c r="FYZ104" s="54"/>
      <c r="FZA104" s="54"/>
      <c r="FZB104" s="54"/>
      <c r="FZC104" s="54"/>
      <c r="FZD104" s="54"/>
      <c r="FZE104" s="54"/>
      <c r="FZF104" s="54"/>
      <c r="FZG104" s="54"/>
      <c r="FZH104" s="54"/>
      <c r="FZI104" s="54"/>
      <c r="FZJ104" s="54"/>
      <c r="FZK104" s="54"/>
      <c r="FZL104" s="54"/>
      <c r="FZM104" s="54"/>
      <c r="FZN104" s="54"/>
      <c r="FZO104" s="54"/>
      <c r="FZP104" s="54"/>
      <c r="FZQ104" s="54"/>
      <c r="FZR104" s="54"/>
      <c r="FZS104" s="54"/>
      <c r="FZT104" s="54"/>
      <c r="FZU104" s="54"/>
      <c r="FZV104" s="54"/>
      <c r="FZW104" s="54"/>
      <c r="FZX104" s="54"/>
      <c r="FZY104" s="54"/>
      <c r="FZZ104" s="54"/>
      <c r="GAA104" s="54"/>
      <c r="GAB104" s="54"/>
      <c r="GAC104" s="54"/>
      <c r="GAD104" s="54"/>
      <c r="GAE104" s="54"/>
      <c r="GAF104" s="54"/>
      <c r="GAG104" s="54"/>
      <c r="GAH104" s="54"/>
      <c r="GAI104" s="54"/>
      <c r="GAJ104" s="54"/>
      <c r="GAK104" s="54"/>
      <c r="GAL104" s="54"/>
      <c r="GAM104" s="54"/>
      <c r="GAN104" s="54"/>
      <c r="GAO104" s="54"/>
      <c r="GAP104" s="54"/>
      <c r="GAQ104" s="54"/>
      <c r="GAR104" s="54"/>
      <c r="GAS104" s="54"/>
      <c r="GAT104" s="54"/>
      <c r="GAU104" s="54"/>
      <c r="GAV104" s="54"/>
      <c r="GAW104" s="54"/>
      <c r="GAX104" s="54"/>
      <c r="GAY104" s="54"/>
      <c r="GAZ104" s="54"/>
      <c r="GBA104" s="54"/>
      <c r="GBB104" s="54"/>
      <c r="GBC104" s="54"/>
      <c r="GBD104" s="54"/>
      <c r="GBE104" s="54"/>
      <c r="GBF104" s="54"/>
      <c r="GBG104" s="54"/>
      <c r="GBH104" s="54"/>
      <c r="GBI104" s="54"/>
      <c r="GBJ104" s="54"/>
      <c r="GBK104" s="54"/>
      <c r="GBL104" s="54"/>
      <c r="GBM104" s="54"/>
      <c r="GBN104" s="54"/>
      <c r="GBO104" s="54"/>
      <c r="GBP104" s="54"/>
      <c r="GBQ104" s="54"/>
      <c r="GBR104" s="54"/>
      <c r="GBS104" s="54"/>
      <c r="GBT104" s="54"/>
      <c r="GBU104" s="54"/>
      <c r="GBV104" s="54"/>
      <c r="GBW104" s="54"/>
      <c r="GBX104" s="54"/>
      <c r="GBY104" s="54"/>
      <c r="GBZ104" s="54"/>
      <c r="GCA104" s="54"/>
      <c r="GCB104" s="54"/>
      <c r="GCC104" s="54"/>
      <c r="GCD104" s="54"/>
      <c r="GCE104" s="54"/>
      <c r="GCF104" s="54"/>
      <c r="GCG104" s="54"/>
      <c r="GCH104" s="54"/>
      <c r="GCI104" s="54"/>
      <c r="GCJ104" s="54"/>
      <c r="GCK104" s="54"/>
      <c r="GCL104" s="54"/>
      <c r="GCM104" s="54"/>
      <c r="GCN104" s="54"/>
      <c r="GCO104" s="54"/>
      <c r="GCP104" s="54"/>
      <c r="GCQ104" s="54"/>
      <c r="GCR104" s="54"/>
      <c r="GCS104" s="54"/>
      <c r="GCT104" s="54"/>
      <c r="GCU104" s="54"/>
      <c r="GCV104" s="54"/>
      <c r="GCW104" s="54"/>
      <c r="GCX104" s="54"/>
      <c r="GCY104" s="54"/>
      <c r="GCZ104" s="54"/>
      <c r="GDA104" s="54"/>
      <c r="GDB104" s="54"/>
      <c r="GDC104" s="54"/>
      <c r="GDD104" s="54"/>
      <c r="GDE104" s="54"/>
      <c r="GDF104" s="54"/>
      <c r="GDG104" s="54"/>
      <c r="GDH104" s="54"/>
      <c r="GDI104" s="54"/>
      <c r="GDJ104" s="54"/>
      <c r="GDK104" s="54"/>
      <c r="GDL104" s="54"/>
      <c r="GDM104" s="54"/>
      <c r="GDN104" s="54"/>
      <c r="GDO104" s="54"/>
      <c r="GDP104" s="54"/>
      <c r="GDQ104" s="54"/>
      <c r="GDR104" s="54"/>
      <c r="GDS104" s="54"/>
      <c r="GDT104" s="54"/>
      <c r="GDU104" s="54"/>
      <c r="GDV104" s="54"/>
      <c r="GDW104" s="54"/>
      <c r="GDX104" s="54"/>
      <c r="GDY104" s="54"/>
      <c r="GDZ104" s="54"/>
      <c r="GEA104" s="54"/>
      <c r="GEB104" s="54"/>
      <c r="GEC104" s="54"/>
      <c r="GED104" s="54"/>
      <c r="GEE104" s="54"/>
      <c r="GEF104" s="54"/>
      <c r="GEG104" s="54"/>
      <c r="GEH104" s="54"/>
      <c r="GEI104" s="54"/>
      <c r="GEJ104" s="54"/>
      <c r="GEK104" s="54"/>
      <c r="GEL104" s="54"/>
      <c r="GEM104" s="54"/>
      <c r="GEN104" s="54"/>
      <c r="GEO104" s="54"/>
      <c r="GEP104" s="54"/>
      <c r="GEQ104" s="54"/>
      <c r="GER104" s="54"/>
      <c r="GES104" s="54"/>
      <c r="GET104" s="54"/>
      <c r="GEU104" s="54"/>
      <c r="GEV104" s="54"/>
      <c r="GEW104" s="54"/>
      <c r="GEX104" s="54"/>
      <c r="GEY104" s="54"/>
      <c r="GEZ104" s="54"/>
      <c r="GFA104" s="54"/>
      <c r="GFB104" s="54"/>
      <c r="GFC104" s="54"/>
      <c r="GFD104" s="54"/>
      <c r="GFE104" s="54"/>
      <c r="GFF104" s="54"/>
      <c r="GFG104" s="54"/>
      <c r="GFH104" s="54"/>
      <c r="GFI104" s="54"/>
      <c r="GFJ104" s="54"/>
      <c r="GFK104" s="54"/>
      <c r="GFL104" s="54"/>
      <c r="GFM104" s="54"/>
      <c r="GFN104" s="54"/>
      <c r="GFO104" s="54"/>
      <c r="GFP104" s="54"/>
      <c r="GFQ104" s="54"/>
      <c r="GFR104" s="54"/>
      <c r="GFS104" s="54"/>
      <c r="GFT104" s="54"/>
      <c r="GFU104" s="54"/>
      <c r="GFV104" s="54"/>
      <c r="GFW104" s="54"/>
      <c r="GFX104" s="54"/>
      <c r="GFY104" s="54"/>
      <c r="GFZ104" s="54"/>
      <c r="GGA104" s="54"/>
      <c r="GGB104" s="54"/>
      <c r="GGC104" s="54"/>
      <c r="GGD104" s="54"/>
      <c r="GGE104" s="54"/>
      <c r="GGF104" s="54"/>
      <c r="GGG104" s="54"/>
      <c r="GGH104" s="54"/>
      <c r="GGI104" s="54"/>
      <c r="GGJ104" s="54"/>
      <c r="GGK104" s="54"/>
      <c r="GGL104" s="54"/>
      <c r="GGM104" s="54"/>
      <c r="GGN104" s="54"/>
      <c r="GGO104" s="54"/>
      <c r="GGP104" s="54"/>
      <c r="GGQ104" s="54"/>
      <c r="GGR104" s="54"/>
      <c r="GGS104" s="54"/>
      <c r="GGT104" s="54"/>
      <c r="GGU104" s="54"/>
      <c r="GGV104" s="54"/>
      <c r="GGW104" s="54"/>
      <c r="GGX104" s="54"/>
      <c r="GGY104" s="54"/>
      <c r="GGZ104" s="54"/>
      <c r="GHA104" s="54"/>
      <c r="GHB104" s="54"/>
      <c r="GHC104" s="54"/>
      <c r="GHD104" s="54"/>
      <c r="GHE104" s="54"/>
      <c r="GHF104" s="54"/>
      <c r="GHG104" s="54"/>
      <c r="GHH104" s="54"/>
      <c r="GHI104" s="54"/>
      <c r="GHJ104" s="54"/>
      <c r="GHK104" s="54"/>
      <c r="GHL104" s="54"/>
      <c r="GHM104" s="54"/>
      <c r="GHN104" s="54"/>
      <c r="GHO104" s="54"/>
      <c r="GHP104" s="54"/>
      <c r="GHQ104" s="54"/>
      <c r="GHR104" s="54"/>
      <c r="GHS104" s="54"/>
      <c r="GHT104" s="54"/>
      <c r="GHU104" s="54"/>
      <c r="GHV104" s="54"/>
      <c r="GHW104" s="54"/>
      <c r="GHX104" s="54"/>
      <c r="GHY104" s="54"/>
      <c r="GHZ104" s="54"/>
      <c r="GIA104" s="54"/>
      <c r="GIB104" s="54"/>
      <c r="GIC104" s="54"/>
      <c r="GID104" s="54"/>
      <c r="GIE104" s="54"/>
      <c r="GIF104" s="54"/>
      <c r="GIG104" s="54"/>
      <c r="GIH104" s="54"/>
      <c r="GII104" s="54"/>
      <c r="GIJ104" s="54"/>
      <c r="GIK104" s="54"/>
      <c r="GIL104" s="54"/>
      <c r="GIM104" s="54"/>
      <c r="GIN104" s="54"/>
      <c r="GIO104" s="54"/>
      <c r="GIP104" s="54"/>
      <c r="GIQ104" s="54"/>
      <c r="GIR104" s="54"/>
      <c r="GIS104" s="54"/>
      <c r="GIT104" s="54"/>
      <c r="GIU104" s="54"/>
      <c r="GIV104" s="54"/>
      <c r="GIW104" s="54"/>
      <c r="GIX104" s="54"/>
      <c r="GIY104" s="54"/>
      <c r="GIZ104" s="54"/>
      <c r="GJA104" s="54"/>
      <c r="GJB104" s="54"/>
      <c r="GJC104" s="54"/>
      <c r="GJD104" s="54"/>
      <c r="GJE104" s="54"/>
      <c r="GJF104" s="54"/>
      <c r="GJG104" s="54"/>
      <c r="GJH104" s="54"/>
      <c r="GJI104" s="54"/>
      <c r="GJJ104" s="54"/>
      <c r="GJK104" s="54"/>
      <c r="GJL104" s="54"/>
      <c r="GJM104" s="54"/>
      <c r="GJN104" s="54"/>
      <c r="GJO104" s="54"/>
      <c r="GJP104" s="54"/>
      <c r="GJQ104" s="54"/>
      <c r="GJR104" s="54"/>
      <c r="GJS104" s="54"/>
      <c r="GJT104" s="54"/>
      <c r="GJU104" s="54"/>
      <c r="GJV104" s="54"/>
      <c r="GJW104" s="54"/>
      <c r="GJX104" s="54"/>
      <c r="GJY104" s="54"/>
      <c r="GJZ104" s="54"/>
      <c r="GKA104" s="54"/>
      <c r="GKB104" s="54"/>
      <c r="GKC104" s="54"/>
      <c r="GKD104" s="54"/>
      <c r="GKE104" s="54"/>
      <c r="GKF104" s="54"/>
      <c r="GKG104" s="54"/>
      <c r="GKH104" s="54"/>
      <c r="GKI104" s="54"/>
      <c r="GKJ104" s="54"/>
      <c r="GKK104" s="54"/>
      <c r="GKL104" s="54"/>
      <c r="GKM104" s="54"/>
      <c r="GKN104" s="54"/>
      <c r="GKO104" s="54"/>
      <c r="GKP104" s="54"/>
      <c r="GKQ104" s="54"/>
      <c r="GKR104" s="54"/>
      <c r="GKS104" s="54"/>
      <c r="GKT104" s="54"/>
      <c r="GKU104" s="54"/>
      <c r="GKV104" s="54"/>
      <c r="GKW104" s="54"/>
      <c r="GKX104" s="54"/>
      <c r="GKY104" s="54"/>
      <c r="GKZ104" s="54"/>
      <c r="GLA104" s="54"/>
      <c r="GLB104" s="54"/>
      <c r="GLC104" s="54"/>
      <c r="GLD104" s="54"/>
      <c r="GLE104" s="54"/>
      <c r="GLF104" s="54"/>
      <c r="GLG104" s="54"/>
      <c r="GLH104" s="54"/>
      <c r="GLI104" s="54"/>
      <c r="GLJ104" s="54"/>
      <c r="GLK104" s="54"/>
      <c r="GLL104" s="54"/>
      <c r="GLM104" s="54"/>
      <c r="GLN104" s="54"/>
      <c r="GLO104" s="54"/>
      <c r="GLP104" s="54"/>
      <c r="GLQ104" s="54"/>
      <c r="GLR104" s="54"/>
      <c r="GLS104" s="54"/>
      <c r="GLT104" s="54"/>
      <c r="GLU104" s="54"/>
      <c r="GLV104" s="54"/>
      <c r="GLW104" s="54"/>
      <c r="GLX104" s="54"/>
      <c r="GLY104" s="54"/>
      <c r="GLZ104" s="54"/>
      <c r="GMA104" s="54"/>
      <c r="GMB104" s="54"/>
      <c r="GMC104" s="54"/>
      <c r="GMD104" s="54"/>
      <c r="GME104" s="54"/>
      <c r="GMF104" s="54"/>
      <c r="GMG104" s="54"/>
      <c r="GMH104" s="54"/>
      <c r="GMI104" s="54"/>
      <c r="GMJ104" s="54"/>
      <c r="GMK104" s="54"/>
      <c r="GML104" s="54"/>
      <c r="GMM104" s="54"/>
      <c r="GMN104" s="54"/>
      <c r="GMO104" s="54"/>
      <c r="GMP104" s="54"/>
      <c r="GMQ104" s="54"/>
      <c r="GMR104" s="54"/>
      <c r="GMS104" s="54"/>
      <c r="GMT104" s="54"/>
      <c r="GMU104" s="54"/>
      <c r="GMV104" s="54"/>
      <c r="GMW104" s="54"/>
      <c r="GMX104" s="54"/>
      <c r="GMY104" s="54"/>
      <c r="GMZ104" s="54"/>
      <c r="GNA104" s="54"/>
      <c r="GNB104" s="54"/>
      <c r="GNC104" s="54"/>
      <c r="GND104" s="54"/>
      <c r="GNE104" s="54"/>
      <c r="GNF104" s="54"/>
      <c r="GNG104" s="54"/>
      <c r="GNH104" s="54"/>
      <c r="GNI104" s="54"/>
      <c r="GNJ104" s="54"/>
      <c r="GNK104" s="54"/>
      <c r="GNL104" s="54"/>
      <c r="GNM104" s="54"/>
      <c r="GNN104" s="54"/>
      <c r="GNO104" s="54"/>
      <c r="GNP104" s="54"/>
      <c r="GNQ104" s="54"/>
      <c r="GNR104" s="54"/>
      <c r="GNS104" s="54"/>
      <c r="GNT104" s="54"/>
      <c r="GNU104" s="54"/>
      <c r="GNV104" s="54"/>
      <c r="GNW104" s="54"/>
      <c r="GNX104" s="54"/>
      <c r="GNY104" s="54"/>
      <c r="GNZ104" s="54"/>
      <c r="GOA104" s="54"/>
      <c r="GOB104" s="54"/>
      <c r="GOC104" s="54"/>
      <c r="GOD104" s="54"/>
      <c r="GOE104" s="54"/>
      <c r="GOF104" s="54"/>
      <c r="GOG104" s="54"/>
      <c r="GOH104" s="54"/>
      <c r="GOI104" s="54"/>
      <c r="GOJ104" s="54"/>
      <c r="GOK104" s="54"/>
      <c r="GOL104" s="54"/>
      <c r="GOM104" s="54"/>
      <c r="GON104" s="54"/>
      <c r="GOO104" s="54"/>
      <c r="GOP104" s="54"/>
      <c r="GOQ104" s="54"/>
      <c r="GOR104" s="54"/>
      <c r="GOS104" s="54"/>
      <c r="GOT104" s="54"/>
      <c r="GOU104" s="54"/>
      <c r="GOV104" s="54"/>
      <c r="GOW104" s="54"/>
      <c r="GOX104" s="54"/>
      <c r="GOY104" s="54"/>
      <c r="GOZ104" s="54"/>
      <c r="GPA104" s="54"/>
      <c r="GPB104" s="54"/>
      <c r="GPC104" s="54"/>
      <c r="GPD104" s="54"/>
      <c r="GPE104" s="54"/>
      <c r="GPF104" s="54"/>
      <c r="GPG104" s="54"/>
      <c r="GPH104" s="54"/>
      <c r="GPI104" s="54"/>
      <c r="GPJ104" s="54"/>
      <c r="GPK104" s="54"/>
      <c r="GPL104" s="54"/>
      <c r="GPM104" s="54"/>
      <c r="GPN104" s="54"/>
      <c r="GPO104" s="54"/>
      <c r="GPP104" s="54"/>
      <c r="GPQ104" s="54"/>
      <c r="GPR104" s="54"/>
      <c r="GPS104" s="54"/>
      <c r="GPT104" s="54"/>
      <c r="GPU104" s="54"/>
      <c r="GPV104" s="54"/>
      <c r="GPW104" s="54"/>
      <c r="GPX104" s="54"/>
      <c r="GPY104" s="54"/>
      <c r="GPZ104" s="54"/>
      <c r="GQA104" s="54"/>
      <c r="GQB104" s="54"/>
      <c r="GQC104" s="54"/>
      <c r="GQD104" s="54"/>
      <c r="GQE104" s="54"/>
      <c r="GQF104" s="54"/>
      <c r="GQG104" s="54"/>
      <c r="GQH104" s="54"/>
      <c r="GQI104" s="54"/>
      <c r="GQJ104" s="54"/>
      <c r="GQK104" s="54"/>
      <c r="GQL104" s="54"/>
      <c r="GQM104" s="54"/>
      <c r="GQN104" s="54"/>
      <c r="GQO104" s="54"/>
      <c r="GQP104" s="54"/>
      <c r="GQQ104" s="54"/>
      <c r="GQR104" s="54"/>
      <c r="GQS104" s="54"/>
      <c r="GQT104" s="54"/>
      <c r="GQU104" s="54"/>
      <c r="GQV104" s="54"/>
      <c r="GQW104" s="54"/>
      <c r="GQX104" s="54"/>
      <c r="GQY104" s="54"/>
      <c r="GQZ104" s="54"/>
      <c r="GRA104" s="54"/>
      <c r="GRB104" s="54"/>
      <c r="GRC104" s="54"/>
      <c r="GRD104" s="54"/>
      <c r="GRE104" s="54"/>
      <c r="GRF104" s="54"/>
      <c r="GRG104" s="54"/>
      <c r="GRH104" s="54"/>
      <c r="GRI104" s="54"/>
      <c r="GRJ104" s="54"/>
      <c r="GRK104" s="54"/>
      <c r="GRL104" s="54"/>
      <c r="GRM104" s="54"/>
      <c r="GRN104" s="54"/>
      <c r="GRO104" s="54"/>
      <c r="GRP104" s="54"/>
      <c r="GRQ104" s="54"/>
      <c r="GRR104" s="54"/>
      <c r="GRS104" s="54"/>
      <c r="GRT104" s="54"/>
      <c r="GRU104" s="54"/>
      <c r="GRV104" s="54"/>
      <c r="GRW104" s="54"/>
      <c r="GRX104" s="54"/>
      <c r="GRY104" s="54"/>
      <c r="GRZ104" s="54"/>
      <c r="GSA104" s="54"/>
      <c r="GSB104" s="54"/>
      <c r="GSC104" s="54"/>
      <c r="GSD104" s="54"/>
      <c r="GSE104" s="54"/>
      <c r="GSF104" s="54"/>
      <c r="GSG104" s="54"/>
      <c r="GSH104" s="54"/>
      <c r="GSI104" s="54"/>
      <c r="GSJ104" s="54"/>
      <c r="GSK104" s="54"/>
      <c r="GSL104" s="54"/>
      <c r="GSM104" s="54"/>
      <c r="GSN104" s="54"/>
      <c r="GSO104" s="54"/>
      <c r="GSP104" s="54"/>
      <c r="GSQ104" s="54"/>
      <c r="GSR104" s="54"/>
      <c r="GSS104" s="54"/>
      <c r="GST104" s="54"/>
      <c r="GSU104" s="54"/>
      <c r="GSV104" s="54"/>
      <c r="GSW104" s="54"/>
      <c r="GSX104" s="54"/>
      <c r="GSY104" s="54"/>
      <c r="GSZ104" s="54"/>
      <c r="GTA104" s="54"/>
      <c r="GTB104" s="54"/>
      <c r="GTC104" s="54"/>
      <c r="GTD104" s="54"/>
      <c r="GTE104" s="54"/>
      <c r="GTF104" s="54"/>
      <c r="GTG104" s="54"/>
      <c r="GTH104" s="54"/>
      <c r="GTI104" s="54"/>
      <c r="GTJ104" s="54"/>
      <c r="GTK104" s="54"/>
      <c r="GTL104" s="54"/>
      <c r="GTM104" s="54"/>
      <c r="GTN104" s="54"/>
      <c r="GTO104" s="54"/>
      <c r="GTP104" s="54"/>
      <c r="GTQ104" s="54"/>
      <c r="GTR104" s="54"/>
      <c r="GTS104" s="54"/>
      <c r="GTT104" s="54"/>
      <c r="GTU104" s="54"/>
      <c r="GTV104" s="54"/>
      <c r="GTW104" s="54"/>
      <c r="GTX104" s="54"/>
      <c r="GTY104" s="54"/>
      <c r="GTZ104" s="54"/>
      <c r="GUA104" s="54"/>
      <c r="GUB104" s="54"/>
      <c r="GUC104" s="54"/>
      <c r="GUD104" s="54"/>
      <c r="GUE104" s="54"/>
      <c r="GUF104" s="54"/>
      <c r="GUG104" s="54"/>
      <c r="GUH104" s="54"/>
      <c r="GUI104" s="54"/>
      <c r="GUJ104" s="54"/>
      <c r="GUK104" s="54"/>
      <c r="GUL104" s="54"/>
      <c r="GUM104" s="54"/>
      <c r="GUN104" s="54"/>
      <c r="GUO104" s="54"/>
      <c r="GUP104" s="54"/>
      <c r="GUQ104" s="54"/>
      <c r="GUR104" s="54"/>
      <c r="GUS104" s="54"/>
      <c r="GUT104" s="54"/>
      <c r="GUU104" s="54"/>
      <c r="GUV104" s="54"/>
      <c r="GUW104" s="54"/>
      <c r="GUX104" s="54"/>
      <c r="GUY104" s="54"/>
      <c r="GUZ104" s="54"/>
      <c r="GVA104" s="54"/>
      <c r="GVB104" s="54"/>
      <c r="GVC104" s="54"/>
      <c r="GVD104" s="54"/>
      <c r="GVE104" s="54"/>
      <c r="GVF104" s="54"/>
      <c r="GVG104" s="54"/>
      <c r="GVH104" s="54"/>
      <c r="GVI104" s="54"/>
      <c r="GVJ104" s="54"/>
      <c r="GVK104" s="54"/>
      <c r="GVL104" s="54"/>
      <c r="GVM104" s="54"/>
      <c r="GVN104" s="54"/>
      <c r="GVO104" s="54"/>
      <c r="GVP104" s="54"/>
      <c r="GVQ104" s="54"/>
      <c r="GVR104" s="54"/>
      <c r="GVS104" s="54"/>
      <c r="GVT104" s="54"/>
      <c r="GVU104" s="54"/>
      <c r="GVV104" s="54"/>
      <c r="GVW104" s="54"/>
      <c r="GVX104" s="54"/>
      <c r="GVY104" s="54"/>
      <c r="GVZ104" s="54"/>
      <c r="GWA104" s="54"/>
      <c r="GWB104" s="54"/>
      <c r="GWC104" s="54"/>
      <c r="GWD104" s="54"/>
      <c r="GWE104" s="54"/>
      <c r="GWF104" s="54"/>
      <c r="GWG104" s="54"/>
      <c r="GWH104" s="54"/>
      <c r="GWI104" s="54"/>
      <c r="GWJ104" s="54"/>
      <c r="GWK104" s="54"/>
      <c r="GWL104" s="54"/>
      <c r="GWM104" s="54"/>
      <c r="GWN104" s="54"/>
      <c r="GWO104" s="54"/>
      <c r="GWP104" s="54"/>
      <c r="GWQ104" s="54"/>
      <c r="GWR104" s="54"/>
      <c r="GWS104" s="54"/>
      <c r="GWT104" s="54"/>
      <c r="GWU104" s="54"/>
      <c r="GWV104" s="54"/>
      <c r="GWW104" s="54"/>
      <c r="GWX104" s="54"/>
      <c r="GWY104" s="54"/>
      <c r="GWZ104" s="54"/>
      <c r="GXA104" s="54"/>
      <c r="GXB104" s="54"/>
      <c r="GXC104" s="54"/>
      <c r="GXD104" s="54"/>
      <c r="GXE104" s="54"/>
      <c r="GXF104" s="54"/>
      <c r="GXG104" s="54"/>
      <c r="GXH104" s="54"/>
      <c r="GXI104" s="54"/>
      <c r="GXJ104" s="54"/>
      <c r="GXK104" s="54"/>
      <c r="GXL104" s="54"/>
      <c r="GXM104" s="54"/>
      <c r="GXN104" s="54"/>
      <c r="GXO104" s="54"/>
      <c r="GXP104" s="54"/>
      <c r="GXQ104" s="54"/>
      <c r="GXR104" s="54"/>
      <c r="GXS104" s="54"/>
      <c r="GXT104" s="54"/>
      <c r="GXU104" s="54"/>
      <c r="GXV104" s="54"/>
      <c r="GXW104" s="54"/>
      <c r="GXX104" s="54"/>
      <c r="GXY104" s="54"/>
      <c r="GXZ104" s="54"/>
      <c r="GYA104" s="54"/>
      <c r="GYB104" s="54"/>
      <c r="GYC104" s="54"/>
      <c r="GYD104" s="54"/>
      <c r="GYE104" s="54"/>
      <c r="GYF104" s="54"/>
      <c r="GYG104" s="54"/>
      <c r="GYH104" s="54"/>
      <c r="GYI104" s="54"/>
      <c r="GYJ104" s="54"/>
      <c r="GYK104" s="54"/>
      <c r="GYL104" s="54"/>
      <c r="GYM104" s="54"/>
      <c r="GYN104" s="54"/>
      <c r="GYO104" s="54"/>
      <c r="GYP104" s="54"/>
      <c r="GYQ104" s="54"/>
      <c r="GYR104" s="54"/>
      <c r="GYS104" s="54"/>
      <c r="GYT104" s="54"/>
      <c r="GYU104" s="54"/>
      <c r="GYV104" s="54"/>
      <c r="GYW104" s="54"/>
      <c r="GYX104" s="54"/>
      <c r="GYY104" s="54"/>
      <c r="GYZ104" s="54"/>
      <c r="GZA104" s="54"/>
      <c r="GZB104" s="54"/>
      <c r="GZC104" s="54"/>
      <c r="GZD104" s="54"/>
      <c r="GZE104" s="54"/>
      <c r="GZF104" s="54"/>
      <c r="GZG104" s="54"/>
      <c r="GZH104" s="54"/>
      <c r="GZI104" s="54"/>
      <c r="GZJ104" s="54"/>
      <c r="GZK104" s="54"/>
      <c r="GZL104" s="54"/>
      <c r="GZM104" s="54"/>
      <c r="GZN104" s="54"/>
      <c r="GZO104" s="54"/>
      <c r="GZP104" s="54"/>
      <c r="GZQ104" s="54"/>
      <c r="GZR104" s="54"/>
      <c r="GZS104" s="54"/>
      <c r="GZT104" s="54"/>
      <c r="GZU104" s="54"/>
      <c r="GZV104" s="54"/>
      <c r="GZW104" s="54"/>
      <c r="GZX104" s="54"/>
      <c r="GZY104" s="54"/>
      <c r="GZZ104" s="54"/>
      <c r="HAA104" s="54"/>
      <c r="HAB104" s="54"/>
      <c r="HAC104" s="54"/>
      <c r="HAD104" s="54"/>
      <c r="HAE104" s="54"/>
      <c r="HAF104" s="54"/>
      <c r="HAG104" s="54"/>
      <c r="HAH104" s="54"/>
      <c r="HAI104" s="54"/>
      <c r="HAJ104" s="54"/>
      <c r="HAK104" s="54"/>
      <c r="HAL104" s="54"/>
      <c r="HAM104" s="54"/>
      <c r="HAN104" s="54"/>
      <c r="HAO104" s="54"/>
      <c r="HAP104" s="54"/>
      <c r="HAQ104" s="54"/>
      <c r="HAR104" s="54"/>
      <c r="HAS104" s="54"/>
      <c r="HAT104" s="54"/>
      <c r="HAU104" s="54"/>
      <c r="HAV104" s="54"/>
      <c r="HAW104" s="54"/>
      <c r="HAX104" s="54"/>
      <c r="HAY104" s="54"/>
      <c r="HAZ104" s="54"/>
      <c r="HBA104" s="54"/>
      <c r="HBB104" s="54"/>
      <c r="HBC104" s="54"/>
      <c r="HBD104" s="54"/>
      <c r="HBE104" s="54"/>
      <c r="HBF104" s="54"/>
      <c r="HBG104" s="54"/>
      <c r="HBH104" s="54"/>
      <c r="HBI104" s="54"/>
      <c r="HBJ104" s="54"/>
      <c r="HBK104" s="54"/>
      <c r="HBL104" s="54"/>
      <c r="HBM104" s="54"/>
      <c r="HBN104" s="54"/>
      <c r="HBO104" s="54"/>
      <c r="HBP104" s="54"/>
      <c r="HBQ104" s="54"/>
      <c r="HBR104" s="54"/>
      <c r="HBS104" s="54"/>
      <c r="HBT104" s="54"/>
      <c r="HBU104" s="54"/>
      <c r="HBV104" s="54"/>
      <c r="HBW104" s="54"/>
      <c r="HBX104" s="54"/>
      <c r="HBY104" s="54"/>
      <c r="HBZ104" s="54"/>
      <c r="HCA104" s="54"/>
      <c r="HCB104" s="54"/>
      <c r="HCC104" s="54"/>
      <c r="HCD104" s="54"/>
      <c r="HCE104" s="54"/>
      <c r="HCF104" s="54"/>
      <c r="HCG104" s="54"/>
      <c r="HCH104" s="54"/>
      <c r="HCI104" s="54"/>
      <c r="HCJ104" s="54"/>
      <c r="HCK104" s="54"/>
      <c r="HCL104" s="54"/>
      <c r="HCM104" s="54"/>
      <c r="HCN104" s="54"/>
      <c r="HCO104" s="54"/>
      <c r="HCP104" s="54"/>
      <c r="HCQ104" s="54"/>
      <c r="HCR104" s="54"/>
      <c r="HCS104" s="54"/>
      <c r="HCT104" s="54"/>
      <c r="HCU104" s="54"/>
      <c r="HCV104" s="54"/>
      <c r="HCW104" s="54"/>
      <c r="HCX104" s="54"/>
      <c r="HCY104" s="54"/>
      <c r="HCZ104" s="54"/>
      <c r="HDA104" s="54"/>
      <c r="HDB104" s="54"/>
      <c r="HDC104" s="54"/>
      <c r="HDD104" s="54"/>
      <c r="HDE104" s="54"/>
      <c r="HDF104" s="54"/>
      <c r="HDG104" s="54"/>
      <c r="HDH104" s="54"/>
      <c r="HDI104" s="54"/>
      <c r="HDJ104" s="54"/>
      <c r="HDK104" s="54"/>
      <c r="HDL104" s="54"/>
      <c r="HDM104" s="54"/>
      <c r="HDN104" s="54"/>
      <c r="HDO104" s="54"/>
      <c r="HDP104" s="54"/>
      <c r="HDQ104" s="54"/>
      <c r="HDR104" s="54"/>
      <c r="HDS104" s="54"/>
      <c r="HDT104" s="54"/>
      <c r="HDU104" s="54"/>
      <c r="HDV104" s="54"/>
      <c r="HDW104" s="54"/>
      <c r="HDX104" s="54"/>
      <c r="HDY104" s="54"/>
      <c r="HDZ104" s="54"/>
      <c r="HEA104" s="54"/>
      <c r="HEB104" s="54"/>
      <c r="HEC104" s="54"/>
      <c r="HED104" s="54"/>
      <c r="HEE104" s="54"/>
      <c r="HEF104" s="54"/>
      <c r="HEG104" s="54"/>
      <c r="HEH104" s="54"/>
      <c r="HEI104" s="54"/>
      <c r="HEJ104" s="54"/>
      <c r="HEK104" s="54"/>
      <c r="HEL104" s="54"/>
      <c r="HEM104" s="54"/>
      <c r="HEN104" s="54"/>
      <c r="HEO104" s="54"/>
      <c r="HEP104" s="54"/>
      <c r="HEQ104" s="54"/>
      <c r="HER104" s="54"/>
      <c r="HES104" s="54"/>
      <c r="HET104" s="54"/>
      <c r="HEU104" s="54"/>
      <c r="HEV104" s="54"/>
      <c r="HEW104" s="54"/>
      <c r="HEX104" s="54"/>
      <c r="HEY104" s="54"/>
      <c r="HEZ104" s="54"/>
      <c r="HFA104" s="54"/>
      <c r="HFB104" s="54"/>
      <c r="HFC104" s="54"/>
      <c r="HFD104" s="54"/>
      <c r="HFE104" s="54"/>
      <c r="HFF104" s="54"/>
      <c r="HFG104" s="54"/>
      <c r="HFH104" s="54"/>
      <c r="HFI104" s="54"/>
      <c r="HFJ104" s="54"/>
      <c r="HFK104" s="54"/>
      <c r="HFL104" s="54"/>
      <c r="HFM104" s="54"/>
      <c r="HFN104" s="54"/>
      <c r="HFO104" s="54"/>
      <c r="HFP104" s="54"/>
      <c r="HFQ104" s="54"/>
      <c r="HFR104" s="54"/>
      <c r="HFS104" s="54"/>
      <c r="HFT104" s="54"/>
      <c r="HFU104" s="54"/>
      <c r="HFV104" s="54"/>
      <c r="HFW104" s="54"/>
      <c r="HFX104" s="54"/>
      <c r="HFY104" s="54"/>
      <c r="HFZ104" s="54"/>
      <c r="HGA104" s="54"/>
      <c r="HGB104" s="54"/>
      <c r="HGC104" s="54"/>
      <c r="HGD104" s="54"/>
      <c r="HGE104" s="54"/>
      <c r="HGF104" s="54"/>
      <c r="HGG104" s="54"/>
      <c r="HGH104" s="54"/>
      <c r="HGI104" s="54"/>
      <c r="HGJ104" s="54"/>
      <c r="HGK104" s="54"/>
      <c r="HGL104" s="54"/>
      <c r="HGM104" s="54"/>
      <c r="HGN104" s="54"/>
      <c r="HGO104" s="54"/>
      <c r="HGP104" s="54"/>
      <c r="HGQ104" s="54"/>
      <c r="HGR104" s="54"/>
      <c r="HGS104" s="54"/>
      <c r="HGT104" s="54"/>
      <c r="HGU104" s="54"/>
      <c r="HGV104" s="54"/>
      <c r="HGW104" s="54"/>
      <c r="HGX104" s="54"/>
      <c r="HGY104" s="54"/>
      <c r="HGZ104" s="54"/>
      <c r="HHA104" s="54"/>
      <c r="HHB104" s="54"/>
      <c r="HHC104" s="54"/>
      <c r="HHD104" s="54"/>
      <c r="HHE104" s="54"/>
      <c r="HHF104" s="54"/>
      <c r="HHG104" s="54"/>
      <c r="HHH104" s="54"/>
      <c r="HHI104" s="54"/>
      <c r="HHJ104" s="54"/>
      <c r="HHK104" s="54"/>
      <c r="HHL104" s="54"/>
      <c r="HHM104" s="54"/>
      <c r="HHN104" s="54"/>
      <c r="HHO104" s="54"/>
      <c r="HHP104" s="54"/>
      <c r="HHQ104" s="54"/>
      <c r="HHR104" s="54"/>
      <c r="HHS104" s="54"/>
      <c r="HHT104" s="54"/>
      <c r="HHU104" s="54"/>
      <c r="HHV104" s="54"/>
      <c r="HHW104" s="54"/>
      <c r="HHX104" s="54"/>
      <c r="HHY104" s="54"/>
      <c r="HHZ104" s="54"/>
      <c r="HIA104" s="54"/>
      <c r="HIB104" s="54"/>
      <c r="HIC104" s="54"/>
      <c r="HID104" s="54"/>
      <c r="HIE104" s="54"/>
      <c r="HIF104" s="54"/>
      <c r="HIG104" s="54"/>
      <c r="HIH104" s="54"/>
      <c r="HII104" s="54"/>
      <c r="HIJ104" s="54"/>
      <c r="HIK104" s="54"/>
      <c r="HIL104" s="54"/>
      <c r="HIM104" s="54"/>
      <c r="HIN104" s="54"/>
      <c r="HIO104" s="54"/>
      <c r="HIP104" s="54"/>
      <c r="HIQ104" s="54"/>
      <c r="HIR104" s="54"/>
      <c r="HIS104" s="54"/>
      <c r="HIT104" s="54"/>
      <c r="HIU104" s="54"/>
      <c r="HIV104" s="54"/>
      <c r="HIW104" s="54"/>
      <c r="HIX104" s="54"/>
      <c r="HIY104" s="54"/>
      <c r="HIZ104" s="54"/>
      <c r="HJA104" s="54"/>
      <c r="HJB104" s="54"/>
      <c r="HJC104" s="54"/>
      <c r="HJD104" s="54"/>
      <c r="HJE104" s="54"/>
      <c r="HJF104" s="54"/>
      <c r="HJG104" s="54"/>
      <c r="HJH104" s="54"/>
      <c r="HJI104" s="54"/>
      <c r="HJJ104" s="54"/>
      <c r="HJK104" s="54"/>
      <c r="HJL104" s="54"/>
      <c r="HJM104" s="54"/>
      <c r="HJN104" s="54"/>
      <c r="HJO104" s="54"/>
      <c r="HJP104" s="54"/>
      <c r="HJQ104" s="54"/>
      <c r="HJR104" s="54"/>
      <c r="HJS104" s="54"/>
      <c r="HJT104" s="54"/>
      <c r="HJU104" s="54"/>
      <c r="HJV104" s="54"/>
      <c r="HJW104" s="54"/>
      <c r="HJX104" s="54"/>
      <c r="HJY104" s="54"/>
      <c r="HJZ104" s="54"/>
      <c r="HKA104" s="54"/>
      <c r="HKB104" s="54"/>
      <c r="HKC104" s="54"/>
      <c r="HKD104" s="54"/>
      <c r="HKE104" s="54"/>
      <c r="HKF104" s="54"/>
      <c r="HKG104" s="54"/>
      <c r="HKH104" s="54"/>
      <c r="HKI104" s="54"/>
      <c r="HKJ104" s="54"/>
      <c r="HKK104" s="54"/>
      <c r="HKL104" s="54"/>
      <c r="HKM104" s="54"/>
      <c r="HKN104" s="54"/>
      <c r="HKO104" s="54"/>
      <c r="HKP104" s="54"/>
      <c r="HKQ104" s="54"/>
      <c r="HKR104" s="54"/>
      <c r="HKS104" s="54"/>
      <c r="HKT104" s="54"/>
      <c r="HKU104" s="54"/>
      <c r="HKV104" s="54"/>
      <c r="HKW104" s="54"/>
      <c r="HKX104" s="54"/>
      <c r="HKY104" s="54"/>
      <c r="HKZ104" s="54"/>
      <c r="HLA104" s="54"/>
      <c r="HLB104" s="54"/>
      <c r="HLC104" s="54"/>
      <c r="HLD104" s="54"/>
      <c r="HLE104" s="54"/>
      <c r="HLF104" s="54"/>
      <c r="HLG104" s="54"/>
      <c r="HLH104" s="54"/>
      <c r="HLI104" s="54"/>
      <c r="HLJ104" s="54"/>
      <c r="HLK104" s="54"/>
      <c r="HLL104" s="54"/>
      <c r="HLM104" s="54"/>
      <c r="HLN104" s="54"/>
      <c r="HLO104" s="54"/>
      <c r="HLP104" s="54"/>
      <c r="HLQ104" s="54"/>
      <c r="HLR104" s="54"/>
      <c r="HLS104" s="54"/>
      <c r="HLT104" s="54"/>
      <c r="HLU104" s="54"/>
      <c r="HLV104" s="54"/>
      <c r="HLW104" s="54"/>
      <c r="HLX104" s="54"/>
      <c r="HLY104" s="54"/>
      <c r="HLZ104" s="54"/>
      <c r="HMA104" s="54"/>
      <c r="HMB104" s="54"/>
      <c r="HMC104" s="54"/>
      <c r="HMD104" s="54"/>
      <c r="HME104" s="54"/>
      <c r="HMF104" s="54"/>
      <c r="HMG104" s="54"/>
      <c r="HMH104" s="54"/>
      <c r="HMI104" s="54"/>
      <c r="HMJ104" s="54"/>
      <c r="HMK104" s="54"/>
      <c r="HML104" s="54"/>
      <c r="HMM104" s="54"/>
      <c r="HMN104" s="54"/>
      <c r="HMO104" s="54"/>
      <c r="HMP104" s="54"/>
      <c r="HMQ104" s="54"/>
      <c r="HMR104" s="54"/>
      <c r="HMS104" s="54"/>
      <c r="HMT104" s="54"/>
      <c r="HMU104" s="54"/>
      <c r="HMV104" s="54"/>
      <c r="HMW104" s="54"/>
      <c r="HMX104" s="54"/>
      <c r="HMY104" s="54"/>
      <c r="HMZ104" s="54"/>
      <c r="HNA104" s="54"/>
      <c r="HNB104" s="54"/>
      <c r="HNC104" s="54"/>
      <c r="HND104" s="54"/>
      <c r="HNE104" s="54"/>
      <c r="HNF104" s="54"/>
      <c r="HNG104" s="54"/>
      <c r="HNH104" s="54"/>
      <c r="HNI104" s="54"/>
      <c r="HNJ104" s="54"/>
      <c r="HNK104" s="54"/>
      <c r="HNL104" s="54"/>
      <c r="HNM104" s="54"/>
      <c r="HNN104" s="54"/>
      <c r="HNO104" s="54"/>
      <c r="HNP104" s="54"/>
      <c r="HNQ104" s="54"/>
      <c r="HNR104" s="54"/>
      <c r="HNS104" s="54"/>
      <c r="HNT104" s="54"/>
      <c r="HNU104" s="54"/>
      <c r="HNV104" s="54"/>
      <c r="HNW104" s="54"/>
      <c r="HNX104" s="54"/>
      <c r="HNY104" s="54"/>
      <c r="HNZ104" s="54"/>
      <c r="HOA104" s="54"/>
      <c r="HOB104" s="54"/>
      <c r="HOC104" s="54"/>
      <c r="HOD104" s="54"/>
      <c r="HOE104" s="54"/>
      <c r="HOF104" s="54"/>
      <c r="HOG104" s="54"/>
      <c r="HOH104" s="54"/>
      <c r="HOI104" s="54"/>
      <c r="HOJ104" s="54"/>
      <c r="HOK104" s="54"/>
      <c r="HOL104" s="54"/>
      <c r="HOM104" s="54"/>
      <c r="HON104" s="54"/>
      <c r="HOO104" s="54"/>
      <c r="HOP104" s="54"/>
      <c r="HOQ104" s="54"/>
      <c r="HOR104" s="54"/>
      <c r="HOS104" s="54"/>
      <c r="HOT104" s="54"/>
      <c r="HOU104" s="54"/>
      <c r="HOV104" s="54"/>
      <c r="HOW104" s="54"/>
      <c r="HOX104" s="54"/>
      <c r="HOY104" s="54"/>
      <c r="HOZ104" s="54"/>
      <c r="HPA104" s="54"/>
      <c r="HPB104" s="54"/>
      <c r="HPC104" s="54"/>
      <c r="HPD104" s="54"/>
      <c r="HPE104" s="54"/>
      <c r="HPF104" s="54"/>
      <c r="HPG104" s="54"/>
      <c r="HPH104" s="54"/>
      <c r="HPI104" s="54"/>
      <c r="HPJ104" s="54"/>
      <c r="HPK104" s="54"/>
      <c r="HPL104" s="54"/>
      <c r="HPM104" s="54"/>
      <c r="HPN104" s="54"/>
      <c r="HPO104" s="54"/>
      <c r="HPP104" s="54"/>
      <c r="HPQ104" s="54"/>
      <c r="HPR104" s="54"/>
      <c r="HPS104" s="54"/>
      <c r="HPT104" s="54"/>
      <c r="HPU104" s="54"/>
      <c r="HPV104" s="54"/>
      <c r="HPW104" s="54"/>
      <c r="HPX104" s="54"/>
      <c r="HPY104" s="54"/>
      <c r="HPZ104" s="54"/>
      <c r="HQA104" s="54"/>
      <c r="HQB104" s="54"/>
      <c r="HQC104" s="54"/>
      <c r="HQD104" s="54"/>
      <c r="HQE104" s="54"/>
      <c r="HQF104" s="54"/>
      <c r="HQG104" s="54"/>
      <c r="HQH104" s="54"/>
      <c r="HQI104" s="54"/>
      <c r="HQJ104" s="54"/>
      <c r="HQK104" s="54"/>
      <c r="HQL104" s="54"/>
      <c r="HQM104" s="54"/>
      <c r="HQN104" s="54"/>
      <c r="HQO104" s="54"/>
      <c r="HQP104" s="54"/>
      <c r="HQQ104" s="54"/>
      <c r="HQR104" s="54"/>
      <c r="HQS104" s="54"/>
      <c r="HQT104" s="54"/>
      <c r="HQU104" s="54"/>
      <c r="HQV104" s="54"/>
      <c r="HQW104" s="54"/>
      <c r="HQX104" s="54"/>
      <c r="HQY104" s="54"/>
      <c r="HQZ104" s="54"/>
      <c r="HRA104" s="54"/>
      <c r="HRB104" s="54"/>
      <c r="HRC104" s="54"/>
      <c r="HRD104" s="54"/>
      <c r="HRE104" s="54"/>
      <c r="HRF104" s="54"/>
      <c r="HRG104" s="54"/>
      <c r="HRH104" s="54"/>
      <c r="HRI104" s="54"/>
      <c r="HRJ104" s="54"/>
      <c r="HRK104" s="54"/>
      <c r="HRL104" s="54"/>
      <c r="HRM104" s="54"/>
      <c r="HRN104" s="54"/>
      <c r="HRO104" s="54"/>
      <c r="HRP104" s="54"/>
      <c r="HRQ104" s="54"/>
      <c r="HRR104" s="54"/>
      <c r="HRS104" s="54"/>
      <c r="HRT104" s="54"/>
      <c r="HRU104" s="54"/>
      <c r="HRV104" s="54"/>
      <c r="HRW104" s="54"/>
      <c r="HRX104" s="54"/>
      <c r="HRY104" s="54"/>
      <c r="HRZ104" s="54"/>
      <c r="HSA104" s="54"/>
      <c r="HSB104" s="54"/>
      <c r="HSC104" s="54"/>
      <c r="HSD104" s="54"/>
      <c r="HSE104" s="54"/>
      <c r="HSF104" s="54"/>
      <c r="HSG104" s="54"/>
      <c r="HSH104" s="54"/>
      <c r="HSI104" s="54"/>
      <c r="HSJ104" s="54"/>
      <c r="HSK104" s="54"/>
      <c r="HSL104" s="54"/>
      <c r="HSM104" s="54"/>
      <c r="HSN104" s="54"/>
      <c r="HSO104" s="54"/>
      <c r="HSP104" s="54"/>
      <c r="HSQ104" s="54"/>
      <c r="HSR104" s="54"/>
      <c r="HSS104" s="54"/>
      <c r="HST104" s="54"/>
      <c r="HSU104" s="54"/>
      <c r="HSV104" s="54"/>
      <c r="HSW104" s="54"/>
      <c r="HSX104" s="54"/>
      <c r="HSY104" s="54"/>
      <c r="HSZ104" s="54"/>
      <c r="HTA104" s="54"/>
      <c r="HTB104" s="54"/>
      <c r="HTC104" s="54"/>
      <c r="HTD104" s="54"/>
      <c r="HTE104" s="54"/>
      <c r="HTF104" s="54"/>
      <c r="HTG104" s="54"/>
      <c r="HTH104" s="54"/>
      <c r="HTI104" s="54"/>
      <c r="HTJ104" s="54"/>
      <c r="HTK104" s="54"/>
      <c r="HTL104" s="54"/>
      <c r="HTM104" s="54"/>
      <c r="HTN104" s="54"/>
      <c r="HTO104" s="54"/>
      <c r="HTP104" s="54"/>
      <c r="HTQ104" s="54"/>
      <c r="HTR104" s="54"/>
      <c r="HTS104" s="54"/>
      <c r="HTT104" s="54"/>
      <c r="HTU104" s="54"/>
      <c r="HTV104" s="54"/>
      <c r="HTW104" s="54"/>
      <c r="HTX104" s="54"/>
      <c r="HTY104" s="54"/>
      <c r="HTZ104" s="54"/>
      <c r="HUA104" s="54"/>
      <c r="HUB104" s="54"/>
      <c r="HUC104" s="54"/>
      <c r="HUD104" s="54"/>
      <c r="HUE104" s="54"/>
      <c r="HUF104" s="54"/>
      <c r="HUG104" s="54"/>
      <c r="HUH104" s="54"/>
      <c r="HUI104" s="54"/>
      <c r="HUJ104" s="54"/>
      <c r="HUK104" s="54"/>
      <c r="HUL104" s="54"/>
      <c r="HUM104" s="54"/>
      <c r="HUN104" s="54"/>
      <c r="HUO104" s="54"/>
      <c r="HUP104" s="54"/>
      <c r="HUQ104" s="54"/>
      <c r="HUR104" s="54"/>
      <c r="HUS104" s="54"/>
      <c r="HUT104" s="54"/>
      <c r="HUU104" s="54"/>
      <c r="HUV104" s="54"/>
      <c r="HUW104" s="54"/>
      <c r="HUX104" s="54"/>
      <c r="HUY104" s="54"/>
      <c r="HUZ104" s="54"/>
      <c r="HVA104" s="54"/>
      <c r="HVB104" s="54"/>
      <c r="HVC104" s="54"/>
      <c r="HVD104" s="54"/>
      <c r="HVE104" s="54"/>
      <c r="HVF104" s="54"/>
      <c r="HVG104" s="54"/>
      <c r="HVH104" s="54"/>
      <c r="HVI104" s="54"/>
      <c r="HVJ104" s="54"/>
      <c r="HVK104" s="54"/>
      <c r="HVL104" s="54"/>
      <c r="HVM104" s="54"/>
      <c r="HVN104" s="54"/>
      <c r="HVO104" s="54"/>
      <c r="HVP104" s="54"/>
      <c r="HVQ104" s="54"/>
      <c r="HVR104" s="54"/>
      <c r="HVS104" s="54"/>
      <c r="HVT104" s="54"/>
      <c r="HVU104" s="54"/>
      <c r="HVV104" s="54"/>
      <c r="HVW104" s="54"/>
      <c r="HVX104" s="54"/>
      <c r="HVY104" s="54"/>
      <c r="HVZ104" s="54"/>
      <c r="HWA104" s="54"/>
      <c r="HWB104" s="54"/>
      <c r="HWC104" s="54"/>
      <c r="HWD104" s="54"/>
      <c r="HWE104" s="54"/>
      <c r="HWF104" s="54"/>
      <c r="HWG104" s="54"/>
      <c r="HWH104" s="54"/>
      <c r="HWI104" s="54"/>
      <c r="HWJ104" s="54"/>
      <c r="HWK104" s="54"/>
      <c r="HWL104" s="54"/>
      <c r="HWM104" s="54"/>
      <c r="HWN104" s="54"/>
      <c r="HWO104" s="54"/>
      <c r="HWP104" s="54"/>
      <c r="HWQ104" s="54"/>
      <c r="HWR104" s="54"/>
      <c r="HWS104" s="54"/>
      <c r="HWT104" s="54"/>
      <c r="HWU104" s="54"/>
      <c r="HWV104" s="54"/>
      <c r="HWW104" s="54"/>
      <c r="HWX104" s="54"/>
      <c r="HWY104" s="54"/>
      <c r="HWZ104" s="54"/>
      <c r="HXA104" s="54"/>
      <c r="HXB104" s="54"/>
      <c r="HXC104" s="54"/>
      <c r="HXD104" s="54"/>
      <c r="HXE104" s="54"/>
      <c r="HXF104" s="54"/>
      <c r="HXG104" s="54"/>
      <c r="HXH104" s="54"/>
      <c r="HXI104" s="54"/>
      <c r="HXJ104" s="54"/>
      <c r="HXK104" s="54"/>
      <c r="HXL104" s="54"/>
      <c r="HXM104" s="54"/>
      <c r="HXN104" s="54"/>
      <c r="HXO104" s="54"/>
      <c r="HXP104" s="54"/>
      <c r="HXQ104" s="54"/>
      <c r="HXR104" s="54"/>
      <c r="HXS104" s="54"/>
      <c r="HXT104" s="54"/>
      <c r="HXU104" s="54"/>
      <c r="HXV104" s="54"/>
      <c r="HXW104" s="54"/>
      <c r="HXX104" s="54"/>
      <c r="HXY104" s="54"/>
      <c r="HXZ104" s="54"/>
      <c r="HYA104" s="54"/>
      <c r="HYB104" s="54"/>
      <c r="HYC104" s="54"/>
      <c r="HYD104" s="54"/>
      <c r="HYE104" s="54"/>
      <c r="HYF104" s="54"/>
      <c r="HYG104" s="54"/>
      <c r="HYH104" s="54"/>
      <c r="HYI104" s="54"/>
      <c r="HYJ104" s="54"/>
      <c r="HYK104" s="54"/>
      <c r="HYL104" s="54"/>
      <c r="HYM104" s="54"/>
      <c r="HYN104" s="54"/>
      <c r="HYO104" s="54"/>
      <c r="HYP104" s="54"/>
      <c r="HYQ104" s="54"/>
      <c r="HYR104" s="54"/>
      <c r="HYS104" s="54"/>
      <c r="HYT104" s="54"/>
      <c r="HYU104" s="54"/>
      <c r="HYV104" s="54"/>
      <c r="HYW104" s="54"/>
      <c r="HYX104" s="54"/>
      <c r="HYY104" s="54"/>
      <c r="HYZ104" s="54"/>
      <c r="HZA104" s="54"/>
      <c r="HZB104" s="54"/>
      <c r="HZC104" s="54"/>
      <c r="HZD104" s="54"/>
      <c r="HZE104" s="54"/>
      <c r="HZF104" s="54"/>
      <c r="HZG104" s="54"/>
      <c r="HZH104" s="54"/>
      <c r="HZI104" s="54"/>
      <c r="HZJ104" s="54"/>
      <c r="HZK104" s="54"/>
      <c r="HZL104" s="54"/>
      <c r="HZM104" s="54"/>
      <c r="HZN104" s="54"/>
      <c r="HZO104" s="54"/>
      <c r="HZP104" s="54"/>
      <c r="HZQ104" s="54"/>
      <c r="HZR104" s="54"/>
      <c r="HZS104" s="54"/>
      <c r="HZT104" s="54"/>
      <c r="HZU104" s="54"/>
      <c r="HZV104" s="54"/>
      <c r="HZW104" s="54"/>
      <c r="HZX104" s="54"/>
      <c r="HZY104" s="54"/>
      <c r="HZZ104" s="54"/>
      <c r="IAA104" s="54"/>
      <c r="IAB104" s="54"/>
      <c r="IAC104" s="54"/>
      <c r="IAD104" s="54"/>
      <c r="IAE104" s="54"/>
      <c r="IAF104" s="54"/>
      <c r="IAG104" s="54"/>
      <c r="IAH104" s="54"/>
      <c r="IAI104" s="54"/>
      <c r="IAJ104" s="54"/>
      <c r="IAK104" s="54"/>
      <c r="IAL104" s="54"/>
      <c r="IAM104" s="54"/>
      <c r="IAN104" s="54"/>
      <c r="IAO104" s="54"/>
      <c r="IAP104" s="54"/>
      <c r="IAQ104" s="54"/>
      <c r="IAR104" s="54"/>
      <c r="IAS104" s="54"/>
      <c r="IAT104" s="54"/>
      <c r="IAU104" s="54"/>
      <c r="IAV104" s="54"/>
      <c r="IAW104" s="54"/>
      <c r="IAX104" s="54"/>
      <c r="IAY104" s="54"/>
      <c r="IAZ104" s="54"/>
      <c r="IBA104" s="54"/>
      <c r="IBB104" s="54"/>
      <c r="IBC104" s="54"/>
      <c r="IBD104" s="54"/>
      <c r="IBE104" s="54"/>
      <c r="IBF104" s="54"/>
      <c r="IBG104" s="54"/>
      <c r="IBH104" s="54"/>
      <c r="IBI104" s="54"/>
      <c r="IBJ104" s="54"/>
      <c r="IBK104" s="54"/>
      <c r="IBL104" s="54"/>
      <c r="IBM104" s="54"/>
      <c r="IBN104" s="54"/>
      <c r="IBO104" s="54"/>
      <c r="IBP104" s="54"/>
      <c r="IBQ104" s="54"/>
      <c r="IBR104" s="54"/>
      <c r="IBS104" s="54"/>
      <c r="IBT104" s="54"/>
      <c r="IBU104" s="54"/>
      <c r="IBV104" s="54"/>
      <c r="IBW104" s="54"/>
      <c r="IBX104" s="54"/>
      <c r="IBY104" s="54"/>
      <c r="IBZ104" s="54"/>
      <c r="ICA104" s="54"/>
      <c r="ICB104" s="54"/>
      <c r="ICC104" s="54"/>
      <c r="ICD104" s="54"/>
      <c r="ICE104" s="54"/>
      <c r="ICF104" s="54"/>
      <c r="ICG104" s="54"/>
      <c r="ICH104" s="54"/>
      <c r="ICI104" s="54"/>
      <c r="ICJ104" s="54"/>
      <c r="ICK104" s="54"/>
      <c r="ICL104" s="54"/>
      <c r="ICM104" s="54"/>
      <c r="ICN104" s="54"/>
      <c r="ICO104" s="54"/>
      <c r="ICP104" s="54"/>
      <c r="ICQ104" s="54"/>
      <c r="ICR104" s="54"/>
      <c r="ICS104" s="54"/>
      <c r="ICT104" s="54"/>
      <c r="ICU104" s="54"/>
      <c r="ICV104" s="54"/>
      <c r="ICW104" s="54"/>
      <c r="ICX104" s="54"/>
      <c r="ICY104" s="54"/>
      <c r="ICZ104" s="54"/>
      <c r="IDA104" s="54"/>
      <c r="IDB104" s="54"/>
      <c r="IDC104" s="54"/>
      <c r="IDD104" s="54"/>
      <c r="IDE104" s="54"/>
      <c r="IDF104" s="54"/>
      <c r="IDG104" s="54"/>
      <c r="IDH104" s="54"/>
      <c r="IDI104" s="54"/>
      <c r="IDJ104" s="54"/>
      <c r="IDK104" s="54"/>
      <c r="IDL104" s="54"/>
      <c r="IDM104" s="54"/>
      <c r="IDN104" s="54"/>
      <c r="IDO104" s="54"/>
      <c r="IDP104" s="54"/>
      <c r="IDQ104" s="54"/>
      <c r="IDR104" s="54"/>
      <c r="IDS104" s="54"/>
      <c r="IDT104" s="54"/>
      <c r="IDU104" s="54"/>
      <c r="IDV104" s="54"/>
      <c r="IDW104" s="54"/>
      <c r="IDX104" s="54"/>
      <c r="IDY104" s="54"/>
      <c r="IDZ104" s="54"/>
      <c r="IEA104" s="54"/>
      <c r="IEB104" s="54"/>
      <c r="IEC104" s="54"/>
      <c r="IED104" s="54"/>
      <c r="IEE104" s="54"/>
      <c r="IEF104" s="54"/>
      <c r="IEG104" s="54"/>
      <c r="IEH104" s="54"/>
      <c r="IEI104" s="54"/>
      <c r="IEJ104" s="54"/>
      <c r="IEK104" s="54"/>
      <c r="IEL104" s="54"/>
      <c r="IEM104" s="54"/>
      <c r="IEN104" s="54"/>
      <c r="IEO104" s="54"/>
      <c r="IEP104" s="54"/>
      <c r="IEQ104" s="54"/>
      <c r="IER104" s="54"/>
      <c r="IES104" s="54"/>
      <c r="IET104" s="54"/>
      <c r="IEU104" s="54"/>
      <c r="IEV104" s="54"/>
      <c r="IEW104" s="54"/>
      <c r="IEX104" s="54"/>
      <c r="IEY104" s="54"/>
      <c r="IEZ104" s="54"/>
      <c r="IFA104" s="54"/>
      <c r="IFB104" s="54"/>
      <c r="IFC104" s="54"/>
      <c r="IFD104" s="54"/>
      <c r="IFE104" s="54"/>
      <c r="IFF104" s="54"/>
      <c r="IFG104" s="54"/>
      <c r="IFH104" s="54"/>
      <c r="IFI104" s="54"/>
      <c r="IFJ104" s="54"/>
      <c r="IFK104" s="54"/>
      <c r="IFL104" s="54"/>
      <c r="IFM104" s="54"/>
      <c r="IFN104" s="54"/>
      <c r="IFO104" s="54"/>
      <c r="IFP104" s="54"/>
      <c r="IFQ104" s="54"/>
      <c r="IFR104" s="54"/>
      <c r="IFS104" s="54"/>
      <c r="IFT104" s="54"/>
      <c r="IFU104" s="54"/>
      <c r="IFV104" s="54"/>
      <c r="IFW104" s="54"/>
      <c r="IFX104" s="54"/>
      <c r="IFY104" s="54"/>
      <c r="IFZ104" s="54"/>
      <c r="IGA104" s="54"/>
      <c r="IGB104" s="54"/>
      <c r="IGC104" s="54"/>
      <c r="IGD104" s="54"/>
      <c r="IGE104" s="54"/>
      <c r="IGF104" s="54"/>
      <c r="IGG104" s="54"/>
      <c r="IGH104" s="54"/>
      <c r="IGI104" s="54"/>
      <c r="IGJ104" s="54"/>
      <c r="IGK104" s="54"/>
      <c r="IGL104" s="54"/>
      <c r="IGM104" s="54"/>
      <c r="IGN104" s="54"/>
      <c r="IGO104" s="54"/>
      <c r="IGP104" s="54"/>
      <c r="IGQ104" s="54"/>
      <c r="IGR104" s="54"/>
      <c r="IGS104" s="54"/>
      <c r="IGT104" s="54"/>
      <c r="IGU104" s="54"/>
      <c r="IGV104" s="54"/>
      <c r="IGW104" s="54"/>
      <c r="IGX104" s="54"/>
      <c r="IGY104" s="54"/>
      <c r="IGZ104" s="54"/>
      <c r="IHA104" s="54"/>
      <c r="IHB104" s="54"/>
      <c r="IHC104" s="54"/>
      <c r="IHD104" s="54"/>
      <c r="IHE104" s="54"/>
      <c r="IHF104" s="54"/>
      <c r="IHG104" s="54"/>
      <c r="IHH104" s="54"/>
      <c r="IHI104" s="54"/>
      <c r="IHJ104" s="54"/>
      <c r="IHK104" s="54"/>
      <c r="IHL104" s="54"/>
      <c r="IHM104" s="54"/>
      <c r="IHN104" s="54"/>
      <c r="IHO104" s="54"/>
      <c r="IHP104" s="54"/>
      <c r="IHQ104" s="54"/>
      <c r="IHR104" s="54"/>
      <c r="IHS104" s="54"/>
      <c r="IHT104" s="54"/>
      <c r="IHU104" s="54"/>
      <c r="IHV104" s="54"/>
      <c r="IHW104" s="54"/>
      <c r="IHX104" s="54"/>
      <c r="IHY104" s="54"/>
      <c r="IHZ104" s="54"/>
      <c r="IIA104" s="54"/>
      <c r="IIB104" s="54"/>
      <c r="IIC104" s="54"/>
      <c r="IID104" s="54"/>
      <c r="IIE104" s="54"/>
      <c r="IIF104" s="54"/>
      <c r="IIG104" s="54"/>
      <c r="IIH104" s="54"/>
      <c r="III104" s="54"/>
      <c r="IIJ104" s="54"/>
      <c r="IIK104" s="54"/>
      <c r="IIL104" s="54"/>
      <c r="IIM104" s="54"/>
      <c r="IIN104" s="54"/>
      <c r="IIO104" s="54"/>
      <c r="IIP104" s="54"/>
      <c r="IIQ104" s="54"/>
      <c r="IIR104" s="54"/>
      <c r="IIS104" s="54"/>
      <c r="IIT104" s="54"/>
      <c r="IIU104" s="54"/>
      <c r="IIV104" s="54"/>
      <c r="IIW104" s="54"/>
      <c r="IIX104" s="54"/>
      <c r="IIY104" s="54"/>
      <c r="IIZ104" s="54"/>
      <c r="IJA104" s="54"/>
      <c r="IJB104" s="54"/>
      <c r="IJC104" s="54"/>
      <c r="IJD104" s="54"/>
      <c r="IJE104" s="54"/>
      <c r="IJF104" s="54"/>
      <c r="IJG104" s="54"/>
      <c r="IJH104" s="54"/>
      <c r="IJI104" s="54"/>
      <c r="IJJ104" s="54"/>
      <c r="IJK104" s="54"/>
      <c r="IJL104" s="54"/>
      <c r="IJM104" s="54"/>
      <c r="IJN104" s="54"/>
      <c r="IJO104" s="54"/>
      <c r="IJP104" s="54"/>
      <c r="IJQ104" s="54"/>
      <c r="IJR104" s="54"/>
      <c r="IJS104" s="54"/>
      <c r="IJT104" s="54"/>
      <c r="IJU104" s="54"/>
      <c r="IJV104" s="54"/>
      <c r="IJW104" s="54"/>
      <c r="IJX104" s="54"/>
      <c r="IJY104" s="54"/>
      <c r="IJZ104" s="54"/>
      <c r="IKA104" s="54"/>
      <c r="IKB104" s="54"/>
      <c r="IKC104" s="54"/>
      <c r="IKD104" s="54"/>
      <c r="IKE104" s="54"/>
      <c r="IKF104" s="54"/>
      <c r="IKG104" s="54"/>
      <c r="IKH104" s="54"/>
      <c r="IKI104" s="54"/>
      <c r="IKJ104" s="54"/>
      <c r="IKK104" s="54"/>
      <c r="IKL104" s="54"/>
      <c r="IKM104" s="54"/>
      <c r="IKN104" s="54"/>
      <c r="IKO104" s="54"/>
      <c r="IKP104" s="54"/>
      <c r="IKQ104" s="54"/>
      <c r="IKR104" s="54"/>
      <c r="IKS104" s="54"/>
      <c r="IKT104" s="54"/>
      <c r="IKU104" s="54"/>
      <c r="IKV104" s="54"/>
      <c r="IKW104" s="54"/>
      <c r="IKX104" s="54"/>
      <c r="IKY104" s="54"/>
      <c r="IKZ104" s="54"/>
      <c r="ILA104" s="54"/>
      <c r="ILB104" s="54"/>
      <c r="ILC104" s="54"/>
      <c r="ILD104" s="54"/>
      <c r="ILE104" s="54"/>
      <c r="ILF104" s="54"/>
      <c r="ILG104" s="54"/>
      <c r="ILH104" s="54"/>
      <c r="ILI104" s="54"/>
      <c r="ILJ104" s="54"/>
      <c r="ILK104" s="54"/>
      <c r="ILL104" s="54"/>
      <c r="ILM104" s="54"/>
      <c r="ILN104" s="54"/>
      <c r="ILO104" s="54"/>
      <c r="ILP104" s="54"/>
      <c r="ILQ104" s="54"/>
      <c r="ILR104" s="54"/>
      <c r="ILS104" s="54"/>
      <c r="ILT104" s="54"/>
      <c r="ILU104" s="54"/>
      <c r="ILV104" s="54"/>
      <c r="ILW104" s="54"/>
      <c r="ILX104" s="54"/>
      <c r="ILY104" s="54"/>
      <c r="ILZ104" s="54"/>
      <c r="IMA104" s="54"/>
      <c r="IMB104" s="54"/>
      <c r="IMC104" s="54"/>
      <c r="IMD104" s="54"/>
      <c r="IME104" s="54"/>
      <c r="IMF104" s="54"/>
      <c r="IMG104" s="54"/>
      <c r="IMH104" s="54"/>
      <c r="IMI104" s="54"/>
      <c r="IMJ104" s="54"/>
      <c r="IMK104" s="54"/>
      <c r="IML104" s="54"/>
      <c r="IMM104" s="54"/>
      <c r="IMN104" s="54"/>
      <c r="IMO104" s="54"/>
      <c r="IMP104" s="54"/>
      <c r="IMQ104" s="54"/>
      <c r="IMR104" s="54"/>
      <c r="IMS104" s="54"/>
      <c r="IMT104" s="54"/>
      <c r="IMU104" s="54"/>
      <c r="IMV104" s="54"/>
      <c r="IMW104" s="54"/>
      <c r="IMX104" s="54"/>
      <c r="IMY104" s="54"/>
      <c r="IMZ104" s="54"/>
      <c r="INA104" s="54"/>
      <c r="INB104" s="54"/>
      <c r="INC104" s="54"/>
      <c r="IND104" s="54"/>
      <c r="INE104" s="54"/>
      <c r="INF104" s="54"/>
      <c r="ING104" s="54"/>
      <c r="INH104" s="54"/>
      <c r="INI104" s="54"/>
      <c r="INJ104" s="54"/>
      <c r="INK104" s="54"/>
      <c r="INL104" s="54"/>
      <c r="INM104" s="54"/>
      <c r="INN104" s="54"/>
      <c r="INO104" s="54"/>
      <c r="INP104" s="54"/>
      <c r="INQ104" s="54"/>
      <c r="INR104" s="54"/>
      <c r="INS104" s="54"/>
      <c r="INT104" s="54"/>
      <c r="INU104" s="54"/>
      <c r="INV104" s="54"/>
      <c r="INW104" s="54"/>
      <c r="INX104" s="54"/>
      <c r="INY104" s="54"/>
      <c r="INZ104" s="54"/>
      <c r="IOA104" s="54"/>
      <c r="IOB104" s="54"/>
      <c r="IOC104" s="54"/>
      <c r="IOD104" s="54"/>
      <c r="IOE104" s="54"/>
      <c r="IOF104" s="54"/>
      <c r="IOG104" s="54"/>
      <c r="IOH104" s="54"/>
      <c r="IOI104" s="54"/>
      <c r="IOJ104" s="54"/>
      <c r="IOK104" s="54"/>
      <c r="IOL104" s="54"/>
      <c r="IOM104" s="54"/>
      <c r="ION104" s="54"/>
      <c r="IOO104" s="54"/>
      <c r="IOP104" s="54"/>
      <c r="IOQ104" s="54"/>
      <c r="IOR104" s="54"/>
      <c r="IOS104" s="54"/>
      <c r="IOT104" s="54"/>
      <c r="IOU104" s="54"/>
      <c r="IOV104" s="54"/>
      <c r="IOW104" s="54"/>
      <c r="IOX104" s="54"/>
      <c r="IOY104" s="54"/>
      <c r="IOZ104" s="54"/>
      <c r="IPA104" s="54"/>
      <c r="IPB104" s="54"/>
      <c r="IPC104" s="54"/>
      <c r="IPD104" s="54"/>
      <c r="IPE104" s="54"/>
      <c r="IPF104" s="54"/>
      <c r="IPG104" s="54"/>
      <c r="IPH104" s="54"/>
      <c r="IPI104" s="54"/>
      <c r="IPJ104" s="54"/>
      <c r="IPK104" s="54"/>
      <c r="IPL104" s="54"/>
      <c r="IPM104" s="54"/>
      <c r="IPN104" s="54"/>
      <c r="IPO104" s="54"/>
      <c r="IPP104" s="54"/>
      <c r="IPQ104" s="54"/>
      <c r="IPR104" s="54"/>
      <c r="IPS104" s="54"/>
      <c r="IPT104" s="54"/>
      <c r="IPU104" s="54"/>
      <c r="IPV104" s="54"/>
      <c r="IPW104" s="54"/>
      <c r="IPX104" s="54"/>
      <c r="IPY104" s="54"/>
      <c r="IPZ104" s="54"/>
      <c r="IQA104" s="54"/>
      <c r="IQB104" s="54"/>
      <c r="IQC104" s="54"/>
      <c r="IQD104" s="54"/>
      <c r="IQE104" s="54"/>
      <c r="IQF104" s="54"/>
      <c r="IQG104" s="54"/>
      <c r="IQH104" s="54"/>
      <c r="IQI104" s="54"/>
      <c r="IQJ104" s="54"/>
      <c r="IQK104" s="54"/>
      <c r="IQL104" s="54"/>
      <c r="IQM104" s="54"/>
      <c r="IQN104" s="54"/>
      <c r="IQO104" s="54"/>
      <c r="IQP104" s="54"/>
      <c r="IQQ104" s="54"/>
      <c r="IQR104" s="54"/>
      <c r="IQS104" s="54"/>
      <c r="IQT104" s="54"/>
      <c r="IQU104" s="54"/>
      <c r="IQV104" s="54"/>
      <c r="IQW104" s="54"/>
      <c r="IQX104" s="54"/>
      <c r="IQY104" s="54"/>
      <c r="IQZ104" s="54"/>
      <c r="IRA104" s="54"/>
      <c r="IRB104" s="54"/>
      <c r="IRC104" s="54"/>
      <c r="IRD104" s="54"/>
      <c r="IRE104" s="54"/>
      <c r="IRF104" s="54"/>
      <c r="IRG104" s="54"/>
      <c r="IRH104" s="54"/>
      <c r="IRI104" s="54"/>
      <c r="IRJ104" s="54"/>
      <c r="IRK104" s="54"/>
      <c r="IRL104" s="54"/>
      <c r="IRM104" s="54"/>
      <c r="IRN104" s="54"/>
      <c r="IRO104" s="54"/>
      <c r="IRP104" s="54"/>
      <c r="IRQ104" s="54"/>
      <c r="IRR104" s="54"/>
      <c r="IRS104" s="54"/>
      <c r="IRT104" s="54"/>
      <c r="IRU104" s="54"/>
      <c r="IRV104" s="54"/>
      <c r="IRW104" s="54"/>
      <c r="IRX104" s="54"/>
      <c r="IRY104" s="54"/>
      <c r="IRZ104" s="54"/>
      <c r="ISA104" s="54"/>
      <c r="ISB104" s="54"/>
      <c r="ISC104" s="54"/>
      <c r="ISD104" s="54"/>
      <c r="ISE104" s="54"/>
      <c r="ISF104" s="54"/>
      <c r="ISG104" s="54"/>
      <c r="ISH104" s="54"/>
      <c r="ISI104" s="54"/>
      <c r="ISJ104" s="54"/>
      <c r="ISK104" s="54"/>
      <c r="ISL104" s="54"/>
      <c r="ISM104" s="54"/>
      <c r="ISN104" s="54"/>
      <c r="ISO104" s="54"/>
      <c r="ISP104" s="54"/>
      <c r="ISQ104" s="54"/>
      <c r="ISR104" s="54"/>
      <c r="ISS104" s="54"/>
      <c r="IST104" s="54"/>
      <c r="ISU104" s="54"/>
      <c r="ISV104" s="54"/>
      <c r="ISW104" s="54"/>
      <c r="ISX104" s="54"/>
      <c r="ISY104" s="54"/>
      <c r="ISZ104" s="54"/>
      <c r="ITA104" s="54"/>
      <c r="ITB104" s="54"/>
      <c r="ITC104" s="54"/>
      <c r="ITD104" s="54"/>
      <c r="ITE104" s="54"/>
      <c r="ITF104" s="54"/>
      <c r="ITG104" s="54"/>
      <c r="ITH104" s="54"/>
      <c r="ITI104" s="54"/>
      <c r="ITJ104" s="54"/>
      <c r="ITK104" s="54"/>
      <c r="ITL104" s="54"/>
      <c r="ITM104" s="54"/>
      <c r="ITN104" s="54"/>
      <c r="ITO104" s="54"/>
      <c r="ITP104" s="54"/>
      <c r="ITQ104" s="54"/>
      <c r="ITR104" s="54"/>
      <c r="ITS104" s="54"/>
      <c r="ITT104" s="54"/>
      <c r="ITU104" s="54"/>
      <c r="ITV104" s="54"/>
      <c r="ITW104" s="54"/>
      <c r="ITX104" s="54"/>
      <c r="ITY104" s="54"/>
      <c r="ITZ104" s="54"/>
      <c r="IUA104" s="54"/>
      <c r="IUB104" s="54"/>
      <c r="IUC104" s="54"/>
      <c r="IUD104" s="54"/>
      <c r="IUE104" s="54"/>
      <c r="IUF104" s="54"/>
      <c r="IUG104" s="54"/>
      <c r="IUH104" s="54"/>
      <c r="IUI104" s="54"/>
      <c r="IUJ104" s="54"/>
      <c r="IUK104" s="54"/>
      <c r="IUL104" s="54"/>
      <c r="IUM104" s="54"/>
      <c r="IUN104" s="54"/>
      <c r="IUO104" s="54"/>
      <c r="IUP104" s="54"/>
      <c r="IUQ104" s="54"/>
      <c r="IUR104" s="54"/>
      <c r="IUS104" s="54"/>
      <c r="IUT104" s="54"/>
      <c r="IUU104" s="54"/>
      <c r="IUV104" s="54"/>
      <c r="IUW104" s="54"/>
      <c r="IUX104" s="54"/>
      <c r="IUY104" s="54"/>
      <c r="IUZ104" s="54"/>
      <c r="IVA104" s="54"/>
      <c r="IVB104" s="54"/>
      <c r="IVC104" s="54"/>
      <c r="IVD104" s="54"/>
      <c r="IVE104" s="54"/>
      <c r="IVF104" s="54"/>
      <c r="IVG104" s="54"/>
      <c r="IVH104" s="54"/>
      <c r="IVI104" s="54"/>
      <c r="IVJ104" s="54"/>
      <c r="IVK104" s="54"/>
      <c r="IVL104" s="54"/>
      <c r="IVM104" s="54"/>
      <c r="IVN104" s="54"/>
      <c r="IVO104" s="54"/>
      <c r="IVP104" s="54"/>
      <c r="IVQ104" s="54"/>
      <c r="IVR104" s="54"/>
      <c r="IVS104" s="54"/>
      <c r="IVT104" s="54"/>
      <c r="IVU104" s="54"/>
      <c r="IVV104" s="54"/>
      <c r="IVW104" s="54"/>
      <c r="IVX104" s="54"/>
      <c r="IVY104" s="54"/>
      <c r="IVZ104" s="54"/>
      <c r="IWA104" s="54"/>
      <c r="IWB104" s="54"/>
      <c r="IWC104" s="54"/>
      <c r="IWD104" s="54"/>
      <c r="IWE104" s="54"/>
      <c r="IWF104" s="54"/>
      <c r="IWG104" s="54"/>
      <c r="IWH104" s="54"/>
      <c r="IWI104" s="54"/>
      <c r="IWJ104" s="54"/>
      <c r="IWK104" s="54"/>
      <c r="IWL104" s="54"/>
      <c r="IWM104" s="54"/>
      <c r="IWN104" s="54"/>
      <c r="IWO104" s="54"/>
      <c r="IWP104" s="54"/>
      <c r="IWQ104" s="54"/>
      <c r="IWR104" s="54"/>
      <c r="IWS104" s="54"/>
      <c r="IWT104" s="54"/>
      <c r="IWU104" s="54"/>
      <c r="IWV104" s="54"/>
      <c r="IWW104" s="54"/>
      <c r="IWX104" s="54"/>
      <c r="IWY104" s="54"/>
      <c r="IWZ104" s="54"/>
      <c r="IXA104" s="54"/>
      <c r="IXB104" s="54"/>
      <c r="IXC104" s="54"/>
      <c r="IXD104" s="54"/>
      <c r="IXE104" s="54"/>
      <c r="IXF104" s="54"/>
      <c r="IXG104" s="54"/>
      <c r="IXH104" s="54"/>
      <c r="IXI104" s="54"/>
      <c r="IXJ104" s="54"/>
      <c r="IXK104" s="54"/>
      <c r="IXL104" s="54"/>
      <c r="IXM104" s="54"/>
      <c r="IXN104" s="54"/>
      <c r="IXO104" s="54"/>
      <c r="IXP104" s="54"/>
      <c r="IXQ104" s="54"/>
      <c r="IXR104" s="54"/>
      <c r="IXS104" s="54"/>
      <c r="IXT104" s="54"/>
      <c r="IXU104" s="54"/>
      <c r="IXV104" s="54"/>
      <c r="IXW104" s="54"/>
      <c r="IXX104" s="54"/>
      <c r="IXY104" s="54"/>
      <c r="IXZ104" s="54"/>
      <c r="IYA104" s="54"/>
      <c r="IYB104" s="54"/>
      <c r="IYC104" s="54"/>
      <c r="IYD104" s="54"/>
      <c r="IYE104" s="54"/>
      <c r="IYF104" s="54"/>
      <c r="IYG104" s="54"/>
      <c r="IYH104" s="54"/>
      <c r="IYI104" s="54"/>
      <c r="IYJ104" s="54"/>
      <c r="IYK104" s="54"/>
      <c r="IYL104" s="54"/>
      <c r="IYM104" s="54"/>
      <c r="IYN104" s="54"/>
      <c r="IYO104" s="54"/>
      <c r="IYP104" s="54"/>
      <c r="IYQ104" s="54"/>
      <c r="IYR104" s="54"/>
      <c r="IYS104" s="54"/>
      <c r="IYT104" s="54"/>
      <c r="IYU104" s="54"/>
      <c r="IYV104" s="54"/>
      <c r="IYW104" s="54"/>
      <c r="IYX104" s="54"/>
      <c r="IYY104" s="54"/>
      <c r="IYZ104" s="54"/>
      <c r="IZA104" s="54"/>
      <c r="IZB104" s="54"/>
      <c r="IZC104" s="54"/>
      <c r="IZD104" s="54"/>
      <c r="IZE104" s="54"/>
      <c r="IZF104" s="54"/>
      <c r="IZG104" s="54"/>
      <c r="IZH104" s="54"/>
      <c r="IZI104" s="54"/>
      <c r="IZJ104" s="54"/>
      <c r="IZK104" s="54"/>
      <c r="IZL104" s="54"/>
      <c r="IZM104" s="54"/>
      <c r="IZN104" s="54"/>
      <c r="IZO104" s="54"/>
      <c r="IZP104" s="54"/>
      <c r="IZQ104" s="54"/>
      <c r="IZR104" s="54"/>
      <c r="IZS104" s="54"/>
      <c r="IZT104" s="54"/>
      <c r="IZU104" s="54"/>
      <c r="IZV104" s="54"/>
      <c r="IZW104" s="54"/>
      <c r="IZX104" s="54"/>
      <c r="IZY104" s="54"/>
      <c r="IZZ104" s="54"/>
      <c r="JAA104" s="54"/>
      <c r="JAB104" s="54"/>
      <c r="JAC104" s="54"/>
      <c r="JAD104" s="54"/>
      <c r="JAE104" s="54"/>
      <c r="JAF104" s="54"/>
      <c r="JAG104" s="54"/>
      <c r="JAH104" s="54"/>
      <c r="JAI104" s="54"/>
      <c r="JAJ104" s="54"/>
      <c r="JAK104" s="54"/>
      <c r="JAL104" s="54"/>
      <c r="JAM104" s="54"/>
      <c r="JAN104" s="54"/>
      <c r="JAO104" s="54"/>
      <c r="JAP104" s="54"/>
      <c r="JAQ104" s="54"/>
      <c r="JAR104" s="54"/>
      <c r="JAS104" s="54"/>
      <c r="JAT104" s="54"/>
      <c r="JAU104" s="54"/>
      <c r="JAV104" s="54"/>
      <c r="JAW104" s="54"/>
      <c r="JAX104" s="54"/>
      <c r="JAY104" s="54"/>
      <c r="JAZ104" s="54"/>
      <c r="JBA104" s="54"/>
      <c r="JBB104" s="54"/>
      <c r="JBC104" s="54"/>
      <c r="JBD104" s="54"/>
      <c r="JBE104" s="54"/>
      <c r="JBF104" s="54"/>
      <c r="JBG104" s="54"/>
      <c r="JBH104" s="54"/>
      <c r="JBI104" s="54"/>
      <c r="JBJ104" s="54"/>
      <c r="JBK104" s="54"/>
      <c r="JBL104" s="54"/>
      <c r="JBM104" s="54"/>
      <c r="JBN104" s="54"/>
      <c r="JBO104" s="54"/>
      <c r="JBP104" s="54"/>
      <c r="JBQ104" s="54"/>
      <c r="JBR104" s="54"/>
      <c r="JBS104" s="54"/>
      <c r="JBT104" s="54"/>
      <c r="JBU104" s="54"/>
      <c r="JBV104" s="54"/>
      <c r="JBW104" s="54"/>
      <c r="JBX104" s="54"/>
      <c r="JBY104" s="54"/>
      <c r="JBZ104" s="54"/>
      <c r="JCA104" s="54"/>
      <c r="JCB104" s="54"/>
      <c r="JCC104" s="54"/>
      <c r="JCD104" s="54"/>
      <c r="JCE104" s="54"/>
      <c r="JCF104" s="54"/>
      <c r="JCG104" s="54"/>
      <c r="JCH104" s="54"/>
      <c r="JCI104" s="54"/>
      <c r="JCJ104" s="54"/>
      <c r="JCK104" s="54"/>
      <c r="JCL104" s="54"/>
      <c r="JCM104" s="54"/>
      <c r="JCN104" s="54"/>
      <c r="JCO104" s="54"/>
      <c r="JCP104" s="54"/>
      <c r="JCQ104" s="54"/>
      <c r="JCR104" s="54"/>
      <c r="JCS104" s="54"/>
      <c r="JCT104" s="54"/>
      <c r="JCU104" s="54"/>
      <c r="JCV104" s="54"/>
      <c r="JCW104" s="54"/>
      <c r="JCX104" s="54"/>
      <c r="JCY104" s="54"/>
      <c r="JCZ104" s="54"/>
      <c r="JDA104" s="54"/>
      <c r="JDB104" s="54"/>
      <c r="JDC104" s="54"/>
      <c r="JDD104" s="54"/>
      <c r="JDE104" s="54"/>
      <c r="JDF104" s="54"/>
      <c r="JDG104" s="54"/>
      <c r="JDH104" s="54"/>
      <c r="JDI104" s="54"/>
      <c r="JDJ104" s="54"/>
      <c r="JDK104" s="54"/>
      <c r="JDL104" s="54"/>
      <c r="JDM104" s="54"/>
      <c r="JDN104" s="54"/>
      <c r="JDO104" s="54"/>
      <c r="JDP104" s="54"/>
      <c r="JDQ104" s="54"/>
      <c r="JDR104" s="54"/>
      <c r="JDS104" s="54"/>
      <c r="JDT104" s="54"/>
      <c r="JDU104" s="54"/>
      <c r="JDV104" s="54"/>
      <c r="JDW104" s="54"/>
      <c r="JDX104" s="54"/>
      <c r="JDY104" s="54"/>
      <c r="JDZ104" s="54"/>
      <c r="JEA104" s="54"/>
      <c r="JEB104" s="54"/>
      <c r="JEC104" s="54"/>
      <c r="JED104" s="54"/>
      <c r="JEE104" s="54"/>
      <c r="JEF104" s="54"/>
      <c r="JEG104" s="54"/>
      <c r="JEH104" s="54"/>
      <c r="JEI104" s="54"/>
      <c r="JEJ104" s="54"/>
      <c r="JEK104" s="54"/>
      <c r="JEL104" s="54"/>
      <c r="JEM104" s="54"/>
      <c r="JEN104" s="54"/>
      <c r="JEO104" s="54"/>
      <c r="JEP104" s="54"/>
      <c r="JEQ104" s="54"/>
      <c r="JER104" s="54"/>
      <c r="JES104" s="54"/>
      <c r="JET104" s="54"/>
      <c r="JEU104" s="54"/>
      <c r="JEV104" s="54"/>
      <c r="JEW104" s="54"/>
      <c r="JEX104" s="54"/>
      <c r="JEY104" s="54"/>
      <c r="JEZ104" s="54"/>
      <c r="JFA104" s="54"/>
      <c r="JFB104" s="54"/>
      <c r="JFC104" s="54"/>
      <c r="JFD104" s="54"/>
      <c r="JFE104" s="54"/>
      <c r="JFF104" s="54"/>
      <c r="JFG104" s="54"/>
      <c r="JFH104" s="54"/>
      <c r="JFI104" s="54"/>
      <c r="JFJ104" s="54"/>
      <c r="JFK104" s="54"/>
      <c r="JFL104" s="54"/>
      <c r="JFM104" s="54"/>
      <c r="JFN104" s="54"/>
      <c r="JFO104" s="54"/>
      <c r="JFP104" s="54"/>
      <c r="JFQ104" s="54"/>
      <c r="JFR104" s="54"/>
      <c r="JFS104" s="54"/>
      <c r="JFT104" s="54"/>
      <c r="JFU104" s="54"/>
      <c r="JFV104" s="54"/>
      <c r="JFW104" s="54"/>
      <c r="JFX104" s="54"/>
      <c r="JFY104" s="54"/>
      <c r="JFZ104" s="54"/>
      <c r="JGA104" s="54"/>
      <c r="JGB104" s="54"/>
      <c r="JGC104" s="54"/>
      <c r="JGD104" s="54"/>
      <c r="JGE104" s="54"/>
      <c r="JGF104" s="54"/>
      <c r="JGG104" s="54"/>
      <c r="JGH104" s="54"/>
      <c r="JGI104" s="54"/>
      <c r="JGJ104" s="54"/>
      <c r="JGK104" s="54"/>
      <c r="JGL104" s="54"/>
      <c r="JGM104" s="54"/>
      <c r="JGN104" s="54"/>
      <c r="JGO104" s="54"/>
      <c r="JGP104" s="54"/>
      <c r="JGQ104" s="54"/>
      <c r="JGR104" s="54"/>
      <c r="JGS104" s="54"/>
      <c r="JGT104" s="54"/>
      <c r="JGU104" s="54"/>
      <c r="JGV104" s="54"/>
      <c r="JGW104" s="54"/>
      <c r="JGX104" s="54"/>
      <c r="JGY104" s="54"/>
      <c r="JGZ104" s="54"/>
      <c r="JHA104" s="54"/>
      <c r="JHB104" s="54"/>
      <c r="JHC104" s="54"/>
      <c r="JHD104" s="54"/>
      <c r="JHE104" s="54"/>
      <c r="JHF104" s="54"/>
      <c r="JHG104" s="54"/>
      <c r="JHH104" s="54"/>
      <c r="JHI104" s="54"/>
      <c r="JHJ104" s="54"/>
      <c r="JHK104" s="54"/>
      <c r="JHL104" s="54"/>
      <c r="JHM104" s="54"/>
      <c r="JHN104" s="54"/>
      <c r="JHO104" s="54"/>
      <c r="JHP104" s="54"/>
      <c r="JHQ104" s="54"/>
      <c r="JHR104" s="54"/>
      <c r="JHS104" s="54"/>
      <c r="JHT104" s="54"/>
      <c r="JHU104" s="54"/>
      <c r="JHV104" s="54"/>
      <c r="JHW104" s="54"/>
      <c r="JHX104" s="54"/>
      <c r="JHY104" s="54"/>
      <c r="JHZ104" s="54"/>
      <c r="JIA104" s="54"/>
      <c r="JIB104" s="54"/>
      <c r="JIC104" s="54"/>
      <c r="JID104" s="54"/>
      <c r="JIE104" s="54"/>
      <c r="JIF104" s="54"/>
      <c r="JIG104" s="54"/>
      <c r="JIH104" s="54"/>
      <c r="JII104" s="54"/>
      <c r="JIJ104" s="54"/>
      <c r="JIK104" s="54"/>
      <c r="JIL104" s="54"/>
      <c r="JIM104" s="54"/>
      <c r="JIN104" s="54"/>
      <c r="JIO104" s="54"/>
      <c r="JIP104" s="54"/>
      <c r="JIQ104" s="54"/>
      <c r="JIR104" s="54"/>
      <c r="JIS104" s="54"/>
      <c r="JIT104" s="54"/>
      <c r="JIU104" s="54"/>
      <c r="JIV104" s="54"/>
      <c r="JIW104" s="54"/>
      <c r="JIX104" s="54"/>
      <c r="JIY104" s="54"/>
      <c r="JIZ104" s="54"/>
      <c r="JJA104" s="54"/>
      <c r="JJB104" s="54"/>
      <c r="JJC104" s="54"/>
      <c r="JJD104" s="54"/>
      <c r="JJE104" s="54"/>
      <c r="JJF104" s="54"/>
      <c r="JJG104" s="54"/>
      <c r="JJH104" s="54"/>
      <c r="JJI104" s="54"/>
      <c r="JJJ104" s="54"/>
      <c r="JJK104" s="54"/>
      <c r="JJL104" s="54"/>
      <c r="JJM104" s="54"/>
      <c r="JJN104" s="54"/>
      <c r="JJO104" s="54"/>
      <c r="JJP104" s="54"/>
      <c r="JJQ104" s="54"/>
      <c r="JJR104" s="54"/>
      <c r="JJS104" s="54"/>
      <c r="JJT104" s="54"/>
      <c r="JJU104" s="54"/>
      <c r="JJV104" s="54"/>
      <c r="JJW104" s="54"/>
      <c r="JJX104" s="54"/>
      <c r="JJY104" s="54"/>
      <c r="JJZ104" s="54"/>
      <c r="JKA104" s="54"/>
      <c r="JKB104" s="54"/>
      <c r="JKC104" s="54"/>
      <c r="JKD104" s="54"/>
      <c r="JKE104" s="54"/>
      <c r="JKF104" s="54"/>
      <c r="JKG104" s="54"/>
      <c r="JKH104" s="54"/>
      <c r="JKI104" s="54"/>
      <c r="JKJ104" s="54"/>
      <c r="JKK104" s="54"/>
      <c r="JKL104" s="54"/>
      <c r="JKM104" s="54"/>
      <c r="JKN104" s="54"/>
      <c r="JKO104" s="54"/>
      <c r="JKP104" s="54"/>
      <c r="JKQ104" s="54"/>
      <c r="JKR104" s="54"/>
      <c r="JKS104" s="54"/>
      <c r="JKT104" s="54"/>
      <c r="JKU104" s="54"/>
      <c r="JKV104" s="54"/>
      <c r="JKW104" s="54"/>
      <c r="JKX104" s="54"/>
      <c r="JKY104" s="54"/>
      <c r="JKZ104" s="54"/>
      <c r="JLA104" s="54"/>
      <c r="JLB104" s="54"/>
      <c r="JLC104" s="54"/>
      <c r="JLD104" s="54"/>
      <c r="JLE104" s="54"/>
      <c r="JLF104" s="54"/>
      <c r="JLG104" s="54"/>
      <c r="JLH104" s="54"/>
      <c r="JLI104" s="54"/>
      <c r="JLJ104" s="54"/>
      <c r="JLK104" s="54"/>
      <c r="JLL104" s="54"/>
      <c r="JLM104" s="54"/>
      <c r="JLN104" s="54"/>
      <c r="JLO104" s="54"/>
      <c r="JLP104" s="54"/>
      <c r="JLQ104" s="54"/>
      <c r="JLR104" s="54"/>
      <c r="JLS104" s="54"/>
      <c r="JLT104" s="54"/>
      <c r="JLU104" s="54"/>
      <c r="JLV104" s="54"/>
      <c r="JLW104" s="54"/>
      <c r="JLX104" s="54"/>
      <c r="JLY104" s="54"/>
      <c r="JLZ104" s="54"/>
      <c r="JMA104" s="54"/>
      <c r="JMB104" s="54"/>
      <c r="JMC104" s="54"/>
      <c r="JMD104" s="54"/>
      <c r="JME104" s="54"/>
      <c r="JMF104" s="54"/>
      <c r="JMG104" s="54"/>
      <c r="JMH104" s="54"/>
      <c r="JMI104" s="54"/>
      <c r="JMJ104" s="54"/>
      <c r="JMK104" s="54"/>
      <c r="JML104" s="54"/>
      <c r="JMM104" s="54"/>
      <c r="JMN104" s="54"/>
      <c r="JMO104" s="54"/>
      <c r="JMP104" s="54"/>
      <c r="JMQ104" s="54"/>
      <c r="JMR104" s="54"/>
      <c r="JMS104" s="54"/>
      <c r="JMT104" s="54"/>
      <c r="JMU104" s="54"/>
      <c r="JMV104" s="54"/>
      <c r="JMW104" s="54"/>
      <c r="JMX104" s="54"/>
      <c r="JMY104" s="54"/>
      <c r="JMZ104" s="54"/>
      <c r="JNA104" s="54"/>
      <c r="JNB104" s="54"/>
      <c r="JNC104" s="54"/>
      <c r="JND104" s="54"/>
      <c r="JNE104" s="54"/>
      <c r="JNF104" s="54"/>
      <c r="JNG104" s="54"/>
      <c r="JNH104" s="54"/>
      <c r="JNI104" s="54"/>
      <c r="JNJ104" s="54"/>
      <c r="JNK104" s="54"/>
      <c r="JNL104" s="54"/>
      <c r="JNM104" s="54"/>
      <c r="JNN104" s="54"/>
      <c r="JNO104" s="54"/>
      <c r="JNP104" s="54"/>
      <c r="JNQ104" s="54"/>
      <c r="JNR104" s="54"/>
      <c r="JNS104" s="54"/>
      <c r="JNT104" s="54"/>
      <c r="JNU104" s="54"/>
      <c r="JNV104" s="54"/>
      <c r="JNW104" s="54"/>
      <c r="JNX104" s="54"/>
      <c r="JNY104" s="54"/>
      <c r="JNZ104" s="54"/>
      <c r="JOA104" s="54"/>
      <c r="JOB104" s="54"/>
      <c r="JOC104" s="54"/>
      <c r="JOD104" s="54"/>
      <c r="JOE104" s="54"/>
      <c r="JOF104" s="54"/>
      <c r="JOG104" s="54"/>
      <c r="JOH104" s="54"/>
      <c r="JOI104" s="54"/>
      <c r="JOJ104" s="54"/>
      <c r="JOK104" s="54"/>
      <c r="JOL104" s="54"/>
      <c r="JOM104" s="54"/>
      <c r="JON104" s="54"/>
      <c r="JOO104" s="54"/>
      <c r="JOP104" s="54"/>
      <c r="JOQ104" s="54"/>
      <c r="JOR104" s="54"/>
      <c r="JOS104" s="54"/>
      <c r="JOT104" s="54"/>
      <c r="JOU104" s="54"/>
      <c r="JOV104" s="54"/>
      <c r="JOW104" s="54"/>
      <c r="JOX104" s="54"/>
      <c r="JOY104" s="54"/>
      <c r="JOZ104" s="54"/>
      <c r="JPA104" s="54"/>
      <c r="JPB104" s="54"/>
      <c r="JPC104" s="54"/>
      <c r="JPD104" s="54"/>
      <c r="JPE104" s="54"/>
      <c r="JPF104" s="54"/>
      <c r="JPG104" s="54"/>
      <c r="JPH104" s="54"/>
      <c r="JPI104" s="54"/>
      <c r="JPJ104" s="54"/>
      <c r="JPK104" s="54"/>
      <c r="JPL104" s="54"/>
      <c r="JPM104" s="54"/>
      <c r="JPN104" s="54"/>
      <c r="JPO104" s="54"/>
      <c r="JPP104" s="54"/>
      <c r="JPQ104" s="54"/>
      <c r="JPR104" s="54"/>
      <c r="JPS104" s="54"/>
      <c r="JPT104" s="54"/>
      <c r="JPU104" s="54"/>
      <c r="JPV104" s="54"/>
      <c r="JPW104" s="54"/>
      <c r="JPX104" s="54"/>
      <c r="JPY104" s="54"/>
      <c r="JPZ104" s="54"/>
      <c r="JQA104" s="54"/>
      <c r="JQB104" s="54"/>
      <c r="JQC104" s="54"/>
      <c r="JQD104" s="54"/>
      <c r="JQE104" s="54"/>
      <c r="JQF104" s="54"/>
      <c r="JQG104" s="54"/>
      <c r="JQH104" s="54"/>
      <c r="JQI104" s="54"/>
      <c r="JQJ104" s="54"/>
      <c r="JQK104" s="54"/>
      <c r="JQL104" s="54"/>
      <c r="JQM104" s="54"/>
      <c r="JQN104" s="54"/>
      <c r="JQO104" s="54"/>
      <c r="JQP104" s="54"/>
      <c r="JQQ104" s="54"/>
      <c r="JQR104" s="54"/>
      <c r="JQS104" s="54"/>
      <c r="JQT104" s="54"/>
      <c r="JQU104" s="54"/>
      <c r="JQV104" s="54"/>
      <c r="JQW104" s="54"/>
      <c r="JQX104" s="54"/>
      <c r="JQY104" s="54"/>
      <c r="JQZ104" s="54"/>
      <c r="JRA104" s="54"/>
      <c r="JRB104" s="54"/>
      <c r="JRC104" s="54"/>
      <c r="JRD104" s="54"/>
      <c r="JRE104" s="54"/>
      <c r="JRF104" s="54"/>
      <c r="JRG104" s="54"/>
      <c r="JRH104" s="54"/>
      <c r="JRI104" s="54"/>
      <c r="JRJ104" s="54"/>
      <c r="JRK104" s="54"/>
      <c r="JRL104" s="54"/>
      <c r="JRM104" s="54"/>
      <c r="JRN104" s="54"/>
      <c r="JRO104" s="54"/>
      <c r="JRP104" s="54"/>
      <c r="JRQ104" s="54"/>
      <c r="JRR104" s="54"/>
      <c r="JRS104" s="54"/>
      <c r="JRT104" s="54"/>
      <c r="JRU104" s="54"/>
      <c r="JRV104" s="54"/>
      <c r="JRW104" s="54"/>
      <c r="JRX104" s="54"/>
      <c r="JRY104" s="54"/>
      <c r="JRZ104" s="54"/>
      <c r="JSA104" s="54"/>
      <c r="JSB104" s="54"/>
      <c r="JSC104" s="54"/>
      <c r="JSD104" s="54"/>
      <c r="JSE104" s="54"/>
      <c r="JSF104" s="54"/>
      <c r="JSG104" s="54"/>
      <c r="JSH104" s="54"/>
      <c r="JSI104" s="54"/>
      <c r="JSJ104" s="54"/>
      <c r="JSK104" s="54"/>
      <c r="JSL104" s="54"/>
      <c r="JSM104" s="54"/>
      <c r="JSN104" s="54"/>
      <c r="JSO104" s="54"/>
      <c r="JSP104" s="54"/>
      <c r="JSQ104" s="54"/>
      <c r="JSR104" s="54"/>
      <c r="JSS104" s="54"/>
      <c r="JST104" s="54"/>
      <c r="JSU104" s="54"/>
      <c r="JSV104" s="54"/>
      <c r="JSW104" s="54"/>
      <c r="JSX104" s="54"/>
      <c r="JSY104" s="54"/>
      <c r="JSZ104" s="54"/>
      <c r="JTA104" s="54"/>
      <c r="JTB104" s="54"/>
      <c r="JTC104" s="54"/>
      <c r="JTD104" s="54"/>
      <c r="JTE104" s="54"/>
      <c r="JTF104" s="54"/>
      <c r="JTG104" s="54"/>
      <c r="JTH104" s="54"/>
      <c r="JTI104" s="54"/>
      <c r="JTJ104" s="54"/>
      <c r="JTK104" s="54"/>
      <c r="JTL104" s="54"/>
      <c r="JTM104" s="54"/>
      <c r="JTN104" s="54"/>
      <c r="JTO104" s="54"/>
      <c r="JTP104" s="54"/>
      <c r="JTQ104" s="54"/>
      <c r="JTR104" s="54"/>
      <c r="JTS104" s="54"/>
      <c r="JTT104" s="54"/>
      <c r="JTU104" s="54"/>
      <c r="JTV104" s="54"/>
      <c r="JTW104" s="54"/>
      <c r="JTX104" s="54"/>
      <c r="JTY104" s="54"/>
      <c r="JTZ104" s="54"/>
      <c r="JUA104" s="54"/>
      <c r="JUB104" s="54"/>
      <c r="JUC104" s="54"/>
      <c r="JUD104" s="54"/>
      <c r="JUE104" s="54"/>
      <c r="JUF104" s="54"/>
      <c r="JUG104" s="54"/>
      <c r="JUH104" s="54"/>
      <c r="JUI104" s="54"/>
      <c r="JUJ104" s="54"/>
      <c r="JUK104" s="54"/>
      <c r="JUL104" s="54"/>
      <c r="JUM104" s="54"/>
      <c r="JUN104" s="54"/>
      <c r="JUO104" s="54"/>
      <c r="JUP104" s="54"/>
      <c r="JUQ104" s="54"/>
      <c r="JUR104" s="54"/>
      <c r="JUS104" s="54"/>
      <c r="JUT104" s="54"/>
      <c r="JUU104" s="54"/>
      <c r="JUV104" s="54"/>
      <c r="JUW104" s="54"/>
      <c r="JUX104" s="54"/>
      <c r="JUY104" s="54"/>
      <c r="JUZ104" s="54"/>
      <c r="JVA104" s="54"/>
      <c r="JVB104" s="54"/>
      <c r="JVC104" s="54"/>
      <c r="JVD104" s="54"/>
      <c r="JVE104" s="54"/>
      <c r="JVF104" s="54"/>
      <c r="JVG104" s="54"/>
      <c r="JVH104" s="54"/>
      <c r="JVI104" s="54"/>
      <c r="JVJ104" s="54"/>
      <c r="JVK104" s="54"/>
      <c r="JVL104" s="54"/>
      <c r="JVM104" s="54"/>
      <c r="JVN104" s="54"/>
      <c r="JVO104" s="54"/>
      <c r="JVP104" s="54"/>
      <c r="JVQ104" s="54"/>
      <c r="JVR104" s="54"/>
      <c r="JVS104" s="54"/>
      <c r="JVT104" s="54"/>
      <c r="JVU104" s="54"/>
      <c r="JVV104" s="54"/>
      <c r="JVW104" s="54"/>
      <c r="JVX104" s="54"/>
      <c r="JVY104" s="54"/>
      <c r="JVZ104" s="54"/>
      <c r="JWA104" s="54"/>
      <c r="JWB104" s="54"/>
      <c r="JWC104" s="54"/>
      <c r="JWD104" s="54"/>
      <c r="JWE104" s="54"/>
      <c r="JWF104" s="54"/>
      <c r="JWG104" s="54"/>
      <c r="JWH104" s="54"/>
      <c r="JWI104" s="54"/>
      <c r="JWJ104" s="54"/>
      <c r="JWK104" s="54"/>
      <c r="JWL104" s="54"/>
      <c r="JWM104" s="54"/>
      <c r="JWN104" s="54"/>
      <c r="JWO104" s="54"/>
      <c r="JWP104" s="54"/>
      <c r="JWQ104" s="54"/>
      <c r="JWR104" s="54"/>
      <c r="JWS104" s="54"/>
      <c r="JWT104" s="54"/>
      <c r="JWU104" s="54"/>
      <c r="JWV104" s="54"/>
      <c r="JWW104" s="54"/>
      <c r="JWX104" s="54"/>
      <c r="JWY104" s="54"/>
      <c r="JWZ104" s="54"/>
      <c r="JXA104" s="54"/>
      <c r="JXB104" s="54"/>
      <c r="JXC104" s="54"/>
      <c r="JXD104" s="54"/>
      <c r="JXE104" s="54"/>
      <c r="JXF104" s="54"/>
      <c r="JXG104" s="54"/>
      <c r="JXH104" s="54"/>
      <c r="JXI104" s="54"/>
      <c r="JXJ104" s="54"/>
      <c r="JXK104" s="54"/>
      <c r="JXL104" s="54"/>
      <c r="JXM104" s="54"/>
      <c r="JXN104" s="54"/>
      <c r="JXO104" s="54"/>
      <c r="JXP104" s="54"/>
      <c r="JXQ104" s="54"/>
      <c r="JXR104" s="54"/>
      <c r="JXS104" s="54"/>
      <c r="JXT104" s="54"/>
      <c r="JXU104" s="54"/>
      <c r="JXV104" s="54"/>
      <c r="JXW104" s="54"/>
      <c r="JXX104" s="54"/>
      <c r="JXY104" s="54"/>
      <c r="JXZ104" s="54"/>
      <c r="JYA104" s="54"/>
      <c r="JYB104" s="54"/>
      <c r="JYC104" s="54"/>
      <c r="JYD104" s="54"/>
      <c r="JYE104" s="54"/>
      <c r="JYF104" s="54"/>
      <c r="JYG104" s="54"/>
      <c r="JYH104" s="54"/>
      <c r="JYI104" s="54"/>
      <c r="JYJ104" s="54"/>
      <c r="JYK104" s="54"/>
      <c r="JYL104" s="54"/>
      <c r="JYM104" s="54"/>
      <c r="JYN104" s="54"/>
      <c r="JYO104" s="54"/>
      <c r="JYP104" s="54"/>
      <c r="JYQ104" s="54"/>
      <c r="JYR104" s="54"/>
      <c r="JYS104" s="54"/>
      <c r="JYT104" s="54"/>
      <c r="JYU104" s="54"/>
      <c r="JYV104" s="54"/>
      <c r="JYW104" s="54"/>
      <c r="JYX104" s="54"/>
      <c r="JYY104" s="54"/>
      <c r="JYZ104" s="54"/>
      <c r="JZA104" s="54"/>
      <c r="JZB104" s="54"/>
      <c r="JZC104" s="54"/>
      <c r="JZD104" s="54"/>
      <c r="JZE104" s="54"/>
      <c r="JZF104" s="54"/>
      <c r="JZG104" s="54"/>
      <c r="JZH104" s="54"/>
      <c r="JZI104" s="54"/>
      <c r="JZJ104" s="54"/>
      <c r="JZK104" s="54"/>
      <c r="JZL104" s="54"/>
      <c r="JZM104" s="54"/>
      <c r="JZN104" s="54"/>
      <c r="JZO104" s="54"/>
      <c r="JZP104" s="54"/>
      <c r="JZQ104" s="54"/>
      <c r="JZR104" s="54"/>
      <c r="JZS104" s="54"/>
      <c r="JZT104" s="54"/>
      <c r="JZU104" s="54"/>
      <c r="JZV104" s="54"/>
      <c r="JZW104" s="54"/>
      <c r="JZX104" s="54"/>
      <c r="JZY104" s="54"/>
      <c r="JZZ104" s="54"/>
      <c r="KAA104" s="54"/>
      <c r="KAB104" s="54"/>
      <c r="KAC104" s="54"/>
      <c r="KAD104" s="54"/>
      <c r="KAE104" s="54"/>
      <c r="KAF104" s="54"/>
      <c r="KAG104" s="54"/>
      <c r="KAH104" s="54"/>
      <c r="KAI104" s="54"/>
      <c r="KAJ104" s="54"/>
      <c r="KAK104" s="54"/>
      <c r="KAL104" s="54"/>
      <c r="KAM104" s="54"/>
      <c r="KAN104" s="54"/>
      <c r="KAO104" s="54"/>
      <c r="KAP104" s="54"/>
      <c r="KAQ104" s="54"/>
      <c r="KAR104" s="54"/>
      <c r="KAS104" s="54"/>
      <c r="KAT104" s="54"/>
      <c r="KAU104" s="54"/>
      <c r="KAV104" s="54"/>
      <c r="KAW104" s="54"/>
      <c r="KAX104" s="54"/>
      <c r="KAY104" s="54"/>
      <c r="KAZ104" s="54"/>
      <c r="KBA104" s="54"/>
      <c r="KBB104" s="54"/>
      <c r="KBC104" s="54"/>
      <c r="KBD104" s="54"/>
      <c r="KBE104" s="54"/>
      <c r="KBF104" s="54"/>
      <c r="KBG104" s="54"/>
      <c r="KBH104" s="54"/>
      <c r="KBI104" s="54"/>
      <c r="KBJ104" s="54"/>
      <c r="KBK104" s="54"/>
      <c r="KBL104" s="54"/>
      <c r="KBM104" s="54"/>
      <c r="KBN104" s="54"/>
      <c r="KBO104" s="54"/>
      <c r="KBP104" s="54"/>
      <c r="KBQ104" s="54"/>
      <c r="KBR104" s="54"/>
      <c r="KBS104" s="54"/>
      <c r="KBT104" s="54"/>
      <c r="KBU104" s="54"/>
      <c r="KBV104" s="54"/>
      <c r="KBW104" s="54"/>
      <c r="KBX104" s="54"/>
      <c r="KBY104" s="54"/>
      <c r="KBZ104" s="54"/>
      <c r="KCA104" s="54"/>
      <c r="KCB104" s="54"/>
      <c r="KCC104" s="54"/>
      <c r="KCD104" s="54"/>
      <c r="KCE104" s="54"/>
      <c r="KCF104" s="54"/>
      <c r="KCG104" s="54"/>
      <c r="KCH104" s="54"/>
      <c r="KCI104" s="54"/>
      <c r="KCJ104" s="54"/>
      <c r="KCK104" s="54"/>
      <c r="KCL104" s="54"/>
      <c r="KCM104" s="54"/>
      <c r="KCN104" s="54"/>
      <c r="KCO104" s="54"/>
      <c r="KCP104" s="54"/>
      <c r="KCQ104" s="54"/>
      <c r="KCR104" s="54"/>
      <c r="KCS104" s="54"/>
      <c r="KCT104" s="54"/>
      <c r="KCU104" s="54"/>
      <c r="KCV104" s="54"/>
      <c r="KCW104" s="54"/>
      <c r="KCX104" s="54"/>
      <c r="KCY104" s="54"/>
      <c r="KCZ104" s="54"/>
      <c r="KDA104" s="54"/>
      <c r="KDB104" s="54"/>
      <c r="KDC104" s="54"/>
      <c r="KDD104" s="54"/>
      <c r="KDE104" s="54"/>
      <c r="KDF104" s="54"/>
      <c r="KDG104" s="54"/>
      <c r="KDH104" s="54"/>
      <c r="KDI104" s="54"/>
      <c r="KDJ104" s="54"/>
      <c r="KDK104" s="54"/>
      <c r="KDL104" s="54"/>
      <c r="KDM104" s="54"/>
      <c r="KDN104" s="54"/>
      <c r="KDO104" s="54"/>
      <c r="KDP104" s="54"/>
      <c r="KDQ104" s="54"/>
      <c r="KDR104" s="54"/>
      <c r="KDS104" s="54"/>
      <c r="KDT104" s="54"/>
      <c r="KDU104" s="54"/>
      <c r="KDV104" s="54"/>
      <c r="KDW104" s="54"/>
      <c r="KDX104" s="54"/>
      <c r="KDY104" s="54"/>
      <c r="KDZ104" s="54"/>
      <c r="KEA104" s="54"/>
      <c r="KEB104" s="54"/>
      <c r="KEC104" s="54"/>
      <c r="KED104" s="54"/>
      <c r="KEE104" s="54"/>
      <c r="KEF104" s="54"/>
      <c r="KEG104" s="54"/>
      <c r="KEH104" s="54"/>
      <c r="KEI104" s="54"/>
      <c r="KEJ104" s="54"/>
      <c r="KEK104" s="54"/>
      <c r="KEL104" s="54"/>
      <c r="KEM104" s="54"/>
      <c r="KEN104" s="54"/>
      <c r="KEO104" s="54"/>
      <c r="KEP104" s="54"/>
      <c r="KEQ104" s="54"/>
      <c r="KER104" s="54"/>
      <c r="KES104" s="54"/>
      <c r="KET104" s="54"/>
      <c r="KEU104" s="54"/>
      <c r="KEV104" s="54"/>
      <c r="KEW104" s="54"/>
      <c r="KEX104" s="54"/>
      <c r="KEY104" s="54"/>
      <c r="KEZ104" s="54"/>
      <c r="KFA104" s="54"/>
      <c r="KFB104" s="54"/>
      <c r="KFC104" s="54"/>
      <c r="KFD104" s="54"/>
      <c r="KFE104" s="54"/>
      <c r="KFF104" s="54"/>
      <c r="KFG104" s="54"/>
      <c r="KFH104" s="54"/>
      <c r="KFI104" s="54"/>
      <c r="KFJ104" s="54"/>
      <c r="KFK104" s="54"/>
      <c r="KFL104" s="54"/>
      <c r="KFM104" s="54"/>
      <c r="KFN104" s="54"/>
      <c r="KFO104" s="54"/>
      <c r="KFP104" s="54"/>
      <c r="KFQ104" s="54"/>
      <c r="KFR104" s="54"/>
      <c r="KFS104" s="54"/>
      <c r="KFT104" s="54"/>
      <c r="KFU104" s="54"/>
      <c r="KFV104" s="54"/>
      <c r="KFW104" s="54"/>
      <c r="KFX104" s="54"/>
      <c r="KFY104" s="54"/>
      <c r="KFZ104" s="54"/>
      <c r="KGA104" s="54"/>
      <c r="KGB104" s="54"/>
      <c r="KGC104" s="54"/>
      <c r="KGD104" s="54"/>
      <c r="KGE104" s="54"/>
      <c r="KGF104" s="54"/>
      <c r="KGG104" s="54"/>
      <c r="KGH104" s="54"/>
      <c r="KGI104" s="54"/>
      <c r="KGJ104" s="54"/>
      <c r="KGK104" s="54"/>
      <c r="KGL104" s="54"/>
      <c r="KGM104" s="54"/>
      <c r="KGN104" s="54"/>
      <c r="KGO104" s="54"/>
      <c r="KGP104" s="54"/>
      <c r="KGQ104" s="54"/>
      <c r="KGR104" s="54"/>
      <c r="KGS104" s="54"/>
      <c r="KGT104" s="54"/>
      <c r="KGU104" s="54"/>
      <c r="KGV104" s="54"/>
      <c r="KGW104" s="54"/>
      <c r="KGX104" s="54"/>
      <c r="KGY104" s="54"/>
      <c r="KGZ104" s="54"/>
      <c r="KHA104" s="54"/>
      <c r="KHB104" s="54"/>
      <c r="KHC104" s="54"/>
      <c r="KHD104" s="54"/>
      <c r="KHE104" s="54"/>
      <c r="KHF104" s="54"/>
      <c r="KHG104" s="54"/>
      <c r="KHH104" s="54"/>
      <c r="KHI104" s="54"/>
      <c r="KHJ104" s="54"/>
      <c r="KHK104" s="54"/>
      <c r="KHL104" s="54"/>
      <c r="KHM104" s="54"/>
      <c r="KHN104" s="54"/>
      <c r="KHO104" s="54"/>
      <c r="KHP104" s="54"/>
      <c r="KHQ104" s="54"/>
      <c r="KHR104" s="54"/>
      <c r="KHS104" s="54"/>
      <c r="KHT104" s="54"/>
      <c r="KHU104" s="54"/>
      <c r="KHV104" s="54"/>
      <c r="KHW104" s="54"/>
      <c r="KHX104" s="54"/>
      <c r="KHY104" s="54"/>
      <c r="KHZ104" s="54"/>
      <c r="KIA104" s="54"/>
      <c r="KIB104" s="54"/>
      <c r="KIC104" s="54"/>
      <c r="KID104" s="54"/>
      <c r="KIE104" s="54"/>
      <c r="KIF104" s="54"/>
      <c r="KIG104" s="54"/>
      <c r="KIH104" s="54"/>
      <c r="KII104" s="54"/>
      <c r="KIJ104" s="54"/>
      <c r="KIK104" s="54"/>
      <c r="KIL104" s="54"/>
      <c r="KIM104" s="54"/>
      <c r="KIN104" s="54"/>
      <c r="KIO104" s="54"/>
      <c r="KIP104" s="54"/>
      <c r="KIQ104" s="54"/>
      <c r="KIR104" s="54"/>
      <c r="KIS104" s="54"/>
      <c r="KIT104" s="54"/>
      <c r="KIU104" s="54"/>
      <c r="KIV104" s="54"/>
      <c r="KIW104" s="54"/>
      <c r="KIX104" s="54"/>
      <c r="KIY104" s="54"/>
      <c r="KIZ104" s="54"/>
      <c r="KJA104" s="54"/>
      <c r="KJB104" s="54"/>
      <c r="KJC104" s="54"/>
      <c r="KJD104" s="54"/>
      <c r="KJE104" s="54"/>
      <c r="KJF104" s="54"/>
      <c r="KJG104" s="54"/>
      <c r="KJH104" s="54"/>
      <c r="KJI104" s="54"/>
      <c r="KJJ104" s="54"/>
      <c r="KJK104" s="54"/>
      <c r="KJL104" s="54"/>
      <c r="KJM104" s="54"/>
      <c r="KJN104" s="54"/>
      <c r="KJO104" s="54"/>
      <c r="KJP104" s="54"/>
      <c r="KJQ104" s="54"/>
      <c r="KJR104" s="54"/>
      <c r="KJS104" s="54"/>
      <c r="KJT104" s="54"/>
      <c r="KJU104" s="54"/>
      <c r="KJV104" s="54"/>
      <c r="KJW104" s="54"/>
      <c r="KJX104" s="54"/>
      <c r="KJY104" s="54"/>
      <c r="KJZ104" s="54"/>
      <c r="KKA104" s="54"/>
      <c r="KKB104" s="54"/>
      <c r="KKC104" s="54"/>
      <c r="KKD104" s="54"/>
      <c r="KKE104" s="54"/>
      <c r="KKF104" s="54"/>
      <c r="KKG104" s="54"/>
      <c r="KKH104" s="54"/>
      <c r="KKI104" s="54"/>
      <c r="KKJ104" s="54"/>
      <c r="KKK104" s="54"/>
      <c r="KKL104" s="54"/>
      <c r="KKM104" s="54"/>
      <c r="KKN104" s="54"/>
      <c r="KKO104" s="54"/>
      <c r="KKP104" s="54"/>
      <c r="KKQ104" s="54"/>
      <c r="KKR104" s="54"/>
      <c r="KKS104" s="54"/>
      <c r="KKT104" s="54"/>
      <c r="KKU104" s="54"/>
      <c r="KKV104" s="54"/>
      <c r="KKW104" s="54"/>
      <c r="KKX104" s="54"/>
      <c r="KKY104" s="54"/>
      <c r="KKZ104" s="54"/>
      <c r="KLA104" s="54"/>
      <c r="KLB104" s="54"/>
      <c r="KLC104" s="54"/>
      <c r="KLD104" s="54"/>
      <c r="KLE104" s="54"/>
      <c r="KLF104" s="54"/>
      <c r="KLG104" s="54"/>
      <c r="KLH104" s="54"/>
      <c r="KLI104" s="54"/>
      <c r="KLJ104" s="54"/>
      <c r="KLK104" s="54"/>
      <c r="KLL104" s="54"/>
      <c r="KLM104" s="54"/>
      <c r="KLN104" s="54"/>
      <c r="KLO104" s="54"/>
      <c r="KLP104" s="54"/>
      <c r="KLQ104" s="54"/>
      <c r="KLR104" s="54"/>
      <c r="KLS104" s="54"/>
      <c r="KLT104" s="54"/>
      <c r="KLU104" s="54"/>
      <c r="KLV104" s="54"/>
      <c r="KLW104" s="54"/>
      <c r="KLX104" s="54"/>
      <c r="KLY104" s="54"/>
      <c r="KLZ104" s="54"/>
      <c r="KMA104" s="54"/>
      <c r="KMB104" s="54"/>
      <c r="KMC104" s="54"/>
      <c r="KMD104" s="54"/>
      <c r="KME104" s="54"/>
      <c r="KMF104" s="54"/>
      <c r="KMG104" s="54"/>
      <c r="KMH104" s="54"/>
      <c r="KMI104" s="54"/>
      <c r="KMJ104" s="54"/>
      <c r="KMK104" s="54"/>
      <c r="KML104" s="54"/>
      <c r="KMM104" s="54"/>
      <c r="KMN104" s="54"/>
      <c r="KMO104" s="54"/>
      <c r="KMP104" s="54"/>
      <c r="KMQ104" s="54"/>
      <c r="KMR104" s="54"/>
      <c r="KMS104" s="54"/>
      <c r="KMT104" s="54"/>
      <c r="KMU104" s="54"/>
      <c r="KMV104" s="54"/>
      <c r="KMW104" s="54"/>
      <c r="KMX104" s="54"/>
      <c r="KMY104" s="54"/>
      <c r="KMZ104" s="54"/>
      <c r="KNA104" s="54"/>
      <c r="KNB104" s="54"/>
      <c r="KNC104" s="54"/>
      <c r="KND104" s="54"/>
      <c r="KNE104" s="54"/>
      <c r="KNF104" s="54"/>
      <c r="KNG104" s="54"/>
      <c r="KNH104" s="54"/>
      <c r="KNI104" s="54"/>
      <c r="KNJ104" s="54"/>
      <c r="KNK104" s="54"/>
      <c r="KNL104" s="54"/>
      <c r="KNM104" s="54"/>
      <c r="KNN104" s="54"/>
      <c r="KNO104" s="54"/>
      <c r="KNP104" s="54"/>
      <c r="KNQ104" s="54"/>
      <c r="KNR104" s="54"/>
      <c r="KNS104" s="54"/>
      <c r="KNT104" s="54"/>
      <c r="KNU104" s="54"/>
      <c r="KNV104" s="54"/>
      <c r="KNW104" s="54"/>
      <c r="KNX104" s="54"/>
      <c r="KNY104" s="54"/>
      <c r="KNZ104" s="54"/>
      <c r="KOA104" s="54"/>
      <c r="KOB104" s="54"/>
      <c r="KOC104" s="54"/>
      <c r="KOD104" s="54"/>
      <c r="KOE104" s="54"/>
      <c r="KOF104" s="54"/>
      <c r="KOG104" s="54"/>
      <c r="KOH104" s="54"/>
      <c r="KOI104" s="54"/>
      <c r="KOJ104" s="54"/>
      <c r="KOK104" s="54"/>
      <c r="KOL104" s="54"/>
      <c r="KOM104" s="54"/>
      <c r="KON104" s="54"/>
      <c r="KOO104" s="54"/>
      <c r="KOP104" s="54"/>
      <c r="KOQ104" s="54"/>
      <c r="KOR104" s="54"/>
      <c r="KOS104" s="54"/>
      <c r="KOT104" s="54"/>
      <c r="KOU104" s="54"/>
      <c r="KOV104" s="54"/>
      <c r="KOW104" s="54"/>
      <c r="KOX104" s="54"/>
      <c r="KOY104" s="54"/>
      <c r="KOZ104" s="54"/>
      <c r="KPA104" s="54"/>
      <c r="KPB104" s="54"/>
      <c r="KPC104" s="54"/>
      <c r="KPD104" s="54"/>
      <c r="KPE104" s="54"/>
      <c r="KPF104" s="54"/>
      <c r="KPG104" s="54"/>
      <c r="KPH104" s="54"/>
      <c r="KPI104" s="54"/>
      <c r="KPJ104" s="54"/>
      <c r="KPK104" s="54"/>
      <c r="KPL104" s="54"/>
      <c r="KPM104" s="54"/>
      <c r="KPN104" s="54"/>
      <c r="KPO104" s="54"/>
      <c r="KPP104" s="54"/>
      <c r="KPQ104" s="54"/>
      <c r="KPR104" s="54"/>
      <c r="KPS104" s="54"/>
      <c r="KPT104" s="54"/>
      <c r="KPU104" s="54"/>
      <c r="KPV104" s="54"/>
      <c r="KPW104" s="54"/>
      <c r="KPX104" s="54"/>
      <c r="KPY104" s="54"/>
      <c r="KPZ104" s="54"/>
      <c r="KQA104" s="54"/>
      <c r="KQB104" s="54"/>
      <c r="KQC104" s="54"/>
      <c r="KQD104" s="54"/>
      <c r="KQE104" s="54"/>
      <c r="KQF104" s="54"/>
      <c r="KQG104" s="54"/>
      <c r="KQH104" s="54"/>
      <c r="KQI104" s="54"/>
      <c r="KQJ104" s="54"/>
      <c r="KQK104" s="54"/>
      <c r="KQL104" s="54"/>
      <c r="KQM104" s="54"/>
      <c r="KQN104" s="54"/>
      <c r="KQO104" s="54"/>
      <c r="KQP104" s="54"/>
      <c r="KQQ104" s="54"/>
      <c r="KQR104" s="54"/>
      <c r="KQS104" s="54"/>
      <c r="KQT104" s="54"/>
      <c r="KQU104" s="54"/>
      <c r="KQV104" s="54"/>
      <c r="KQW104" s="54"/>
      <c r="KQX104" s="54"/>
      <c r="KQY104" s="54"/>
      <c r="KQZ104" s="54"/>
      <c r="KRA104" s="54"/>
      <c r="KRB104" s="54"/>
      <c r="KRC104" s="54"/>
      <c r="KRD104" s="54"/>
      <c r="KRE104" s="54"/>
      <c r="KRF104" s="54"/>
      <c r="KRG104" s="54"/>
      <c r="KRH104" s="54"/>
      <c r="KRI104" s="54"/>
      <c r="KRJ104" s="54"/>
      <c r="KRK104" s="54"/>
      <c r="KRL104" s="54"/>
      <c r="KRM104" s="54"/>
      <c r="KRN104" s="54"/>
      <c r="KRO104" s="54"/>
      <c r="KRP104" s="54"/>
      <c r="KRQ104" s="54"/>
      <c r="KRR104" s="54"/>
      <c r="KRS104" s="54"/>
      <c r="KRT104" s="54"/>
      <c r="KRU104" s="54"/>
      <c r="KRV104" s="54"/>
      <c r="KRW104" s="54"/>
      <c r="KRX104" s="54"/>
      <c r="KRY104" s="54"/>
      <c r="KRZ104" s="54"/>
      <c r="KSA104" s="54"/>
      <c r="KSB104" s="54"/>
      <c r="KSC104" s="54"/>
      <c r="KSD104" s="54"/>
      <c r="KSE104" s="54"/>
      <c r="KSF104" s="54"/>
      <c r="KSG104" s="54"/>
      <c r="KSH104" s="54"/>
      <c r="KSI104" s="54"/>
      <c r="KSJ104" s="54"/>
      <c r="KSK104" s="54"/>
      <c r="KSL104" s="54"/>
      <c r="KSM104" s="54"/>
      <c r="KSN104" s="54"/>
      <c r="KSO104" s="54"/>
      <c r="KSP104" s="54"/>
      <c r="KSQ104" s="54"/>
      <c r="KSR104" s="54"/>
      <c r="KSS104" s="54"/>
      <c r="KST104" s="54"/>
      <c r="KSU104" s="54"/>
      <c r="KSV104" s="54"/>
      <c r="KSW104" s="54"/>
      <c r="KSX104" s="54"/>
      <c r="KSY104" s="54"/>
      <c r="KSZ104" s="54"/>
      <c r="KTA104" s="54"/>
      <c r="KTB104" s="54"/>
      <c r="KTC104" s="54"/>
      <c r="KTD104" s="54"/>
      <c r="KTE104" s="54"/>
      <c r="KTF104" s="54"/>
      <c r="KTG104" s="54"/>
      <c r="KTH104" s="54"/>
      <c r="KTI104" s="54"/>
      <c r="KTJ104" s="54"/>
      <c r="KTK104" s="54"/>
      <c r="KTL104" s="54"/>
      <c r="KTM104" s="54"/>
      <c r="KTN104" s="54"/>
      <c r="KTO104" s="54"/>
      <c r="KTP104" s="54"/>
      <c r="KTQ104" s="54"/>
      <c r="KTR104" s="54"/>
      <c r="KTS104" s="54"/>
      <c r="KTT104" s="54"/>
      <c r="KTU104" s="54"/>
      <c r="KTV104" s="54"/>
      <c r="KTW104" s="54"/>
      <c r="KTX104" s="54"/>
      <c r="KTY104" s="54"/>
      <c r="KTZ104" s="54"/>
      <c r="KUA104" s="54"/>
      <c r="KUB104" s="54"/>
      <c r="KUC104" s="54"/>
      <c r="KUD104" s="54"/>
      <c r="KUE104" s="54"/>
      <c r="KUF104" s="54"/>
      <c r="KUG104" s="54"/>
      <c r="KUH104" s="54"/>
      <c r="KUI104" s="54"/>
      <c r="KUJ104" s="54"/>
      <c r="KUK104" s="54"/>
      <c r="KUL104" s="54"/>
      <c r="KUM104" s="54"/>
      <c r="KUN104" s="54"/>
      <c r="KUO104" s="54"/>
      <c r="KUP104" s="54"/>
      <c r="KUQ104" s="54"/>
      <c r="KUR104" s="54"/>
      <c r="KUS104" s="54"/>
      <c r="KUT104" s="54"/>
      <c r="KUU104" s="54"/>
      <c r="KUV104" s="54"/>
      <c r="KUW104" s="54"/>
      <c r="KUX104" s="54"/>
      <c r="KUY104" s="54"/>
      <c r="KUZ104" s="54"/>
      <c r="KVA104" s="54"/>
      <c r="KVB104" s="54"/>
      <c r="KVC104" s="54"/>
      <c r="KVD104" s="54"/>
      <c r="KVE104" s="54"/>
      <c r="KVF104" s="54"/>
      <c r="KVG104" s="54"/>
      <c r="KVH104" s="54"/>
      <c r="KVI104" s="54"/>
      <c r="KVJ104" s="54"/>
      <c r="KVK104" s="54"/>
      <c r="KVL104" s="54"/>
      <c r="KVM104" s="54"/>
      <c r="KVN104" s="54"/>
      <c r="KVO104" s="54"/>
      <c r="KVP104" s="54"/>
      <c r="KVQ104" s="54"/>
      <c r="KVR104" s="54"/>
      <c r="KVS104" s="54"/>
      <c r="KVT104" s="54"/>
      <c r="KVU104" s="54"/>
      <c r="KVV104" s="54"/>
      <c r="KVW104" s="54"/>
      <c r="KVX104" s="54"/>
      <c r="KVY104" s="54"/>
      <c r="KVZ104" s="54"/>
      <c r="KWA104" s="54"/>
      <c r="KWB104" s="54"/>
      <c r="KWC104" s="54"/>
      <c r="KWD104" s="54"/>
      <c r="KWE104" s="54"/>
      <c r="KWF104" s="54"/>
      <c r="KWG104" s="54"/>
      <c r="KWH104" s="54"/>
      <c r="KWI104" s="54"/>
      <c r="KWJ104" s="54"/>
      <c r="KWK104" s="54"/>
      <c r="KWL104" s="54"/>
      <c r="KWM104" s="54"/>
      <c r="KWN104" s="54"/>
      <c r="KWO104" s="54"/>
      <c r="KWP104" s="54"/>
      <c r="KWQ104" s="54"/>
      <c r="KWR104" s="54"/>
      <c r="KWS104" s="54"/>
      <c r="KWT104" s="54"/>
      <c r="KWU104" s="54"/>
      <c r="KWV104" s="54"/>
      <c r="KWW104" s="54"/>
      <c r="KWX104" s="54"/>
      <c r="KWY104" s="54"/>
      <c r="KWZ104" s="54"/>
      <c r="KXA104" s="54"/>
      <c r="KXB104" s="54"/>
      <c r="KXC104" s="54"/>
      <c r="KXD104" s="54"/>
      <c r="KXE104" s="54"/>
      <c r="KXF104" s="54"/>
      <c r="KXG104" s="54"/>
      <c r="KXH104" s="54"/>
      <c r="KXI104" s="54"/>
      <c r="KXJ104" s="54"/>
      <c r="KXK104" s="54"/>
      <c r="KXL104" s="54"/>
      <c r="KXM104" s="54"/>
      <c r="KXN104" s="54"/>
      <c r="KXO104" s="54"/>
      <c r="KXP104" s="54"/>
      <c r="KXQ104" s="54"/>
      <c r="KXR104" s="54"/>
      <c r="KXS104" s="54"/>
      <c r="KXT104" s="54"/>
      <c r="KXU104" s="54"/>
      <c r="KXV104" s="54"/>
      <c r="KXW104" s="54"/>
      <c r="KXX104" s="54"/>
      <c r="KXY104" s="54"/>
      <c r="KXZ104" s="54"/>
      <c r="KYA104" s="54"/>
      <c r="KYB104" s="54"/>
      <c r="KYC104" s="54"/>
      <c r="KYD104" s="54"/>
      <c r="KYE104" s="54"/>
      <c r="KYF104" s="54"/>
      <c r="KYG104" s="54"/>
      <c r="KYH104" s="54"/>
      <c r="KYI104" s="54"/>
      <c r="KYJ104" s="54"/>
      <c r="KYK104" s="54"/>
      <c r="KYL104" s="54"/>
      <c r="KYM104" s="54"/>
      <c r="KYN104" s="54"/>
      <c r="KYO104" s="54"/>
      <c r="KYP104" s="54"/>
      <c r="KYQ104" s="54"/>
      <c r="KYR104" s="54"/>
      <c r="KYS104" s="54"/>
      <c r="KYT104" s="54"/>
      <c r="KYU104" s="54"/>
      <c r="KYV104" s="54"/>
      <c r="KYW104" s="54"/>
      <c r="KYX104" s="54"/>
      <c r="KYY104" s="54"/>
      <c r="KYZ104" s="54"/>
      <c r="KZA104" s="54"/>
      <c r="KZB104" s="54"/>
      <c r="KZC104" s="54"/>
      <c r="KZD104" s="54"/>
      <c r="KZE104" s="54"/>
      <c r="KZF104" s="54"/>
      <c r="KZG104" s="54"/>
      <c r="KZH104" s="54"/>
      <c r="KZI104" s="54"/>
      <c r="KZJ104" s="54"/>
      <c r="KZK104" s="54"/>
      <c r="KZL104" s="54"/>
      <c r="KZM104" s="54"/>
      <c r="KZN104" s="54"/>
      <c r="KZO104" s="54"/>
      <c r="KZP104" s="54"/>
      <c r="KZQ104" s="54"/>
      <c r="KZR104" s="54"/>
      <c r="KZS104" s="54"/>
      <c r="KZT104" s="54"/>
      <c r="KZU104" s="54"/>
      <c r="KZV104" s="54"/>
      <c r="KZW104" s="54"/>
      <c r="KZX104" s="54"/>
      <c r="KZY104" s="54"/>
      <c r="KZZ104" s="54"/>
      <c r="LAA104" s="54"/>
      <c r="LAB104" s="54"/>
      <c r="LAC104" s="54"/>
      <c r="LAD104" s="54"/>
      <c r="LAE104" s="54"/>
      <c r="LAF104" s="54"/>
      <c r="LAG104" s="54"/>
      <c r="LAH104" s="54"/>
      <c r="LAI104" s="54"/>
      <c r="LAJ104" s="54"/>
      <c r="LAK104" s="54"/>
      <c r="LAL104" s="54"/>
      <c r="LAM104" s="54"/>
      <c r="LAN104" s="54"/>
      <c r="LAO104" s="54"/>
      <c r="LAP104" s="54"/>
      <c r="LAQ104" s="54"/>
      <c r="LAR104" s="54"/>
      <c r="LAS104" s="54"/>
      <c r="LAT104" s="54"/>
      <c r="LAU104" s="54"/>
      <c r="LAV104" s="54"/>
      <c r="LAW104" s="54"/>
      <c r="LAX104" s="54"/>
      <c r="LAY104" s="54"/>
      <c r="LAZ104" s="54"/>
      <c r="LBA104" s="54"/>
      <c r="LBB104" s="54"/>
      <c r="LBC104" s="54"/>
      <c r="LBD104" s="54"/>
      <c r="LBE104" s="54"/>
      <c r="LBF104" s="54"/>
      <c r="LBG104" s="54"/>
      <c r="LBH104" s="54"/>
      <c r="LBI104" s="54"/>
      <c r="LBJ104" s="54"/>
      <c r="LBK104" s="54"/>
      <c r="LBL104" s="54"/>
      <c r="LBM104" s="54"/>
      <c r="LBN104" s="54"/>
      <c r="LBO104" s="54"/>
      <c r="LBP104" s="54"/>
      <c r="LBQ104" s="54"/>
      <c r="LBR104" s="54"/>
      <c r="LBS104" s="54"/>
      <c r="LBT104" s="54"/>
      <c r="LBU104" s="54"/>
      <c r="LBV104" s="54"/>
      <c r="LBW104" s="54"/>
      <c r="LBX104" s="54"/>
      <c r="LBY104" s="54"/>
      <c r="LBZ104" s="54"/>
      <c r="LCA104" s="54"/>
      <c r="LCB104" s="54"/>
      <c r="LCC104" s="54"/>
      <c r="LCD104" s="54"/>
      <c r="LCE104" s="54"/>
      <c r="LCF104" s="54"/>
      <c r="LCG104" s="54"/>
      <c r="LCH104" s="54"/>
      <c r="LCI104" s="54"/>
      <c r="LCJ104" s="54"/>
      <c r="LCK104" s="54"/>
      <c r="LCL104" s="54"/>
      <c r="LCM104" s="54"/>
      <c r="LCN104" s="54"/>
      <c r="LCO104" s="54"/>
      <c r="LCP104" s="54"/>
      <c r="LCQ104" s="54"/>
      <c r="LCR104" s="54"/>
      <c r="LCS104" s="54"/>
      <c r="LCT104" s="54"/>
      <c r="LCU104" s="54"/>
      <c r="LCV104" s="54"/>
      <c r="LCW104" s="54"/>
      <c r="LCX104" s="54"/>
      <c r="LCY104" s="54"/>
      <c r="LCZ104" s="54"/>
      <c r="LDA104" s="54"/>
      <c r="LDB104" s="54"/>
      <c r="LDC104" s="54"/>
      <c r="LDD104" s="54"/>
      <c r="LDE104" s="54"/>
      <c r="LDF104" s="54"/>
      <c r="LDG104" s="54"/>
      <c r="LDH104" s="54"/>
      <c r="LDI104" s="54"/>
      <c r="LDJ104" s="54"/>
      <c r="LDK104" s="54"/>
      <c r="LDL104" s="54"/>
      <c r="LDM104" s="54"/>
      <c r="LDN104" s="54"/>
      <c r="LDO104" s="54"/>
      <c r="LDP104" s="54"/>
      <c r="LDQ104" s="54"/>
      <c r="LDR104" s="54"/>
      <c r="LDS104" s="54"/>
      <c r="LDT104" s="54"/>
      <c r="LDU104" s="54"/>
      <c r="LDV104" s="54"/>
      <c r="LDW104" s="54"/>
      <c r="LDX104" s="54"/>
      <c r="LDY104" s="54"/>
      <c r="LDZ104" s="54"/>
      <c r="LEA104" s="54"/>
      <c r="LEB104" s="54"/>
      <c r="LEC104" s="54"/>
      <c r="LED104" s="54"/>
      <c r="LEE104" s="54"/>
      <c r="LEF104" s="54"/>
      <c r="LEG104" s="54"/>
      <c r="LEH104" s="54"/>
      <c r="LEI104" s="54"/>
      <c r="LEJ104" s="54"/>
      <c r="LEK104" s="54"/>
      <c r="LEL104" s="54"/>
      <c r="LEM104" s="54"/>
      <c r="LEN104" s="54"/>
      <c r="LEO104" s="54"/>
      <c r="LEP104" s="54"/>
      <c r="LEQ104" s="54"/>
      <c r="LER104" s="54"/>
      <c r="LES104" s="54"/>
      <c r="LET104" s="54"/>
      <c r="LEU104" s="54"/>
      <c r="LEV104" s="54"/>
      <c r="LEW104" s="54"/>
      <c r="LEX104" s="54"/>
      <c r="LEY104" s="54"/>
      <c r="LEZ104" s="54"/>
      <c r="LFA104" s="54"/>
      <c r="LFB104" s="54"/>
      <c r="LFC104" s="54"/>
      <c r="LFD104" s="54"/>
      <c r="LFE104" s="54"/>
      <c r="LFF104" s="54"/>
      <c r="LFG104" s="54"/>
      <c r="LFH104" s="54"/>
      <c r="LFI104" s="54"/>
      <c r="LFJ104" s="54"/>
      <c r="LFK104" s="54"/>
      <c r="LFL104" s="54"/>
      <c r="LFM104" s="54"/>
      <c r="LFN104" s="54"/>
      <c r="LFO104" s="54"/>
      <c r="LFP104" s="54"/>
      <c r="LFQ104" s="54"/>
      <c r="LFR104" s="54"/>
      <c r="LFS104" s="54"/>
      <c r="LFT104" s="54"/>
      <c r="LFU104" s="54"/>
      <c r="LFV104" s="54"/>
      <c r="LFW104" s="54"/>
      <c r="LFX104" s="54"/>
      <c r="LFY104" s="54"/>
      <c r="LFZ104" s="54"/>
      <c r="LGA104" s="54"/>
      <c r="LGB104" s="54"/>
      <c r="LGC104" s="54"/>
      <c r="LGD104" s="54"/>
      <c r="LGE104" s="54"/>
      <c r="LGF104" s="54"/>
      <c r="LGG104" s="54"/>
      <c r="LGH104" s="54"/>
      <c r="LGI104" s="54"/>
      <c r="LGJ104" s="54"/>
      <c r="LGK104" s="54"/>
      <c r="LGL104" s="54"/>
      <c r="LGM104" s="54"/>
      <c r="LGN104" s="54"/>
      <c r="LGO104" s="54"/>
      <c r="LGP104" s="54"/>
      <c r="LGQ104" s="54"/>
      <c r="LGR104" s="54"/>
      <c r="LGS104" s="54"/>
      <c r="LGT104" s="54"/>
      <c r="LGU104" s="54"/>
      <c r="LGV104" s="54"/>
      <c r="LGW104" s="54"/>
      <c r="LGX104" s="54"/>
      <c r="LGY104" s="54"/>
      <c r="LGZ104" s="54"/>
      <c r="LHA104" s="54"/>
      <c r="LHB104" s="54"/>
      <c r="LHC104" s="54"/>
      <c r="LHD104" s="54"/>
      <c r="LHE104" s="54"/>
      <c r="LHF104" s="54"/>
      <c r="LHG104" s="54"/>
      <c r="LHH104" s="54"/>
      <c r="LHI104" s="54"/>
      <c r="LHJ104" s="54"/>
      <c r="LHK104" s="54"/>
      <c r="LHL104" s="54"/>
      <c r="LHM104" s="54"/>
      <c r="LHN104" s="54"/>
      <c r="LHO104" s="54"/>
      <c r="LHP104" s="54"/>
      <c r="LHQ104" s="54"/>
      <c r="LHR104" s="54"/>
      <c r="LHS104" s="54"/>
      <c r="LHT104" s="54"/>
      <c r="LHU104" s="54"/>
      <c r="LHV104" s="54"/>
      <c r="LHW104" s="54"/>
      <c r="LHX104" s="54"/>
      <c r="LHY104" s="54"/>
      <c r="LHZ104" s="54"/>
      <c r="LIA104" s="54"/>
      <c r="LIB104" s="54"/>
      <c r="LIC104" s="54"/>
      <c r="LID104" s="54"/>
      <c r="LIE104" s="54"/>
      <c r="LIF104" s="54"/>
      <c r="LIG104" s="54"/>
      <c r="LIH104" s="54"/>
      <c r="LII104" s="54"/>
      <c r="LIJ104" s="54"/>
      <c r="LIK104" s="54"/>
      <c r="LIL104" s="54"/>
      <c r="LIM104" s="54"/>
      <c r="LIN104" s="54"/>
      <c r="LIO104" s="54"/>
      <c r="LIP104" s="54"/>
      <c r="LIQ104" s="54"/>
      <c r="LIR104" s="54"/>
      <c r="LIS104" s="54"/>
      <c r="LIT104" s="54"/>
      <c r="LIU104" s="54"/>
      <c r="LIV104" s="54"/>
      <c r="LIW104" s="54"/>
      <c r="LIX104" s="54"/>
      <c r="LIY104" s="54"/>
      <c r="LIZ104" s="54"/>
      <c r="LJA104" s="54"/>
      <c r="LJB104" s="54"/>
      <c r="LJC104" s="54"/>
      <c r="LJD104" s="54"/>
      <c r="LJE104" s="54"/>
      <c r="LJF104" s="54"/>
      <c r="LJG104" s="54"/>
      <c r="LJH104" s="54"/>
      <c r="LJI104" s="54"/>
      <c r="LJJ104" s="54"/>
      <c r="LJK104" s="54"/>
      <c r="LJL104" s="54"/>
      <c r="LJM104" s="54"/>
      <c r="LJN104" s="54"/>
      <c r="LJO104" s="54"/>
      <c r="LJP104" s="54"/>
      <c r="LJQ104" s="54"/>
      <c r="LJR104" s="54"/>
      <c r="LJS104" s="54"/>
      <c r="LJT104" s="54"/>
      <c r="LJU104" s="54"/>
      <c r="LJV104" s="54"/>
      <c r="LJW104" s="54"/>
      <c r="LJX104" s="54"/>
      <c r="LJY104" s="54"/>
      <c r="LJZ104" s="54"/>
      <c r="LKA104" s="54"/>
      <c r="LKB104" s="54"/>
      <c r="LKC104" s="54"/>
      <c r="LKD104" s="54"/>
      <c r="LKE104" s="54"/>
      <c r="LKF104" s="54"/>
      <c r="LKG104" s="54"/>
      <c r="LKH104" s="54"/>
      <c r="LKI104" s="54"/>
      <c r="LKJ104" s="54"/>
      <c r="LKK104" s="54"/>
      <c r="LKL104" s="54"/>
      <c r="LKM104" s="54"/>
      <c r="LKN104" s="54"/>
      <c r="LKO104" s="54"/>
      <c r="LKP104" s="54"/>
      <c r="LKQ104" s="54"/>
      <c r="LKR104" s="54"/>
      <c r="LKS104" s="54"/>
      <c r="LKT104" s="54"/>
      <c r="LKU104" s="54"/>
      <c r="LKV104" s="54"/>
      <c r="LKW104" s="54"/>
      <c r="LKX104" s="54"/>
      <c r="LKY104" s="54"/>
      <c r="LKZ104" s="54"/>
      <c r="LLA104" s="54"/>
      <c r="LLB104" s="54"/>
      <c r="LLC104" s="54"/>
      <c r="LLD104" s="54"/>
      <c r="LLE104" s="54"/>
      <c r="LLF104" s="54"/>
      <c r="LLG104" s="54"/>
      <c r="LLH104" s="54"/>
      <c r="LLI104" s="54"/>
      <c r="LLJ104" s="54"/>
      <c r="LLK104" s="54"/>
      <c r="LLL104" s="54"/>
      <c r="LLM104" s="54"/>
      <c r="LLN104" s="54"/>
      <c r="LLO104" s="54"/>
      <c r="LLP104" s="54"/>
      <c r="LLQ104" s="54"/>
      <c r="LLR104" s="54"/>
      <c r="LLS104" s="54"/>
      <c r="LLT104" s="54"/>
      <c r="LLU104" s="54"/>
      <c r="LLV104" s="54"/>
      <c r="LLW104" s="54"/>
      <c r="LLX104" s="54"/>
      <c r="LLY104" s="54"/>
      <c r="LLZ104" s="54"/>
      <c r="LMA104" s="54"/>
      <c r="LMB104" s="54"/>
      <c r="LMC104" s="54"/>
      <c r="LMD104" s="54"/>
      <c r="LME104" s="54"/>
      <c r="LMF104" s="54"/>
      <c r="LMG104" s="54"/>
      <c r="LMH104" s="54"/>
      <c r="LMI104" s="54"/>
      <c r="LMJ104" s="54"/>
      <c r="LMK104" s="54"/>
      <c r="LML104" s="54"/>
      <c r="LMM104" s="54"/>
      <c r="LMN104" s="54"/>
      <c r="LMO104" s="54"/>
      <c r="LMP104" s="54"/>
      <c r="LMQ104" s="54"/>
      <c r="LMR104" s="54"/>
      <c r="LMS104" s="54"/>
      <c r="LMT104" s="54"/>
      <c r="LMU104" s="54"/>
      <c r="LMV104" s="54"/>
      <c r="LMW104" s="54"/>
      <c r="LMX104" s="54"/>
      <c r="LMY104" s="54"/>
      <c r="LMZ104" s="54"/>
      <c r="LNA104" s="54"/>
      <c r="LNB104" s="54"/>
      <c r="LNC104" s="54"/>
      <c r="LND104" s="54"/>
      <c r="LNE104" s="54"/>
      <c r="LNF104" s="54"/>
      <c r="LNG104" s="54"/>
      <c r="LNH104" s="54"/>
      <c r="LNI104" s="54"/>
      <c r="LNJ104" s="54"/>
      <c r="LNK104" s="54"/>
      <c r="LNL104" s="54"/>
      <c r="LNM104" s="54"/>
      <c r="LNN104" s="54"/>
      <c r="LNO104" s="54"/>
      <c r="LNP104" s="54"/>
      <c r="LNQ104" s="54"/>
      <c r="LNR104" s="54"/>
      <c r="LNS104" s="54"/>
      <c r="LNT104" s="54"/>
      <c r="LNU104" s="54"/>
      <c r="LNV104" s="54"/>
      <c r="LNW104" s="54"/>
      <c r="LNX104" s="54"/>
      <c r="LNY104" s="54"/>
      <c r="LNZ104" s="54"/>
      <c r="LOA104" s="54"/>
      <c r="LOB104" s="54"/>
      <c r="LOC104" s="54"/>
      <c r="LOD104" s="54"/>
      <c r="LOE104" s="54"/>
      <c r="LOF104" s="54"/>
      <c r="LOG104" s="54"/>
      <c r="LOH104" s="54"/>
      <c r="LOI104" s="54"/>
      <c r="LOJ104" s="54"/>
      <c r="LOK104" s="54"/>
      <c r="LOL104" s="54"/>
      <c r="LOM104" s="54"/>
      <c r="LON104" s="54"/>
      <c r="LOO104" s="54"/>
      <c r="LOP104" s="54"/>
      <c r="LOQ104" s="54"/>
      <c r="LOR104" s="54"/>
      <c r="LOS104" s="54"/>
      <c r="LOT104" s="54"/>
      <c r="LOU104" s="54"/>
      <c r="LOV104" s="54"/>
      <c r="LOW104" s="54"/>
      <c r="LOX104" s="54"/>
      <c r="LOY104" s="54"/>
      <c r="LOZ104" s="54"/>
      <c r="LPA104" s="54"/>
      <c r="LPB104" s="54"/>
      <c r="LPC104" s="54"/>
      <c r="LPD104" s="54"/>
      <c r="LPE104" s="54"/>
      <c r="LPF104" s="54"/>
      <c r="LPG104" s="54"/>
      <c r="LPH104" s="54"/>
      <c r="LPI104" s="54"/>
      <c r="LPJ104" s="54"/>
      <c r="LPK104" s="54"/>
      <c r="LPL104" s="54"/>
      <c r="LPM104" s="54"/>
      <c r="LPN104" s="54"/>
      <c r="LPO104" s="54"/>
      <c r="LPP104" s="54"/>
      <c r="LPQ104" s="54"/>
      <c r="LPR104" s="54"/>
      <c r="LPS104" s="54"/>
      <c r="LPT104" s="54"/>
      <c r="LPU104" s="54"/>
      <c r="LPV104" s="54"/>
      <c r="LPW104" s="54"/>
      <c r="LPX104" s="54"/>
      <c r="LPY104" s="54"/>
      <c r="LPZ104" s="54"/>
      <c r="LQA104" s="54"/>
      <c r="LQB104" s="54"/>
      <c r="LQC104" s="54"/>
      <c r="LQD104" s="54"/>
      <c r="LQE104" s="54"/>
      <c r="LQF104" s="54"/>
      <c r="LQG104" s="54"/>
      <c r="LQH104" s="54"/>
      <c r="LQI104" s="54"/>
      <c r="LQJ104" s="54"/>
      <c r="LQK104" s="54"/>
      <c r="LQL104" s="54"/>
      <c r="LQM104" s="54"/>
      <c r="LQN104" s="54"/>
      <c r="LQO104" s="54"/>
      <c r="LQP104" s="54"/>
      <c r="LQQ104" s="54"/>
      <c r="LQR104" s="54"/>
      <c r="LQS104" s="54"/>
      <c r="LQT104" s="54"/>
      <c r="LQU104" s="54"/>
      <c r="LQV104" s="54"/>
      <c r="LQW104" s="54"/>
      <c r="LQX104" s="54"/>
      <c r="LQY104" s="54"/>
      <c r="LQZ104" s="54"/>
      <c r="LRA104" s="54"/>
      <c r="LRB104" s="54"/>
      <c r="LRC104" s="54"/>
      <c r="LRD104" s="54"/>
      <c r="LRE104" s="54"/>
      <c r="LRF104" s="54"/>
      <c r="LRG104" s="54"/>
      <c r="LRH104" s="54"/>
      <c r="LRI104" s="54"/>
      <c r="LRJ104" s="54"/>
      <c r="LRK104" s="54"/>
      <c r="LRL104" s="54"/>
      <c r="LRM104" s="54"/>
      <c r="LRN104" s="54"/>
      <c r="LRO104" s="54"/>
      <c r="LRP104" s="54"/>
      <c r="LRQ104" s="54"/>
      <c r="LRR104" s="54"/>
      <c r="LRS104" s="54"/>
      <c r="LRT104" s="54"/>
      <c r="LRU104" s="54"/>
      <c r="LRV104" s="54"/>
      <c r="LRW104" s="54"/>
      <c r="LRX104" s="54"/>
      <c r="LRY104" s="54"/>
      <c r="LRZ104" s="54"/>
      <c r="LSA104" s="54"/>
      <c r="LSB104" s="54"/>
      <c r="LSC104" s="54"/>
      <c r="LSD104" s="54"/>
      <c r="LSE104" s="54"/>
      <c r="LSF104" s="54"/>
      <c r="LSG104" s="54"/>
      <c r="LSH104" s="54"/>
      <c r="LSI104" s="54"/>
      <c r="LSJ104" s="54"/>
      <c r="LSK104" s="54"/>
      <c r="LSL104" s="54"/>
      <c r="LSM104" s="54"/>
      <c r="LSN104" s="54"/>
      <c r="LSO104" s="54"/>
      <c r="LSP104" s="54"/>
      <c r="LSQ104" s="54"/>
      <c r="LSR104" s="54"/>
      <c r="LSS104" s="54"/>
      <c r="LST104" s="54"/>
      <c r="LSU104" s="54"/>
      <c r="LSV104" s="54"/>
      <c r="LSW104" s="54"/>
      <c r="LSX104" s="54"/>
      <c r="LSY104" s="54"/>
      <c r="LSZ104" s="54"/>
      <c r="LTA104" s="54"/>
      <c r="LTB104" s="54"/>
      <c r="LTC104" s="54"/>
      <c r="LTD104" s="54"/>
      <c r="LTE104" s="54"/>
      <c r="LTF104" s="54"/>
      <c r="LTG104" s="54"/>
      <c r="LTH104" s="54"/>
      <c r="LTI104" s="54"/>
      <c r="LTJ104" s="54"/>
      <c r="LTK104" s="54"/>
      <c r="LTL104" s="54"/>
      <c r="LTM104" s="54"/>
      <c r="LTN104" s="54"/>
      <c r="LTO104" s="54"/>
      <c r="LTP104" s="54"/>
      <c r="LTQ104" s="54"/>
      <c r="LTR104" s="54"/>
      <c r="LTS104" s="54"/>
      <c r="LTT104" s="54"/>
      <c r="LTU104" s="54"/>
      <c r="LTV104" s="54"/>
      <c r="LTW104" s="54"/>
      <c r="LTX104" s="54"/>
      <c r="LTY104" s="54"/>
      <c r="LTZ104" s="54"/>
      <c r="LUA104" s="54"/>
      <c r="LUB104" s="54"/>
      <c r="LUC104" s="54"/>
      <c r="LUD104" s="54"/>
      <c r="LUE104" s="54"/>
      <c r="LUF104" s="54"/>
      <c r="LUG104" s="54"/>
      <c r="LUH104" s="54"/>
      <c r="LUI104" s="54"/>
      <c r="LUJ104" s="54"/>
      <c r="LUK104" s="54"/>
      <c r="LUL104" s="54"/>
      <c r="LUM104" s="54"/>
      <c r="LUN104" s="54"/>
      <c r="LUO104" s="54"/>
      <c r="LUP104" s="54"/>
      <c r="LUQ104" s="54"/>
      <c r="LUR104" s="54"/>
      <c r="LUS104" s="54"/>
      <c r="LUT104" s="54"/>
      <c r="LUU104" s="54"/>
      <c r="LUV104" s="54"/>
      <c r="LUW104" s="54"/>
      <c r="LUX104" s="54"/>
      <c r="LUY104" s="54"/>
      <c r="LUZ104" s="54"/>
      <c r="LVA104" s="54"/>
      <c r="LVB104" s="54"/>
      <c r="LVC104" s="54"/>
      <c r="LVD104" s="54"/>
      <c r="LVE104" s="54"/>
      <c r="LVF104" s="54"/>
      <c r="LVG104" s="54"/>
      <c r="LVH104" s="54"/>
      <c r="LVI104" s="54"/>
      <c r="LVJ104" s="54"/>
      <c r="LVK104" s="54"/>
      <c r="LVL104" s="54"/>
      <c r="LVM104" s="54"/>
      <c r="LVN104" s="54"/>
      <c r="LVO104" s="54"/>
      <c r="LVP104" s="54"/>
      <c r="LVQ104" s="54"/>
      <c r="LVR104" s="54"/>
      <c r="LVS104" s="54"/>
      <c r="LVT104" s="54"/>
      <c r="LVU104" s="54"/>
      <c r="LVV104" s="54"/>
      <c r="LVW104" s="54"/>
      <c r="LVX104" s="54"/>
      <c r="LVY104" s="54"/>
      <c r="LVZ104" s="54"/>
      <c r="LWA104" s="54"/>
      <c r="LWB104" s="54"/>
      <c r="LWC104" s="54"/>
      <c r="LWD104" s="54"/>
      <c r="LWE104" s="54"/>
      <c r="LWF104" s="54"/>
      <c r="LWG104" s="54"/>
      <c r="LWH104" s="54"/>
      <c r="LWI104" s="54"/>
      <c r="LWJ104" s="54"/>
      <c r="LWK104" s="54"/>
      <c r="LWL104" s="54"/>
      <c r="LWM104" s="54"/>
      <c r="LWN104" s="54"/>
      <c r="LWO104" s="54"/>
      <c r="LWP104" s="54"/>
      <c r="LWQ104" s="54"/>
      <c r="LWR104" s="54"/>
      <c r="LWS104" s="54"/>
      <c r="LWT104" s="54"/>
      <c r="LWU104" s="54"/>
      <c r="LWV104" s="54"/>
      <c r="LWW104" s="54"/>
      <c r="LWX104" s="54"/>
      <c r="LWY104" s="54"/>
      <c r="LWZ104" s="54"/>
      <c r="LXA104" s="54"/>
      <c r="LXB104" s="54"/>
      <c r="LXC104" s="54"/>
      <c r="LXD104" s="54"/>
      <c r="LXE104" s="54"/>
      <c r="LXF104" s="54"/>
      <c r="LXG104" s="54"/>
      <c r="LXH104" s="54"/>
      <c r="LXI104" s="54"/>
      <c r="LXJ104" s="54"/>
      <c r="LXK104" s="54"/>
      <c r="LXL104" s="54"/>
      <c r="LXM104" s="54"/>
      <c r="LXN104" s="54"/>
      <c r="LXO104" s="54"/>
      <c r="LXP104" s="54"/>
      <c r="LXQ104" s="54"/>
      <c r="LXR104" s="54"/>
      <c r="LXS104" s="54"/>
      <c r="LXT104" s="54"/>
      <c r="LXU104" s="54"/>
      <c r="LXV104" s="54"/>
      <c r="LXW104" s="54"/>
      <c r="LXX104" s="54"/>
      <c r="LXY104" s="54"/>
      <c r="LXZ104" s="54"/>
      <c r="LYA104" s="54"/>
      <c r="LYB104" s="54"/>
      <c r="LYC104" s="54"/>
      <c r="LYD104" s="54"/>
      <c r="LYE104" s="54"/>
      <c r="LYF104" s="54"/>
      <c r="LYG104" s="54"/>
      <c r="LYH104" s="54"/>
      <c r="LYI104" s="54"/>
      <c r="LYJ104" s="54"/>
      <c r="LYK104" s="54"/>
      <c r="LYL104" s="54"/>
      <c r="LYM104" s="54"/>
      <c r="LYN104" s="54"/>
      <c r="LYO104" s="54"/>
      <c r="LYP104" s="54"/>
      <c r="LYQ104" s="54"/>
      <c r="LYR104" s="54"/>
      <c r="LYS104" s="54"/>
      <c r="LYT104" s="54"/>
      <c r="LYU104" s="54"/>
      <c r="LYV104" s="54"/>
      <c r="LYW104" s="54"/>
      <c r="LYX104" s="54"/>
      <c r="LYY104" s="54"/>
      <c r="LYZ104" s="54"/>
      <c r="LZA104" s="54"/>
      <c r="LZB104" s="54"/>
      <c r="LZC104" s="54"/>
      <c r="LZD104" s="54"/>
      <c r="LZE104" s="54"/>
      <c r="LZF104" s="54"/>
      <c r="LZG104" s="54"/>
      <c r="LZH104" s="54"/>
      <c r="LZI104" s="54"/>
      <c r="LZJ104" s="54"/>
      <c r="LZK104" s="54"/>
      <c r="LZL104" s="54"/>
      <c r="LZM104" s="54"/>
      <c r="LZN104" s="54"/>
      <c r="LZO104" s="54"/>
      <c r="LZP104" s="54"/>
      <c r="LZQ104" s="54"/>
      <c r="LZR104" s="54"/>
      <c r="LZS104" s="54"/>
      <c r="LZT104" s="54"/>
      <c r="LZU104" s="54"/>
      <c r="LZV104" s="54"/>
      <c r="LZW104" s="54"/>
      <c r="LZX104" s="54"/>
      <c r="LZY104" s="54"/>
      <c r="LZZ104" s="54"/>
      <c r="MAA104" s="54"/>
      <c r="MAB104" s="54"/>
      <c r="MAC104" s="54"/>
      <c r="MAD104" s="54"/>
      <c r="MAE104" s="54"/>
      <c r="MAF104" s="54"/>
      <c r="MAG104" s="54"/>
      <c r="MAH104" s="54"/>
      <c r="MAI104" s="54"/>
      <c r="MAJ104" s="54"/>
      <c r="MAK104" s="54"/>
      <c r="MAL104" s="54"/>
      <c r="MAM104" s="54"/>
      <c r="MAN104" s="54"/>
      <c r="MAO104" s="54"/>
      <c r="MAP104" s="54"/>
      <c r="MAQ104" s="54"/>
      <c r="MAR104" s="54"/>
      <c r="MAS104" s="54"/>
      <c r="MAT104" s="54"/>
      <c r="MAU104" s="54"/>
      <c r="MAV104" s="54"/>
      <c r="MAW104" s="54"/>
      <c r="MAX104" s="54"/>
      <c r="MAY104" s="54"/>
      <c r="MAZ104" s="54"/>
      <c r="MBA104" s="54"/>
      <c r="MBB104" s="54"/>
      <c r="MBC104" s="54"/>
      <c r="MBD104" s="54"/>
      <c r="MBE104" s="54"/>
      <c r="MBF104" s="54"/>
      <c r="MBG104" s="54"/>
      <c r="MBH104" s="54"/>
      <c r="MBI104" s="54"/>
      <c r="MBJ104" s="54"/>
      <c r="MBK104" s="54"/>
      <c r="MBL104" s="54"/>
      <c r="MBM104" s="54"/>
      <c r="MBN104" s="54"/>
      <c r="MBO104" s="54"/>
      <c r="MBP104" s="54"/>
      <c r="MBQ104" s="54"/>
      <c r="MBR104" s="54"/>
      <c r="MBS104" s="54"/>
      <c r="MBT104" s="54"/>
      <c r="MBU104" s="54"/>
      <c r="MBV104" s="54"/>
      <c r="MBW104" s="54"/>
      <c r="MBX104" s="54"/>
      <c r="MBY104" s="54"/>
      <c r="MBZ104" s="54"/>
      <c r="MCA104" s="54"/>
      <c r="MCB104" s="54"/>
      <c r="MCC104" s="54"/>
      <c r="MCD104" s="54"/>
      <c r="MCE104" s="54"/>
      <c r="MCF104" s="54"/>
      <c r="MCG104" s="54"/>
      <c r="MCH104" s="54"/>
      <c r="MCI104" s="54"/>
      <c r="MCJ104" s="54"/>
      <c r="MCK104" s="54"/>
      <c r="MCL104" s="54"/>
      <c r="MCM104" s="54"/>
      <c r="MCN104" s="54"/>
      <c r="MCO104" s="54"/>
      <c r="MCP104" s="54"/>
      <c r="MCQ104" s="54"/>
      <c r="MCR104" s="54"/>
      <c r="MCS104" s="54"/>
      <c r="MCT104" s="54"/>
      <c r="MCU104" s="54"/>
      <c r="MCV104" s="54"/>
      <c r="MCW104" s="54"/>
      <c r="MCX104" s="54"/>
      <c r="MCY104" s="54"/>
      <c r="MCZ104" s="54"/>
      <c r="MDA104" s="54"/>
      <c r="MDB104" s="54"/>
      <c r="MDC104" s="54"/>
      <c r="MDD104" s="54"/>
      <c r="MDE104" s="54"/>
      <c r="MDF104" s="54"/>
      <c r="MDG104" s="54"/>
      <c r="MDH104" s="54"/>
      <c r="MDI104" s="54"/>
      <c r="MDJ104" s="54"/>
      <c r="MDK104" s="54"/>
      <c r="MDL104" s="54"/>
      <c r="MDM104" s="54"/>
      <c r="MDN104" s="54"/>
      <c r="MDO104" s="54"/>
      <c r="MDP104" s="54"/>
      <c r="MDQ104" s="54"/>
      <c r="MDR104" s="54"/>
      <c r="MDS104" s="54"/>
      <c r="MDT104" s="54"/>
      <c r="MDU104" s="54"/>
      <c r="MDV104" s="54"/>
      <c r="MDW104" s="54"/>
      <c r="MDX104" s="54"/>
      <c r="MDY104" s="54"/>
      <c r="MDZ104" s="54"/>
      <c r="MEA104" s="54"/>
      <c r="MEB104" s="54"/>
      <c r="MEC104" s="54"/>
      <c r="MED104" s="54"/>
      <c r="MEE104" s="54"/>
      <c r="MEF104" s="54"/>
      <c r="MEG104" s="54"/>
      <c r="MEH104" s="54"/>
      <c r="MEI104" s="54"/>
      <c r="MEJ104" s="54"/>
      <c r="MEK104" s="54"/>
      <c r="MEL104" s="54"/>
      <c r="MEM104" s="54"/>
      <c r="MEN104" s="54"/>
      <c r="MEO104" s="54"/>
      <c r="MEP104" s="54"/>
      <c r="MEQ104" s="54"/>
      <c r="MER104" s="54"/>
      <c r="MES104" s="54"/>
      <c r="MET104" s="54"/>
      <c r="MEU104" s="54"/>
      <c r="MEV104" s="54"/>
      <c r="MEW104" s="54"/>
      <c r="MEX104" s="54"/>
      <c r="MEY104" s="54"/>
      <c r="MEZ104" s="54"/>
      <c r="MFA104" s="54"/>
      <c r="MFB104" s="54"/>
      <c r="MFC104" s="54"/>
      <c r="MFD104" s="54"/>
      <c r="MFE104" s="54"/>
      <c r="MFF104" s="54"/>
      <c r="MFG104" s="54"/>
      <c r="MFH104" s="54"/>
      <c r="MFI104" s="54"/>
      <c r="MFJ104" s="54"/>
      <c r="MFK104" s="54"/>
      <c r="MFL104" s="54"/>
      <c r="MFM104" s="54"/>
      <c r="MFN104" s="54"/>
      <c r="MFO104" s="54"/>
      <c r="MFP104" s="54"/>
      <c r="MFQ104" s="54"/>
      <c r="MFR104" s="54"/>
      <c r="MFS104" s="54"/>
      <c r="MFT104" s="54"/>
      <c r="MFU104" s="54"/>
      <c r="MFV104" s="54"/>
      <c r="MFW104" s="54"/>
      <c r="MFX104" s="54"/>
      <c r="MFY104" s="54"/>
      <c r="MFZ104" s="54"/>
      <c r="MGA104" s="54"/>
      <c r="MGB104" s="54"/>
      <c r="MGC104" s="54"/>
      <c r="MGD104" s="54"/>
      <c r="MGE104" s="54"/>
      <c r="MGF104" s="54"/>
      <c r="MGG104" s="54"/>
      <c r="MGH104" s="54"/>
      <c r="MGI104" s="54"/>
      <c r="MGJ104" s="54"/>
      <c r="MGK104" s="54"/>
      <c r="MGL104" s="54"/>
      <c r="MGM104" s="54"/>
      <c r="MGN104" s="54"/>
      <c r="MGO104" s="54"/>
      <c r="MGP104" s="54"/>
      <c r="MGQ104" s="54"/>
      <c r="MGR104" s="54"/>
      <c r="MGS104" s="54"/>
      <c r="MGT104" s="54"/>
      <c r="MGU104" s="54"/>
      <c r="MGV104" s="54"/>
      <c r="MGW104" s="54"/>
      <c r="MGX104" s="54"/>
      <c r="MGY104" s="54"/>
      <c r="MGZ104" s="54"/>
      <c r="MHA104" s="54"/>
      <c r="MHB104" s="54"/>
      <c r="MHC104" s="54"/>
      <c r="MHD104" s="54"/>
      <c r="MHE104" s="54"/>
      <c r="MHF104" s="54"/>
      <c r="MHG104" s="54"/>
      <c r="MHH104" s="54"/>
      <c r="MHI104" s="54"/>
      <c r="MHJ104" s="54"/>
      <c r="MHK104" s="54"/>
      <c r="MHL104" s="54"/>
      <c r="MHM104" s="54"/>
      <c r="MHN104" s="54"/>
      <c r="MHO104" s="54"/>
      <c r="MHP104" s="54"/>
      <c r="MHQ104" s="54"/>
      <c r="MHR104" s="54"/>
      <c r="MHS104" s="54"/>
      <c r="MHT104" s="54"/>
      <c r="MHU104" s="54"/>
      <c r="MHV104" s="54"/>
      <c r="MHW104" s="54"/>
      <c r="MHX104" s="54"/>
      <c r="MHY104" s="54"/>
      <c r="MHZ104" s="54"/>
      <c r="MIA104" s="54"/>
      <c r="MIB104" s="54"/>
      <c r="MIC104" s="54"/>
      <c r="MID104" s="54"/>
      <c r="MIE104" s="54"/>
      <c r="MIF104" s="54"/>
      <c r="MIG104" s="54"/>
      <c r="MIH104" s="54"/>
      <c r="MII104" s="54"/>
      <c r="MIJ104" s="54"/>
      <c r="MIK104" s="54"/>
      <c r="MIL104" s="54"/>
      <c r="MIM104" s="54"/>
      <c r="MIN104" s="54"/>
      <c r="MIO104" s="54"/>
      <c r="MIP104" s="54"/>
      <c r="MIQ104" s="54"/>
      <c r="MIR104" s="54"/>
      <c r="MIS104" s="54"/>
      <c r="MIT104" s="54"/>
      <c r="MIU104" s="54"/>
      <c r="MIV104" s="54"/>
      <c r="MIW104" s="54"/>
      <c r="MIX104" s="54"/>
      <c r="MIY104" s="54"/>
      <c r="MIZ104" s="54"/>
      <c r="MJA104" s="54"/>
      <c r="MJB104" s="54"/>
      <c r="MJC104" s="54"/>
      <c r="MJD104" s="54"/>
      <c r="MJE104" s="54"/>
      <c r="MJF104" s="54"/>
      <c r="MJG104" s="54"/>
      <c r="MJH104" s="54"/>
      <c r="MJI104" s="54"/>
      <c r="MJJ104" s="54"/>
      <c r="MJK104" s="54"/>
      <c r="MJL104" s="54"/>
      <c r="MJM104" s="54"/>
      <c r="MJN104" s="54"/>
      <c r="MJO104" s="54"/>
      <c r="MJP104" s="54"/>
      <c r="MJQ104" s="54"/>
      <c r="MJR104" s="54"/>
      <c r="MJS104" s="54"/>
      <c r="MJT104" s="54"/>
      <c r="MJU104" s="54"/>
      <c r="MJV104" s="54"/>
      <c r="MJW104" s="54"/>
      <c r="MJX104" s="54"/>
      <c r="MJY104" s="54"/>
      <c r="MJZ104" s="54"/>
      <c r="MKA104" s="54"/>
      <c r="MKB104" s="54"/>
      <c r="MKC104" s="54"/>
      <c r="MKD104" s="54"/>
      <c r="MKE104" s="54"/>
      <c r="MKF104" s="54"/>
      <c r="MKG104" s="54"/>
      <c r="MKH104" s="54"/>
      <c r="MKI104" s="54"/>
      <c r="MKJ104" s="54"/>
      <c r="MKK104" s="54"/>
      <c r="MKL104" s="54"/>
      <c r="MKM104" s="54"/>
      <c r="MKN104" s="54"/>
      <c r="MKO104" s="54"/>
      <c r="MKP104" s="54"/>
      <c r="MKQ104" s="54"/>
      <c r="MKR104" s="54"/>
      <c r="MKS104" s="54"/>
      <c r="MKT104" s="54"/>
      <c r="MKU104" s="54"/>
      <c r="MKV104" s="54"/>
      <c r="MKW104" s="54"/>
      <c r="MKX104" s="54"/>
      <c r="MKY104" s="54"/>
      <c r="MKZ104" s="54"/>
      <c r="MLA104" s="54"/>
      <c r="MLB104" s="54"/>
      <c r="MLC104" s="54"/>
      <c r="MLD104" s="54"/>
      <c r="MLE104" s="54"/>
      <c r="MLF104" s="54"/>
      <c r="MLG104" s="54"/>
      <c r="MLH104" s="54"/>
      <c r="MLI104" s="54"/>
      <c r="MLJ104" s="54"/>
      <c r="MLK104" s="54"/>
      <c r="MLL104" s="54"/>
      <c r="MLM104" s="54"/>
      <c r="MLN104" s="54"/>
      <c r="MLO104" s="54"/>
      <c r="MLP104" s="54"/>
      <c r="MLQ104" s="54"/>
      <c r="MLR104" s="54"/>
      <c r="MLS104" s="54"/>
      <c r="MLT104" s="54"/>
      <c r="MLU104" s="54"/>
      <c r="MLV104" s="54"/>
      <c r="MLW104" s="54"/>
      <c r="MLX104" s="54"/>
      <c r="MLY104" s="54"/>
      <c r="MLZ104" s="54"/>
      <c r="MMA104" s="54"/>
      <c r="MMB104" s="54"/>
      <c r="MMC104" s="54"/>
      <c r="MMD104" s="54"/>
      <c r="MME104" s="54"/>
      <c r="MMF104" s="54"/>
      <c r="MMG104" s="54"/>
      <c r="MMH104" s="54"/>
      <c r="MMI104" s="54"/>
      <c r="MMJ104" s="54"/>
      <c r="MMK104" s="54"/>
      <c r="MML104" s="54"/>
      <c r="MMM104" s="54"/>
      <c r="MMN104" s="54"/>
      <c r="MMO104" s="54"/>
      <c r="MMP104" s="54"/>
      <c r="MMQ104" s="54"/>
      <c r="MMR104" s="54"/>
      <c r="MMS104" s="54"/>
      <c r="MMT104" s="54"/>
      <c r="MMU104" s="54"/>
      <c r="MMV104" s="54"/>
      <c r="MMW104" s="54"/>
      <c r="MMX104" s="54"/>
      <c r="MMY104" s="54"/>
      <c r="MMZ104" s="54"/>
      <c r="MNA104" s="54"/>
      <c r="MNB104" s="54"/>
      <c r="MNC104" s="54"/>
      <c r="MND104" s="54"/>
      <c r="MNE104" s="54"/>
      <c r="MNF104" s="54"/>
      <c r="MNG104" s="54"/>
      <c r="MNH104" s="54"/>
      <c r="MNI104" s="54"/>
      <c r="MNJ104" s="54"/>
      <c r="MNK104" s="54"/>
      <c r="MNL104" s="54"/>
      <c r="MNM104" s="54"/>
      <c r="MNN104" s="54"/>
      <c r="MNO104" s="54"/>
      <c r="MNP104" s="54"/>
      <c r="MNQ104" s="54"/>
      <c r="MNR104" s="54"/>
      <c r="MNS104" s="54"/>
      <c r="MNT104" s="54"/>
      <c r="MNU104" s="54"/>
      <c r="MNV104" s="54"/>
      <c r="MNW104" s="54"/>
      <c r="MNX104" s="54"/>
      <c r="MNY104" s="54"/>
      <c r="MNZ104" s="54"/>
      <c r="MOA104" s="54"/>
      <c r="MOB104" s="54"/>
      <c r="MOC104" s="54"/>
      <c r="MOD104" s="54"/>
      <c r="MOE104" s="54"/>
      <c r="MOF104" s="54"/>
      <c r="MOG104" s="54"/>
      <c r="MOH104" s="54"/>
      <c r="MOI104" s="54"/>
      <c r="MOJ104" s="54"/>
      <c r="MOK104" s="54"/>
      <c r="MOL104" s="54"/>
      <c r="MOM104" s="54"/>
      <c r="MON104" s="54"/>
      <c r="MOO104" s="54"/>
      <c r="MOP104" s="54"/>
      <c r="MOQ104" s="54"/>
      <c r="MOR104" s="54"/>
      <c r="MOS104" s="54"/>
      <c r="MOT104" s="54"/>
      <c r="MOU104" s="54"/>
      <c r="MOV104" s="54"/>
      <c r="MOW104" s="54"/>
      <c r="MOX104" s="54"/>
      <c r="MOY104" s="54"/>
      <c r="MOZ104" s="54"/>
      <c r="MPA104" s="54"/>
      <c r="MPB104" s="54"/>
      <c r="MPC104" s="54"/>
      <c r="MPD104" s="54"/>
      <c r="MPE104" s="54"/>
      <c r="MPF104" s="54"/>
      <c r="MPG104" s="54"/>
      <c r="MPH104" s="54"/>
      <c r="MPI104" s="54"/>
      <c r="MPJ104" s="54"/>
      <c r="MPK104" s="54"/>
      <c r="MPL104" s="54"/>
      <c r="MPM104" s="54"/>
      <c r="MPN104" s="54"/>
      <c r="MPO104" s="54"/>
      <c r="MPP104" s="54"/>
      <c r="MPQ104" s="54"/>
      <c r="MPR104" s="54"/>
      <c r="MPS104" s="54"/>
      <c r="MPT104" s="54"/>
      <c r="MPU104" s="54"/>
      <c r="MPV104" s="54"/>
      <c r="MPW104" s="54"/>
      <c r="MPX104" s="54"/>
      <c r="MPY104" s="54"/>
      <c r="MPZ104" s="54"/>
      <c r="MQA104" s="54"/>
      <c r="MQB104" s="54"/>
      <c r="MQC104" s="54"/>
      <c r="MQD104" s="54"/>
      <c r="MQE104" s="54"/>
      <c r="MQF104" s="54"/>
      <c r="MQG104" s="54"/>
      <c r="MQH104" s="54"/>
      <c r="MQI104" s="54"/>
      <c r="MQJ104" s="54"/>
      <c r="MQK104" s="54"/>
      <c r="MQL104" s="54"/>
      <c r="MQM104" s="54"/>
      <c r="MQN104" s="54"/>
      <c r="MQO104" s="54"/>
      <c r="MQP104" s="54"/>
      <c r="MQQ104" s="54"/>
      <c r="MQR104" s="54"/>
      <c r="MQS104" s="54"/>
      <c r="MQT104" s="54"/>
      <c r="MQU104" s="54"/>
      <c r="MQV104" s="54"/>
      <c r="MQW104" s="54"/>
      <c r="MQX104" s="54"/>
      <c r="MQY104" s="54"/>
      <c r="MQZ104" s="54"/>
      <c r="MRA104" s="54"/>
      <c r="MRB104" s="54"/>
      <c r="MRC104" s="54"/>
      <c r="MRD104" s="54"/>
      <c r="MRE104" s="54"/>
      <c r="MRF104" s="54"/>
      <c r="MRG104" s="54"/>
      <c r="MRH104" s="54"/>
      <c r="MRI104" s="54"/>
      <c r="MRJ104" s="54"/>
      <c r="MRK104" s="54"/>
      <c r="MRL104" s="54"/>
      <c r="MRM104" s="54"/>
      <c r="MRN104" s="54"/>
      <c r="MRO104" s="54"/>
      <c r="MRP104" s="54"/>
      <c r="MRQ104" s="54"/>
      <c r="MRR104" s="54"/>
      <c r="MRS104" s="54"/>
      <c r="MRT104" s="54"/>
      <c r="MRU104" s="54"/>
      <c r="MRV104" s="54"/>
      <c r="MRW104" s="54"/>
      <c r="MRX104" s="54"/>
      <c r="MRY104" s="54"/>
      <c r="MRZ104" s="54"/>
      <c r="MSA104" s="54"/>
      <c r="MSB104" s="54"/>
      <c r="MSC104" s="54"/>
      <c r="MSD104" s="54"/>
      <c r="MSE104" s="54"/>
      <c r="MSF104" s="54"/>
      <c r="MSG104" s="54"/>
      <c r="MSH104" s="54"/>
      <c r="MSI104" s="54"/>
      <c r="MSJ104" s="54"/>
      <c r="MSK104" s="54"/>
      <c r="MSL104" s="54"/>
      <c r="MSM104" s="54"/>
      <c r="MSN104" s="54"/>
      <c r="MSO104" s="54"/>
      <c r="MSP104" s="54"/>
      <c r="MSQ104" s="54"/>
      <c r="MSR104" s="54"/>
      <c r="MSS104" s="54"/>
      <c r="MST104" s="54"/>
      <c r="MSU104" s="54"/>
      <c r="MSV104" s="54"/>
      <c r="MSW104" s="54"/>
      <c r="MSX104" s="54"/>
      <c r="MSY104" s="54"/>
      <c r="MSZ104" s="54"/>
      <c r="MTA104" s="54"/>
      <c r="MTB104" s="54"/>
      <c r="MTC104" s="54"/>
      <c r="MTD104" s="54"/>
      <c r="MTE104" s="54"/>
      <c r="MTF104" s="54"/>
      <c r="MTG104" s="54"/>
      <c r="MTH104" s="54"/>
      <c r="MTI104" s="54"/>
      <c r="MTJ104" s="54"/>
      <c r="MTK104" s="54"/>
      <c r="MTL104" s="54"/>
      <c r="MTM104" s="54"/>
      <c r="MTN104" s="54"/>
      <c r="MTO104" s="54"/>
      <c r="MTP104" s="54"/>
      <c r="MTQ104" s="54"/>
      <c r="MTR104" s="54"/>
      <c r="MTS104" s="54"/>
      <c r="MTT104" s="54"/>
      <c r="MTU104" s="54"/>
      <c r="MTV104" s="54"/>
      <c r="MTW104" s="54"/>
      <c r="MTX104" s="54"/>
      <c r="MTY104" s="54"/>
      <c r="MTZ104" s="54"/>
      <c r="MUA104" s="54"/>
      <c r="MUB104" s="54"/>
      <c r="MUC104" s="54"/>
      <c r="MUD104" s="54"/>
      <c r="MUE104" s="54"/>
      <c r="MUF104" s="54"/>
      <c r="MUG104" s="54"/>
      <c r="MUH104" s="54"/>
      <c r="MUI104" s="54"/>
      <c r="MUJ104" s="54"/>
      <c r="MUK104" s="54"/>
      <c r="MUL104" s="54"/>
      <c r="MUM104" s="54"/>
      <c r="MUN104" s="54"/>
      <c r="MUO104" s="54"/>
      <c r="MUP104" s="54"/>
      <c r="MUQ104" s="54"/>
      <c r="MUR104" s="54"/>
      <c r="MUS104" s="54"/>
      <c r="MUT104" s="54"/>
      <c r="MUU104" s="54"/>
      <c r="MUV104" s="54"/>
      <c r="MUW104" s="54"/>
      <c r="MUX104" s="54"/>
      <c r="MUY104" s="54"/>
      <c r="MUZ104" s="54"/>
      <c r="MVA104" s="54"/>
      <c r="MVB104" s="54"/>
      <c r="MVC104" s="54"/>
      <c r="MVD104" s="54"/>
      <c r="MVE104" s="54"/>
      <c r="MVF104" s="54"/>
      <c r="MVG104" s="54"/>
      <c r="MVH104" s="54"/>
      <c r="MVI104" s="54"/>
      <c r="MVJ104" s="54"/>
      <c r="MVK104" s="54"/>
      <c r="MVL104" s="54"/>
      <c r="MVM104" s="54"/>
      <c r="MVN104" s="54"/>
      <c r="MVO104" s="54"/>
      <c r="MVP104" s="54"/>
      <c r="MVQ104" s="54"/>
      <c r="MVR104" s="54"/>
      <c r="MVS104" s="54"/>
      <c r="MVT104" s="54"/>
      <c r="MVU104" s="54"/>
      <c r="MVV104" s="54"/>
      <c r="MVW104" s="54"/>
      <c r="MVX104" s="54"/>
      <c r="MVY104" s="54"/>
      <c r="MVZ104" s="54"/>
      <c r="MWA104" s="54"/>
      <c r="MWB104" s="54"/>
      <c r="MWC104" s="54"/>
      <c r="MWD104" s="54"/>
      <c r="MWE104" s="54"/>
      <c r="MWF104" s="54"/>
      <c r="MWG104" s="54"/>
      <c r="MWH104" s="54"/>
      <c r="MWI104" s="54"/>
      <c r="MWJ104" s="54"/>
      <c r="MWK104" s="54"/>
      <c r="MWL104" s="54"/>
      <c r="MWM104" s="54"/>
      <c r="MWN104" s="54"/>
      <c r="MWO104" s="54"/>
      <c r="MWP104" s="54"/>
      <c r="MWQ104" s="54"/>
      <c r="MWR104" s="54"/>
      <c r="MWS104" s="54"/>
      <c r="MWT104" s="54"/>
      <c r="MWU104" s="54"/>
      <c r="MWV104" s="54"/>
      <c r="MWW104" s="54"/>
      <c r="MWX104" s="54"/>
      <c r="MWY104" s="54"/>
      <c r="MWZ104" s="54"/>
      <c r="MXA104" s="54"/>
      <c r="MXB104" s="54"/>
      <c r="MXC104" s="54"/>
      <c r="MXD104" s="54"/>
      <c r="MXE104" s="54"/>
      <c r="MXF104" s="54"/>
      <c r="MXG104" s="54"/>
      <c r="MXH104" s="54"/>
      <c r="MXI104" s="54"/>
      <c r="MXJ104" s="54"/>
      <c r="MXK104" s="54"/>
      <c r="MXL104" s="54"/>
      <c r="MXM104" s="54"/>
      <c r="MXN104" s="54"/>
      <c r="MXO104" s="54"/>
      <c r="MXP104" s="54"/>
      <c r="MXQ104" s="54"/>
      <c r="MXR104" s="54"/>
      <c r="MXS104" s="54"/>
      <c r="MXT104" s="54"/>
      <c r="MXU104" s="54"/>
      <c r="MXV104" s="54"/>
      <c r="MXW104" s="54"/>
      <c r="MXX104" s="54"/>
      <c r="MXY104" s="54"/>
      <c r="MXZ104" s="54"/>
      <c r="MYA104" s="54"/>
      <c r="MYB104" s="54"/>
      <c r="MYC104" s="54"/>
      <c r="MYD104" s="54"/>
      <c r="MYE104" s="54"/>
      <c r="MYF104" s="54"/>
      <c r="MYG104" s="54"/>
      <c r="MYH104" s="54"/>
      <c r="MYI104" s="54"/>
      <c r="MYJ104" s="54"/>
      <c r="MYK104" s="54"/>
      <c r="MYL104" s="54"/>
      <c r="MYM104" s="54"/>
      <c r="MYN104" s="54"/>
      <c r="MYO104" s="54"/>
      <c r="MYP104" s="54"/>
      <c r="MYQ104" s="54"/>
      <c r="MYR104" s="54"/>
      <c r="MYS104" s="54"/>
      <c r="MYT104" s="54"/>
      <c r="MYU104" s="54"/>
      <c r="MYV104" s="54"/>
      <c r="MYW104" s="54"/>
      <c r="MYX104" s="54"/>
      <c r="MYY104" s="54"/>
      <c r="MYZ104" s="54"/>
      <c r="MZA104" s="54"/>
      <c r="MZB104" s="54"/>
      <c r="MZC104" s="54"/>
      <c r="MZD104" s="54"/>
      <c r="MZE104" s="54"/>
      <c r="MZF104" s="54"/>
      <c r="MZG104" s="54"/>
      <c r="MZH104" s="54"/>
      <c r="MZI104" s="54"/>
      <c r="MZJ104" s="54"/>
      <c r="MZK104" s="54"/>
      <c r="MZL104" s="54"/>
      <c r="MZM104" s="54"/>
      <c r="MZN104" s="54"/>
      <c r="MZO104" s="54"/>
      <c r="MZP104" s="54"/>
      <c r="MZQ104" s="54"/>
      <c r="MZR104" s="54"/>
      <c r="MZS104" s="54"/>
      <c r="MZT104" s="54"/>
      <c r="MZU104" s="54"/>
      <c r="MZV104" s="54"/>
      <c r="MZW104" s="54"/>
      <c r="MZX104" s="54"/>
      <c r="MZY104" s="54"/>
      <c r="MZZ104" s="54"/>
      <c r="NAA104" s="54"/>
      <c r="NAB104" s="54"/>
      <c r="NAC104" s="54"/>
      <c r="NAD104" s="54"/>
      <c r="NAE104" s="54"/>
      <c r="NAF104" s="54"/>
      <c r="NAG104" s="54"/>
      <c r="NAH104" s="54"/>
      <c r="NAI104" s="54"/>
      <c r="NAJ104" s="54"/>
      <c r="NAK104" s="54"/>
      <c r="NAL104" s="54"/>
      <c r="NAM104" s="54"/>
      <c r="NAN104" s="54"/>
      <c r="NAO104" s="54"/>
      <c r="NAP104" s="54"/>
      <c r="NAQ104" s="54"/>
      <c r="NAR104" s="54"/>
      <c r="NAS104" s="54"/>
      <c r="NAT104" s="54"/>
      <c r="NAU104" s="54"/>
      <c r="NAV104" s="54"/>
      <c r="NAW104" s="54"/>
      <c r="NAX104" s="54"/>
      <c r="NAY104" s="54"/>
      <c r="NAZ104" s="54"/>
      <c r="NBA104" s="54"/>
      <c r="NBB104" s="54"/>
      <c r="NBC104" s="54"/>
      <c r="NBD104" s="54"/>
      <c r="NBE104" s="54"/>
      <c r="NBF104" s="54"/>
      <c r="NBG104" s="54"/>
      <c r="NBH104" s="54"/>
      <c r="NBI104" s="54"/>
      <c r="NBJ104" s="54"/>
      <c r="NBK104" s="54"/>
      <c r="NBL104" s="54"/>
      <c r="NBM104" s="54"/>
      <c r="NBN104" s="54"/>
      <c r="NBO104" s="54"/>
      <c r="NBP104" s="54"/>
      <c r="NBQ104" s="54"/>
      <c r="NBR104" s="54"/>
      <c r="NBS104" s="54"/>
      <c r="NBT104" s="54"/>
      <c r="NBU104" s="54"/>
      <c r="NBV104" s="54"/>
      <c r="NBW104" s="54"/>
      <c r="NBX104" s="54"/>
      <c r="NBY104" s="54"/>
      <c r="NBZ104" s="54"/>
      <c r="NCA104" s="54"/>
      <c r="NCB104" s="54"/>
      <c r="NCC104" s="54"/>
      <c r="NCD104" s="54"/>
      <c r="NCE104" s="54"/>
      <c r="NCF104" s="54"/>
      <c r="NCG104" s="54"/>
      <c r="NCH104" s="54"/>
      <c r="NCI104" s="54"/>
      <c r="NCJ104" s="54"/>
      <c r="NCK104" s="54"/>
      <c r="NCL104" s="54"/>
      <c r="NCM104" s="54"/>
      <c r="NCN104" s="54"/>
      <c r="NCO104" s="54"/>
      <c r="NCP104" s="54"/>
      <c r="NCQ104" s="54"/>
      <c r="NCR104" s="54"/>
      <c r="NCS104" s="54"/>
      <c r="NCT104" s="54"/>
      <c r="NCU104" s="54"/>
      <c r="NCV104" s="54"/>
      <c r="NCW104" s="54"/>
      <c r="NCX104" s="54"/>
      <c r="NCY104" s="54"/>
      <c r="NCZ104" s="54"/>
      <c r="NDA104" s="54"/>
      <c r="NDB104" s="54"/>
      <c r="NDC104" s="54"/>
      <c r="NDD104" s="54"/>
      <c r="NDE104" s="54"/>
      <c r="NDF104" s="54"/>
      <c r="NDG104" s="54"/>
      <c r="NDH104" s="54"/>
      <c r="NDI104" s="54"/>
      <c r="NDJ104" s="54"/>
      <c r="NDK104" s="54"/>
      <c r="NDL104" s="54"/>
      <c r="NDM104" s="54"/>
      <c r="NDN104" s="54"/>
      <c r="NDO104" s="54"/>
      <c r="NDP104" s="54"/>
      <c r="NDQ104" s="54"/>
      <c r="NDR104" s="54"/>
      <c r="NDS104" s="54"/>
      <c r="NDT104" s="54"/>
      <c r="NDU104" s="54"/>
      <c r="NDV104" s="54"/>
      <c r="NDW104" s="54"/>
      <c r="NDX104" s="54"/>
      <c r="NDY104" s="54"/>
      <c r="NDZ104" s="54"/>
      <c r="NEA104" s="54"/>
      <c r="NEB104" s="54"/>
      <c r="NEC104" s="54"/>
      <c r="NED104" s="54"/>
      <c r="NEE104" s="54"/>
      <c r="NEF104" s="54"/>
      <c r="NEG104" s="54"/>
      <c r="NEH104" s="54"/>
      <c r="NEI104" s="54"/>
      <c r="NEJ104" s="54"/>
      <c r="NEK104" s="54"/>
      <c r="NEL104" s="54"/>
      <c r="NEM104" s="54"/>
      <c r="NEN104" s="54"/>
      <c r="NEO104" s="54"/>
      <c r="NEP104" s="54"/>
      <c r="NEQ104" s="54"/>
      <c r="NER104" s="54"/>
      <c r="NES104" s="54"/>
      <c r="NET104" s="54"/>
      <c r="NEU104" s="54"/>
      <c r="NEV104" s="54"/>
      <c r="NEW104" s="54"/>
      <c r="NEX104" s="54"/>
      <c r="NEY104" s="54"/>
      <c r="NEZ104" s="54"/>
      <c r="NFA104" s="54"/>
      <c r="NFB104" s="54"/>
      <c r="NFC104" s="54"/>
      <c r="NFD104" s="54"/>
      <c r="NFE104" s="54"/>
      <c r="NFF104" s="54"/>
      <c r="NFG104" s="54"/>
      <c r="NFH104" s="54"/>
      <c r="NFI104" s="54"/>
      <c r="NFJ104" s="54"/>
      <c r="NFK104" s="54"/>
      <c r="NFL104" s="54"/>
      <c r="NFM104" s="54"/>
      <c r="NFN104" s="54"/>
      <c r="NFO104" s="54"/>
      <c r="NFP104" s="54"/>
      <c r="NFQ104" s="54"/>
      <c r="NFR104" s="54"/>
      <c r="NFS104" s="54"/>
      <c r="NFT104" s="54"/>
      <c r="NFU104" s="54"/>
      <c r="NFV104" s="54"/>
      <c r="NFW104" s="54"/>
      <c r="NFX104" s="54"/>
      <c r="NFY104" s="54"/>
      <c r="NFZ104" s="54"/>
      <c r="NGA104" s="54"/>
      <c r="NGB104" s="54"/>
      <c r="NGC104" s="54"/>
      <c r="NGD104" s="54"/>
      <c r="NGE104" s="54"/>
      <c r="NGF104" s="54"/>
      <c r="NGG104" s="54"/>
      <c r="NGH104" s="54"/>
      <c r="NGI104" s="54"/>
      <c r="NGJ104" s="54"/>
      <c r="NGK104" s="54"/>
      <c r="NGL104" s="54"/>
      <c r="NGM104" s="54"/>
      <c r="NGN104" s="54"/>
      <c r="NGO104" s="54"/>
      <c r="NGP104" s="54"/>
      <c r="NGQ104" s="54"/>
      <c r="NGR104" s="54"/>
      <c r="NGS104" s="54"/>
      <c r="NGT104" s="54"/>
      <c r="NGU104" s="54"/>
      <c r="NGV104" s="54"/>
      <c r="NGW104" s="54"/>
      <c r="NGX104" s="54"/>
      <c r="NGY104" s="54"/>
      <c r="NGZ104" s="54"/>
      <c r="NHA104" s="54"/>
      <c r="NHB104" s="54"/>
      <c r="NHC104" s="54"/>
      <c r="NHD104" s="54"/>
      <c r="NHE104" s="54"/>
      <c r="NHF104" s="54"/>
      <c r="NHG104" s="54"/>
      <c r="NHH104" s="54"/>
      <c r="NHI104" s="54"/>
      <c r="NHJ104" s="54"/>
      <c r="NHK104" s="54"/>
      <c r="NHL104" s="54"/>
      <c r="NHM104" s="54"/>
      <c r="NHN104" s="54"/>
      <c r="NHO104" s="54"/>
      <c r="NHP104" s="54"/>
      <c r="NHQ104" s="54"/>
      <c r="NHR104" s="54"/>
      <c r="NHS104" s="54"/>
      <c r="NHT104" s="54"/>
      <c r="NHU104" s="54"/>
      <c r="NHV104" s="54"/>
      <c r="NHW104" s="54"/>
      <c r="NHX104" s="54"/>
      <c r="NHY104" s="54"/>
      <c r="NHZ104" s="54"/>
      <c r="NIA104" s="54"/>
      <c r="NIB104" s="54"/>
      <c r="NIC104" s="54"/>
      <c r="NID104" s="54"/>
      <c r="NIE104" s="54"/>
      <c r="NIF104" s="54"/>
      <c r="NIG104" s="54"/>
      <c r="NIH104" s="54"/>
      <c r="NII104" s="54"/>
      <c r="NIJ104" s="54"/>
      <c r="NIK104" s="54"/>
      <c r="NIL104" s="54"/>
      <c r="NIM104" s="54"/>
      <c r="NIN104" s="54"/>
      <c r="NIO104" s="54"/>
      <c r="NIP104" s="54"/>
      <c r="NIQ104" s="54"/>
      <c r="NIR104" s="54"/>
      <c r="NIS104" s="54"/>
      <c r="NIT104" s="54"/>
      <c r="NIU104" s="54"/>
      <c r="NIV104" s="54"/>
      <c r="NIW104" s="54"/>
      <c r="NIX104" s="54"/>
      <c r="NIY104" s="54"/>
      <c r="NIZ104" s="54"/>
      <c r="NJA104" s="54"/>
      <c r="NJB104" s="54"/>
      <c r="NJC104" s="54"/>
      <c r="NJD104" s="54"/>
      <c r="NJE104" s="54"/>
      <c r="NJF104" s="54"/>
      <c r="NJG104" s="54"/>
      <c r="NJH104" s="54"/>
      <c r="NJI104" s="54"/>
      <c r="NJJ104" s="54"/>
      <c r="NJK104" s="54"/>
      <c r="NJL104" s="54"/>
      <c r="NJM104" s="54"/>
      <c r="NJN104" s="54"/>
      <c r="NJO104" s="54"/>
      <c r="NJP104" s="54"/>
      <c r="NJQ104" s="54"/>
      <c r="NJR104" s="54"/>
      <c r="NJS104" s="54"/>
      <c r="NJT104" s="54"/>
      <c r="NJU104" s="54"/>
      <c r="NJV104" s="54"/>
      <c r="NJW104" s="54"/>
      <c r="NJX104" s="54"/>
      <c r="NJY104" s="54"/>
      <c r="NJZ104" s="54"/>
      <c r="NKA104" s="54"/>
      <c r="NKB104" s="54"/>
      <c r="NKC104" s="54"/>
      <c r="NKD104" s="54"/>
      <c r="NKE104" s="54"/>
      <c r="NKF104" s="54"/>
      <c r="NKG104" s="54"/>
      <c r="NKH104" s="54"/>
      <c r="NKI104" s="54"/>
      <c r="NKJ104" s="54"/>
      <c r="NKK104" s="54"/>
      <c r="NKL104" s="54"/>
      <c r="NKM104" s="54"/>
      <c r="NKN104" s="54"/>
      <c r="NKO104" s="54"/>
      <c r="NKP104" s="54"/>
      <c r="NKQ104" s="54"/>
      <c r="NKR104" s="54"/>
      <c r="NKS104" s="54"/>
      <c r="NKT104" s="54"/>
      <c r="NKU104" s="54"/>
      <c r="NKV104" s="54"/>
      <c r="NKW104" s="54"/>
      <c r="NKX104" s="54"/>
      <c r="NKY104" s="54"/>
      <c r="NKZ104" s="54"/>
      <c r="NLA104" s="54"/>
      <c r="NLB104" s="54"/>
      <c r="NLC104" s="54"/>
      <c r="NLD104" s="54"/>
      <c r="NLE104" s="54"/>
      <c r="NLF104" s="54"/>
      <c r="NLG104" s="54"/>
      <c r="NLH104" s="54"/>
      <c r="NLI104" s="54"/>
      <c r="NLJ104" s="54"/>
      <c r="NLK104" s="54"/>
      <c r="NLL104" s="54"/>
      <c r="NLM104" s="54"/>
      <c r="NLN104" s="54"/>
      <c r="NLO104" s="54"/>
      <c r="NLP104" s="54"/>
      <c r="NLQ104" s="54"/>
      <c r="NLR104" s="54"/>
      <c r="NLS104" s="54"/>
      <c r="NLT104" s="54"/>
      <c r="NLU104" s="54"/>
      <c r="NLV104" s="54"/>
      <c r="NLW104" s="54"/>
      <c r="NLX104" s="54"/>
      <c r="NLY104" s="54"/>
      <c r="NLZ104" s="54"/>
      <c r="NMA104" s="54"/>
      <c r="NMB104" s="54"/>
      <c r="NMC104" s="54"/>
      <c r="NMD104" s="54"/>
      <c r="NME104" s="54"/>
      <c r="NMF104" s="54"/>
      <c r="NMG104" s="54"/>
      <c r="NMH104" s="54"/>
      <c r="NMI104" s="54"/>
      <c r="NMJ104" s="54"/>
      <c r="NMK104" s="54"/>
      <c r="NML104" s="54"/>
      <c r="NMM104" s="54"/>
      <c r="NMN104" s="54"/>
      <c r="NMO104" s="54"/>
      <c r="NMP104" s="54"/>
      <c r="NMQ104" s="54"/>
      <c r="NMR104" s="54"/>
      <c r="NMS104" s="54"/>
      <c r="NMT104" s="54"/>
      <c r="NMU104" s="54"/>
      <c r="NMV104" s="54"/>
      <c r="NMW104" s="54"/>
      <c r="NMX104" s="54"/>
      <c r="NMY104" s="54"/>
      <c r="NMZ104" s="54"/>
      <c r="NNA104" s="54"/>
      <c r="NNB104" s="54"/>
      <c r="NNC104" s="54"/>
      <c r="NND104" s="54"/>
      <c r="NNE104" s="54"/>
      <c r="NNF104" s="54"/>
      <c r="NNG104" s="54"/>
      <c r="NNH104" s="54"/>
      <c r="NNI104" s="54"/>
      <c r="NNJ104" s="54"/>
      <c r="NNK104" s="54"/>
      <c r="NNL104" s="54"/>
      <c r="NNM104" s="54"/>
      <c r="NNN104" s="54"/>
      <c r="NNO104" s="54"/>
      <c r="NNP104" s="54"/>
      <c r="NNQ104" s="54"/>
      <c r="NNR104" s="54"/>
      <c r="NNS104" s="54"/>
      <c r="NNT104" s="54"/>
      <c r="NNU104" s="54"/>
      <c r="NNV104" s="54"/>
      <c r="NNW104" s="54"/>
      <c r="NNX104" s="54"/>
      <c r="NNY104" s="54"/>
      <c r="NNZ104" s="54"/>
      <c r="NOA104" s="54"/>
      <c r="NOB104" s="54"/>
      <c r="NOC104" s="54"/>
      <c r="NOD104" s="54"/>
      <c r="NOE104" s="54"/>
      <c r="NOF104" s="54"/>
      <c r="NOG104" s="54"/>
      <c r="NOH104" s="54"/>
      <c r="NOI104" s="54"/>
      <c r="NOJ104" s="54"/>
      <c r="NOK104" s="54"/>
      <c r="NOL104" s="54"/>
      <c r="NOM104" s="54"/>
      <c r="NON104" s="54"/>
      <c r="NOO104" s="54"/>
      <c r="NOP104" s="54"/>
      <c r="NOQ104" s="54"/>
      <c r="NOR104" s="54"/>
      <c r="NOS104" s="54"/>
      <c r="NOT104" s="54"/>
      <c r="NOU104" s="54"/>
      <c r="NOV104" s="54"/>
      <c r="NOW104" s="54"/>
      <c r="NOX104" s="54"/>
      <c r="NOY104" s="54"/>
      <c r="NOZ104" s="54"/>
      <c r="NPA104" s="54"/>
      <c r="NPB104" s="54"/>
      <c r="NPC104" s="54"/>
      <c r="NPD104" s="54"/>
      <c r="NPE104" s="54"/>
      <c r="NPF104" s="54"/>
      <c r="NPG104" s="54"/>
      <c r="NPH104" s="54"/>
      <c r="NPI104" s="54"/>
      <c r="NPJ104" s="54"/>
      <c r="NPK104" s="54"/>
      <c r="NPL104" s="54"/>
      <c r="NPM104" s="54"/>
      <c r="NPN104" s="54"/>
      <c r="NPO104" s="54"/>
      <c r="NPP104" s="54"/>
      <c r="NPQ104" s="54"/>
      <c r="NPR104" s="54"/>
      <c r="NPS104" s="54"/>
      <c r="NPT104" s="54"/>
      <c r="NPU104" s="54"/>
      <c r="NPV104" s="54"/>
      <c r="NPW104" s="54"/>
      <c r="NPX104" s="54"/>
      <c r="NPY104" s="54"/>
      <c r="NPZ104" s="54"/>
      <c r="NQA104" s="54"/>
      <c r="NQB104" s="54"/>
      <c r="NQC104" s="54"/>
      <c r="NQD104" s="54"/>
      <c r="NQE104" s="54"/>
      <c r="NQF104" s="54"/>
      <c r="NQG104" s="54"/>
      <c r="NQH104" s="54"/>
      <c r="NQI104" s="54"/>
      <c r="NQJ104" s="54"/>
      <c r="NQK104" s="54"/>
      <c r="NQL104" s="54"/>
      <c r="NQM104" s="54"/>
      <c r="NQN104" s="54"/>
      <c r="NQO104" s="54"/>
      <c r="NQP104" s="54"/>
      <c r="NQQ104" s="54"/>
      <c r="NQR104" s="54"/>
      <c r="NQS104" s="54"/>
      <c r="NQT104" s="54"/>
      <c r="NQU104" s="54"/>
      <c r="NQV104" s="54"/>
      <c r="NQW104" s="54"/>
      <c r="NQX104" s="54"/>
      <c r="NQY104" s="54"/>
      <c r="NQZ104" s="54"/>
      <c r="NRA104" s="54"/>
      <c r="NRB104" s="54"/>
      <c r="NRC104" s="54"/>
      <c r="NRD104" s="54"/>
      <c r="NRE104" s="54"/>
      <c r="NRF104" s="54"/>
      <c r="NRG104" s="54"/>
      <c r="NRH104" s="54"/>
      <c r="NRI104" s="54"/>
      <c r="NRJ104" s="54"/>
      <c r="NRK104" s="54"/>
      <c r="NRL104" s="54"/>
      <c r="NRM104" s="54"/>
      <c r="NRN104" s="54"/>
      <c r="NRO104" s="54"/>
      <c r="NRP104" s="54"/>
      <c r="NRQ104" s="54"/>
      <c r="NRR104" s="54"/>
      <c r="NRS104" s="54"/>
      <c r="NRT104" s="54"/>
      <c r="NRU104" s="54"/>
      <c r="NRV104" s="54"/>
      <c r="NRW104" s="54"/>
      <c r="NRX104" s="54"/>
      <c r="NRY104" s="54"/>
      <c r="NRZ104" s="54"/>
      <c r="NSA104" s="54"/>
      <c r="NSB104" s="54"/>
      <c r="NSC104" s="54"/>
      <c r="NSD104" s="54"/>
      <c r="NSE104" s="54"/>
      <c r="NSF104" s="54"/>
      <c r="NSG104" s="54"/>
      <c r="NSH104" s="54"/>
      <c r="NSI104" s="54"/>
      <c r="NSJ104" s="54"/>
      <c r="NSK104" s="54"/>
      <c r="NSL104" s="54"/>
      <c r="NSM104" s="54"/>
      <c r="NSN104" s="54"/>
      <c r="NSO104" s="54"/>
      <c r="NSP104" s="54"/>
      <c r="NSQ104" s="54"/>
      <c r="NSR104" s="54"/>
      <c r="NSS104" s="54"/>
      <c r="NST104" s="54"/>
      <c r="NSU104" s="54"/>
      <c r="NSV104" s="54"/>
      <c r="NSW104" s="54"/>
      <c r="NSX104" s="54"/>
      <c r="NSY104" s="54"/>
      <c r="NSZ104" s="54"/>
      <c r="NTA104" s="54"/>
      <c r="NTB104" s="54"/>
      <c r="NTC104" s="54"/>
      <c r="NTD104" s="54"/>
      <c r="NTE104" s="54"/>
      <c r="NTF104" s="54"/>
      <c r="NTG104" s="54"/>
      <c r="NTH104" s="54"/>
      <c r="NTI104" s="54"/>
      <c r="NTJ104" s="54"/>
      <c r="NTK104" s="54"/>
      <c r="NTL104" s="54"/>
      <c r="NTM104" s="54"/>
      <c r="NTN104" s="54"/>
      <c r="NTO104" s="54"/>
      <c r="NTP104" s="54"/>
      <c r="NTQ104" s="54"/>
      <c r="NTR104" s="54"/>
      <c r="NTS104" s="54"/>
      <c r="NTT104" s="54"/>
      <c r="NTU104" s="54"/>
      <c r="NTV104" s="54"/>
      <c r="NTW104" s="54"/>
      <c r="NTX104" s="54"/>
      <c r="NTY104" s="54"/>
      <c r="NTZ104" s="54"/>
      <c r="NUA104" s="54"/>
      <c r="NUB104" s="54"/>
      <c r="NUC104" s="54"/>
      <c r="NUD104" s="54"/>
      <c r="NUE104" s="54"/>
      <c r="NUF104" s="54"/>
      <c r="NUG104" s="54"/>
      <c r="NUH104" s="54"/>
      <c r="NUI104" s="54"/>
      <c r="NUJ104" s="54"/>
      <c r="NUK104" s="54"/>
      <c r="NUL104" s="54"/>
      <c r="NUM104" s="54"/>
      <c r="NUN104" s="54"/>
      <c r="NUO104" s="54"/>
      <c r="NUP104" s="54"/>
      <c r="NUQ104" s="54"/>
      <c r="NUR104" s="54"/>
      <c r="NUS104" s="54"/>
      <c r="NUT104" s="54"/>
      <c r="NUU104" s="54"/>
      <c r="NUV104" s="54"/>
      <c r="NUW104" s="54"/>
      <c r="NUX104" s="54"/>
      <c r="NUY104" s="54"/>
      <c r="NUZ104" s="54"/>
      <c r="NVA104" s="54"/>
      <c r="NVB104" s="54"/>
      <c r="NVC104" s="54"/>
      <c r="NVD104" s="54"/>
      <c r="NVE104" s="54"/>
      <c r="NVF104" s="54"/>
      <c r="NVG104" s="54"/>
      <c r="NVH104" s="54"/>
      <c r="NVI104" s="54"/>
      <c r="NVJ104" s="54"/>
      <c r="NVK104" s="54"/>
      <c r="NVL104" s="54"/>
      <c r="NVM104" s="54"/>
      <c r="NVN104" s="54"/>
      <c r="NVO104" s="54"/>
      <c r="NVP104" s="54"/>
      <c r="NVQ104" s="54"/>
      <c r="NVR104" s="54"/>
      <c r="NVS104" s="54"/>
      <c r="NVT104" s="54"/>
      <c r="NVU104" s="54"/>
      <c r="NVV104" s="54"/>
      <c r="NVW104" s="54"/>
      <c r="NVX104" s="54"/>
      <c r="NVY104" s="54"/>
      <c r="NVZ104" s="54"/>
      <c r="NWA104" s="54"/>
      <c r="NWB104" s="54"/>
      <c r="NWC104" s="54"/>
      <c r="NWD104" s="54"/>
      <c r="NWE104" s="54"/>
      <c r="NWF104" s="54"/>
      <c r="NWG104" s="54"/>
      <c r="NWH104" s="54"/>
      <c r="NWI104" s="54"/>
      <c r="NWJ104" s="54"/>
      <c r="NWK104" s="54"/>
      <c r="NWL104" s="54"/>
      <c r="NWM104" s="54"/>
      <c r="NWN104" s="54"/>
      <c r="NWO104" s="54"/>
      <c r="NWP104" s="54"/>
      <c r="NWQ104" s="54"/>
      <c r="NWR104" s="54"/>
      <c r="NWS104" s="54"/>
      <c r="NWT104" s="54"/>
      <c r="NWU104" s="54"/>
      <c r="NWV104" s="54"/>
      <c r="NWW104" s="54"/>
      <c r="NWX104" s="54"/>
      <c r="NWY104" s="54"/>
      <c r="NWZ104" s="54"/>
      <c r="NXA104" s="54"/>
      <c r="NXB104" s="54"/>
      <c r="NXC104" s="54"/>
      <c r="NXD104" s="54"/>
      <c r="NXE104" s="54"/>
      <c r="NXF104" s="54"/>
      <c r="NXG104" s="54"/>
      <c r="NXH104" s="54"/>
      <c r="NXI104" s="54"/>
      <c r="NXJ104" s="54"/>
      <c r="NXK104" s="54"/>
      <c r="NXL104" s="54"/>
      <c r="NXM104" s="54"/>
      <c r="NXN104" s="54"/>
      <c r="NXO104" s="54"/>
      <c r="NXP104" s="54"/>
      <c r="NXQ104" s="54"/>
      <c r="NXR104" s="54"/>
      <c r="NXS104" s="54"/>
      <c r="NXT104" s="54"/>
      <c r="NXU104" s="54"/>
      <c r="NXV104" s="54"/>
      <c r="NXW104" s="54"/>
      <c r="NXX104" s="54"/>
      <c r="NXY104" s="54"/>
      <c r="NXZ104" s="54"/>
      <c r="NYA104" s="54"/>
      <c r="NYB104" s="54"/>
      <c r="NYC104" s="54"/>
      <c r="NYD104" s="54"/>
      <c r="NYE104" s="54"/>
      <c r="NYF104" s="54"/>
      <c r="NYG104" s="54"/>
      <c r="NYH104" s="54"/>
      <c r="NYI104" s="54"/>
      <c r="NYJ104" s="54"/>
      <c r="NYK104" s="54"/>
      <c r="NYL104" s="54"/>
      <c r="NYM104" s="54"/>
      <c r="NYN104" s="54"/>
      <c r="NYO104" s="54"/>
      <c r="NYP104" s="54"/>
      <c r="NYQ104" s="54"/>
      <c r="NYR104" s="54"/>
      <c r="NYS104" s="54"/>
      <c r="NYT104" s="54"/>
      <c r="NYU104" s="54"/>
      <c r="NYV104" s="54"/>
      <c r="NYW104" s="54"/>
      <c r="NYX104" s="54"/>
      <c r="NYY104" s="54"/>
      <c r="NYZ104" s="54"/>
      <c r="NZA104" s="54"/>
      <c r="NZB104" s="54"/>
      <c r="NZC104" s="54"/>
      <c r="NZD104" s="54"/>
      <c r="NZE104" s="54"/>
      <c r="NZF104" s="54"/>
      <c r="NZG104" s="54"/>
      <c r="NZH104" s="54"/>
      <c r="NZI104" s="54"/>
      <c r="NZJ104" s="54"/>
      <c r="NZK104" s="54"/>
      <c r="NZL104" s="54"/>
      <c r="NZM104" s="54"/>
      <c r="NZN104" s="54"/>
      <c r="NZO104" s="54"/>
      <c r="NZP104" s="54"/>
      <c r="NZQ104" s="54"/>
      <c r="NZR104" s="54"/>
      <c r="NZS104" s="54"/>
      <c r="NZT104" s="54"/>
      <c r="NZU104" s="54"/>
      <c r="NZV104" s="54"/>
      <c r="NZW104" s="54"/>
      <c r="NZX104" s="54"/>
      <c r="NZY104" s="54"/>
      <c r="NZZ104" s="54"/>
      <c r="OAA104" s="54"/>
      <c r="OAB104" s="54"/>
      <c r="OAC104" s="54"/>
      <c r="OAD104" s="54"/>
      <c r="OAE104" s="54"/>
      <c r="OAF104" s="54"/>
      <c r="OAG104" s="54"/>
      <c r="OAH104" s="54"/>
      <c r="OAI104" s="54"/>
      <c r="OAJ104" s="54"/>
      <c r="OAK104" s="54"/>
      <c r="OAL104" s="54"/>
      <c r="OAM104" s="54"/>
      <c r="OAN104" s="54"/>
      <c r="OAO104" s="54"/>
      <c r="OAP104" s="54"/>
      <c r="OAQ104" s="54"/>
      <c r="OAR104" s="54"/>
      <c r="OAS104" s="54"/>
      <c r="OAT104" s="54"/>
      <c r="OAU104" s="54"/>
      <c r="OAV104" s="54"/>
      <c r="OAW104" s="54"/>
      <c r="OAX104" s="54"/>
      <c r="OAY104" s="54"/>
      <c r="OAZ104" s="54"/>
      <c r="OBA104" s="54"/>
      <c r="OBB104" s="54"/>
      <c r="OBC104" s="54"/>
      <c r="OBD104" s="54"/>
      <c r="OBE104" s="54"/>
      <c r="OBF104" s="54"/>
      <c r="OBG104" s="54"/>
      <c r="OBH104" s="54"/>
      <c r="OBI104" s="54"/>
      <c r="OBJ104" s="54"/>
      <c r="OBK104" s="54"/>
      <c r="OBL104" s="54"/>
      <c r="OBM104" s="54"/>
      <c r="OBN104" s="54"/>
      <c r="OBO104" s="54"/>
      <c r="OBP104" s="54"/>
      <c r="OBQ104" s="54"/>
      <c r="OBR104" s="54"/>
      <c r="OBS104" s="54"/>
      <c r="OBT104" s="54"/>
      <c r="OBU104" s="54"/>
      <c r="OBV104" s="54"/>
      <c r="OBW104" s="54"/>
      <c r="OBX104" s="54"/>
      <c r="OBY104" s="54"/>
      <c r="OBZ104" s="54"/>
      <c r="OCA104" s="54"/>
      <c r="OCB104" s="54"/>
      <c r="OCC104" s="54"/>
      <c r="OCD104" s="54"/>
      <c r="OCE104" s="54"/>
      <c r="OCF104" s="54"/>
      <c r="OCG104" s="54"/>
      <c r="OCH104" s="54"/>
      <c r="OCI104" s="54"/>
      <c r="OCJ104" s="54"/>
      <c r="OCK104" s="54"/>
      <c r="OCL104" s="54"/>
      <c r="OCM104" s="54"/>
      <c r="OCN104" s="54"/>
      <c r="OCO104" s="54"/>
      <c r="OCP104" s="54"/>
      <c r="OCQ104" s="54"/>
      <c r="OCR104" s="54"/>
      <c r="OCS104" s="54"/>
      <c r="OCT104" s="54"/>
      <c r="OCU104" s="54"/>
      <c r="OCV104" s="54"/>
      <c r="OCW104" s="54"/>
      <c r="OCX104" s="54"/>
      <c r="OCY104" s="54"/>
      <c r="OCZ104" s="54"/>
      <c r="ODA104" s="54"/>
      <c r="ODB104" s="54"/>
      <c r="ODC104" s="54"/>
      <c r="ODD104" s="54"/>
      <c r="ODE104" s="54"/>
      <c r="ODF104" s="54"/>
      <c r="ODG104" s="54"/>
      <c r="ODH104" s="54"/>
      <c r="ODI104" s="54"/>
      <c r="ODJ104" s="54"/>
      <c r="ODK104" s="54"/>
      <c r="ODL104" s="54"/>
      <c r="ODM104" s="54"/>
      <c r="ODN104" s="54"/>
      <c r="ODO104" s="54"/>
      <c r="ODP104" s="54"/>
      <c r="ODQ104" s="54"/>
      <c r="ODR104" s="54"/>
      <c r="ODS104" s="54"/>
      <c r="ODT104" s="54"/>
      <c r="ODU104" s="54"/>
      <c r="ODV104" s="54"/>
      <c r="ODW104" s="54"/>
      <c r="ODX104" s="54"/>
      <c r="ODY104" s="54"/>
      <c r="ODZ104" s="54"/>
      <c r="OEA104" s="54"/>
      <c r="OEB104" s="54"/>
      <c r="OEC104" s="54"/>
      <c r="OED104" s="54"/>
      <c r="OEE104" s="54"/>
      <c r="OEF104" s="54"/>
      <c r="OEG104" s="54"/>
      <c r="OEH104" s="54"/>
      <c r="OEI104" s="54"/>
      <c r="OEJ104" s="54"/>
      <c r="OEK104" s="54"/>
      <c r="OEL104" s="54"/>
      <c r="OEM104" s="54"/>
      <c r="OEN104" s="54"/>
      <c r="OEO104" s="54"/>
      <c r="OEP104" s="54"/>
      <c r="OEQ104" s="54"/>
      <c r="OER104" s="54"/>
      <c r="OES104" s="54"/>
      <c r="OET104" s="54"/>
      <c r="OEU104" s="54"/>
      <c r="OEV104" s="54"/>
      <c r="OEW104" s="54"/>
      <c r="OEX104" s="54"/>
      <c r="OEY104" s="54"/>
      <c r="OEZ104" s="54"/>
      <c r="OFA104" s="54"/>
      <c r="OFB104" s="54"/>
      <c r="OFC104" s="54"/>
      <c r="OFD104" s="54"/>
      <c r="OFE104" s="54"/>
      <c r="OFF104" s="54"/>
      <c r="OFG104" s="54"/>
      <c r="OFH104" s="54"/>
      <c r="OFI104" s="54"/>
      <c r="OFJ104" s="54"/>
      <c r="OFK104" s="54"/>
      <c r="OFL104" s="54"/>
      <c r="OFM104" s="54"/>
      <c r="OFN104" s="54"/>
      <c r="OFO104" s="54"/>
      <c r="OFP104" s="54"/>
      <c r="OFQ104" s="54"/>
      <c r="OFR104" s="54"/>
      <c r="OFS104" s="54"/>
      <c r="OFT104" s="54"/>
      <c r="OFU104" s="54"/>
      <c r="OFV104" s="54"/>
      <c r="OFW104" s="54"/>
      <c r="OFX104" s="54"/>
      <c r="OFY104" s="54"/>
      <c r="OFZ104" s="54"/>
      <c r="OGA104" s="54"/>
      <c r="OGB104" s="54"/>
      <c r="OGC104" s="54"/>
      <c r="OGD104" s="54"/>
      <c r="OGE104" s="54"/>
      <c r="OGF104" s="54"/>
      <c r="OGG104" s="54"/>
      <c r="OGH104" s="54"/>
      <c r="OGI104" s="54"/>
      <c r="OGJ104" s="54"/>
      <c r="OGK104" s="54"/>
      <c r="OGL104" s="54"/>
      <c r="OGM104" s="54"/>
      <c r="OGN104" s="54"/>
      <c r="OGO104" s="54"/>
      <c r="OGP104" s="54"/>
      <c r="OGQ104" s="54"/>
      <c r="OGR104" s="54"/>
      <c r="OGS104" s="54"/>
      <c r="OGT104" s="54"/>
      <c r="OGU104" s="54"/>
      <c r="OGV104" s="54"/>
      <c r="OGW104" s="54"/>
      <c r="OGX104" s="54"/>
      <c r="OGY104" s="54"/>
      <c r="OGZ104" s="54"/>
      <c r="OHA104" s="54"/>
      <c r="OHB104" s="54"/>
      <c r="OHC104" s="54"/>
      <c r="OHD104" s="54"/>
      <c r="OHE104" s="54"/>
      <c r="OHF104" s="54"/>
      <c r="OHG104" s="54"/>
      <c r="OHH104" s="54"/>
      <c r="OHI104" s="54"/>
      <c r="OHJ104" s="54"/>
      <c r="OHK104" s="54"/>
      <c r="OHL104" s="54"/>
      <c r="OHM104" s="54"/>
      <c r="OHN104" s="54"/>
      <c r="OHO104" s="54"/>
      <c r="OHP104" s="54"/>
      <c r="OHQ104" s="54"/>
      <c r="OHR104" s="54"/>
      <c r="OHS104" s="54"/>
      <c r="OHT104" s="54"/>
      <c r="OHU104" s="54"/>
      <c r="OHV104" s="54"/>
      <c r="OHW104" s="54"/>
      <c r="OHX104" s="54"/>
      <c r="OHY104" s="54"/>
      <c r="OHZ104" s="54"/>
      <c r="OIA104" s="54"/>
      <c r="OIB104" s="54"/>
      <c r="OIC104" s="54"/>
      <c r="OID104" s="54"/>
      <c r="OIE104" s="54"/>
      <c r="OIF104" s="54"/>
      <c r="OIG104" s="54"/>
      <c r="OIH104" s="54"/>
      <c r="OII104" s="54"/>
      <c r="OIJ104" s="54"/>
      <c r="OIK104" s="54"/>
      <c r="OIL104" s="54"/>
      <c r="OIM104" s="54"/>
      <c r="OIN104" s="54"/>
      <c r="OIO104" s="54"/>
      <c r="OIP104" s="54"/>
      <c r="OIQ104" s="54"/>
      <c r="OIR104" s="54"/>
      <c r="OIS104" s="54"/>
      <c r="OIT104" s="54"/>
      <c r="OIU104" s="54"/>
      <c r="OIV104" s="54"/>
      <c r="OIW104" s="54"/>
      <c r="OIX104" s="54"/>
      <c r="OIY104" s="54"/>
      <c r="OIZ104" s="54"/>
      <c r="OJA104" s="54"/>
      <c r="OJB104" s="54"/>
      <c r="OJC104" s="54"/>
      <c r="OJD104" s="54"/>
      <c r="OJE104" s="54"/>
      <c r="OJF104" s="54"/>
      <c r="OJG104" s="54"/>
      <c r="OJH104" s="54"/>
      <c r="OJI104" s="54"/>
      <c r="OJJ104" s="54"/>
      <c r="OJK104" s="54"/>
      <c r="OJL104" s="54"/>
      <c r="OJM104" s="54"/>
      <c r="OJN104" s="54"/>
      <c r="OJO104" s="54"/>
      <c r="OJP104" s="54"/>
      <c r="OJQ104" s="54"/>
      <c r="OJR104" s="54"/>
      <c r="OJS104" s="54"/>
      <c r="OJT104" s="54"/>
      <c r="OJU104" s="54"/>
      <c r="OJV104" s="54"/>
      <c r="OJW104" s="54"/>
      <c r="OJX104" s="54"/>
      <c r="OJY104" s="54"/>
      <c r="OJZ104" s="54"/>
      <c r="OKA104" s="54"/>
      <c r="OKB104" s="54"/>
      <c r="OKC104" s="54"/>
      <c r="OKD104" s="54"/>
      <c r="OKE104" s="54"/>
      <c r="OKF104" s="54"/>
      <c r="OKG104" s="54"/>
      <c r="OKH104" s="54"/>
      <c r="OKI104" s="54"/>
      <c r="OKJ104" s="54"/>
      <c r="OKK104" s="54"/>
      <c r="OKL104" s="54"/>
      <c r="OKM104" s="54"/>
      <c r="OKN104" s="54"/>
      <c r="OKO104" s="54"/>
      <c r="OKP104" s="54"/>
      <c r="OKQ104" s="54"/>
      <c r="OKR104" s="54"/>
      <c r="OKS104" s="54"/>
      <c r="OKT104" s="54"/>
      <c r="OKU104" s="54"/>
      <c r="OKV104" s="54"/>
      <c r="OKW104" s="54"/>
      <c r="OKX104" s="54"/>
      <c r="OKY104" s="54"/>
      <c r="OKZ104" s="54"/>
      <c r="OLA104" s="54"/>
      <c r="OLB104" s="54"/>
      <c r="OLC104" s="54"/>
      <c r="OLD104" s="54"/>
      <c r="OLE104" s="54"/>
      <c r="OLF104" s="54"/>
      <c r="OLG104" s="54"/>
      <c r="OLH104" s="54"/>
      <c r="OLI104" s="54"/>
      <c r="OLJ104" s="54"/>
      <c r="OLK104" s="54"/>
      <c r="OLL104" s="54"/>
      <c r="OLM104" s="54"/>
      <c r="OLN104" s="54"/>
      <c r="OLO104" s="54"/>
      <c r="OLP104" s="54"/>
      <c r="OLQ104" s="54"/>
      <c r="OLR104" s="54"/>
      <c r="OLS104" s="54"/>
      <c r="OLT104" s="54"/>
      <c r="OLU104" s="54"/>
      <c r="OLV104" s="54"/>
      <c r="OLW104" s="54"/>
      <c r="OLX104" s="54"/>
      <c r="OLY104" s="54"/>
      <c r="OLZ104" s="54"/>
      <c r="OMA104" s="54"/>
      <c r="OMB104" s="54"/>
      <c r="OMC104" s="54"/>
      <c r="OMD104" s="54"/>
      <c r="OME104" s="54"/>
      <c r="OMF104" s="54"/>
      <c r="OMG104" s="54"/>
      <c r="OMH104" s="54"/>
      <c r="OMI104" s="54"/>
      <c r="OMJ104" s="54"/>
      <c r="OMK104" s="54"/>
      <c r="OML104" s="54"/>
      <c r="OMM104" s="54"/>
      <c r="OMN104" s="54"/>
      <c r="OMO104" s="54"/>
      <c r="OMP104" s="54"/>
      <c r="OMQ104" s="54"/>
      <c r="OMR104" s="54"/>
      <c r="OMS104" s="54"/>
      <c r="OMT104" s="54"/>
      <c r="OMU104" s="54"/>
      <c r="OMV104" s="54"/>
      <c r="OMW104" s="54"/>
      <c r="OMX104" s="54"/>
      <c r="OMY104" s="54"/>
      <c r="OMZ104" s="54"/>
      <c r="ONA104" s="54"/>
      <c r="ONB104" s="54"/>
      <c r="ONC104" s="54"/>
      <c r="OND104" s="54"/>
      <c r="ONE104" s="54"/>
      <c r="ONF104" s="54"/>
      <c r="ONG104" s="54"/>
      <c r="ONH104" s="54"/>
      <c r="ONI104" s="54"/>
      <c r="ONJ104" s="54"/>
      <c r="ONK104" s="54"/>
      <c r="ONL104" s="54"/>
      <c r="ONM104" s="54"/>
      <c r="ONN104" s="54"/>
      <c r="ONO104" s="54"/>
      <c r="ONP104" s="54"/>
      <c r="ONQ104" s="54"/>
      <c r="ONR104" s="54"/>
      <c r="ONS104" s="54"/>
      <c r="ONT104" s="54"/>
      <c r="ONU104" s="54"/>
      <c r="ONV104" s="54"/>
      <c r="ONW104" s="54"/>
      <c r="ONX104" s="54"/>
      <c r="ONY104" s="54"/>
      <c r="ONZ104" s="54"/>
      <c r="OOA104" s="54"/>
      <c r="OOB104" s="54"/>
      <c r="OOC104" s="54"/>
      <c r="OOD104" s="54"/>
      <c r="OOE104" s="54"/>
      <c r="OOF104" s="54"/>
      <c r="OOG104" s="54"/>
      <c r="OOH104" s="54"/>
      <c r="OOI104" s="54"/>
      <c r="OOJ104" s="54"/>
      <c r="OOK104" s="54"/>
      <c r="OOL104" s="54"/>
      <c r="OOM104" s="54"/>
      <c r="OON104" s="54"/>
      <c r="OOO104" s="54"/>
      <c r="OOP104" s="54"/>
      <c r="OOQ104" s="54"/>
      <c r="OOR104" s="54"/>
      <c r="OOS104" s="54"/>
      <c r="OOT104" s="54"/>
      <c r="OOU104" s="54"/>
      <c r="OOV104" s="54"/>
      <c r="OOW104" s="54"/>
      <c r="OOX104" s="54"/>
      <c r="OOY104" s="54"/>
      <c r="OOZ104" s="54"/>
      <c r="OPA104" s="54"/>
      <c r="OPB104" s="54"/>
      <c r="OPC104" s="54"/>
      <c r="OPD104" s="54"/>
      <c r="OPE104" s="54"/>
      <c r="OPF104" s="54"/>
      <c r="OPG104" s="54"/>
      <c r="OPH104" s="54"/>
      <c r="OPI104" s="54"/>
      <c r="OPJ104" s="54"/>
      <c r="OPK104" s="54"/>
      <c r="OPL104" s="54"/>
      <c r="OPM104" s="54"/>
      <c r="OPN104" s="54"/>
      <c r="OPO104" s="54"/>
      <c r="OPP104" s="54"/>
      <c r="OPQ104" s="54"/>
      <c r="OPR104" s="54"/>
      <c r="OPS104" s="54"/>
      <c r="OPT104" s="54"/>
      <c r="OPU104" s="54"/>
      <c r="OPV104" s="54"/>
      <c r="OPW104" s="54"/>
      <c r="OPX104" s="54"/>
      <c r="OPY104" s="54"/>
      <c r="OPZ104" s="54"/>
      <c r="OQA104" s="54"/>
      <c r="OQB104" s="54"/>
      <c r="OQC104" s="54"/>
      <c r="OQD104" s="54"/>
      <c r="OQE104" s="54"/>
      <c r="OQF104" s="54"/>
      <c r="OQG104" s="54"/>
      <c r="OQH104" s="54"/>
      <c r="OQI104" s="54"/>
      <c r="OQJ104" s="54"/>
      <c r="OQK104" s="54"/>
      <c r="OQL104" s="54"/>
      <c r="OQM104" s="54"/>
      <c r="OQN104" s="54"/>
      <c r="OQO104" s="54"/>
      <c r="OQP104" s="54"/>
      <c r="OQQ104" s="54"/>
      <c r="OQR104" s="54"/>
      <c r="OQS104" s="54"/>
      <c r="OQT104" s="54"/>
      <c r="OQU104" s="54"/>
      <c r="OQV104" s="54"/>
      <c r="OQW104" s="54"/>
      <c r="OQX104" s="54"/>
      <c r="OQY104" s="54"/>
      <c r="OQZ104" s="54"/>
      <c r="ORA104" s="54"/>
      <c r="ORB104" s="54"/>
      <c r="ORC104" s="54"/>
      <c r="ORD104" s="54"/>
      <c r="ORE104" s="54"/>
      <c r="ORF104" s="54"/>
      <c r="ORG104" s="54"/>
      <c r="ORH104" s="54"/>
      <c r="ORI104" s="54"/>
      <c r="ORJ104" s="54"/>
      <c r="ORK104" s="54"/>
      <c r="ORL104" s="54"/>
      <c r="ORM104" s="54"/>
      <c r="ORN104" s="54"/>
      <c r="ORO104" s="54"/>
      <c r="ORP104" s="54"/>
      <c r="ORQ104" s="54"/>
      <c r="ORR104" s="54"/>
      <c r="ORS104" s="54"/>
      <c r="ORT104" s="54"/>
      <c r="ORU104" s="54"/>
      <c r="ORV104" s="54"/>
      <c r="ORW104" s="54"/>
      <c r="ORX104" s="54"/>
      <c r="ORY104" s="54"/>
      <c r="ORZ104" s="54"/>
      <c r="OSA104" s="54"/>
      <c r="OSB104" s="54"/>
      <c r="OSC104" s="54"/>
      <c r="OSD104" s="54"/>
      <c r="OSE104" s="54"/>
      <c r="OSF104" s="54"/>
      <c r="OSG104" s="54"/>
      <c r="OSH104" s="54"/>
      <c r="OSI104" s="54"/>
      <c r="OSJ104" s="54"/>
      <c r="OSK104" s="54"/>
      <c r="OSL104" s="54"/>
      <c r="OSM104" s="54"/>
      <c r="OSN104" s="54"/>
      <c r="OSO104" s="54"/>
      <c r="OSP104" s="54"/>
      <c r="OSQ104" s="54"/>
      <c r="OSR104" s="54"/>
      <c r="OSS104" s="54"/>
      <c r="OST104" s="54"/>
      <c r="OSU104" s="54"/>
      <c r="OSV104" s="54"/>
      <c r="OSW104" s="54"/>
      <c r="OSX104" s="54"/>
      <c r="OSY104" s="54"/>
      <c r="OSZ104" s="54"/>
      <c r="OTA104" s="54"/>
      <c r="OTB104" s="54"/>
      <c r="OTC104" s="54"/>
      <c r="OTD104" s="54"/>
      <c r="OTE104" s="54"/>
      <c r="OTF104" s="54"/>
      <c r="OTG104" s="54"/>
      <c r="OTH104" s="54"/>
      <c r="OTI104" s="54"/>
      <c r="OTJ104" s="54"/>
      <c r="OTK104" s="54"/>
      <c r="OTL104" s="54"/>
      <c r="OTM104" s="54"/>
      <c r="OTN104" s="54"/>
      <c r="OTO104" s="54"/>
      <c r="OTP104" s="54"/>
      <c r="OTQ104" s="54"/>
      <c r="OTR104" s="54"/>
      <c r="OTS104" s="54"/>
      <c r="OTT104" s="54"/>
      <c r="OTU104" s="54"/>
      <c r="OTV104" s="54"/>
      <c r="OTW104" s="54"/>
      <c r="OTX104" s="54"/>
      <c r="OTY104" s="54"/>
      <c r="OTZ104" s="54"/>
      <c r="OUA104" s="54"/>
      <c r="OUB104" s="54"/>
      <c r="OUC104" s="54"/>
      <c r="OUD104" s="54"/>
      <c r="OUE104" s="54"/>
      <c r="OUF104" s="54"/>
      <c r="OUG104" s="54"/>
      <c r="OUH104" s="54"/>
      <c r="OUI104" s="54"/>
      <c r="OUJ104" s="54"/>
      <c r="OUK104" s="54"/>
      <c r="OUL104" s="54"/>
      <c r="OUM104" s="54"/>
      <c r="OUN104" s="54"/>
      <c r="OUO104" s="54"/>
      <c r="OUP104" s="54"/>
      <c r="OUQ104" s="54"/>
      <c r="OUR104" s="54"/>
      <c r="OUS104" s="54"/>
      <c r="OUT104" s="54"/>
      <c r="OUU104" s="54"/>
      <c r="OUV104" s="54"/>
      <c r="OUW104" s="54"/>
      <c r="OUX104" s="54"/>
      <c r="OUY104" s="54"/>
      <c r="OUZ104" s="54"/>
      <c r="OVA104" s="54"/>
      <c r="OVB104" s="54"/>
      <c r="OVC104" s="54"/>
      <c r="OVD104" s="54"/>
      <c r="OVE104" s="54"/>
      <c r="OVF104" s="54"/>
      <c r="OVG104" s="54"/>
      <c r="OVH104" s="54"/>
      <c r="OVI104" s="54"/>
      <c r="OVJ104" s="54"/>
      <c r="OVK104" s="54"/>
      <c r="OVL104" s="54"/>
      <c r="OVM104" s="54"/>
      <c r="OVN104" s="54"/>
      <c r="OVO104" s="54"/>
      <c r="OVP104" s="54"/>
      <c r="OVQ104" s="54"/>
      <c r="OVR104" s="54"/>
      <c r="OVS104" s="54"/>
      <c r="OVT104" s="54"/>
      <c r="OVU104" s="54"/>
      <c r="OVV104" s="54"/>
      <c r="OVW104" s="54"/>
      <c r="OVX104" s="54"/>
      <c r="OVY104" s="54"/>
      <c r="OVZ104" s="54"/>
      <c r="OWA104" s="54"/>
      <c r="OWB104" s="54"/>
      <c r="OWC104" s="54"/>
      <c r="OWD104" s="54"/>
      <c r="OWE104" s="54"/>
      <c r="OWF104" s="54"/>
      <c r="OWG104" s="54"/>
      <c r="OWH104" s="54"/>
      <c r="OWI104" s="54"/>
      <c r="OWJ104" s="54"/>
      <c r="OWK104" s="54"/>
      <c r="OWL104" s="54"/>
      <c r="OWM104" s="54"/>
      <c r="OWN104" s="54"/>
      <c r="OWO104" s="54"/>
      <c r="OWP104" s="54"/>
      <c r="OWQ104" s="54"/>
      <c r="OWR104" s="54"/>
      <c r="OWS104" s="54"/>
      <c r="OWT104" s="54"/>
      <c r="OWU104" s="54"/>
      <c r="OWV104" s="54"/>
      <c r="OWW104" s="54"/>
      <c r="OWX104" s="54"/>
      <c r="OWY104" s="54"/>
      <c r="OWZ104" s="54"/>
      <c r="OXA104" s="54"/>
      <c r="OXB104" s="54"/>
      <c r="OXC104" s="54"/>
      <c r="OXD104" s="54"/>
      <c r="OXE104" s="54"/>
      <c r="OXF104" s="54"/>
      <c r="OXG104" s="54"/>
      <c r="OXH104" s="54"/>
      <c r="OXI104" s="54"/>
      <c r="OXJ104" s="54"/>
      <c r="OXK104" s="54"/>
      <c r="OXL104" s="54"/>
      <c r="OXM104" s="54"/>
      <c r="OXN104" s="54"/>
      <c r="OXO104" s="54"/>
      <c r="OXP104" s="54"/>
      <c r="OXQ104" s="54"/>
      <c r="OXR104" s="54"/>
      <c r="OXS104" s="54"/>
      <c r="OXT104" s="54"/>
      <c r="OXU104" s="54"/>
      <c r="OXV104" s="54"/>
      <c r="OXW104" s="54"/>
      <c r="OXX104" s="54"/>
      <c r="OXY104" s="54"/>
      <c r="OXZ104" s="54"/>
      <c r="OYA104" s="54"/>
      <c r="OYB104" s="54"/>
      <c r="OYC104" s="54"/>
      <c r="OYD104" s="54"/>
      <c r="OYE104" s="54"/>
      <c r="OYF104" s="54"/>
      <c r="OYG104" s="54"/>
      <c r="OYH104" s="54"/>
      <c r="OYI104" s="54"/>
      <c r="OYJ104" s="54"/>
      <c r="OYK104" s="54"/>
      <c r="OYL104" s="54"/>
      <c r="OYM104" s="54"/>
      <c r="OYN104" s="54"/>
      <c r="OYO104" s="54"/>
      <c r="OYP104" s="54"/>
      <c r="OYQ104" s="54"/>
      <c r="OYR104" s="54"/>
      <c r="OYS104" s="54"/>
      <c r="OYT104" s="54"/>
      <c r="OYU104" s="54"/>
      <c r="OYV104" s="54"/>
      <c r="OYW104" s="54"/>
      <c r="OYX104" s="54"/>
      <c r="OYY104" s="54"/>
      <c r="OYZ104" s="54"/>
      <c r="OZA104" s="54"/>
      <c r="OZB104" s="54"/>
      <c r="OZC104" s="54"/>
      <c r="OZD104" s="54"/>
      <c r="OZE104" s="54"/>
      <c r="OZF104" s="54"/>
      <c r="OZG104" s="54"/>
      <c r="OZH104" s="54"/>
      <c r="OZI104" s="54"/>
      <c r="OZJ104" s="54"/>
      <c r="OZK104" s="54"/>
      <c r="OZL104" s="54"/>
      <c r="OZM104" s="54"/>
      <c r="OZN104" s="54"/>
      <c r="OZO104" s="54"/>
      <c r="OZP104" s="54"/>
      <c r="OZQ104" s="54"/>
      <c r="OZR104" s="54"/>
      <c r="OZS104" s="54"/>
      <c r="OZT104" s="54"/>
      <c r="OZU104" s="54"/>
      <c r="OZV104" s="54"/>
      <c r="OZW104" s="54"/>
      <c r="OZX104" s="54"/>
      <c r="OZY104" s="54"/>
      <c r="OZZ104" s="54"/>
      <c r="PAA104" s="54"/>
      <c r="PAB104" s="54"/>
      <c r="PAC104" s="54"/>
      <c r="PAD104" s="54"/>
      <c r="PAE104" s="54"/>
      <c r="PAF104" s="54"/>
      <c r="PAG104" s="54"/>
      <c r="PAH104" s="54"/>
      <c r="PAI104" s="54"/>
      <c r="PAJ104" s="54"/>
      <c r="PAK104" s="54"/>
      <c r="PAL104" s="54"/>
      <c r="PAM104" s="54"/>
      <c r="PAN104" s="54"/>
      <c r="PAO104" s="54"/>
      <c r="PAP104" s="54"/>
      <c r="PAQ104" s="54"/>
      <c r="PAR104" s="54"/>
      <c r="PAS104" s="54"/>
      <c r="PAT104" s="54"/>
      <c r="PAU104" s="54"/>
      <c r="PAV104" s="54"/>
      <c r="PAW104" s="54"/>
      <c r="PAX104" s="54"/>
      <c r="PAY104" s="54"/>
      <c r="PAZ104" s="54"/>
      <c r="PBA104" s="54"/>
      <c r="PBB104" s="54"/>
      <c r="PBC104" s="54"/>
      <c r="PBD104" s="54"/>
      <c r="PBE104" s="54"/>
      <c r="PBF104" s="54"/>
      <c r="PBG104" s="54"/>
      <c r="PBH104" s="54"/>
      <c r="PBI104" s="54"/>
      <c r="PBJ104" s="54"/>
      <c r="PBK104" s="54"/>
      <c r="PBL104" s="54"/>
      <c r="PBM104" s="54"/>
      <c r="PBN104" s="54"/>
      <c r="PBO104" s="54"/>
      <c r="PBP104" s="54"/>
      <c r="PBQ104" s="54"/>
      <c r="PBR104" s="54"/>
      <c r="PBS104" s="54"/>
      <c r="PBT104" s="54"/>
      <c r="PBU104" s="54"/>
      <c r="PBV104" s="54"/>
      <c r="PBW104" s="54"/>
      <c r="PBX104" s="54"/>
      <c r="PBY104" s="54"/>
      <c r="PBZ104" s="54"/>
      <c r="PCA104" s="54"/>
      <c r="PCB104" s="54"/>
      <c r="PCC104" s="54"/>
      <c r="PCD104" s="54"/>
      <c r="PCE104" s="54"/>
      <c r="PCF104" s="54"/>
      <c r="PCG104" s="54"/>
      <c r="PCH104" s="54"/>
      <c r="PCI104" s="54"/>
      <c r="PCJ104" s="54"/>
      <c r="PCK104" s="54"/>
      <c r="PCL104" s="54"/>
      <c r="PCM104" s="54"/>
      <c r="PCN104" s="54"/>
      <c r="PCO104" s="54"/>
      <c r="PCP104" s="54"/>
      <c r="PCQ104" s="54"/>
      <c r="PCR104" s="54"/>
      <c r="PCS104" s="54"/>
      <c r="PCT104" s="54"/>
      <c r="PCU104" s="54"/>
      <c r="PCV104" s="54"/>
      <c r="PCW104" s="54"/>
      <c r="PCX104" s="54"/>
      <c r="PCY104" s="54"/>
      <c r="PCZ104" s="54"/>
      <c r="PDA104" s="54"/>
      <c r="PDB104" s="54"/>
      <c r="PDC104" s="54"/>
      <c r="PDD104" s="54"/>
      <c r="PDE104" s="54"/>
      <c r="PDF104" s="54"/>
      <c r="PDG104" s="54"/>
      <c r="PDH104" s="54"/>
      <c r="PDI104" s="54"/>
      <c r="PDJ104" s="54"/>
      <c r="PDK104" s="54"/>
      <c r="PDL104" s="54"/>
      <c r="PDM104" s="54"/>
      <c r="PDN104" s="54"/>
      <c r="PDO104" s="54"/>
      <c r="PDP104" s="54"/>
      <c r="PDQ104" s="54"/>
      <c r="PDR104" s="54"/>
      <c r="PDS104" s="54"/>
      <c r="PDT104" s="54"/>
      <c r="PDU104" s="54"/>
      <c r="PDV104" s="54"/>
      <c r="PDW104" s="54"/>
      <c r="PDX104" s="54"/>
      <c r="PDY104" s="54"/>
      <c r="PDZ104" s="54"/>
      <c r="PEA104" s="54"/>
      <c r="PEB104" s="54"/>
      <c r="PEC104" s="54"/>
      <c r="PED104" s="54"/>
      <c r="PEE104" s="54"/>
      <c r="PEF104" s="54"/>
      <c r="PEG104" s="54"/>
      <c r="PEH104" s="54"/>
      <c r="PEI104" s="54"/>
      <c r="PEJ104" s="54"/>
      <c r="PEK104" s="54"/>
      <c r="PEL104" s="54"/>
      <c r="PEM104" s="54"/>
      <c r="PEN104" s="54"/>
      <c r="PEO104" s="54"/>
      <c r="PEP104" s="54"/>
      <c r="PEQ104" s="54"/>
      <c r="PER104" s="54"/>
      <c r="PES104" s="54"/>
      <c r="PET104" s="54"/>
      <c r="PEU104" s="54"/>
      <c r="PEV104" s="54"/>
      <c r="PEW104" s="54"/>
      <c r="PEX104" s="54"/>
      <c r="PEY104" s="54"/>
      <c r="PEZ104" s="54"/>
      <c r="PFA104" s="54"/>
      <c r="PFB104" s="54"/>
      <c r="PFC104" s="54"/>
      <c r="PFD104" s="54"/>
      <c r="PFE104" s="54"/>
      <c r="PFF104" s="54"/>
      <c r="PFG104" s="54"/>
      <c r="PFH104" s="54"/>
      <c r="PFI104" s="54"/>
      <c r="PFJ104" s="54"/>
      <c r="PFK104" s="54"/>
      <c r="PFL104" s="54"/>
      <c r="PFM104" s="54"/>
      <c r="PFN104" s="54"/>
      <c r="PFO104" s="54"/>
      <c r="PFP104" s="54"/>
      <c r="PFQ104" s="54"/>
      <c r="PFR104" s="54"/>
      <c r="PFS104" s="54"/>
      <c r="PFT104" s="54"/>
      <c r="PFU104" s="54"/>
      <c r="PFV104" s="54"/>
      <c r="PFW104" s="54"/>
      <c r="PFX104" s="54"/>
      <c r="PFY104" s="54"/>
      <c r="PFZ104" s="54"/>
      <c r="PGA104" s="54"/>
      <c r="PGB104" s="54"/>
      <c r="PGC104" s="54"/>
      <c r="PGD104" s="54"/>
      <c r="PGE104" s="54"/>
      <c r="PGF104" s="54"/>
      <c r="PGG104" s="54"/>
      <c r="PGH104" s="54"/>
      <c r="PGI104" s="54"/>
      <c r="PGJ104" s="54"/>
      <c r="PGK104" s="54"/>
      <c r="PGL104" s="54"/>
      <c r="PGM104" s="54"/>
      <c r="PGN104" s="54"/>
      <c r="PGO104" s="54"/>
      <c r="PGP104" s="54"/>
      <c r="PGQ104" s="54"/>
      <c r="PGR104" s="54"/>
      <c r="PGS104" s="54"/>
      <c r="PGT104" s="54"/>
      <c r="PGU104" s="54"/>
      <c r="PGV104" s="54"/>
      <c r="PGW104" s="54"/>
      <c r="PGX104" s="54"/>
      <c r="PGY104" s="54"/>
      <c r="PGZ104" s="54"/>
      <c r="PHA104" s="54"/>
      <c r="PHB104" s="54"/>
      <c r="PHC104" s="54"/>
      <c r="PHD104" s="54"/>
      <c r="PHE104" s="54"/>
      <c r="PHF104" s="54"/>
      <c r="PHG104" s="54"/>
      <c r="PHH104" s="54"/>
      <c r="PHI104" s="54"/>
      <c r="PHJ104" s="54"/>
      <c r="PHK104" s="54"/>
      <c r="PHL104" s="54"/>
      <c r="PHM104" s="54"/>
      <c r="PHN104" s="54"/>
      <c r="PHO104" s="54"/>
      <c r="PHP104" s="54"/>
      <c r="PHQ104" s="54"/>
      <c r="PHR104" s="54"/>
      <c r="PHS104" s="54"/>
      <c r="PHT104" s="54"/>
      <c r="PHU104" s="54"/>
      <c r="PHV104" s="54"/>
      <c r="PHW104" s="54"/>
      <c r="PHX104" s="54"/>
      <c r="PHY104" s="54"/>
      <c r="PHZ104" s="54"/>
      <c r="PIA104" s="54"/>
      <c r="PIB104" s="54"/>
      <c r="PIC104" s="54"/>
      <c r="PID104" s="54"/>
      <c r="PIE104" s="54"/>
      <c r="PIF104" s="54"/>
      <c r="PIG104" s="54"/>
      <c r="PIH104" s="54"/>
      <c r="PII104" s="54"/>
      <c r="PIJ104" s="54"/>
      <c r="PIK104" s="54"/>
      <c r="PIL104" s="54"/>
      <c r="PIM104" s="54"/>
      <c r="PIN104" s="54"/>
      <c r="PIO104" s="54"/>
      <c r="PIP104" s="54"/>
      <c r="PIQ104" s="54"/>
      <c r="PIR104" s="54"/>
      <c r="PIS104" s="54"/>
      <c r="PIT104" s="54"/>
      <c r="PIU104" s="54"/>
      <c r="PIV104" s="54"/>
      <c r="PIW104" s="54"/>
      <c r="PIX104" s="54"/>
      <c r="PIY104" s="54"/>
      <c r="PIZ104" s="54"/>
      <c r="PJA104" s="54"/>
      <c r="PJB104" s="54"/>
      <c r="PJC104" s="54"/>
      <c r="PJD104" s="54"/>
      <c r="PJE104" s="54"/>
      <c r="PJF104" s="54"/>
      <c r="PJG104" s="54"/>
      <c r="PJH104" s="54"/>
      <c r="PJI104" s="54"/>
      <c r="PJJ104" s="54"/>
      <c r="PJK104" s="54"/>
      <c r="PJL104" s="54"/>
      <c r="PJM104" s="54"/>
      <c r="PJN104" s="54"/>
      <c r="PJO104" s="54"/>
      <c r="PJP104" s="54"/>
      <c r="PJQ104" s="54"/>
      <c r="PJR104" s="54"/>
      <c r="PJS104" s="54"/>
      <c r="PJT104" s="54"/>
      <c r="PJU104" s="54"/>
      <c r="PJV104" s="54"/>
      <c r="PJW104" s="54"/>
      <c r="PJX104" s="54"/>
      <c r="PJY104" s="54"/>
      <c r="PJZ104" s="54"/>
      <c r="PKA104" s="54"/>
      <c r="PKB104" s="54"/>
      <c r="PKC104" s="54"/>
      <c r="PKD104" s="54"/>
      <c r="PKE104" s="54"/>
      <c r="PKF104" s="54"/>
      <c r="PKG104" s="54"/>
      <c r="PKH104" s="54"/>
      <c r="PKI104" s="54"/>
      <c r="PKJ104" s="54"/>
      <c r="PKK104" s="54"/>
      <c r="PKL104" s="54"/>
      <c r="PKM104" s="54"/>
      <c r="PKN104" s="54"/>
      <c r="PKO104" s="54"/>
      <c r="PKP104" s="54"/>
      <c r="PKQ104" s="54"/>
      <c r="PKR104" s="54"/>
      <c r="PKS104" s="54"/>
      <c r="PKT104" s="54"/>
      <c r="PKU104" s="54"/>
      <c r="PKV104" s="54"/>
      <c r="PKW104" s="54"/>
      <c r="PKX104" s="54"/>
      <c r="PKY104" s="54"/>
      <c r="PKZ104" s="54"/>
      <c r="PLA104" s="54"/>
      <c r="PLB104" s="54"/>
      <c r="PLC104" s="54"/>
      <c r="PLD104" s="54"/>
      <c r="PLE104" s="54"/>
      <c r="PLF104" s="54"/>
      <c r="PLG104" s="54"/>
      <c r="PLH104" s="54"/>
      <c r="PLI104" s="54"/>
      <c r="PLJ104" s="54"/>
      <c r="PLK104" s="54"/>
      <c r="PLL104" s="54"/>
      <c r="PLM104" s="54"/>
      <c r="PLN104" s="54"/>
      <c r="PLO104" s="54"/>
      <c r="PLP104" s="54"/>
      <c r="PLQ104" s="54"/>
      <c r="PLR104" s="54"/>
      <c r="PLS104" s="54"/>
      <c r="PLT104" s="54"/>
      <c r="PLU104" s="54"/>
      <c r="PLV104" s="54"/>
      <c r="PLW104" s="54"/>
      <c r="PLX104" s="54"/>
      <c r="PLY104" s="54"/>
      <c r="PLZ104" s="54"/>
      <c r="PMA104" s="54"/>
      <c r="PMB104" s="54"/>
      <c r="PMC104" s="54"/>
      <c r="PMD104" s="54"/>
      <c r="PME104" s="54"/>
      <c r="PMF104" s="54"/>
      <c r="PMG104" s="54"/>
      <c r="PMH104" s="54"/>
      <c r="PMI104" s="54"/>
      <c r="PMJ104" s="54"/>
      <c r="PMK104" s="54"/>
      <c r="PML104" s="54"/>
      <c r="PMM104" s="54"/>
      <c r="PMN104" s="54"/>
      <c r="PMO104" s="54"/>
      <c r="PMP104" s="54"/>
      <c r="PMQ104" s="54"/>
      <c r="PMR104" s="54"/>
      <c r="PMS104" s="54"/>
      <c r="PMT104" s="54"/>
      <c r="PMU104" s="54"/>
      <c r="PMV104" s="54"/>
      <c r="PMW104" s="54"/>
      <c r="PMX104" s="54"/>
      <c r="PMY104" s="54"/>
      <c r="PMZ104" s="54"/>
      <c r="PNA104" s="54"/>
      <c r="PNB104" s="54"/>
      <c r="PNC104" s="54"/>
      <c r="PND104" s="54"/>
      <c r="PNE104" s="54"/>
      <c r="PNF104" s="54"/>
      <c r="PNG104" s="54"/>
      <c r="PNH104" s="54"/>
      <c r="PNI104" s="54"/>
      <c r="PNJ104" s="54"/>
      <c r="PNK104" s="54"/>
      <c r="PNL104" s="54"/>
      <c r="PNM104" s="54"/>
      <c r="PNN104" s="54"/>
      <c r="PNO104" s="54"/>
      <c r="PNP104" s="54"/>
      <c r="PNQ104" s="54"/>
      <c r="PNR104" s="54"/>
      <c r="PNS104" s="54"/>
      <c r="PNT104" s="54"/>
      <c r="PNU104" s="54"/>
      <c r="PNV104" s="54"/>
      <c r="PNW104" s="54"/>
      <c r="PNX104" s="54"/>
      <c r="PNY104" s="54"/>
      <c r="PNZ104" s="54"/>
      <c r="POA104" s="54"/>
      <c r="POB104" s="54"/>
      <c r="POC104" s="54"/>
      <c r="POD104" s="54"/>
      <c r="POE104" s="54"/>
      <c r="POF104" s="54"/>
      <c r="POG104" s="54"/>
      <c r="POH104" s="54"/>
      <c r="POI104" s="54"/>
      <c r="POJ104" s="54"/>
      <c r="POK104" s="54"/>
      <c r="POL104" s="54"/>
      <c r="POM104" s="54"/>
      <c r="PON104" s="54"/>
      <c r="POO104" s="54"/>
      <c r="POP104" s="54"/>
      <c r="POQ104" s="54"/>
      <c r="POR104" s="54"/>
      <c r="POS104" s="54"/>
      <c r="POT104" s="54"/>
      <c r="POU104" s="54"/>
      <c r="POV104" s="54"/>
      <c r="POW104" s="54"/>
      <c r="POX104" s="54"/>
      <c r="POY104" s="54"/>
      <c r="POZ104" s="54"/>
      <c r="PPA104" s="54"/>
      <c r="PPB104" s="54"/>
      <c r="PPC104" s="54"/>
      <c r="PPD104" s="54"/>
      <c r="PPE104" s="54"/>
      <c r="PPF104" s="54"/>
      <c r="PPG104" s="54"/>
      <c r="PPH104" s="54"/>
      <c r="PPI104" s="54"/>
      <c r="PPJ104" s="54"/>
      <c r="PPK104" s="54"/>
      <c r="PPL104" s="54"/>
      <c r="PPM104" s="54"/>
      <c r="PPN104" s="54"/>
      <c r="PPO104" s="54"/>
      <c r="PPP104" s="54"/>
      <c r="PPQ104" s="54"/>
      <c r="PPR104" s="54"/>
      <c r="PPS104" s="54"/>
      <c r="PPT104" s="54"/>
      <c r="PPU104" s="54"/>
      <c r="PPV104" s="54"/>
      <c r="PPW104" s="54"/>
      <c r="PPX104" s="54"/>
      <c r="PPY104" s="54"/>
      <c r="PPZ104" s="54"/>
      <c r="PQA104" s="54"/>
      <c r="PQB104" s="54"/>
      <c r="PQC104" s="54"/>
      <c r="PQD104" s="54"/>
      <c r="PQE104" s="54"/>
      <c r="PQF104" s="54"/>
      <c r="PQG104" s="54"/>
      <c r="PQH104" s="54"/>
      <c r="PQI104" s="54"/>
      <c r="PQJ104" s="54"/>
      <c r="PQK104" s="54"/>
      <c r="PQL104" s="54"/>
      <c r="PQM104" s="54"/>
      <c r="PQN104" s="54"/>
      <c r="PQO104" s="54"/>
      <c r="PQP104" s="54"/>
      <c r="PQQ104" s="54"/>
      <c r="PQR104" s="54"/>
      <c r="PQS104" s="54"/>
      <c r="PQT104" s="54"/>
      <c r="PQU104" s="54"/>
      <c r="PQV104" s="54"/>
      <c r="PQW104" s="54"/>
      <c r="PQX104" s="54"/>
      <c r="PQY104" s="54"/>
      <c r="PQZ104" s="54"/>
      <c r="PRA104" s="54"/>
      <c r="PRB104" s="54"/>
      <c r="PRC104" s="54"/>
      <c r="PRD104" s="54"/>
      <c r="PRE104" s="54"/>
      <c r="PRF104" s="54"/>
      <c r="PRG104" s="54"/>
      <c r="PRH104" s="54"/>
      <c r="PRI104" s="54"/>
      <c r="PRJ104" s="54"/>
      <c r="PRK104" s="54"/>
      <c r="PRL104" s="54"/>
      <c r="PRM104" s="54"/>
      <c r="PRN104" s="54"/>
      <c r="PRO104" s="54"/>
      <c r="PRP104" s="54"/>
      <c r="PRQ104" s="54"/>
      <c r="PRR104" s="54"/>
      <c r="PRS104" s="54"/>
      <c r="PRT104" s="54"/>
      <c r="PRU104" s="54"/>
      <c r="PRV104" s="54"/>
      <c r="PRW104" s="54"/>
      <c r="PRX104" s="54"/>
      <c r="PRY104" s="54"/>
      <c r="PRZ104" s="54"/>
      <c r="PSA104" s="54"/>
      <c r="PSB104" s="54"/>
      <c r="PSC104" s="54"/>
      <c r="PSD104" s="54"/>
      <c r="PSE104" s="54"/>
      <c r="PSF104" s="54"/>
      <c r="PSG104" s="54"/>
      <c r="PSH104" s="54"/>
      <c r="PSI104" s="54"/>
      <c r="PSJ104" s="54"/>
      <c r="PSK104" s="54"/>
      <c r="PSL104" s="54"/>
      <c r="PSM104" s="54"/>
      <c r="PSN104" s="54"/>
      <c r="PSO104" s="54"/>
      <c r="PSP104" s="54"/>
      <c r="PSQ104" s="54"/>
      <c r="PSR104" s="54"/>
      <c r="PSS104" s="54"/>
      <c r="PST104" s="54"/>
      <c r="PSU104" s="54"/>
      <c r="PSV104" s="54"/>
      <c r="PSW104" s="54"/>
      <c r="PSX104" s="54"/>
      <c r="PSY104" s="54"/>
      <c r="PSZ104" s="54"/>
      <c r="PTA104" s="54"/>
      <c r="PTB104" s="54"/>
      <c r="PTC104" s="54"/>
      <c r="PTD104" s="54"/>
      <c r="PTE104" s="54"/>
      <c r="PTF104" s="54"/>
      <c r="PTG104" s="54"/>
      <c r="PTH104" s="54"/>
      <c r="PTI104" s="54"/>
      <c r="PTJ104" s="54"/>
      <c r="PTK104" s="54"/>
      <c r="PTL104" s="54"/>
      <c r="PTM104" s="54"/>
      <c r="PTN104" s="54"/>
      <c r="PTO104" s="54"/>
      <c r="PTP104" s="54"/>
      <c r="PTQ104" s="54"/>
      <c r="PTR104" s="54"/>
      <c r="PTS104" s="54"/>
      <c r="PTT104" s="54"/>
      <c r="PTU104" s="54"/>
      <c r="PTV104" s="54"/>
      <c r="PTW104" s="54"/>
      <c r="PTX104" s="54"/>
      <c r="PTY104" s="54"/>
      <c r="PTZ104" s="54"/>
      <c r="PUA104" s="54"/>
      <c r="PUB104" s="54"/>
      <c r="PUC104" s="54"/>
      <c r="PUD104" s="54"/>
      <c r="PUE104" s="54"/>
      <c r="PUF104" s="54"/>
      <c r="PUG104" s="54"/>
      <c r="PUH104" s="54"/>
      <c r="PUI104" s="54"/>
      <c r="PUJ104" s="54"/>
      <c r="PUK104" s="54"/>
      <c r="PUL104" s="54"/>
      <c r="PUM104" s="54"/>
      <c r="PUN104" s="54"/>
      <c r="PUO104" s="54"/>
      <c r="PUP104" s="54"/>
      <c r="PUQ104" s="54"/>
      <c r="PUR104" s="54"/>
      <c r="PUS104" s="54"/>
      <c r="PUT104" s="54"/>
      <c r="PUU104" s="54"/>
      <c r="PUV104" s="54"/>
      <c r="PUW104" s="54"/>
      <c r="PUX104" s="54"/>
      <c r="PUY104" s="54"/>
      <c r="PUZ104" s="54"/>
      <c r="PVA104" s="54"/>
      <c r="PVB104" s="54"/>
      <c r="PVC104" s="54"/>
      <c r="PVD104" s="54"/>
      <c r="PVE104" s="54"/>
      <c r="PVF104" s="54"/>
      <c r="PVG104" s="54"/>
      <c r="PVH104" s="54"/>
      <c r="PVI104" s="54"/>
      <c r="PVJ104" s="54"/>
      <c r="PVK104" s="54"/>
      <c r="PVL104" s="54"/>
      <c r="PVM104" s="54"/>
      <c r="PVN104" s="54"/>
      <c r="PVO104" s="54"/>
      <c r="PVP104" s="54"/>
      <c r="PVQ104" s="54"/>
      <c r="PVR104" s="54"/>
      <c r="PVS104" s="54"/>
      <c r="PVT104" s="54"/>
      <c r="PVU104" s="54"/>
      <c r="PVV104" s="54"/>
      <c r="PVW104" s="54"/>
      <c r="PVX104" s="54"/>
      <c r="PVY104" s="54"/>
      <c r="PVZ104" s="54"/>
      <c r="PWA104" s="54"/>
      <c r="PWB104" s="54"/>
      <c r="PWC104" s="54"/>
      <c r="PWD104" s="54"/>
      <c r="PWE104" s="54"/>
      <c r="PWF104" s="54"/>
      <c r="PWG104" s="54"/>
      <c r="PWH104" s="54"/>
      <c r="PWI104" s="54"/>
      <c r="PWJ104" s="54"/>
      <c r="PWK104" s="54"/>
      <c r="PWL104" s="54"/>
      <c r="PWM104" s="54"/>
      <c r="PWN104" s="54"/>
      <c r="PWO104" s="54"/>
      <c r="PWP104" s="54"/>
      <c r="PWQ104" s="54"/>
      <c r="PWR104" s="54"/>
      <c r="PWS104" s="54"/>
      <c r="PWT104" s="54"/>
      <c r="PWU104" s="54"/>
      <c r="PWV104" s="54"/>
      <c r="PWW104" s="54"/>
      <c r="PWX104" s="54"/>
      <c r="PWY104" s="54"/>
      <c r="PWZ104" s="54"/>
      <c r="PXA104" s="54"/>
      <c r="PXB104" s="54"/>
      <c r="PXC104" s="54"/>
      <c r="PXD104" s="54"/>
      <c r="PXE104" s="54"/>
      <c r="PXF104" s="54"/>
      <c r="PXG104" s="54"/>
      <c r="PXH104" s="54"/>
      <c r="PXI104" s="54"/>
      <c r="PXJ104" s="54"/>
      <c r="PXK104" s="54"/>
      <c r="PXL104" s="54"/>
      <c r="PXM104" s="54"/>
      <c r="PXN104" s="54"/>
      <c r="PXO104" s="54"/>
      <c r="PXP104" s="54"/>
      <c r="PXQ104" s="54"/>
      <c r="PXR104" s="54"/>
      <c r="PXS104" s="54"/>
      <c r="PXT104" s="54"/>
      <c r="PXU104" s="54"/>
      <c r="PXV104" s="54"/>
      <c r="PXW104" s="54"/>
      <c r="PXX104" s="54"/>
      <c r="PXY104" s="54"/>
      <c r="PXZ104" s="54"/>
      <c r="PYA104" s="54"/>
      <c r="PYB104" s="54"/>
      <c r="PYC104" s="54"/>
      <c r="PYD104" s="54"/>
      <c r="PYE104" s="54"/>
      <c r="PYF104" s="54"/>
      <c r="PYG104" s="54"/>
      <c r="PYH104" s="54"/>
      <c r="PYI104" s="54"/>
      <c r="PYJ104" s="54"/>
      <c r="PYK104" s="54"/>
      <c r="PYL104" s="54"/>
      <c r="PYM104" s="54"/>
      <c r="PYN104" s="54"/>
      <c r="PYO104" s="54"/>
      <c r="PYP104" s="54"/>
      <c r="PYQ104" s="54"/>
      <c r="PYR104" s="54"/>
      <c r="PYS104" s="54"/>
      <c r="PYT104" s="54"/>
      <c r="PYU104" s="54"/>
      <c r="PYV104" s="54"/>
      <c r="PYW104" s="54"/>
      <c r="PYX104" s="54"/>
      <c r="PYY104" s="54"/>
      <c r="PYZ104" s="54"/>
      <c r="PZA104" s="54"/>
      <c r="PZB104" s="54"/>
      <c r="PZC104" s="54"/>
      <c r="PZD104" s="54"/>
      <c r="PZE104" s="54"/>
      <c r="PZF104" s="54"/>
      <c r="PZG104" s="54"/>
      <c r="PZH104" s="54"/>
      <c r="PZI104" s="54"/>
      <c r="PZJ104" s="54"/>
      <c r="PZK104" s="54"/>
      <c r="PZL104" s="54"/>
      <c r="PZM104" s="54"/>
      <c r="PZN104" s="54"/>
      <c r="PZO104" s="54"/>
      <c r="PZP104" s="54"/>
      <c r="PZQ104" s="54"/>
      <c r="PZR104" s="54"/>
      <c r="PZS104" s="54"/>
      <c r="PZT104" s="54"/>
      <c r="PZU104" s="54"/>
      <c r="PZV104" s="54"/>
      <c r="PZW104" s="54"/>
      <c r="PZX104" s="54"/>
      <c r="PZY104" s="54"/>
      <c r="PZZ104" s="54"/>
      <c r="QAA104" s="54"/>
      <c r="QAB104" s="54"/>
      <c r="QAC104" s="54"/>
      <c r="QAD104" s="54"/>
      <c r="QAE104" s="54"/>
      <c r="QAF104" s="54"/>
      <c r="QAG104" s="54"/>
      <c r="QAH104" s="54"/>
      <c r="QAI104" s="54"/>
      <c r="QAJ104" s="54"/>
      <c r="QAK104" s="54"/>
      <c r="QAL104" s="54"/>
      <c r="QAM104" s="54"/>
      <c r="QAN104" s="54"/>
      <c r="QAO104" s="54"/>
      <c r="QAP104" s="54"/>
      <c r="QAQ104" s="54"/>
      <c r="QAR104" s="54"/>
      <c r="QAS104" s="54"/>
      <c r="QAT104" s="54"/>
      <c r="QAU104" s="54"/>
      <c r="QAV104" s="54"/>
      <c r="QAW104" s="54"/>
      <c r="QAX104" s="54"/>
      <c r="QAY104" s="54"/>
      <c r="QAZ104" s="54"/>
      <c r="QBA104" s="54"/>
      <c r="QBB104" s="54"/>
      <c r="QBC104" s="54"/>
      <c r="QBD104" s="54"/>
      <c r="QBE104" s="54"/>
      <c r="QBF104" s="54"/>
      <c r="QBG104" s="54"/>
      <c r="QBH104" s="54"/>
      <c r="QBI104" s="54"/>
      <c r="QBJ104" s="54"/>
      <c r="QBK104" s="54"/>
      <c r="QBL104" s="54"/>
      <c r="QBM104" s="54"/>
      <c r="QBN104" s="54"/>
      <c r="QBO104" s="54"/>
      <c r="QBP104" s="54"/>
      <c r="QBQ104" s="54"/>
      <c r="QBR104" s="54"/>
      <c r="QBS104" s="54"/>
      <c r="QBT104" s="54"/>
      <c r="QBU104" s="54"/>
      <c r="QBV104" s="54"/>
      <c r="QBW104" s="54"/>
      <c r="QBX104" s="54"/>
      <c r="QBY104" s="54"/>
      <c r="QBZ104" s="54"/>
      <c r="QCA104" s="54"/>
      <c r="QCB104" s="54"/>
      <c r="QCC104" s="54"/>
      <c r="QCD104" s="54"/>
      <c r="QCE104" s="54"/>
      <c r="QCF104" s="54"/>
      <c r="QCG104" s="54"/>
      <c r="QCH104" s="54"/>
      <c r="QCI104" s="54"/>
      <c r="QCJ104" s="54"/>
      <c r="QCK104" s="54"/>
      <c r="QCL104" s="54"/>
      <c r="QCM104" s="54"/>
      <c r="QCN104" s="54"/>
      <c r="QCO104" s="54"/>
      <c r="QCP104" s="54"/>
      <c r="QCQ104" s="54"/>
      <c r="QCR104" s="54"/>
      <c r="QCS104" s="54"/>
      <c r="QCT104" s="54"/>
      <c r="QCU104" s="54"/>
      <c r="QCV104" s="54"/>
      <c r="QCW104" s="54"/>
      <c r="QCX104" s="54"/>
      <c r="QCY104" s="54"/>
      <c r="QCZ104" s="54"/>
      <c r="QDA104" s="54"/>
      <c r="QDB104" s="54"/>
      <c r="QDC104" s="54"/>
      <c r="QDD104" s="54"/>
      <c r="QDE104" s="54"/>
      <c r="QDF104" s="54"/>
      <c r="QDG104" s="54"/>
      <c r="QDH104" s="54"/>
      <c r="QDI104" s="54"/>
      <c r="QDJ104" s="54"/>
      <c r="QDK104" s="54"/>
      <c r="QDL104" s="54"/>
      <c r="QDM104" s="54"/>
      <c r="QDN104" s="54"/>
      <c r="QDO104" s="54"/>
      <c r="QDP104" s="54"/>
      <c r="QDQ104" s="54"/>
      <c r="QDR104" s="54"/>
      <c r="QDS104" s="54"/>
      <c r="QDT104" s="54"/>
      <c r="QDU104" s="54"/>
      <c r="QDV104" s="54"/>
      <c r="QDW104" s="54"/>
      <c r="QDX104" s="54"/>
      <c r="QDY104" s="54"/>
      <c r="QDZ104" s="54"/>
      <c r="QEA104" s="54"/>
      <c r="QEB104" s="54"/>
      <c r="QEC104" s="54"/>
      <c r="QED104" s="54"/>
      <c r="QEE104" s="54"/>
      <c r="QEF104" s="54"/>
      <c r="QEG104" s="54"/>
      <c r="QEH104" s="54"/>
      <c r="QEI104" s="54"/>
      <c r="QEJ104" s="54"/>
      <c r="QEK104" s="54"/>
      <c r="QEL104" s="54"/>
      <c r="QEM104" s="54"/>
      <c r="QEN104" s="54"/>
      <c r="QEO104" s="54"/>
      <c r="QEP104" s="54"/>
      <c r="QEQ104" s="54"/>
      <c r="QER104" s="54"/>
      <c r="QES104" s="54"/>
      <c r="QET104" s="54"/>
      <c r="QEU104" s="54"/>
      <c r="QEV104" s="54"/>
      <c r="QEW104" s="54"/>
      <c r="QEX104" s="54"/>
      <c r="QEY104" s="54"/>
      <c r="QEZ104" s="54"/>
      <c r="QFA104" s="54"/>
      <c r="QFB104" s="54"/>
      <c r="QFC104" s="54"/>
      <c r="QFD104" s="54"/>
      <c r="QFE104" s="54"/>
      <c r="QFF104" s="54"/>
      <c r="QFG104" s="54"/>
      <c r="QFH104" s="54"/>
      <c r="QFI104" s="54"/>
      <c r="QFJ104" s="54"/>
      <c r="QFK104" s="54"/>
      <c r="QFL104" s="54"/>
      <c r="QFM104" s="54"/>
      <c r="QFN104" s="54"/>
      <c r="QFO104" s="54"/>
      <c r="QFP104" s="54"/>
      <c r="QFQ104" s="54"/>
      <c r="QFR104" s="54"/>
      <c r="QFS104" s="54"/>
      <c r="QFT104" s="54"/>
      <c r="QFU104" s="54"/>
      <c r="QFV104" s="54"/>
      <c r="QFW104" s="54"/>
      <c r="QFX104" s="54"/>
      <c r="QFY104" s="54"/>
      <c r="QFZ104" s="54"/>
      <c r="QGA104" s="54"/>
      <c r="QGB104" s="54"/>
      <c r="QGC104" s="54"/>
      <c r="QGD104" s="54"/>
      <c r="QGE104" s="54"/>
      <c r="QGF104" s="54"/>
      <c r="QGG104" s="54"/>
      <c r="QGH104" s="54"/>
      <c r="QGI104" s="54"/>
      <c r="QGJ104" s="54"/>
      <c r="QGK104" s="54"/>
      <c r="QGL104" s="54"/>
      <c r="QGM104" s="54"/>
      <c r="QGN104" s="54"/>
      <c r="QGO104" s="54"/>
      <c r="QGP104" s="54"/>
      <c r="QGQ104" s="54"/>
      <c r="QGR104" s="54"/>
      <c r="QGS104" s="54"/>
      <c r="QGT104" s="54"/>
      <c r="QGU104" s="54"/>
      <c r="QGV104" s="54"/>
      <c r="QGW104" s="54"/>
      <c r="QGX104" s="54"/>
      <c r="QGY104" s="54"/>
      <c r="QGZ104" s="54"/>
      <c r="QHA104" s="54"/>
      <c r="QHB104" s="54"/>
      <c r="QHC104" s="54"/>
      <c r="QHD104" s="54"/>
      <c r="QHE104" s="54"/>
      <c r="QHF104" s="54"/>
      <c r="QHG104" s="54"/>
      <c r="QHH104" s="54"/>
      <c r="QHI104" s="54"/>
      <c r="QHJ104" s="54"/>
      <c r="QHK104" s="54"/>
      <c r="QHL104" s="54"/>
      <c r="QHM104" s="54"/>
      <c r="QHN104" s="54"/>
      <c r="QHO104" s="54"/>
      <c r="QHP104" s="54"/>
      <c r="QHQ104" s="54"/>
      <c r="QHR104" s="54"/>
      <c r="QHS104" s="54"/>
      <c r="QHT104" s="54"/>
      <c r="QHU104" s="54"/>
      <c r="QHV104" s="54"/>
      <c r="QHW104" s="54"/>
      <c r="QHX104" s="54"/>
      <c r="QHY104" s="54"/>
      <c r="QHZ104" s="54"/>
      <c r="QIA104" s="54"/>
      <c r="QIB104" s="54"/>
      <c r="QIC104" s="54"/>
      <c r="QID104" s="54"/>
      <c r="QIE104" s="54"/>
      <c r="QIF104" s="54"/>
      <c r="QIG104" s="54"/>
      <c r="QIH104" s="54"/>
      <c r="QII104" s="54"/>
      <c r="QIJ104" s="54"/>
      <c r="QIK104" s="54"/>
      <c r="QIL104" s="54"/>
      <c r="QIM104" s="54"/>
      <c r="QIN104" s="54"/>
      <c r="QIO104" s="54"/>
      <c r="QIP104" s="54"/>
      <c r="QIQ104" s="54"/>
      <c r="QIR104" s="54"/>
      <c r="QIS104" s="54"/>
      <c r="QIT104" s="54"/>
      <c r="QIU104" s="54"/>
      <c r="QIV104" s="54"/>
      <c r="QIW104" s="54"/>
      <c r="QIX104" s="54"/>
      <c r="QIY104" s="54"/>
      <c r="QIZ104" s="54"/>
      <c r="QJA104" s="54"/>
      <c r="QJB104" s="54"/>
      <c r="QJC104" s="54"/>
      <c r="QJD104" s="54"/>
      <c r="QJE104" s="54"/>
      <c r="QJF104" s="54"/>
      <c r="QJG104" s="54"/>
      <c r="QJH104" s="54"/>
      <c r="QJI104" s="54"/>
      <c r="QJJ104" s="54"/>
      <c r="QJK104" s="54"/>
      <c r="QJL104" s="54"/>
      <c r="QJM104" s="54"/>
      <c r="QJN104" s="54"/>
      <c r="QJO104" s="54"/>
      <c r="QJP104" s="54"/>
      <c r="QJQ104" s="54"/>
      <c r="QJR104" s="54"/>
      <c r="QJS104" s="54"/>
      <c r="QJT104" s="54"/>
      <c r="QJU104" s="54"/>
      <c r="QJV104" s="54"/>
      <c r="QJW104" s="54"/>
      <c r="QJX104" s="54"/>
      <c r="QJY104" s="54"/>
      <c r="QJZ104" s="54"/>
      <c r="QKA104" s="54"/>
      <c r="QKB104" s="54"/>
      <c r="QKC104" s="54"/>
      <c r="QKD104" s="54"/>
      <c r="QKE104" s="54"/>
      <c r="QKF104" s="54"/>
      <c r="QKG104" s="54"/>
      <c r="QKH104" s="54"/>
      <c r="QKI104" s="54"/>
      <c r="QKJ104" s="54"/>
      <c r="QKK104" s="54"/>
      <c r="QKL104" s="54"/>
      <c r="QKM104" s="54"/>
      <c r="QKN104" s="54"/>
      <c r="QKO104" s="54"/>
      <c r="QKP104" s="54"/>
      <c r="QKQ104" s="54"/>
      <c r="QKR104" s="54"/>
      <c r="QKS104" s="54"/>
      <c r="QKT104" s="54"/>
      <c r="QKU104" s="54"/>
      <c r="QKV104" s="54"/>
      <c r="QKW104" s="54"/>
      <c r="QKX104" s="54"/>
      <c r="QKY104" s="54"/>
      <c r="QKZ104" s="54"/>
      <c r="QLA104" s="54"/>
      <c r="QLB104" s="54"/>
      <c r="QLC104" s="54"/>
      <c r="QLD104" s="54"/>
      <c r="QLE104" s="54"/>
      <c r="QLF104" s="54"/>
      <c r="QLG104" s="54"/>
      <c r="QLH104" s="54"/>
      <c r="QLI104" s="54"/>
      <c r="QLJ104" s="54"/>
      <c r="QLK104" s="54"/>
      <c r="QLL104" s="54"/>
      <c r="QLM104" s="54"/>
      <c r="QLN104" s="54"/>
      <c r="QLO104" s="54"/>
      <c r="QLP104" s="54"/>
      <c r="QLQ104" s="54"/>
      <c r="QLR104" s="54"/>
      <c r="QLS104" s="54"/>
      <c r="QLT104" s="54"/>
      <c r="QLU104" s="54"/>
      <c r="QLV104" s="54"/>
      <c r="QLW104" s="54"/>
      <c r="QLX104" s="54"/>
      <c r="QLY104" s="54"/>
      <c r="QLZ104" s="54"/>
      <c r="QMA104" s="54"/>
      <c r="QMB104" s="54"/>
      <c r="QMC104" s="54"/>
      <c r="QMD104" s="54"/>
      <c r="QME104" s="54"/>
      <c r="QMF104" s="54"/>
      <c r="QMG104" s="54"/>
      <c r="QMH104" s="54"/>
      <c r="QMI104" s="54"/>
      <c r="QMJ104" s="54"/>
      <c r="QMK104" s="54"/>
      <c r="QML104" s="54"/>
      <c r="QMM104" s="54"/>
      <c r="QMN104" s="54"/>
      <c r="QMO104" s="54"/>
      <c r="QMP104" s="54"/>
      <c r="QMQ104" s="54"/>
      <c r="QMR104" s="54"/>
      <c r="QMS104" s="54"/>
      <c r="QMT104" s="54"/>
      <c r="QMU104" s="54"/>
      <c r="QMV104" s="54"/>
      <c r="QMW104" s="54"/>
      <c r="QMX104" s="54"/>
      <c r="QMY104" s="54"/>
      <c r="QMZ104" s="54"/>
      <c r="QNA104" s="54"/>
      <c r="QNB104" s="54"/>
      <c r="QNC104" s="54"/>
      <c r="QND104" s="54"/>
      <c r="QNE104" s="54"/>
      <c r="QNF104" s="54"/>
      <c r="QNG104" s="54"/>
      <c r="QNH104" s="54"/>
      <c r="QNI104" s="54"/>
      <c r="QNJ104" s="54"/>
      <c r="QNK104" s="54"/>
      <c r="QNL104" s="54"/>
      <c r="QNM104" s="54"/>
      <c r="QNN104" s="54"/>
      <c r="QNO104" s="54"/>
      <c r="QNP104" s="54"/>
      <c r="QNQ104" s="54"/>
      <c r="QNR104" s="54"/>
      <c r="QNS104" s="54"/>
      <c r="QNT104" s="54"/>
      <c r="QNU104" s="54"/>
      <c r="QNV104" s="54"/>
      <c r="QNW104" s="54"/>
      <c r="QNX104" s="54"/>
      <c r="QNY104" s="54"/>
      <c r="QNZ104" s="54"/>
      <c r="QOA104" s="54"/>
      <c r="QOB104" s="54"/>
      <c r="QOC104" s="54"/>
      <c r="QOD104" s="54"/>
      <c r="QOE104" s="54"/>
      <c r="QOF104" s="54"/>
      <c r="QOG104" s="54"/>
      <c r="QOH104" s="54"/>
      <c r="QOI104" s="54"/>
      <c r="QOJ104" s="54"/>
      <c r="QOK104" s="54"/>
      <c r="QOL104" s="54"/>
      <c r="QOM104" s="54"/>
      <c r="QON104" s="54"/>
      <c r="QOO104" s="54"/>
      <c r="QOP104" s="54"/>
      <c r="QOQ104" s="54"/>
      <c r="QOR104" s="54"/>
      <c r="QOS104" s="54"/>
      <c r="QOT104" s="54"/>
      <c r="QOU104" s="54"/>
      <c r="QOV104" s="54"/>
      <c r="QOW104" s="54"/>
      <c r="QOX104" s="54"/>
      <c r="QOY104" s="54"/>
      <c r="QOZ104" s="54"/>
      <c r="QPA104" s="54"/>
      <c r="QPB104" s="54"/>
      <c r="QPC104" s="54"/>
      <c r="QPD104" s="54"/>
      <c r="QPE104" s="54"/>
      <c r="QPF104" s="54"/>
      <c r="QPG104" s="54"/>
      <c r="QPH104" s="54"/>
      <c r="QPI104" s="54"/>
      <c r="QPJ104" s="54"/>
      <c r="QPK104" s="54"/>
      <c r="QPL104" s="54"/>
      <c r="QPM104" s="54"/>
      <c r="QPN104" s="54"/>
      <c r="QPO104" s="54"/>
      <c r="QPP104" s="54"/>
      <c r="QPQ104" s="54"/>
      <c r="QPR104" s="54"/>
      <c r="QPS104" s="54"/>
      <c r="QPT104" s="54"/>
      <c r="QPU104" s="54"/>
      <c r="QPV104" s="54"/>
      <c r="QPW104" s="54"/>
      <c r="QPX104" s="54"/>
      <c r="QPY104" s="54"/>
      <c r="QPZ104" s="54"/>
      <c r="QQA104" s="54"/>
      <c r="QQB104" s="54"/>
      <c r="QQC104" s="54"/>
      <c r="QQD104" s="54"/>
      <c r="QQE104" s="54"/>
      <c r="QQF104" s="54"/>
      <c r="QQG104" s="54"/>
      <c r="QQH104" s="54"/>
      <c r="QQI104" s="54"/>
      <c r="QQJ104" s="54"/>
      <c r="QQK104" s="54"/>
      <c r="QQL104" s="54"/>
      <c r="QQM104" s="54"/>
      <c r="QQN104" s="54"/>
      <c r="QQO104" s="54"/>
      <c r="QQP104" s="54"/>
      <c r="QQQ104" s="54"/>
      <c r="QQR104" s="54"/>
      <c r="QQS104" s="54"/>
      <c r="QQT104" s="54"/>
      <c r="QQU104" s="54"/>
      <c r="QQV104" s="54"/>
      <c r="QQW104" s="54"/>
      <c r="QQX104" s="54"/>
      <c r="QQY104" s="54"/>
      <c r="QQZ104" s="54"/>
      <c r="QRA104" s="54"/>
      <c r="QRB104" s="54"/>
      <c r="QRC104" s="54"/>
      <c r="QRD104" s="54"/>
      <c r="QRE104" s="54"/>
      <c r="QRF104" s="54"/>
      <c r="QRG104" s="54"/>
      <c r="QRH104" s="54"/>
      <c r="QRI104" s="54"/>
      <c r="QRJ104" s="54"/>
      <c r="QRK104" s="54"/>
      <c r="QRL104" s="54"/>
      <c r="QRM104" s="54"/>
      <c r="QRN104" s="54"/>
      <c r="QRO104" s="54"/>
      <c r="QRP104" s="54"/>
      <c r="QRQ104" s="54"/>
      <c r="QRR104" s="54"/>
      <c r="QRS104" s="54"/>
      <c r="QRT104" s="54"/>
      <c r="QRU104" s="54"/>
      <c r="QRV104" s="54"/>
      <c r="QRW104" s="54"/>
      <c r="QRX104" s="54"/>
      <c r="QRY104" s="54"/>
      <c r="QRZ104" s="54"/>
      <c r="QSA104" s="54"/>
      <c r="QSB104" s="54"/>
      <c r="QSC104" s="54"/>
      <c r="QSD104" s="54"/>
      <c r="QSE104" s="54"/>
      <c r="QSF104" s="54"/>
      <c r="QSG104" s="54"/>
      <c r="QSH104" s="54"/>
      <c r="QSI104" s="54"/>
      <c r="QSJ104" s="54"/>
      <c r="QSK104" s="54"/>
      <c r="QSL104" s="54"/>
      <c r="QSM104" s="54"/>
      <c r="QSN104" s="54"/>
      <c r="QSO104" s="54"/>
      <c r="QSP104" s="54"/>
      <c r="QSQ104" s="54"/>
      <c r="QSR104" s="54"/>
      <c r="QSS104" s="54"/>
      <c r="QST104" s="54"/>
      <c r="QSU104" s="54"/>
      <c r="QSV104" s="54"/>
      <c r="QSW104" s="54"/>
      <c r="QSX104" s="54"/>
      <c r="QSY104" s="54"/>
      <c r="QSZ104" s="54"/>
      <c r="QTA104" s="54"/>
      <c r="QTB104" s="54"/>
      <c r="QTC104" s="54"/>
      <c r="QTD104" s="54"/>
      <c r="QTE104" s="54"/>
      <c r="QTF104" s="54"/>
      <c r="QTG104" s="54"/>
      <c r="QTH104" s="54"/>
      <c r="QTI104" s="54"/>
      <c r="QTJ104" s="54"/>
      <c r="QTK104" s="54"/>
      <c r="QTL104" s="54"/>
      <c r="QTM104" s="54"/>
      <c r="QTN104" s="54"/>
      <c r="QTO104" s="54"/>
      <c r="QTP104" s="54"/>
      <c r="QTQ104" s="54"/>
      <c r="QTR104" s="54"/>
      <c r="QTS104" s="54"/>
      <c r="QTT104" s="54"/>
      <c r="QTU104" s="54"/>
      <c r="QTV104" s="54"/>
      <c r="QTW104" s="54"/>
      <c r="QTX104" s="54"/>
      <c r="QTY104" s="54"/>
      <c r="QTZ104" s="54"/>
      <c r="QUA104" s="54"/>
      <c r="QUB104" s="54"/>
      <c r="QUC104" s="54"/>
      <c r="QUD104" s="54"/>
      <c r="QUE104" s="54"/>
      <c r="QUF104" s="54"/>
      <c r="QUG104" s="54"/>
      <c r="QUH104" s="54"/>
      <c r="QUI104" s="54"/>
      <c r="QUJ104" s="54"/>
      <c r="QUK104" s="54"/>
      <c r="QUL104" s="54"/>
      <c r="QUM104" s="54"/>
      <c r="QUN104" s="54"/>
      <c r="QUO104" s="54"/>
      <c r="QUP104" s="54"/>
      <c r="QUQ104" s="54"/>
      <c r="QUR104" s="54"/>
      <c r="QUS104" s="54"/>
      <c r="QUT104" s="54"/>
      <c r="QUU104" s="54"/>
      <c r="QUV104" s="54"/>
      <c r="QUW104" s="54"/>
      <c r="QUX104" s="54"/>
      <c r="QUY104" s="54"/>
      <c r="QUZ104" s="54"/>
      <c r="QVA104" s="54"/>
      <c r="QVB104" s="54"/>
      <c r="QVC104" s="54"/>
      <c r="QVD104" s="54"/>
      <c r="QVE104" s="54"/>
      <c r="QVF104" s="54"/>
      <c r="QVG104" s="54"/>
      <c r="QVH104" s="54"/>
      <c r="QVI104" s="54"/>
      <c r="QVJ104" s="54"/>
      <c r="QVK104" s="54"/>
      <c r="QVL104" s="54"/>
      <c r="QVM104" s="54"/>
      <c r="QVN104" s="54"/>
      <c r="QVO104" s="54"/>
      <c r="QVP104" s="54"/>
      <c r="QVQ104" s="54"/>
      <c r="QVR104" s="54"/>
      <c r="QVS104" s="54"/>
      <c r="QVT104" s="54"/>
      <c r="QVU104" s="54"/>
      <c r="QVV104" s="54"/>
      <c r="QVW104" s="54"/>
      <c r="QVX104" s="54"/>
      <c r="QVY104" s="54"/>
      <c r="QVZ104" s="54"/>
      <c r="QWA104" s="54"/>
      <c r="QWB104" s="54"/>
      <c r="QWC104" s="54"/>
      <c r="QWD104" s="54"/>
      <c r="QWE104" s="54"/>
      <c r="QWF104" s="54"/>
      <c r="QWG104" s="54"/>
      <c r="QWH104" s="54"/>
      <c r="QWI104" s="54"/>
      <c r="QWJ104" s="54"/>
      <c r="QWK104" s="54"/>
      <c r="QWL104" s="54"/>
      <c r="QWM104" s="54"/>
      <c r="QWN104" s="54"/>
      <c r="QWO104" s="54"/>
      <c r="QWP104" s="54"/>
      <c r="QWQ104" s="54"/>
      <c r="QWR104" s="54"/>
      <c r="QWS104" s="54"/>
      <c r="QWT104" s="54"/>
      <c r="QWU104" s="54"/>
      <c r="QWV104" s="54"/>
      <c r="QWW104" s="54"/>
      <c r="QWX104" s="54"/>
      <c r="QWY104" s="54"/>
      <c r="QWZ104" s="54"/>
      <c r="QXA104" s="54"/>
      <c r="QXB104" s="54"/>
      <c r="QXC104" s="54"/>
      <c r="QXD104" s="54"/>
      <c r="QXE104" s="54"/>
      <c r="QXF104" s="54"/>
      <c r="QXG104" s="54"/>
      <c r="QXH104" s="54"/>
      <c r="QXI104" s="54"/>
      <c r="QXJ104" s="54"/>
      <c r="QXK104" s="54"/>
      <c r="QXL104" s="54"/>
      <c r="QXM104" s="54"/>
      <c r="QXN104" s="54"/>
      <c r="QXO104" s="54"/>
      <c r="QXP104" s="54"/>
      <c r="QXQ104" s="54"/>
      <c r="QXR104" s="54"/>
      <c r="QXS104" s="54"/>
      <c r="QXT104" s="54"/>
      <c r="QXU104" s="54"/>
      <c r="QXV104" s="54"/>
      <c r="QXW104" s="54"/>
      <c r="QXX104" s="54"/>
      <c r="QXY104" s="54"/>
      <c r="QXZ104" s="54"/>
      <c r="QYA104" s="54"/>
      <c r="QYB104" s="54"/>
      <c r="QYC104" s="54"/>
      <c r="QYD104" s="54"/>
      <c r="QYE104" s="54"/>
      <c r="QYF104" s="54"/>
      <c r="QYG104" s="54"/>
      <c r="QYH104" s="54"/>
      <c r="QYI104" s="54"/>
      <c r="QYJ104" s="54"/>
      <c r="QYK104" s="54"/>
      <c r="QYL104" s="54"/>
      <c r="QYM104" s="54"/>
      <c r="QYN104" s="54"/>
      <c r="QYO104" s="54"/>
      <c r="QYP104" s="54"/>
      <c r="QYQ104" s="54"/>
      <c r="QYR104" s="54"/>
      <c r="QYS104" s="54"/>
      <c r="QYT104" s="54"/>
      <c r="QYU104" s="54"/>
      <c r="QYV104" s="54"/>
      <c r="QYW104" s="54"/>
      <c r="QYX104" s="54"/>
      <c r="QYY104" s="54"/>
      <c r="QYZ104" s="54"/>
      <c r="QZA104" s="54"/>
      <c r="QZB104" s="54"/>
      <c r="QZC104" s="54"/>
      <c r="QZD104" s="54"/>
      <c r="QZE104" s="54"/>
      <c r="QZF104" s="54"/>
      <c r="QZG104" s="54"/>
      <c r="QZH104" s="54"/>
      <c r="QZI104" s="54"/>
      <c r="QZJ104" s="54"/>
      <c r="QZK104" s="54"/>
      <c r="QZL104" s="54"/>
      <c r="QZM104" s="54"/>
      <c r="QZN104" s="54"/>
      <c r="QZO104" s="54"/>
      <c r="QZP104" s="54"/>
      <c r="QZQ104" s="54"/>
      <c r="QZR104" s="54"/>
      <c r="QZS104" s="54"/>
      <c r="QZT104" s="54"/>
      <c r="QZU104" s="54"/>
      <c r="QZV104" s="54"/>
      <c r="QZW104" s="54"/>
      <c r="QZX104" s="54"/>
      <c r="QZY104" s="54"/>
      <c r="QZZ104" s="54"/>
      <c r="RAA104" s="54"/>
      <c r="RAB104" s="54"/>
      <c r="RAC104" s="54"/>
      <c r="RAD104" s="54"/>
      <c r="RAE104" s="54"/>
      <c r="RAF104" s="54"/>
      <c r="RAG104" s="54"/>
      <c r="RAH104" s="54"/>
      <c r="RAI104" s="54"/>
      <c r="RAJ104" s="54"/>
      <c r="RAK104" s="54"/>
      <c r="RAL104" s="54"/>
      <c r="RAM104" s="54"/>
      <c r="RAN104" s="54"/>
      <c r="RAO104" s="54"/>
      <c r="RAP104" s="54"/>
      <c r="RAQ104" s="54"/>
      <c r="RAR104" s="54"/>
      <c r="RAS104" s="54"/>
      <c r="RAT104" s="54"/>
      <c r="RAU104" s="54"/>
      <c r="RAV104" s="54"/>
      <c r="RAW104" s="54"/>
      <c r="RAX104" s="54"/>
      <c r="RAY104" s="54"/>
      <c r="RAZ104" s="54"/>
      <c r="RBA104" s="54"/>
      <c r="RBB104" s="54"/>
      <c r="RBC104" s="54"/>
      <c r="RBD104" s="54"/>
      <c r="RBE104" s="54"/>
      <c r="RBF104" s="54"/>
      <c r="RBG104" s="54"/>
      <c r="RBH104" s="54"/>
      <c r="RBI104" s="54"/>
      <c r="RBJ104" s="54"/>
      <c r="RBK104" s="54"/>
      <c r="RBL104" s="54"/>
      <c r="RBM104" s="54"/>
      <c r="RBN104" s="54"/>
      <c r="RBO104" s="54"/>
      <c r="RBP104" s="54"/>
      <c r="RBQ104" s="54"/>
      <c r="RBR104" s="54"/>
      <c r="RBS104" s="54"/>
      <c r="RBT104" s="54"/>
      <c r="RBU104" s="54"/>
      <c r="RBV104" s="54"/>
      <c r="RBW104" s="54"/>
      <c r="RBX104" s="54"/>
      <c r="RBY104" s="54"/>
      <c r="RBZ104" s="54"/>
      <c r="RCA104" s="54"/>
      <c r="RCB104" s="54"/>
      <c r="RCC104" s="54"/>
      <c r="RCD104" s="54"/>
      <c r="RCE104" s="54"/>
      <c r="RCF104" s="54"/>
      <c r="RCG104" s="54"/>
      <c r="RCH104" s="54"/>
      <c r="RCI104" s="54"/>
      <c r="RCJ104" s="54"/>
      <c r="RCK104" s="54"/>
      <c r="RCL104" s="54"/>
      <c r="RCM104" s="54"/>
      <c r="RCN104" s="54"/>
      <c r="RCO104" s="54"/>
      <c r="RCP104" s="54"/>
      <c r="RCQ104" s="54"/>
      <c r="RCR104" s="54"/>
      <c r="RCS104" s="54"/>
      <c r="RCT104" s="54"/>
      <c r="RCU104" s="54"/>
      <c r="RCV104" s="54"/>
      <c r="RCW104" s="54"/>
      <c r="RCX104" s="54"/>
      <c r="RCY104" s="54"/>
      <c r="RCZ104" s="54"/>
      <c r="RDA104" s="54"/>
      <c r="RDB104" s="54"/>
      <c r="RDC104" s="54"/>
      <c r="RDD104" s="54"/>
      <c r="RDE104" s="54"/>
      <c r="RDF104" s="54"/>
      <c r="RDG104" s="54"/>
      <c r="RDH104" s="54"/>
      <c r="RDI104" s="54"/>
      <c r="RDJ104" s="54"/>
      <c r="RDK104" s="54"/>
      <c r="RDL104" s="54"/>
      <c r="RDM104" s="54"/>
      <c r="RDN104" s="54"/>
      <c r="RDO104" s="54"/>
      <c r="RDP104" s="54"/>
      <c r="RDQ104" s="54"/>
      <c r="RDR104" s="54"/>
      <c r="RDS104" s="54"/>
      <c r="RDT104" s="54"/>
      <c r="RDU104" s="54"/>
      <c r="RDV104" s="54"/>
      <c r="RDW104" s="54"/>
      <c r="RDX104" s="54"/>
      <c r="RDY104" s="54"/>
      <c r="RDZ104" s="54"/>
      <c r="REA104" s="54"/>
      <c r="REB104" s="54"/>
      <c r="REC104" s="54"/>
      <c r="RED104" s="54"/>
      <c r="REE104" s="54"/>
      <c r="REF104" s="54"/>
      <c r="REG104" s="54"/>
      <c r="REH104" s="54"/>
      <c r="REI104" s="54"/>
      <c r="REJ104" s="54"/>
      <c r="REK104" s="54"/>
      <c r="REL104" s="54"/>
      <c r="REM104" s="54"/>
      <c r="REN104" s="54"/>
      <c r="REO104" s="54"/>
      <c r="REP104" s="54"/>
      <c r="REQ104" s="54"/>
      <c r="RER104" s="54"/>
      <c r="RES104" s="54"/>
      <c r="RET104" s="54"/>
      <c r="REU104" s="54"/>
      <c r="REV104" s="54"/>
      <c r="REW104" s="54"/>
      <c r="REX104" s="54"/>
      <c r="REY104" s="54"/>
      <c r="REZ104" s="54"/>
      <c r="RFA104" s="54"/>
      <c r="RFB104" s="54"/>
      <c r="RFC104" s="54"/>
      <c r="RFD104" s="54"/>
      <c r="RFE104" s="54"/>
      <c r="RFF104" s="54"/>
      <c r="RFG104" s="54"/>
      <c r="RFH104" s="54"/>
      <c r="RFI104" s="54"/>
      <c r="RFJ104" s="54"/>
      <c r="RFK104" s="54"/>
      <c r="RFL104" s="54"/>
      <c r="RFM104" s="54"/>
      <c r="RFN104" s="54"/>
      <c r="RFO104" s="54"/>
      <c r="RFP104" s="54"/>
      <c r="RFQ104" s="54"/>
      <c r="RFR104" s="54"/>
      <c r="RFS104" s="54"/>
      <c r="RFT104" s="54"/>
      <c r="RFU104" s="54"/>
      <c r="RFV104" s="54"/>
      <c r="RFW104" s="54"/>
      <c r="RFX104" s="54"/>
      <c r="RFY104" s="54"/>
      <c r="RFZ104" s="54"/>
      <c r="RGA104" s="54"/>
      <c r="RGB104" s="54"/>
      <c r="RGC104" s="54"/>
      <c r="RGD104" s="54"/>
      <c r="RGE104" s="54"/>
      <c r="RGF104" s="54"/>
      <c r="RGG104" s="54"/>
      <c r="RGH104" s="54"/>
      <c r="RGI104" s="54"/>
      <c r="RGJ104" s="54"/>
      <c r="RGK104" s="54"/>
      <c r="RGL104" s="54"/>
      <c r="RGM104" s="54"/>
      <c r="RGN104" s="54"/>
      <c r="RGO104" s="54"/>
      <c r="RGP104" s="54"/>
      <c r="RGQ104" s="54"/>
      <c r="RGR104" s="54"/>
      <c r="RGS104" s="54"/>
      <c r="RGT104" s="54"/>
      <c r="RGU104" s="54"/>
      <c r="RGV104" s="54"/>
      <c r="RGW104" s="54"/>
      <c r="RGX104" s="54"/>
      <c r="RGY104" s="54"/>
      <c r="RGZ104" s="54"/>
      <c r="RHA104" s="54"/>
      <c r="RHB104" s="54"/>
      <c r="RHC104" s="54"/>
      <c r="RHD104" s="54"/>
      <c r="RHE104" s="54"/>
      <c r="RHF104" s="54"/>
      <c r="RHG104" s="54"/>
      <c r="RHH104" s="54"/>
      <c r="RHI104" s="54"/>
      <c r="RHJ104" s="54"/>
      <c r="RHK104" s="54"/>
      <c r="RHL104" s="54"/>
      <c r="RHM104" s="54"/>
      <c r="RHN104" s="54"/>
      <c r="RHO104" s="54"/>
      <c r="RHP104" s="54"/>
      <c r="RHQ104" s="54"/>
      <c r="RHR104" s="54"/>
      <c r="RHS104" s="54"/>
      <c r="RHT104" s="54"/>
      <c r="RHU104" s="54"/>
      <c r="RHV104" s="54"/>
      <c r="RHW104" s="54"/>
      <c r="RHX104" s="54"/>
      <c r="RHY104" s="54"/>
      <c r="RHZ104" s="54"/>
      <c r="RIA104" s="54"/>
      <c r="RIB104" s="54"/>
      <c r="RIC104" s="54"/>
      <c r="RID104" s="54"/>
      <c r="RIE104" s="54"/>
      <c r="RIF104" s="54"/>
      <c r="RIG104" s="54"/>
      <c r="RIH104" s="54"/>
      <c r="RII104" s="54"/>
      <c r="RIJ104" s="54"/>
      <c r="RIK104" s="54"/>
      <c r="RIL104" s="54"/>
      <c r="RIM104" s="54"/>
      <c r="RIN104" s="54"/>
      <c r="RIO104" s="54"/>
      <c r="RIP104" s="54"/>
      <c r="RIQ104" s="54"/>
      <c r="RIR104" s="54"/>
      <c r="RIS104" s="54"/>
      <c r="RIT104" s="54"/>
      <c r="RIU104" s="54"/>
      <c r="RIV104" s="54"/>
      <c r="RIW104" s="54"/>
      <c r="RIX104" s="54"/>
      <c r="RIY104" s="54"/>
      <c r="RIZ104" s="54"/>
      <c r="RJA104" s="54"/>
      <c r="RJB104" s="54"/>
      <c r="RJC104" s="54"/>
      <c r="RJD104" s="54"/>
      <c r="RJE104" s="54"/>
      <c r="RJF104" s="54"/>
      <c r="RJG104" s="54"/>
      <c r="RJH104" s="54"/>
      <c r="RJI104" s="54"/>
      <c r="RJJ104" s="54"/>
      <c r="RJK104" s="54"/>
      <c r="RJL104" s="54"/>
      <c r="RJM104" s="54"/>
      <c r="RJN104" s="54"/>
      <c r="RJO104" s="54"/>
      <c r="RJP104" s="54"/>
      <c r="RJQ104" s="54"/>
      <c r="RJR104" s="54"/>
      <c r="RJS104" s="54"/>
      <c r="RJT104" s="54"/>
      <c r="RJU104" s="54"/>
      <c r="RJV104" s="54"/>
      <c r="RJW104" s="54"/>
      <c r="RJX104" s="54"/>
      <c r="RJY104" s="54"/>
      <c r="RJZ104" s="54"/>
      <c r="RKA104" s="54"/>
      <c r="RKB104" s="54"/>
      <c r="RKC104" s="54"/>
      <c r="RKD104" s="54"/>
      <c r="RKE104" s="54"/>
      <c r="RKF104" s="54"/>
      <c r="RKG104" s="54"/>
      <c r="RKH104" s="54"/>
      <c r="RKI104" s="54"/>
      <c r="RKJ104" s="54"/>
      <c r="RKK104" s="54"/>
      <c r="RKL104" s="54"/>
      <c r="RKM104" s="54"/>
      <c r="RKN104" s="54"/>
      <c r="RKO104" s="54"/>
      <c r="RKP104" s="54"/>
      <c r="RKQ104" s="54"/>
      <c r="RKR104" s="54"/>
      <c r="RKS104" s="54"/>
      <c r="RKT104" s="54"/>
      <c r="RKU104" s="54"/>
      <c r="RKV104" s="54"/>
      <c r="RKW104" s="54"/>
      <c r="RKX104" s="54"/>
      <c r="RKY104" s="54"/>
      <c r="RKZ104" s="54"/>
      <c r="RLA104" s="54"/>
      <c r="RLB104" s="54"/>
      <c r="RLC104" s="54"/>
      <c r="RLD104" s="54"/>
      <c r="RLE104" s="54"/>
      <c r="RLF104" s="54"/>
      <c r="RLG104" s="54"/>
      <c r="RLH104" s="54"/>
      <c r="RLI104" s="54"/>
      <c r="RLJ104" s="54"/>
      <c r="RLK104" s="54"/>
      <c r="RLL104" s="54"/>
      <c r="RLM104" s="54"/>
      <c r="RLN104" s="54"/>
      <c r="RLO104" s="54"/>
      <c r="RLP104" s="54"/>
      <c r="RLQ104" s="54"/>
      <c r="RLR104" s="54"/>
      <c r="RLS104" s="54"/>
      <c r="RLT104" s="54"/>
      <c r="RLU104" s="54"/>
      <c r="RLV104" s="54"/>
      <c r="RLW104" s="54"/>
      <c r="RLX104" s="54"/>
      <c r="RLY104" s="54"/>
      <c r="RLZ104" s="54"/>
      <c r="RMA104" s="54"/>
      <c r="RMB104" s="54"/>
      <c r="RMC104" s="54"/>
      <c r="RMD104" s="54"/>
      <c r="RME104" s="54"/>
      <c r="RMF104" s="54"/>
      <c r="RMG104" s="54"/>
      <c r="RMH104" s="54"/>
      <c r="RMI104" s="54"/>
      <c r="RMJ104" s="54"/>
      <c r="RMK104" s="54"/>
      <c r="RML104" s="54"/>
      <c r="RMM104" s="54"/>
      <c r="RMN104" s="54"/>
      <c r="RMO104" s="54"/>
      <c r="RMP104" s="54"/>
      <c r="RMQ104" s="54"/>
      <c r="RMR104" s="54"/>
      <c r="RMS104" s="54"/>
      <c r="RMT104" s="54"/>
      <c r="RMU104" s="54"/>
      <c r="RMV104" s="54"/>
      <c r="RMW104" s="54"/>
      <c r="RMX104" s="54"/>
      <c r="RMY104" s="54"/>
      <c r="RMZ104" s="54"/>
      <c r="RNA104" s="54"/>
      <c r="RNB104" s="54"/>
      <c r="RNC104" s="54"/>
      <c r="RND104" s="54"/>
      <c r="RNE104" s="54"/>
      <c r="RNF104" s="54"/>
      <c r="RNG104" s="54"/>
      <c r="RNH104" s="54"/>
      <c r="RNI104" s="54"/>
      <c r="RNJ104" s="54"/>
      <c r="RNK104" s="54"/>
      <c r="RNL104" s="54"/>
      <c r="RNM104" s="54"/>
      <c r="RNN104" s="54"/>
      <c r="RNO104" s="54"/>
      <c r="RNP104" s="54"/>
      <c r="RNQ104" s="54"/>
      <c r="RNR104" s="54"/>
      <c r="RNS104" s="54"/>
      <c r="RNT104" s="54"/>
      <c r="RNU104" s="54"/>
      <c r="RNV104" s="54"/>
      <c r="RNW104" s="54"/>
      <c r="RNX104" s="54"/>
      <c r="RNY104" s="54"/>
      <c r="RNZ104" s="54"/>
      <c r="ROA104" s="54"/>
      <c r="ROB104" s="54"/>
      <c r="ROC104" s="54"/>
      <c r="ROD104" s="54"/>
      <c r="ROE104" s="54"/>
      <c r="ROF104" s="54"/>
      <c r="ROG104" s="54"/>
      <c r="ROH104" s="54"/>
      <c r="ROI104" s="54"/>
      <c r="ROJ104" s="54"/>
      <c r="ROK104" s="54"/>
      <c r="ROL104" s="54"/>
      <c r="ROM104" s="54"/>
      <c r="RON104" s="54"/>
      <c r="ROO104" s="54"/>
      <c r="ROP104" s="54"/>
      <c r="ROQ104" s="54"/>
      <c r="ROR104" s="54"/>
      <c r="ROS104" s="54"/>
      <c r="ROT104" s="54"/>
      <c r="ROU104" s="54"/>
      <c r="ROV104" s="54"/>
      <c r="ROW104" s="54"/>
      <c r="ROX104" s="54"/>
      <c r="ROY104" s="54"/>
      <c r="ROZ104" s="54"/>
      <c r="RPA104" s="54"/>
      <c r="RPB104" s="54"/>
      <c r="RPC104" s="54"/>
      <c r="RPD104" s="54"/>
      <c r="RPE104" s="54"/>
      <c r="RPF104" s="54"/>
      <c r="RPG104" s="54"/>
      <c r="RPH104" s="54"/>
      <c r="RPI104" s="54"/>
      <c r="RPJ104" s="54"/>
      <c r="RPK104" s="54"/>
      <c r="RPL104" s="54"/>
      <c r="RPM104" s="54"/>
      <c r="RPN104" s="54"/>
      <c r="RPO104" s="54"/>
      <c r="RPP104" s="54"/>
      <c r="RPQ104" s="54"/>
      <c r="RPR104" s="54"/>
      <c r="RPS104" s="54"/>
      <c r="RPT104" s="54"/>
      <c r="RPU104" s="54"/>
      <c r="RPV104" s="54"/>
      <c r="RPW104" s="54"/>
      <c r="RPX104" s="54"/>
      <c r="RPY104" s="54"/>
      <c r="RPZ104" s="54"/>
      <c r="RQA104" s="54"/>
      <c r="RQB104" s="54"/>
      <c r="RQC104" s="54"/>
      <c r="RQD104" s="54"/>
      <c r="RQE104" s="54"/>
      <c r="RQF104" s="54"/>
      <c r="RQG104" s="54"/>
      <c r="RQH104" s="54"/>
      <c r="RQI104" s="54"/>
      <c r="RQJ104" s="54"/>
      <c r="RQK104" s="54"/>
      <c r="RQL104" s="54"/>
      <c r="RQM104" s="54"/>
      <c r="RQN104" s="54"/>
      <c r="RQO104" s="54"/>
      <c r="RQP104" s="54"/>
      <c r="RQQ104" s="54"/>
      <c r="RQR104" s="54"/>
      <c r="RQS104" s="54"/>
      <c r="RQT104" s="54"/>
      <c r="RQU104" s="54"/>
      <c r="RQV104" s="54"/>
      <c r="RQW104" s="54"/>
      <c r="RQX104" s="54"/>
      <c r="RQY104" s="54"/>
      <c r="RQZ104" s="54"/>
      <c r="RRA104" s="54"/>
      <c r="RRB104" s="54"/>
      <c r="RRC104" s="54"/>
      <c r="RRD104" s="54"/>
      <c r="RRE104" s="54"/>
      <c r="RRF104" s="54"/>
      <c r="RRG104" s="54"/>
      <c r="RRH104" s="54"/>
      <c r="RRI104" s="54"/>
      <c r="RRJ104" s="54"/>
      <c r="RRK104" s="54"/>
      <c r="RRL104" s="54"/>
      <c r="RRM104" s="54"/>
      <c r="RRN104" s="54"/>
      <c r="RRO104" s="54"/>
      <c r="RRP104" s="54"/>
      <c r="RRQ104" s="54"/>
      <c r="RRR104" s="54"/>
      <c r="RRS104" s="54"/>
      <c r="RRT104" s="54"/>
      <c r="RRU104" s="54"/>
      <c r="RRV104" s="54"/>
      <c r="RRW104" s="54"/>
      <c r="RRX104" s="54"/>
      <c r="RRY104" s="54"/>
      <c r="RRZ104" s="54"/>
      <c r="RSA104" s="54"/>
      <c r="RSB104" s="54"/>
      <c r="RSC104" s="54"/>
      <c r="RSD104" s="54"/>
      <c r="RSE104" s="54"/>
      <c r="RSF104" s="54"/>
      <c r="RSG104" s="54"/>
      <c r="RSH104" s="54"/>
      <c r="RSI104" s="54"/>
      <c r="RSJ104" s="54"/>
      <c r="RSK104" s="54"/>
      <c r="RSL104" s="54"/>
      <c r="RSM104" s="54"/>
      <c r="RSN104" s="54"/>
      <c r="RSO104" s="54"/>
      <c r="RSP104" s="54"/>
      <c r="RSQ104" s="54"/>
      <c r="RSR104" s="54"/>
      <c r="RSS104" s="54"/>
      <c r="RST104" s="54"/>
      <c r="RSU104" s="54"/>
      <c r="RSV104" s="54"/>
      <c r="RSW104" s="54"/>
      <c r="RSX104" s="54"/>
      <c r="RSY104" s="54"/>
      <c r="RSZ104" s="54"/>
      <c r="RTA104" s="54"/>
      <c r="RTB104" s="54"/>
      <c r="RTC104" s="54"/>
      <c r="RTD104" s="54"/>
      <c r="RTE104" s="54"/>
      <c r="RTF104" s="54"/>
      <c r="RTG104" s="54"/>
      <c r="RTH104" s="54"/>
      <c r="RTI104" s="54"/>
      <c r="RTJ104" s="54"/>
      <c r="RTK104" s="54"/>
      <c r="RTL104" s="54"/>
      <c r="RTM104" s="54"/>
      <c r="RTN104" s="54"/>
      <c r="RTO104" s="54"/>
      <c r="RTP104" s="54"/>
      <c r="RTQ104" s="54"/>
      <c r="RTR104" s="54"/>
      <c r="RTS104" s="54"/>
      <c r="RTT104" s="54"/>
      <c r="RTU104" s="54"/>
      <c r="RTV104" s="54"/>
      <c r="RTW104" s="54"/>
      <c r="RTX104" s="54"/>
      <c r="RTY104" s="54"/>
      <c r="RTZ104" s="54"/>
      <c r="RUA104" s="54"/>
      <c r="RUB104" s="54"/>
      <c r="RUC104" s="54"/>
      <c r="RUD104" s="54"/>
      <c r="RUE104" s="54"/>
      <c r="RUF104" s="54"/>
      <c r="RUG104" s="54"/>
      <c r="RUH104" s="54"/>
      <c r="RUI104" s="54"/>
      <c r="RUJ104" s="54"/>
      <c r="RUK104" s="54"/>
      <c r="RUL104" s="54"/>
      <c r="RUM104" s="54"/>
      <c r="RUN104" s="54"/>
      <c r="RUO104" s="54"/>
      <c r="RUP104" s="54"/>
      <c r="RUQ104" s="54"/>
      <c r="RUR104" s="54"/>
      <c r="RUS104" s="54"/>
      <c r="RUT104" s="54"/>
      <c r="RUU104" s="54"/>
      <c r="RUV104" s="54"/>
      <c r="RUW104" s="54"/>
      <c r="RUX104" s="54"/>
      <c r="RUY104" s="54"/>
      <c r="RUZ104" s="54"/>
      <c r="RVA104" s="54"/>
      <c r="RVB104" s="54"/>
      <c r="RVC104" s="54"/>
      <c r="RVD104" s="54"/>
      <c r="RVE104" s="54"/>
      <c r="RVF104" s="54"/>
      <c r="RVG104" s="54"/>
      <c r="RVH104" s="54"/>
      <c r="RVI104" s="54"/>
      <c r="RVJ104" s="54"/>
      <c r="RVK104" s="54"/>
      <c r="RVL104" s="54"/>
      <c r="RVM104" s="54"/>
      <c r="RVN104" s="54"/>
      <c r="RVO104" s="54"/>
      <c r="RVP104" s="54"/>
      <c r="RVQ104" s="54"/>
      <c r="RVR104" s="54"/>
      <c r="RVS104" s="54"/>
      <c r="RVT104" s="54"/>
      <c r="RVU104" s="54"/>
      <c r="RVV104" s="54"/>
      <c r="RVW104" s="54"/>
      <c r="RVX104" s="54"/>
      <c r="RVY104" s="54"/>
      <c r="RVZ104" s="54"/>
      <c r="RWA104" s="54"/>
      <c r="RWB104" s="54"/>
      <c r="RWC104" s="54"/>
      <c r="RWD104" s="54"/>
      <c r="RWE104" s="54"/>
      <c r="RWF104" s="54"/>
      <c r="RWG104" s="54"/>
      <c r="RWH104" s="54"/>
      <c r="RWI104" s="54"/>
      <c r="RWJ104" s="54"/>
      <c r="RWK104" s="54"/>
      <c r="RWL104" s="54"/>
      <c r="RWM104" s="54"/>
      <c r="RWN104" s="54"/>
      <c r="RWO104" s="54"/>
      <c r="RWP104" s="54"/>
      <c r="RWQ104" s="54"/>
      <c r="RWR104" s="54"/>
      <c r="RWS104" s="54"/>
      <c r="RWT104" s="54"/>
      <c r="RWU104" s="54"/>
      <c r="RWV104" s="54"/>
      <c r="RWW104" s="54"/>
      <c r="RWX104" s="54"/>
      <c r="RWY104" s="54"/>
      <c r="RWZ104" s="54"/>
      <c r="RXA104" s="54"/>
      <c r="RXB104" s="54"/>
      <c r="RXC104" s="54"/>
      <c r="RXD104" s="54"/>
      <c r="RXE104" s="54"/>
      <c r="RXF104" s="54"/>
      <c r="RXG104" s="54"/>
      <c r="RXH104" s="54"/>
      <c r="RXI104" s="54"/>
      <c r="RXJ104" s="54"/>
      <c r="RXK104" s="54"/>
      <c r="RXL104" s="54"/>
      <c r="RXM104" s="54"/>
      <c r="RXN104" s="54"/>
      <c r="RXO104" s="54"/>
      <c r="RXP104" s="54"/>
      <c r="RXQ104" s="54"/>
      <c r="RXR104" s="54"/>
      <c r="RXS104" s="54"/>
      <c r="RXT104" s="54"/>
      <c r="RXU104" s="54"/>
      <c r="RXV104" s="54"/>
      <c r="RXW104" s="54"/>
      <c r="RXX104" s="54"/>
      <c r="RXY104" s="54"/>
      <c r="RXZ104" s="54"/>
      <c r="RYA104" s="54"/>
      <c r="RYB104" s="54"/>
      <c r="RYC104" s="54"/>
      <c r="RYD104" s="54"/>
      <c r="RYE104" s="54"/>
      <c r="RYF104" s="54"/>
      <c r="RYG104" s="54"/>
      <c r="RYH104" s="54"/>
      <c r="RYI104" s="54"/>
      <c r="RYJ104" s="54"/>
      <c r="RYK104" s="54"/>
      <c r="RYL104" s="54"/>
      <c r="RYM104" s="54"/>
      <c r="RYN104" s="54"/>
      <c r="RYO104" s="54"/>
      <c r="RYP104" s="54"/>
      <c r="RYQ104" s="54"/>
      <c r="RYR104" s="54"/>
      <c r="RYS104" s="54"/>
      <c r="RYT104" s="54"/>
      <c r="RYU104" s="54"/>
      <c r="RYV104" s="54"/>
      <c r="RYW104" s="54"/>
      <c r="RYX104" s="54"/>
      <c r="RYY104" s="54"/>
      <c r="RYZ104" s="54"/>
      <c r="RZA104" s="54"/>
      <c r="RZB104" s="54"/>
      <c r="RZC104" s="54"/>
      <c r="RZD104" s="54"/>
      <c r="RZE104" s="54"/>
      <c r="RZF104" s="54"/>
      <c r="RZG104" s="54"/>
      <c r="RZH104" s="54"/>
      <c r="RZI104" s="54"/>
      <c r="RZJ104" s="54"/>
      <c r="RZK104" s="54"/>
      <c r="RZL104" s="54"/>
      <c r="RZM104" s="54"/>
      <c r="RZN104" s="54"/>
      <c r="RZO104" s="54"/>
      <c r="RZP104" s="54"/>
      <c r="RZQ104" s="54"/>
      <c r="RZR104" s="54"/>
      <c r="RZS104" s="54"/>
      <c r="RZT104" s="54"/>
      <c r="RZU104" s="54"/>
      <c r="RZV104" s="54"/>
      <c r="RZW104" s="54"/>
      <c r="RZX104" s="54"/>
      <c r="RZY104" s="54"/>
      <c r="RZZ104" s="54"/>
      <c r="SAA104" s="54"/>
      <c r="SAB104" s="54"/>
      <c r="SAC104" s="54"/>
      <c r="SAD104" s="54"/>
      <c r="SAE104" s="54"/>
      <c r="SAF104" s="54"/>
      <c r="SAG104" s="54"/>
      <c r="SAH104" s="54"/>
      <c r="SAI104" s="54"/>
      <c r="SAJ104" s="54"/>
      <c r="SAK104" s="54"/>
      <c r="SAL104" s="54"/>
      <c r="SAM104" s="54"/>
      <c r="SAN104" s="54"/>
      <c r="SAO104" s="54"/>
      <c r="SAP104" s="54"/>
      <c r="SAQ104" s="54"/>
      <c r="SAR104" s="54"/>
      <c r="SAS104" s="54"/>
      <c r="SAT104" s="54"/>
      <c r="SAU104" s="54"/>
      <c r="SAV104" s="54"/>
      <c r="SAW104" s="54"/>
      <c r="SAX104" s="54"/>
      <c r="SAY104" s="54"/>
      <c r="SAZ104" s="54"/>
      <c r="SBA104" s="54"/>
      <c r="SBB104" s="54"/>
      <c r="SBC104" s="54"/>
      <c r="SBD104" s="54"/>
      <c r="SBE104" s="54"/>
      <c r="SBF104" s="54"/>
      <c r="SBG104" s="54"/>
      <c r="SBH104" s="54"/>
      <c r="SBI104" s="54"/>
      <c r="SBJ104" s="54"/>
      <c r="SBK104" s="54"/>
      <c r="SBL104" s="54"/>
      <c r="SBM104" s="54"/>
      <c r="SBN104" s="54"/>
      <c r="SBO104" s="54"/>
      <c r="SBP104" s="54"/>
      <c r="SBQ104" s="54"/>
      <c r="SBR104" s="54"/>
      <c r="SBS104" s="54"/>
      <c r="SBT104" s="54"/>
      <c r="SBU104" s="54"/>
      <c r="SBV104" s="54"/>
      <c r="SBW104" s="54"/>
      <c r="SBX104" s="54"/>
      <c r="SBY104" s="54"/>
      <c r="SBZ104" s="54"/>
      <c r="SCA104" s="54"/>
      <c r="SCB104" s="54"/>
      <c r="SCC104" s="54"/>
      <c r="SCD104" s="54"/>
      <c r="SCE104" s="54"/>
      <c r="SCF104" s="54"/>
      <c r="SCG104" s="54"/>
      <c r="SCH104" s="54"/>
      <c r="SCI104" s="54"/>
      <c r="SCJ104" s="54"/>
      <c r="SCK104" s="54"/>
      <c r="SCL104" s="54"/>
      <c r="SCM104" s="54"/>
      <c r="SCN104" s="54"/>
      <c r="SCO104" s="54"/>
      <c r="SCP104" s="54"/>
      <c r="SCQ104" s="54"/>
      <c r="SCR104" s="54"/>
      <c r="SCS104" s="54"/>
      <c r="SCT104" s="54"/>
      <c r="SCU104" s="54"/>
      <c r="SCV104" s="54"/>
      <c r="SCW104" s="54"/>
      <c r="SCX104" s="54"/>
      <c r="SCY104" s="54"/>
      <c r="SCZ104" s="54"/>
      <c r="SDA104" s="54"/>
      <c r="SDB104" s="54"/>
      <c r="SDC104" s="54"/>
      <c r="SDD104" s="54"/>
      <c r="SDE104" s="54"/>
      <c r="SDF104" s="54"/>
      <c r="SDG104" s="54"/>
      <c r="SDH104" s="54"/>
      <c r="SDI104" s="54"/>
      <c r="SDJ104" s="54"/>
      <c r="SDK104" s="54"/>
      <c r="SDL104" s="54"/>
      <c r="SDM104" s="54"/>
      <c r="SDN104" s="54"/>
      <c r="SDO104" s="54"/>
      <c r="SDP104" s="54"/>
      <c r="SDQ104" s="54"/>
      <c r="SDR104" s="54"/>
      <c r="SDS104" s="54"/>
      <c r="SDT104" s="54"/>
      <c r="SDU104" s="54"/>
      <c r="SDV104" s="54"/>
      <c r="SDW104" s="54"/>
      <c r="SDX104" s="54"/>
      <c r="SDY104" s="54"/>
      <c r="SDZ104" s="54"/>
      <c r="SEA104" s="54"/>
      <c r="SEB104" s="54"/>
      <c r="SEC104" s="54"/>
      <c r="SED104" s="54"/>
      <c r="SEE104" s="54"/>
      <c r="SEF104" s="54"/>
      <c r="SEG104" s="54"/>
      <c r="SEH104" s="54"/>
      <c r="SEI104" s="54"/>
      <c r="SEJ104" s="54"/>
      <c r="SEK104" s="54"/>
      <c r="SEL104" s="54"/>
      <c r="SEM104" s="54"/>
      <c r="SEN104" s="54"/>
      <c r="SEO104" s="54"/>
      <c r="SEP104" s="54"/>
      <c r="SEQ104" s="54"/>
      <c r="SER104" s="54"/>
      <c r="SES104" s="54"/>
      <c r="SET104" s="54"/>
      <c r="SEU104" s="54"/>
      <c r="SEV104" s="54"/>
      <c r="SEW104" s="54"/>
      <c r="SEX104" s="54"/>
      <c r="SEY104" s="54"/>
      <c r="SEZ104" s="54"/>
      <c r="SFA104" s="54"/>
      <c r="SFB104" s="54"/>
      <c r="SFC104" s="54"/>
      <c r="SFD104" s="54"/>
      <c r="SFE104" s="54"/>
      <c r="SFF104" s="54"/>
      <c r="SFG104" s="54"/>
      <c r="SFH104" s="54"/>
      <c r="SFI104" s="54"/>
      <c r="SFJ104" s="54"/>
      <c r="SFK104" s="54"/>
      <c r="SFL104" s="54"/>
      <c r="SFM104" s="54"/>
      <c r="SFN104" s="54"/>
      <c r="SFO104" s="54"/>
      <c r="SFP104" s="54"/>
      <c r="SFQ104" s="54"/>
      <c r="SFR104" s="54"/>
      <c r="SFS104" s="54"/>
      <c r="SFT104" s="54"/>
      <c r="SFU104" s="54"/>
      <c r="SFV104" s="54"/>
      <c r="SFW104" s="54"/>
      <c r="SFX104" s="54"/>
      <c r="SFY104" s="54"/>
      <c r="SFZ104" s="54"/>
      <c r="SGA104" s="54"/>
      <c r="SGB104" s="54"/>
      <c r="SGC104" s="54"/>
      <c r="SGD104" s="54"/>
      <c r="SGE104" s="54"/>
      <c r="SGF104" s="54"/>
      <c r="SGG104" s="54"/>
      <c r="SGH104" s="54"/>
      <c r="SGI104" s="54"/>
      <c r="SGJ104" s="54"/>
      <c r="SGK104" s="54"/>
      <c r="SGL104" s="54"/>
      <c r="SGM104" s="54"/>
      <c r="SGN104" s="54"/>
      <c r="SGO104" s="54"/>
      <c r="SGP104" s="54"/>
      <c r="SGQ104" s="54"/>
      <c r="SGR104" s="54"/>
      <c r="SGS104" s="54"/>
      <c r="SGT104" s="54"/>
      <c r="SGU104" s="54"/>
      <c r="SGV104" s="54"/>
      <c r="SGW104" s="54"/>
      <c r="SGX104" s="54"/>
      <c r="SGY104" s="54"/>
      <c r="SGZ104" s="54"/>
      <c r="SHA104" s="54"/>
      <c r="SHB104" s="54"/>
      <c r="SHC104" s="54"/>
      <c r="SHD104" s="54"/>
      <c r="SHE104" s="54"/>
      <c r="SHF104" s="54"/>
      <c r="SHG104" s="54"/>
      <c r="SHH104" s="54"/>
      <c r="SHI104" s="54"/>
      <c r="SHJ104" s="54"/>
      <c r="SHK104" s="54"/>
      <c r="SHL104" s="54"/>
      <c r="SHM104" s="54"/>
      <c r="SHN104" s="54"/>
      <c r="SHO104" s="54"/>
      <c r="SHP104" s="54"/>
      <c r="SHQ104" s="54"/>
      <c r="SHR104" s="54"/>
      <c r="SHS104" s="54"/>
      <c r="SHT104" s="54"/>
      <c r="SHU104" s="54"/>
      <c r="SHV104" s="54"/>
      <c r="SHW104" s="54"/>
      <c r="SHX104" s="54"/>
      <c r="SHY104" s="54"/>
      <c r="SHZ104" s="54"/>
      <c r="SIA104" s="54"/>
      <c r="SIB104" s="54"/>
      <c r="SIC104" s="54"/>
      <c r="SID104" s="54"/>
      <c r="SIE104" s="54"/>
      <c r="SIF104" s="54"/>
      <c r="SIG104" s="54"/>
      <c r="SIH104" s="54"/>
      <c r="SII104" s="54"/>
      <c r="SIJ104" s="54"/>
      <c r="SIK104" s="54"/>
      <c r="SIL104" s="54"/>
      <c r="SIM104" s="54"/>
      <c r="SIN104" s="54"/>
      <c r="SIO104" s="54"/>
      <c r="SIP104" s="54"/>
      <c r="SIQ104" s="54"/>
      <c r="SIR104" s="54"/>
      <c r="SIS104" s="54"/>
      <c r="SIT104" s="54"/>
      <c r="SIU104" s="54"/>
      <c r="SIV104" s="54"/>
      <c r="SIW104" s="54"/>
      <c r="SIX104" s="54"/>
      <c r="SIY104" s="54"/>
      <c r="SIZ104" s="54"/>
      <c r="SJA104" s="54"/>
      <c r="SJB104" s="54"/>
      <c r="SJC104" s="54"/>
      <c r="SJD104" s="54"/>
      <c r="SJE104" s="54"/>
      <c r="SJF104" s="54"/>
      <c r="SJG104" s="54"/>
      <c r="SJH104" s="54"/>
      <c r="SJI104" s="54"/>
      <c r="SJJ104" s="54"/>
      <c r="SJK104" s="54"/>
      <c r="SJL104" s="54"/>
      <c r="SJM104" s="54"/>
      <c r="SJN104" s="54"/>
      <c r="SJO104" s="54"/>
      <c r="SJP104" s="54"/>
      <c r="SJQ104" s="54"/>
      <c r="SJR104" s="54"/>
      <c r="SJS104" s="54"/>
      <c r="SJT104" s="54"/>
      <c r="SJU104" s="54"/>
      <c r="SJV104" s="54"/>
      <c r="SJW104" s="54"/>
      <c r="SJX104" s="54"/>
      <c r="SJY104" s="54"/>
      <c r="SJZ104" s="54"/>
      <c r="SKA104" s="54"/>
      <c r="SKB104" s="54"/>
      <c r="SKC104" s="54"/>
      <c r="SKD104" s="54"/>
      <c r="SKE104" s="54"/>
      <c r="SKF104" s="54"/>
      <c r="SKG104" s="54"/>
      <c r="SKH104" s="54"/>
      <c r="SKI104" s="54"/>
      <c r="SKJ104" s="54"/>
      <c r="SKK104" s="54"/>
      <c r="SKL104" s="54"/>
      <c r="SKM104" s="54"/>
      <c r="SKN104" s="54"/>
      <c r="SKO104" s="54"/>
      <c r="SKP104" s="54"/>
      <c r="SKQ104" s="54"/>
      <c r="SKR104" s="54"/>
      <c r="SKS104" s="54"/>
      <c r="SKT104" s="54"/>
      <c r="SKU104" s="54"/>
      <c r="SKV104" s="54"/>
      <c r="SKW104" s="54"/>
      <c r="SKX104" s="54"/>
      <c r="SKY104" s="54"/>
      <c r="SKZ104" s="54"/>
      <c r="SLA104" s="54"/>
      <c r="SLB104" s="54"/>
      <c r="SLC104" s="54"/>
      <c r="SLD104" s="54"/>
      <c r="SLE104" s="54"/>
      <c r="SLF104" s="54"/>
      <c r="SLG104" s="54"/>
      <c r="SLH104" s="54"/>
      <c r="SLI104" s="54"/>
      <c r="SLJ104" s="54"/>
      <c r="SLK104" s="54"/>
      <c r="SLL104" s="54"/>
      <c r="SLM104" s="54"/>
      <c r="SLN104" s="54"/>
      <c r="SLO104" s="54"/>
      <c r="SLP104" s="54"/>
      <c r="SLQ104" s="54"/>
      <c r="SLR104" s="54"/>
      <c r="SLS104" s="54"/>
      <c r="SLT104" s="54"/>
      <c r="SLU104" s="54"/>
      <c r="SLV104" s="54"/>
      <c r="SLW104" s="54"/>
      <c r="SLX104" s="54"/>
      <c r="SLY104" s="54"/>
      <c r="SLZ104" s="54"/>
      <c r="SMA104" s="54"/>
      <c r="SMB104" s="54"/>
      <c r="SMC104" s="54"/>
      <c r="SMD104" s="54"/>
      <c r="SME104" s="54"/>
      <c r="SMF104" s="54"/>
      <c r="SMG104" s="54"/>
      <c r="SMH104" s="54"/>
      <c r="SMI104" s="54"/>
      <c r="SMJ104" s="54"/>
      <c r="SMK104" s="54"/>
      <c r="SML104" s="54"/>
      <c r="SMM104" s="54"/>
      <c r="SMN104" s="54"/>
      <c r="SMO104" s="54"/>
      <c r="SMP104" s="54"/>
      <c r="SMQ104" s="54"/>
      <c r="SMR104" s="54"/>
      <c r="SMS104" s="54"/>
      <c r="SMT104" s="54"/>
      <c r="SMU104" s="54"/>
      <c r="SMV104" s="54"/>
      <c r="SMW104" s="54"/>
      <c r="SMX104" s="54"/>
      <c r="SMY104" s="54"/>
      <c r="SMZ104" s="54"/>
      <c r="SNA104" s="54"/>
      <c r="SNB104" s="54"/>
      <c r="SNC104" s="54"/>
      <c r="SND104" s="54"/>
      <c r="SNE104" s="54"/>
      <c r="SNF104" s="54"/>
      <c r="SNG104" s="54"/>
      <c r="SNH104" s="54"/>
      <c r="SNI104" s="54"/>
      <c r="SNJ104" s="54"/>
      <c r="SNK104" s="54"/>
      <c r="SNL104" s="54"/>
      <c r="SNM104" s="54"/>
      <c r="SNN104" s="54"/>
      <c r="SNO104" s="54"/>
      <c r="SNP104" s="54"/>
      <c r="SNQ104" s="54"/>
      <c r="SNR104" s="54"/>
      <c r="SNS104" s="54"/>
      <c r="SNT104" s="54"/>
      <c r="SNU104" s="54"/>
      <c r="SNV104" s="54"/>
      <c r="SNW104" s="54"/>
      <c r="SNX104" s="54"/>
      <c r="SNY104" s="54"/>
      <c r="SNZ104" s="54"/>
      <c r="SOA104" s="54"/>
      <c r="SOB104" s="54"/>
      <c r="SOC104" s="54"/>
      <c r="SOD104" s="54"/>
      <c r="SOE104" s="54"/>
      <c r="SOF104" s="54"/>
      <c r="SOG104" s="54"/>
      <c r="SOH104" s="54"/>
      <c r="SOI104" s="54"/>
      <c r="SOJ104" s="54"/>
      <c r="SOK104" s="54"/>
      <c r="SOL104" s="54"/>
      <c r="SOM104" s="54"/>
      <c r="SON104" s="54"/>
      <c r="SOO104" s="54"/>
      <c r="SOP104" s="54"/>
      <c r="SOQ104" s="54"/>
      <c r="SOR104" s="54"/>
      <c r="SOS104" s="54"/>
      <c r="SOT104" s="54"/>
      <c r="SOU104" s="54"/>
      <c r="SOV104" s="54"/>
      <c r="SOW104" s="54"/>
      <c r="SOX104" s="54"/>
      <c r="SOY104" s="54"/>
      <c r="SOZ104" s="54"/>
      <c r="SPA104" s="54"/>
      <c r="SPB104" s="54"/>
      <c r="SPC104" s="54"/>
      <c r="SPD104" s="54"/>
      <c r="SPE104" s="54"/>
      <c r="SPF104" s="54"/>
      <c r="SPG104" s="54"/>
      <c r="SPH104" s="54"/>
      <c r="SPI104" s="54"/>
      <c r="SPJ104" s="54"/>
      <c r="SPK104" s="54"/>
      <c r="SPL104" s="54"/>
      <c r="SPM104" s="54"/>
      <c r="SPN104" s="54"/>
      <c r="SPO104" s="54"/>
      <c r="SPP104" s="54"/>
      <c r="SPQ104" s="54"/>
      <c r="SPR104" s="54"/>
      <c r="SPS104" s="54"/>
      <c r="SPT104" s="54"/>
      <c r="SPU104" s="54"/>
      <c r="SPV104" s="54"/>
      <c r="SPW104" s="54"/>
      <c r="SPX104" s="54"/>
      <c r="SPY104" s="54"/>
      <c r="SPZ104" s="54"/>
      <c r="SQA104" s="54"/>
      <c r="SQB104" s="54"/>
      <c r="SQC104" s="54"/>
      <c r="SQD104" s="54"/>
      <c r="SQE104" s="54"/>
      <c r="SQF104" s="54"/>
      <c r="SQG104" s="54"/>
      <c r="SQH104" s="54"/>
      <c r="SQI104" s="54"/>
      <c r="SQJ104" s="54"/>
      <c r="SQK104" s="54"/>
      <c r="SQL104" s="54"/>
      <c r="SQM104" s="54"/>
      <c r="SQN104" s="54"/>
      <c r="SQO104" s="54"/>
      <c r="SQP104" s="54"/>
      <c r="SQQ104" s="54"/>
      <c r="SQR104" s="54"/>
      <c r="SQS104" s="54"/>
      <c r="SQT104" s="54"/>
      <c r="SQU104" s="54"/>
      <c r="SQV104" s="54"/>
      <c r="SQW104" s="54"/>
      <c r="SQX104" s="54"/>
      <c r="SQY104" s="54"/>
      <c r="SQZ104" s="54"/>
      <c r="SRA104" s="54"/>
      <c r="SRB104" s="54"/>
      <c r="SRC104" s="54"/>
      <c r="SRD104" s="54"/>
      <c r="SRE104" s="54"/>
      <c r="SRF104" s="54"/>
      <c r="SRG104" s="54"/>
      <c r="SRH104" s="54"/>
      <c r="SRI104" s="54"/>
      <c r="SRJ104" s="54"/>
      <c r="SRK104" s="54"/>
      <c r="SRL104" s="54"/>
      <c r="SRM104" s="54"/>
      <c r="SRN104" s="54"/>
      <c r="SRO104" s="54"/>
      <c r="SRP104" s="54"/>
      <c r="SRQ104" s="54"/>
      <c r="SRR104" s="54"/>
      <c r="SRS104" s="54"/>
      <c r="SRT104" s="54"/>
      <c r="SRU104" s="54"/>
      <c r="SRV104" s="54"/>
      <c r="SRW104" s="54"/>
      <c r="SRX104" s="54"/>
      <c r="SRY104" s="54"/>
      <c r="SRZ104" s="54"/>
      <c r="SSA104" s="54"/>
      <c r="SSB104" s="54"/>
      <c r="SSC104" s="54"/>
      <c r="SSD104" s="54"/>
      <c r="SSE104" s="54"/>
      <c r="SSF104" s="54"/>
      <c r="SSG104" s="54"/>
      <c r="SSH104" s="54"/>
      <c r="SSI104" s="54"/>
      <c r="SSJ104" s="54"/>
      <c r="SSK104" s="54"/>
      <c r="SSL104" s="54"/>
      <c r="SSM104" s="54"/>
      <c r="SSN104" s="54"/>
      <c r="SSO104" s="54"/>
      <c r="SSP104" s="54"/>
      <c r="SSQ104" s="54"/>
      <c r="SSR104" s="54"/>
      <c r="SSS104" s="54"/>
      <c r="SST104" s="54"/>
      <c r="SSU104" s="54"/>
      <c r="SSV104" s="54"/>
      <c r="SSW104" s="54"/>
      <c r="SSX104" s="54"/>
      <c r="SSY104" s="54"/>
      <c r="SSZ104" s="54"/>
      <c r="STA104" s="54"/>
      <c r="STB104" s="54"/>
      <c r="STC104" s="54"/>
      <c r="STD104" s="54"/>
      <c r="STE104" s="54"/>
      <c r="STF104" s="54"/>
      <c r="STG104" s="54"/>
      <c r="STH104" s="54"/>
      <c r="STI104" s="54"/>
      <c r="STJ104" s="54"/>
      <c r="STK104" s="54"/>
      <c r="STL104" s="54"/>
      <c r="STM104" s="54"/>
      <c r="STN104" s="54"/>
      <c r="STO104" s="54"/>
      <c r="STP104" s="54"/>
      <c r="STQ104" s="54"/>
      <c r="STR104" s="54"/>
      <c r="STS104" s="54"/>
      <c r="STT104" s="54"/>
      <c r="STU104" s="54"/>
      <c r="STV104" s="54"/>
      <c r="STW104" s="54"/>
      <c r="STX104" s="54"/>
      <c r="STY104" s="54"/>
      <c r="STZ104" s="54"/>
      <c r="SUA104" s="54"/>
      <c r="SUB104" s="54"/>
      <c r="SUC104" s="54"/>
      <c r="SUD104" s="54"/>
      <c r="SUE104" s="54"/>
      <c r="SUF104" s="54"/>
      <c r="SUG104" s="54"/>
      <c r="SUH104" s="54"/>
      <c r="SUI104" s="54"/>
      <c r="SUJ104" s="54"/>
      <c r="SUK104" s="54"/>
      <c r="SUL104" s="54"/>
      <c r="SUM104" s="54"/>
      <c r="SUN104" s="54"/>
      <c r="SUO104" s="54"/>
      <c r="SUP104" s="54"/>
      <c r="SUQ104" s="54"/>
      <c r="SUR104" s="54"/>
      <c r="SUS104" s="54"/>
      <c r="SUT104" s="54"/>
      <c r="SUU104" s="54"/>
      <c r="SUV104" s="54"/>
      <c r="SUW104" s="54"/>
      <c r="SUX104" s="54"/>
      <c r="SUY104" s="54"/>
      <c r="SUZ104" s="54"/>
      <c r="SVA104" s="54"/>
      <c r="SVB104" s="54"/>
      <c r="SVC104" s="54"/>
      <c r="SVD104" s="54"/>
      <c r="SVE104" s="54"/>
      <c r="SVF104" s="54"/>
      <c r="SVG104" s="54"/>
      <c r="SVH104" s="54"/>
      <c r="SVI104" s="54"/>
      <c r="SVJ104" s="54"/>
      <c r="SVK104" s="54"/>
      <c r="SVL104" s="54"/>
      <c r="SVM104" s="54"/>
      <c r="SVN104" s="54"/>
      <c r="SVO104" s="54"/>
      <c r="SVP104" s="54"/>
      <c r="SVQ104" s="54"/>
      <c r="SVR104" s="54"/>
      <c r="SVS104" s="54"/>
      <c r="SVT104" s="54"/>
      <c r="SVU104" s="54"/>
      <c r="SVV104" s="54"/>
      <c r="SVW104" s="54"/>
      <c r="SVX104" s="54"/>
      <c r="SVY104" s="54"/>
      <c r="SVZ104" s="54"/>
      <c r="SWA104" s="54"/>
      <c r="SWB104" s="54"/>
      <c r="SWC104" s="54"/>
      <c r="SWD104" s="54"/>
      <c r="SWE104" s="54"/>
      <c r="SWF104" s="54"/>
      <c r="SWG104" s="54"/>
      <c r="SWH104" s="54"/>
      <c r="SWI104" s="54"/>
      <c r="SWJ104" s="54"/>
      <c r="SWK104" s="54"/>
      <c r="SWL104" s="54"/>
      <c r="SWM104" s="54"/>
      <c r="SWN104" s="54"/>
      <c r="SWO104" s="54"/>
      <c r="SWP104" s="54"/>
      <c r="SWQ104" s="54"/>
      <c r="SWR104" s="54"/>
      <c r="SWS104" s="54"/>
      <c r="SWT104" s="54"/>
      <c r="SWU104" s="54"/>
      <c r="SWV104" s="54"/>
      <c r="SWW104" s="54"/>
      <c r="SWX104" s="54"/>
      <c r="SWY104" s="54"/>
      <c r="SWZ104" s="54"/>
      <c r="SXA104" s="54"/>
      <c r="SXB104" s="54"/>
      <c r="SXC104" s="54"/>
      <c r="SXD104" s="54"/>
      <c r="SXE104" s="54"/>
      <c r="SXF104" s="54"/>
      <c r="SXG104" s="54"/>
      <c r="SXH104" s="54"/>
      <c r="SXI104" s="54"/>
      <c r="SXJ104" s="54"/>
      <c r="SXK104" s="54"/>
      <c r="SXL104" s="54"/>
      <c r="SXM104" s="54"/>
      <c r="SXN104" s="54"/>
      <c r="SXO104" s="54"/>
      <c r="SXP104" s="54"/>
      <c r="SXQ104" s="54"/>
      <c r="SXR104" s="54"/>
      <c r="SXS104" s="54"/>
      <c r="SXT104" s="54"/>
      <c r="SXU104" s="54"/>
      <c r="SXV104" s="54"/>
      <c r="SXW104" s="54"/>
      <c r="SXX104" s="54"/>
      <c r="SXY104" s="54"/>
      <c r="SXZ104" s="54"/>
      <c r="SYA104" s="54"/>
      <c r="SYB104" s="54"/>
      <c r="SYC104" s="54"/>
      <c r="SYD104" s="54"/>
      <c r="SYE104" s="54"/>
      <c r="SYF104" s="54"/>
      <c r="SYG104" s="54"/>
      <c r="SYH104" s="54"/>
      <c r="SYI104" s="54"/>
      <c r="SYJ104" s="54"/>
      <c r="SYK104" s="54"/>
      <c r="SYL104" s="54"/>
      <c r="SYM104" s="54"/>
      <c r="SYN104" s="54"/>
      <c r="SYO104" s="54"/>
      <c r="SYP104" s="54"/>
      <c r="SYQ104" s="54"/>
      <c r="SYR104" s="54"/>
      <c r="SYS104" s="54"/>
      <c r="SYT104" s="54"/>
      <c r="SYU104" s="54"/>
      <c r="SYV104" s="54"/>
      <c r="SYW104" s="54"/>
      <c r="SYX104" s="54"/>
      <c r="SYY104" s="54"/>
      <c r="SYZ104" s="54"/>
      <c r="SZA104" s="54"/>
      <c r="SZB104" s="54"/>
      <c r="SZC104" s="54"/>
      <c r="SZD104" s="54"/>
      <c r="SZE104" s="54"/>
      <c r="SZF104" s="54"/>
      <c r="SZG104" s="54"/>
      <c r="SZH104" s="54"/>
      <c r="SZI104" s="54"/>
      <c r="SZJ104" s="54"/>
      <c r="SZK104" s="54"/>
      <c r="SZL104" s="54"/>
      <c r="SZM104" s="54"/>
      <c r="SZN104" s="54"/>
      <c r="SZO104" s="54"/>
      <c r="SZP104" s="54"/>
      <c r="SZQ104" s="54"/>
      <c r="SZR104" s="54"/>
      <c r="SZS104" s="54"/>
      <c r="SZT104" s="54"/>
      <c r="SZU104" s="54"/>
      <c r="SZV104" s="54"/>
      <c r="SZW104" s="54"/>
      <c r="SZX104" s="54"/>
      <c r="SZY104" s="54"/>
      <c r="SZZ104" s="54"/>
      <c r="TAA104" s="54"/>
      <c r="TAB104" s="54"/>
      <c r="TAC104" s="54"/>
      <c r="TAD104" s="54"/>
      <c r="TAE104" s="54"/>
      <c r="TAF104" s="54"/>
      <c r="TAG104" s="54"/>
      <c r="TAH104" s="54"/>
      <c r="TAI104" s="54"/>
      <c r="TAJ104" s="54"/>
      <c r="TAK104" s="54"/>
      <c r="TAL104" s="54"/>
      <c r="TAM104" s="54"/>
      <c r="TAN104" s="54"/>
      <c r="TAO104" s="54"/>
      <c r="TAP104" s="54"/>
      <c r="TAQ104" s="54"/>
      <c r="TAR104" s="54"/>
      <c r="TAS104" s="54"/>
      <c r="TAT104" s="54"/>
      <c r="TAU104" s="54"/>
      <c r="TAV104" s="54"/>
      <c r="TAW104" s="54"/>
      <c r="TAX104" s="54"/>
      <c r="TAY104" s="54"/>
      <c r="TAZ104" s="54"/>
      <c r="TBA104" s="54"/>
      <c r="TBB104" s="54"/>
      <c r="TBC104" s="54"/>
      <c r="TBD104" s="54"/>
      <c r="TBE104" s="54"/>
      <c r="TBF104" s="54"/>
      <c r="TBG104" s="54"/>
      <c r="TBH104" s="54"/>
      <c r="TBI104" s="54"/>
      <c r="TBJ104" s="54"/>
      <c r="TBK104" s="54"/>
      <c r="TBL104" s="54"/>
      <c r="TBM104" s="54"/>
      <c r="TBN104" s="54"/>
      <c r="TBO104" s="54"/>
      <c r="TBP104" s="54"/>
      <c r="TBQ104" s="54"/>
      <c r="TBR104" s="54"/>
      <c r="TBS104" s="54"/>
      <c r="TBT104" s="54"/>
      <c r="TBU104" s="54"/>
      <c r="TBV104" s="54"/>
      <c r="TBW104" s="54"/>
      <c r="TBX104" s="54"/>
      <c r="TBY104" s="54"/>
      <c r="TBZ104" s="54"/>
      <c r="TCA104" s="54"/>
      <c r="TCB104" s="54"/>
      <c r="TCC104" s="54"/>
      <c r="TCD104" s="54"/>
      <c r="TCE104" s="54"/>
      <c r="TCF104" s="54"/>
      <c r="TCG104" s="54"/>
      <c r="TCH104" s="54"/>
      <c r="TCI104" s="54"/>
      <c r="TCJ104" s="54"/>
      <c r="TCK104" s="54"/>
      <c r="TCL104" s="54"/>
      <c r="TCM104" s="54"/>
      <c r="TCN104" s="54"/>
      <c r="TCO104" s="54"/>
      <c r="TCP104" s="54"/>
      <c r="TCQ104" s="54"/>
      <c r="TCR104" s="54"/>
      <c r="TCS104" s="54"/>
      <c r="TCT104" s="54"/>
      <c r="TCU104" s="54"/>
      <c r="TCV104" s="54"/>
      <c r="TCW104" s="54"/>
      <c r="TCX104" s="54"/>
      <c r="TCY104" s="54"/>
      <c r="TCZ104" s="54"/>
      <c r="TDA104" s="54"/>
      <c r="TDB104" s="54"/>
      <c r="TDC104" s="54"/>
      <c r="TDD104" s="54"/>
      <c r="TDE104" s="54"/>
      <c r="TDF104" s="54"/>
      <c r="TDG104" s="54"/>
      <c r="TDH104" s="54"/>
      <c r="TDI104" s="54"/>
      <c r="TDJ104" s="54"/>
      <c r="TDK104" s="54"/>
      <c r="TDL104" s="54"/>
      <c r="TDM104" s="54"/>
      <c r="TDN104" s="54"/>
      <c r="TDO104" s="54"/>
      <c r="TDP104" s="54"/>
      <c r="TDQ104" s="54"/>
      <c r="TDR104" s="54"/>
      <c r="TDS104" s="54"/>
      <c r="TDT104" s="54"/>
      <c r="TDU104" s="54"/>
      <c r="TDV104" s="54"/>
      <c r="TDW104" s="54"/>
      <c r="TDX104" s="54"/>
      <c r="TDY104" s="54"/>
      <c r="TDZ104" s="54"/>
      <c r="TEA104" s="54"/>
      <c r="TEB104" s="54"/>
      <c r="TEC104" s="54"/>
      <c r="TED104" s="54"/>
      <c r="TEE104" s="54"/>
      <c r="TEF104" s="54"/>
      <c r="TEG104" s="54"/>
      <c r="TEH104" s="54"/>
      <c r="TEI104" s="54"/>
      <c r="TEJ104" s="54"/>
      <c r="TEK104" s="54"/>
      <c r="TEL104" s="54"/>
      <c r="TEM104" s="54"/>
      <c r="TEN104" s="54"/>
      <c r="TEO104" s="54"/>
      <c r="TEP104" s="54"/>
      <c r="TEQ104" s="54"/>
      <c r="TER104" s="54"/>
      <c r="TES104" s="54"/>
      <c r="TET104" s="54"/>
      <c r="TEU104" s="54"/>
      <c r="TEV104" s="54"/>
      <c r="TEW104" s="54"/>
      <c r="TEX104" s="54"/>
      <c r="TEY104" s="54"/>
      <c r="TEZ104" s="54"/>
      <c r="TFA104" s="54"/>
      <c r="TFB104" s="54"/>
      <c r="TFC104" s="54"/>
      <c r="TFD104" s="54"/>
      <c r="TFE104" s="54"/>
      <c r="TFF104" s="54"/>
      <c r="TFG104" s="54"/>
      <c r="TFH104" s="54"/>
      <c r="TFI104" s="54"/>
      <c r="TFJ104" s="54"/>
      <c r="TFK104" s="54"/>
      <c r="TFL104" s="54"/>
      <c r="TFM104" s="54"/>
      <c r="TFN104" s="54"/>
      <c r="TFO104" s="54"/>
      <c r="TFP104" s="54"/>
      <c r="TFQ104" s="54"/>
      <c r="TFR104" s="54"/>
      <c r="TFS104" s="54"/>
      <c r="TFT104" s="54"/>
      <c r="TFU104" s="54"/>
      <c r="TFV104" s="54"/>
      <c r="TFW104" s="54"/>
      <c r="TFX104" s="54"/>
      <c r="TFY104" s="54"/>
      <c r="TFZ104" s="54"/>
      <c r="TGA104" s="54"/>
      <c r="TGB104" s="54"/>
      <c r="TGC104" s="54"/>
      <c r="TGD104" s="54"/>
      <c r="TGE104" s="54"/>
      <c r="TGF104" s="54"/>
      <c r="TGG104" s="54"/>
      <c r="TGH104" s="54"/>
      <c r="TGI104" s="54"/>
      <c r="TGJ104" s="54"/>
      <c r="TGK104" s="54"/>
      <c r="TGL104" s="54"/>
      <c r="TGM104" s="54"/>
      <c r="TGN104" s="54"/>
      <c r="TGO104" s="54"/>
      <c r="TGP104" s="54"/>
      <c r="TGQ104" s="54"/>
      <c r="TGR104" s="54"/>
      <c r="TGS104" s="54"/>
      <c r="TGT104" s="54"/>
      <c r="TGU104" s="54"/>
      <c r="TGV104" s="54"/>
      <c r="TGW104" s="54"/>
      <c r="TGX104" s="54"/>
      <c r="TGY104" s="54"/>
      <c r="TGZ104" s="54"/>
      <c r="THA104" s="54"/>
      <c r="THB104" s="54"/>
      <c r="THC104" s="54"/>
      <c r="THD104" s="54"/>
      <c r="THE104" s="54"/>
      <c r="THF104" s="54"/>
      <c r="THG104" s="54"/>
      <c r="THH104" s="54"/>
      <c r="THI104" s="54"/>
      <c r="THJ104" s="54"/>
      <c r="THK104" s="54"/>
      <c r="THL104" s="54"/>
      <c r="THM104" s="54"/>
      <c r="THN104" s="54"/>
      <c r="THO104" s="54"/>
      <c r="THP104" s="54"/>
      <c r="THQ104" s="54"/>
      <c r="THR104" s="54"/>
      <c r="THS104" s="54"/>
      <c r="THT104" s="54"/>
      <c r="THU104" s="54"/>
      <c r="THV104" s="54"/>
      <c r="THW104" s="54"/>
      <c r="THX104" s="54"/>
      <c r="THY104" s="54"/>
      <c r="THZ104" s="54"/>
      <c r="TIA104" s="54"/>
      <c r="TIB104" s="54"/>
      <c r="TIC104" s="54"/>
      <c r="TID104" s="54"/>
      <c r="TIE104" s="54"/>
      <c r="TIF104" s="54"/>
      <c r="TIG104" s="54"/>
      <c r="TIH104" s="54"/>
      <c r="TII104" s="54"/>
      <c r="TIJ104" s="54"/>
      <c r="TIK104" s="54"/>
      <c r="TIL104" s="54"/>
      <c r="TIM104" s="54"/>
      <c r="TIN104" s="54"/>
      <c r="TIO104" s="54"/>
      <c r="TIP104" s="54"/>
      <c r="TIQ104" s="54"/>
      <c r="TIR104" s="54"/>
      <c r="TIS104" s="54"/>
      <c r="TIT104" s="54"/>
      <c r="TIU104" s="54"/>
      <c r="TIV104" s="54"/>
      <c r="TIW104" s="54"/>
      <c r="TIX104" s="54"/>
      <c r="TIY104" s="54"/>
      <c r="TIZ104" s="54"/>
      <c r="TJA104" s="54"/>
      <c r="TJB104" s="54"/>
      <c r="TJC104" s="54"/>
      <c r="TJD104" s="54"/>
      <c r="TJE104" s="54"/>
      <c r="TJF104" s="54"/>
      <c r="TJG104" s="54"/>
      <c r="TJH104" s="54"/>
      <c r="TJI104" s="54"/>
      <c r="TJJ104" s="54"/>
      <c r="TJK104" s="54"/>
      <c r="TJL104" s="54"/>
      <c r="TJM104" s="54"/>
      <c r="TJN104" s="54"/>
      <c r="TJO104" s="54"/>
      <c r="TJP104" s="54"/>
      <c r="TJQ104" s="54"/>
      <c r="TJR104" s="54"/>
      <c r="TJS104" s="54"/>
      <c r="TJT104" s="54"/>
      <c r="TJU104" s="54"/>
      <c r="TJV104" s="54"/>
      <c r="TJW104" s="54"/>
      <c r="TJX104" s="54"/>
      <c r="TJY104" s="54"/>
      <c r="TJZ104" s="54"/>
      <c r="TKA104" s="54"/>
      <c r="TKB104" s="54"/>
      <c r="TKC104" s="54"/>
      <c r="TKD104" s="54"/>
      <c r="TKE104" s="54"/>
      <c r="TKF104" s="54"/>
      <c r="TKG104" s="54"/>
      <c r="TKH104" s="54"/>
      <c r="TKI104" s="54"/>
      <c r="TKJ104" s="54"/>
      <c r="TKK104" s="54"/>
      <c r="TKL104" s="54"/>
      <c r="TKM104" s="54"/>
      <c r="TKN104" s="54"/>
      <c r="TKO104" s="54"/>
      <c r="TKP104" s="54"/>
      <c r="TKQ104" s="54"/>
      <c r="TKR104" s="54"/>
      <c r="TKS104" s="54"/>
      <c r="TKT104" s="54"/>
      <c r="TKU104" s="54"/>
      <c r="TKV104" s="54"/>
      <c r="TKW104" s="54"/>
      <c r="TKX104" s="54"/>
      <c r="TKY104" s="54"/>
      <c r="TKZ104" s="54"/>
      <c r="TLA104" s="54"/>
      <c r="TLB104" s="54"/>
      <c r="TLC104" s="54"/>
      <c r="TLD104" s="54"/>
      <c r="TLE104" s="54"/>
      <c r="TLF104" s="54"/>
      <c r="TLG104" s="54"/>
      <c r="TLH104" s="54"/>
      <c r="TLI104" s="54"/>
      <c r="TLJ104" s="54"/>
      <c r="TLK104" s="54"/>
      <c r="TLL104" s="54"/>
      <c r="TLM104" s="54"/>
      <c r="TLN104" s="54"/>
      <c r="TLO104" s="54"/>
      <c r="TLP104" s="54"/>
      <c r="TLQ104" s="54"/>
      <c r="TLR104" s="54"/>
      <c r="TLS104" s="54"/>
      <c r="TLT104" s="54"/>
      <c r="TLU104" s="54"/>
      <c r="TLV104" s="54"/>
      <c r="TLW104" s="54"/>
      <c r="TLX104" s="54"/>
      <c r="TLY104" s="54"/>
      <c r="TLZ104" s="54"/>
      <c r="TMA104" s="54"/>
      <c r="TMB104" s="54"/>
      <c r="TMC104" s="54"/>
      <c r="TMD104" s="54"/>
      <c r="TME104" s="54"/>
      <c r="TMF104" s="54"/>
      <c r="TMG104" s="54"/>
      <c r="TMH104" s="54"/>
      <c r="TMI104" s="54"/>
      <c r="TMJ104" s="54"/>
      <c r="TMK104" s="54"/>
      <c r="TML104" s="54"/>
      <c r="TMM104" s="54"/>
      <c r="TMN104" s="54"/>
      <c r="TMO104" s="54"/>
      <c r="TMP104" s="54"/>
      <c r="TMQ104" s="54"/>
      <c r="TMR104" s="54"/>
      <c r="TMS104" s="54"/>
      <c r="TMT104" s="54"/>
      <c r="TMU104" s="54"/>
      <c r="TMV104" s="54"/>
      <c r="TMW104" s="54"/>
      <c r="TMX104" s="54"/>
      <c r="TMY104" s="54"/>
      <c r="TMZ104" s="54"/>
      <c r="TNA104" s="54"/>
      <c r="TNB104" s="54"/>
      <c r="TNC104" s="54"/>
      <c r="TND104" s="54"/>
      <c r="TNE104" s="54"/>
      <c r="TNF104" s="54"/>
      <c r="TNG104" s="54"/>
      <c r="TNH104" s="54"/>
      <c r="TNI104" s="54"/>
      <c r="TNJ104" s="54"/>
      <c r="TNK104" s="54"/>
      <c r="TNL104" s="54"/>
      <c r="TNM104" s="54"/>
      <c r="TNN104" s="54"/>
      <c r="TNO104" s="54"/>
      <c r="TNP104" s="54"/>
      <c r="TNQ104" s="54"/>
      <c r="TNR104" s="54"/>
      <c r="TNS104" s="54"/>
      <c r="TNT104" s="54"/>
      <c r="TNU104" s="54"/>
      <c r="TNV104" s="54"/>
      <c r="TNW104" s="54"/>
      <c r="TNX104" s="54"/>
      <c r="TNY104" s="54"/>
      <c r="TNZ104" s="54"/>
      <c r="TOA104" s="54"/>
      <c r="TOB104" s="54"/>
      <c r="TOC104" s="54"/>
      <c r="TOD104" s="54"/>
      <c r="TOE104" s="54"/>
      <c r="TOF104" s="54"/>
      <c r="TOG104" s="54"/>
      <c r="TOH104" s="54"/>
      <c r="TOI104" s="54"/>
      <c r="TOJ104" s="54"/>
      <c r="TOK104" s="54"/>
      <c r="TOL104" s="54"/>
      <c r="TOM104" s="54"/>
      <c r="TON104" s="54"/>
      <c r="TOO104" s="54"/>
      <c r="TOP104" s="54"/>
      <c r="TOQ104" s="54"/>
      <c r="TOR104" s="54"/>
      <c r="TOS104" s="54"/>
      <c r="TOT104" s="54"/>
      <c r="TOU104" s="54"/>
      <c r="TOV104" s="54"/>
      <c r="TOW104" s="54"/>
      <c r="TOX104" s="54"/>
      <c r="TOY104" s="54"/>
      <c r="TOZ104" s="54"/>
      <c r="TPA104" s="54"/>
      <c r="TPB104" s="54"/>
      <c r="TPC104" s="54"/>
      <c r="TPD104" s="54"/>
      <c r="TPE104" s="54"/>
      <c r="TPF104" s="54"/>
      <c r="TPG104" s="54"/>
      <c r="TPH104" s="54"/>
      <c r="TPI104" s="54"/>
      <c r="TPJ104" s="54"/>
      <c r="TPK104" s="54"/>
      <c r="TPL104" s="54"/>
      <c r="TPM104" s="54"/>
      <c r="TPN104" s="54"/>
      <c r="TPO104" s="54"/>
      <c r="TPP104" s="54"/>
      <c r="TPQ104" s="54"/>
      <c r="TPR104" s="54"/>
      <c r="TPS104" s="54"/>
      <c r="TPT104" s="54"/>
      <c r="TPU104" s="54"/>
      <c r="TPV104" s="54"/>
      <c r="TPW104" s="54"/>
      <c r="TPX104" s="54"/>
      <c r="TPY104" s="54"/>
      <c r="TPZ104" s="54"/>
      <c r="TQA104" s="54"/>
      <c r="TQB104" s="54"/>
      <c r="TQC104" s="54"/>
      <c r="TQD104" s="54"/>
      <c r="TQE104" s="54"/>
      <c r="TQF104" s="54"/>
      <c r="TQG104" s="54"/>
      <c r="TQH104" s="54"/>
      <c r="TQI104" s="54"/>
      <c r="TQJ104" s="54"/>
      <c r="TQK104" s="54"/>
      <c r="TQL104" s="54"/>
      <c r="TQM104" s="54"/>
      <c r="TQN104" s="54"/>
      <c r="TQO104" s="54"/>
      <c r="TQP104" s="54"/>
      <c r="TQQ104" s="54"/>
      <c r="TQR104" s="54"/>
      <c r="TQS104" s="54"/>
      <c r="TQT104" s="54"/>
      <c r="TQU104" s="54"/>
      <c r="TQV104" s="54"/>
      <c r="TQW104" s="54"/>
      <c r="TQX104" s="54"/>
      <c r="TQY104" s="54"/>
      <c r="TQZ104" s="54"/>
      <c r="TRA104" s="54"/>
      <c r="TRB104" s="54"/>
      <c r="TRC104" s="54"/>
      <c r="TRD104" s="54"/>
      <c r="TRE104" s="54"/>
      <c r="TRF104" s="54"/>
      <c r="TRG104" s="54"/>
      <c r="TRH104" s="54"/>
      <c r="TRI104" s="54"/>
      <c r="TRJ104" s="54"/>
      <c r="TRK104" s="54"/>
      <c r="TRL104" s="54"/>
      <c r="TRM104" s="54"/>
      <c r="TRN104" s="54"/>
      <c r="TRO104" s="54"/>
      <c r="TRP104" s="54"/>
      <c r="TRQ104" s="54"/>
      <c r="TRR104" s="54"/>
      <c r="TRS104" s="54"/>
      <c r="TRT104" s="54"/>
      <c r="TRU104" s="54"/>
      <c r="TRV104" s="54"/>
      <c r="TRW104" s="54"/>
      <c r="TRX104" s="54"/>
      <c r="TRY104" s="54"/>
      <c r="TRZ104" s="54"/>
      <c r="TSA104" s="54"/>
      <c r="TSB104" s="54"/>
      <c r="TSC104" s="54"/>
      <c r="TSD104" s="54"/>
      <c r="TSE104" s="54"/>
      <c r="TSF104" s="54"/>
      <c r="TSG104" s="54"/>
      <c r="TSH104" s="54"/>
      <c r="TSI104" s="54"/>
      <c r="TSJ104" s="54"/>
      <c r="TSK104" s="54"/>
      <c r="TSL104" s="54"/>
      <c r="TSM104" s="54"/>
      <c r="TSN104" s="54"/>
      <c r="TSO104" s="54"/>
      <c r="TSP104" s="54"/>
      <c r="TSQ104" s="54"/>
      <c r="TSR104" s="54"/>
      <c r="TSS104" s="54"/>
      <c r="TST104" s="54"/>
      <c r="TSU104" s="54"/>
      <c r="TSV104" s="54"/>
      <c r="TSW104" s="54"/>
      <c r="TSX104" s="54"/>
      <c r="TSY104" s="54"/>
      <c r="TSZ104" s="54"/>
      <c r="TTA104" s="54"/>
      <c r="TTB104" s="54"/>
      <c r="TTC104" s="54"/>
      <c r="TTD104" s="54"/>
      <c r="TTE104" s="54"/>
      <c r="TTF104" s="54"/>
      <c r="TTG104" s="54"/>
      <c r="TTH104" s="54"/>
      <c r="TTI104" s="54"/>
      <c r="TTJ104" s="54"/>
      <c r="TTK104" s="54"/>
      <c r="TTL104" s="54"/>
      <c r="TTM104" s="54"/>
      <c r="TTN104" s="54"/>
      <c r="TTO104" s="54"/>
      <c r="TTP104" s="54"/>
      <c r="TTQ104" s="54"/>
      <c r="TTR104" s="54"/>
      <c r="TTS104" s="54"/>
      <c r="TTT104" s="54"/>
      <c r="TTU104" s="54"/>
      <c r="TTV104" s="54"/>
      <c r="TTW104" s="54"/>
      <c r="TTX104" s="54"/>
      <c r="TTY104" s="54"/>
      <c r="TTZ104" s="54"/>
      <c r="TUA104" s="54"/>
      <c r="TUB104" s="54"/>
      <c r="TUC104" s="54"/>
      <c r="TUD104" s="54"/>
      <c r="TUE104" s="54"/>
      <c r="TUF104" s="54"/>
      <c r="TUG104" s="54"/>
      <c r="TUH104" s="54"/>
      <c r="TUI104" s="54"/>
      <c r="TUJ104" s="54"/>
      <c r="TUK104" s="54"/>
      <c r="TUL104" s="54"/>
      <c r="TUM104" s="54"/>
      <c r="TUN104" s="54"/>
      <c r="TUO104" s="54"/>
      <c r="TUP104" s="54"/>
      <c r="TUQ104" s="54"/>
      <c r="TUR104" s="54"/>
      <c r="TUS104" s="54"/>
      <c r="TUT104" s="54"/>
      <c r="TUU104" s="54"/>
      <c r="TUV104" s="54"/>
      <c r="TUW104" s="54"/>
      <c r="TUX104" s="54"/>
      <c r="TUY104" s="54"/>
      <c r="TUZ104" s="54"/>
      <c r="TVA104" s="54"/>
      <c r="TVB104" s="54"/>
      <c r="TVC104" s="54"/>
      <c r="TVD104" s="54"/>
      <c r="TVE104" s="54"/>
      <c r="TVF104" s="54"/>
      <c r="TVG104" s="54"/>
      <c r="TVH104" s="54"/>
      <c r="TVI104" s="54"/>
      <c r="TVJ104" s="54"/>
      <c r="TVK104" s="54"/>
      <c r="TVL104" s="54"/>
      <c r="TVM104" s="54"/>
      <c r="TVN104" s="54"/>
      <c r="TVO104" s="54"/>
      <c r="TVP104" s="54"/>
      <c r="TVQ104" s="54"/>
      <c r="TVR104" s="54"/>
      <c r="TVS104" s="54"/>
      <c r="TVT104" s="54"/>
      <c r="TVU104" s="54"/>
      <c r="TVV104" s="54"/>
      <c r="TVW104" s="54"/>
      <c r="TVX104" s="54"/>
      <c r="TVY104" s="54"/>
      <c r="TVZ104" s="54"/>
      <c r="TWA104" s="54"/>
      <c r="TWB104" s="54"/>
      <c r="TWC104" s="54"/>
      <c r="TWD104" s="54"/>
      <c r="TWE104" s="54"/>
      <c r="TWF104" s="54"/>
      <c r="TWG104" s="54"/>
      <c r="TWH104" s="54"/>
      <c r="TWI104" s="54"/>
      <c r="TWJ104" s="54"/>
      <c r="TWK104" s="54"/>
      <c r="TWL104" s="54"/>
      <c r="TWM104" s="54"/>
      <c r="TWN104" s="54"/>
      <c r="TWO104" s="54"/>
      <c r="TWP104" s="54"/>
      <c r="TWQ104" s="54"/>
      <c r="TWR104" s="54"/>
      <c r="TWS104" s="54"/>
      <c r="TWT104" s="54"/>
      <c r="TWU104" s="54"/>
      <c r="TWV104" s="54"/>
      <c r="TWW104" s="54"/>
      <c r="TWX104" s="54"/>
      <c r="TWY104" s="54"/>
      <c r="TWZ104" s="54"/>
      <c r="TXA104" s="54"/>
      <c r="TXB104" s="54"/>
      <c r="TXC104" s="54"/>
      <c r="TXD104" s="54"/>
      <c r="TXE104" s="54"/>
      <c r="TXF104" s="54"/>
      <c r="TXG104" s="54"/>
      <c r="TXH104" s="54"/>
      <c r="TXI104" s="54"/>
      <c r="TXJ104" s="54"/>
      <c r="TXK104" s="54"/>
      <c r="TXL104" s="54"/>
      <c r="TXM104" s="54"/>
      <c r="TXN104" s="54"/>
      <c r="TXO104" s="54"/>
      <c r="TXP104" s="54"/>
      <c r="TXQ104" s="54"/>
      <c r="TXR104" s="54"/>
      <c r="TXS104" s="54"/>
      <c r="TXT104" s="54"/>
      <c r="TXU104" s="54"/>
      <c r="TXV104" s="54"/>
      <c r="TXW104" s="54"/>
      <c r="TXX104" s="54"/>
      <c r="TXY104" s="54"/>
      <c r="TXZ104" s="54"/>
      <c r="TYA104" s="54"/>
      <c r="TYB104" s="54"/>
      <c r="TYC104" s="54"/>
      <c r="TYD104" s="54"/>
      <c r="TYE104" s="54"/>
      <c r="TYF104" s="54"/>
      <c r="TYG104" s="54"/>
      <c r="TYH104" s="54"/>
      <c r="TYI104" s="54"/>
      <c r="TYJ104" s="54"/>
      <c r="TYK104" s="54"/>
      <c r="TYL104" s="54"/>
      <c r="TYM104" s="54"/>
      <c r="TYN104" s="54"/>
      <c r="TYO104" s="54"/>
      <c r="TYP104" s="54"/>
      <c r="TYQ104" s="54"/>
      <c r="TYR104" s="54"/>
      <c r="TYS104" s="54"/>
      <c r="TYT104" s="54"/>
      <c r="TYU104" s="54"/>
      <c r="TYV104" s="54"/>
      <c r="TYW104" s="54"/>
      <c r="TYX104" s="54"/>
      <c r="TYY104" s="54"/>
      <c r="TYZ104" s="54"/>
      <c r="TZA104" s="54"/>
      <c r="TZB104" s="54"/>
      <c r="TZC104" s="54"/>
      <c r="TZD104" s="54"/>
      <c r="TZE104" s="54"/>
      <c r="TZF104" s="54"/>
      <c r="TZG104" s="54"/>
      <c r="TZH104" s="54"/>
      <c r="TZI104" s="54"/>
      <c r="TZJ104" s="54"/>
      <c r="TZK104" s="54"/>
      <c r="TZL104" s="54"/>
      <c r="TZM104" s="54"/>
      <c r="TZN104" s="54"/>
      <c r="TZO104" s="54"/>
      <c r="TZP104" s="54"/>
      <c r="TZQ104" s="54"/>
      <c r="TZR104" s="54"/>
      <c r="TZS104" s="54"/>
      <c r="TZT104" s="54"/>
      <c r="TZU104" s="54"/>
      <c r="TZV104" s="54"/>
      <c r="TZW104" s="54"/>
      <c r="TZX104" s="54"/>
      <c r="TZY104" s="54"/>
      <c r="TZZ104" s="54"/>
      <c r="UAA104" s="54"/>
      <c r="UAB104" s="54"/>
      <c r="UAC104" s="54"/>
      <c r="UAD104" s="54"/>
      <c r="UAE104" s="54"/>
      <c r="UAF104" s="54"/>
      <c r="UAG104" s="54"/>
      <c r="UAH104" s="54"/>
      <c r="UAI104" s="54"/>
      <c r="UAJ104" s="54"/>
      <c r="UAK104" s="54"/>
      <c r="UAL104" s="54"/>
      <c r="UAM104" s="54"/>
      <c r="UAN104" s="54"/>
      <c r="UAO104" s="54"/>
      <c r="UAP104" s="54"/>
      <c r="UAQ104" s="54"/>
      <c r="UAR104" s="54"/>
      <c r="UAS104" s="54"/>
      <c r="UAT104" s="54"/>
      <c r="UAU104" s="54"/>
      <c r="UAV104" s="54"/>
      <c r="UAW104" s="54"/>
      <c r="UAX104" s="54"/>
      <c r="UAY104" s="54"/>
      <c r="UAZ104" s="54"/>
      <c r="UBA104" s="54"/>
      <c r="UBB104" s="54"/>
      <c r="UBC104" s="54"/>
      <c r="UBD104" s="54"/>
      <c r="UBE104" s="54"/>
      <c r="UBF104" s="54"/>
      <c r="UBG104" s="54"/>
      <c r="UBH104" s="54"/>
      <c r="UBI104" s="54"/>
      <c r="UBJ104" s="54"/>
      <c r="UBK104" s="54"/>
      <c r="UBL104" s="54"/>
      <c r="UBM104" s="54"/>
      <c r="UBN104" s="54"/>
      <c r="UBO104" s="54"/>
      <c r="UBP104" s="54"/>
      <c r="UBQ104" s="54"/>
      <c r="UBR104" s="54"/>
      <c r="UBS104" s="54"/>
      <c r="UBT104" s="54"/>
      <c r="UBU104" s="54"/>
      <c r="UBV104" s="54"/>
      <c r="UBW104" s="54"/>
      <c r="UBX104" s="54"/>
      <c r="UBY104" s="54"/>
      <c r="UBZ104" s="54"/>
      <c r="UCA104" s="54"/>
      <c r="UCB104" s="54"/>
      <c r="UCC104" s="54"/>
      <c r="UCD104" s="54"/>
      <c r="UCE104" s="54"/>
      <c r="UCF104" s="54"/>
      <c r="UCG104" s="54"/>
      <c r="UCH104" s="54"/>
      <c r="UCI104" s="54"/>
      <c r="UCJ104" s="54"/>
      <c r="UCK104" s="54"/>
      <c r="UCL104" s="54"/>
      <c r="UCM104" s="54"/>
      <c r="UCN104" s="54"/>
      <c r="UCO104" s="54"/>
      <c r="UCP104" s="54"/>
      <c r="UCQ104" s="54"/>
      <c r="UCR104" s="54"/>
      <c r="UCS104" s="54"/>
      <c r="UCT104" s="54"/>
      <c r="UCU104" s="54"/>
      <c r="UCV104" s="54"/>
      <c r="UCW104" s="54"/>
      <c r="UCX104" s="54"/>
      <c r="UCY104" s="54"/>
      <c r="UCZ104" s="54"/>
      <c r="UDA104" s="54"/>
      <c r="UDB104" s="54"/>
      <c r="UDC104" s="54"/>
      <c r="UDD104" s="54"/>
      <c r="UDE104" s="54"/>
      <c r="UDF104" s="54"/>
      <c r="UDG104" s="54"/>
      <c r="UDH104" s="54"/>
      <c r="UDI104" s="54"/>
      <c r="UDJ104" s="54"/>
      <c r="UDK104" s="54"/>
      <c r="UDL104" s="54"/>
      <c r="UDM104" s="54"/>
      <c r="UDN104" s="54"/>
      <c r="UDO104" s="54"/>
      <c r="UDP104" s="54"/>
      <c r="UDQ104" s="54"/>
      <c r="UDR104" s="54"/>
      <c r="UDS104" s="54"/>
      <c r="UDT104" s="54"/>
      <c r="UDU104" s="54"/>
      <c r="UDV104" s="54"/>
      <c r="UDW104" s="54"/>
      <c r="UDX104" s="54"/>
      <c r="UDY104" s="54"/>
      <c r="UDZ104" s="54"/>
      <c r="UEA104" s="54"/>
      <c r="UEB104" s="54"/>
      <c r="UEC104" s="54"/>
      <c r="UED104" s="54"/>
      <c r="UEE104" s="54"/>
      <c r="UEF104" s="54"/>
      <c r="UEG104" s="54"/>
      <c r="UEH104" s="54"/>
      <c r="UEI104" s="54"/>
      <c r="UEJ104" s="54"/>
      <c r="UEK104" s="54"/>
      <c r="UEL104" s="54"/>
      <c r="UEM104" s="54"/>
      <c r="UEN104" s="54"/>
      <c r="UEO104" s="54"/>
      <c r="UEP104" s="54"/>
      <c r="UEQ104" s="54"/>
      <c r="UER104" s="54"/>
      <c r="UES104" s="54"/>
      <c r="UET104" s="54"/>
      <c r="UEU104" s="54"/>
      <c r="UEV104" s="54"/>
      <c r="UEW104" s="54"/>
      <c r="UEX104" s="54"/>
      <c r="UEY104" s="54"/>
      <c r="UEZ104" s="54"/>
      <c r="UFA104" s="54"/>
      <c r="UFB104" s="54"/>
      <c r="UFC104" s="54"/>
      <c r="UFD104" s="54"/>
      <c r="UFE104" s="54"/>
      <c r="UFF104" s="54"/>
      <c r="UFG104" s="54"/>
      <c r="UFH104" s="54"/>
      <c r="UFI104" s="54"/>
      <c r="UFJ104" s="54"/>
      <c r="UFK104" s="54"/>
      <c r="UFL104" s="54"/>
      <c r="UFM104" s="54"/>
      <c r="UFN104" s="54"/>
      <c r="UFO104" s="54"/>
      <c r="UFP104" s="54"/>
      <c r="UFQ104" s="54"/>
      <c r="UFR104" s="54"/>
      <c r="UFS104" s="54"/>
      <c r="UFT104" s="54"/>
      <c r="UFU104" s="54"/>
      <c r="UFV104" s="54"/>
      <c r="UFW104" s="54"/>
      <c r="UFX104" s="54"/>
      <c r="UFY104" s="54"/>
      <c r="UFZ104" s="54"/>
      <c r="UGA104" s="54"/>
      <c r="UGB104" s="54"/>
      <c r="UGC104" s="54"/>
      <c r="UGD104" s="54"/>
      <c r="UGE104" s="54"/>
      <c r="UGF104" s="54"/>
      <c r="UGG104" s="54"/>
      <c r="UGH104" s="54"/>
      <c r="UGI104" s="54"/>
      <c r="UGJ104" s="54"/>
      <c r="UGK104" s="54"/>
      <c r="UGL104" s="54"/>
      <c r="UGM104" s="54"/>
      <c r="UGN104" s="54"/>
      <c r="UGO104" s="54"/>
      <c r="UGP104" s="54"/>
      <c r="UGQ104" s="54"/>
      <c r="UGR104" s="54"/>
      <c r="UGS104" s="54"/>
      <c r="UGT104" s="54"/>
      <c r="UGU104" s="54"/>
      <c r="UGV104" s="54"/>
      <c r="UGW104" s="54"/>
      <c r="UGX104" s="54"/>
      <c r="UGY104" s="54"/>
      <c r="UGZ104" s="54"/>
      <c r="UHA104" s="54"/>
      <c r="UHB104" s="54"/>
      <c r="UHC104" s="54"/>
      <c r="UHD104" s="54"/>
      <c r="UHE104" s="54"/>
      <c r="UHF104" s="54"/>
      <c r="UHG104" s="54"/>
      <c r="UHH104" s="54"/>
      <c r="UHI104" s="54"/>
      <c r="UHJ104" s="54"/>
      <c r="UHK104" s="54"/>
      <c r="UHL104" s="54"/>
      <c r="UHM104" s="54"/>
      <c r="UHN104" s="54"/>
      <c r="UHO104" s="54"/>
      <c r="UHP104" s="54"/>
      <c r="UHQ104" s="54"/>
      <c r="UHR104" s="54"/>
      <c r="UHS104" s="54"/>
      <c r="UHT104" s="54"/>
      <c r="UHU104" s="54"/>
      <c r="UHV104" s="54"/>
      <c r="UHW104" s="54"/>
      <c r="UHX104" s="54"/>
      <c r="UHY104" s="54"/>
      <c r="UHZ104" s="54"/>
      <c r="UIA104" s="54"/>
      <c r="UIB104" s="54"/>
      <c r="UIC104" s="54"/>
      <c r="UID104" s="54"/>
      <c r="UIE104" s="54"/>
      <c r="UIF104" s="54"/>
      <c r="UIG104" s="54"/>
      <c r="UIH104" s="54"/>
      <c r="UII104" s="54"/>
      <c r="UIJ104" s="54"/>
      <c r="UIK104" s="54"/>
      <c r="UIL104" s="54"/>
      <c r="UIM104" s="54"/>
      <c r="UIN104" s="54"/>
      <c r="UIO104" s="54"/>
      <c r="UIP104" s="54"/>
      <c r="UIQ104" s="54"/>
      <c r="UIR104" s="54"/>
      <c r="UIS104" s="54"/>
      <c r="UIT104" s="54"/>
      <c r="UIU104" s="54"/>
      <c r="UIV104" s="54"/>
      <c r="UIW104" s="54"/>
      <c r="UIX104" s="54"/>
      <c r="UIY104" s="54"/>
      <c r="UIZ104" s="54"/>
      <c r="UJA104" s="54"/>
      <c r="UJB104" s="54"/>
      <c r="UJC104" s="54"/>
      <c r="UJD104" s="54"/>
      <c r="UJE104" s="54"/>
      <c r="UJF104" s="54"/>
      <c r="UJG104" s="54"/>
      <c r="UJH104" s="54"/>
      <c r="UJI104" s="54"/>
      <c r="UJJ104" s="54"/>
      <c r="UJK104" s="54"/>
      <c r="UJL104" s="54"/>
      <c r="UJM104" s="54"/>
      <c r="UJN104" s="54"/>
      <c r="UJO104" s="54"/>
      <c r="UJP104" s="54"/>
      <c r="UJQ104" s="54"/>
      <c r="UJR104" s="54"/>
      <c r="UJS104" s="54"/>
      <c r="UJT104" s="54"/>
      <c r="UJU104" s="54"/>
      <c r="UJV104" s="54"/>
      <c r="UJW104" s="54"/>
      <c r="UJX104" s="54"/>
      <c r="UJY104" s="54"/>
      <c r="UJZ104" s="54"/>
      <c r="UKA104" s="54"/>
      <c r="UKB104" s="54"/>
      <c r="UKC104" s="54"/>
      <c r="UKD104" s="54"/>
      <c r="UKE104" s="54"/>
      <c r="UKF104" s="54"/>
      <c r="UKG104" s="54"/>
      <c r="UKH104" s="54"/>
      <c r="UKI104" s="54"/>
      <c r="UKJ104" s="54"/>
      <c r="UKK104" s="54"/>
      <c r="UKL104" s="54"/>
      <c r="UKM104" s="54"/>
      <c r="UKN104" s="54"/>
      <c r="UKO104" s="54"/>
      <c r="UKP104" s="54"/>
      <c r="UKQ104" s="54"/>
      <c r="UKR104" s="54"/>
      <c r="UKS104" s="54"/>
      <c r="UKT104" s="54"/>
      <c r="UKU104" s="54"/>
      <c r="UKV104" s="54"/>
      <c r="UKW104" s="54"/>
      <c r="UKX104" s="54"/>
      <c r="UKY104" s="54"/>
      <c r="UKZ104" s="54"/>
      <c r="ULA104" s="54"/>
      <c r="ULB104" s="54"/>
      <c r="ULC104" s="54"/>
      <c r="ULD104" s="54"/>
      <c r="ULE104" s="54"/>
      <c r="ULF104" s="54"/>
      <c r="ULG104" s="54"/>
      <c r="ULH104" s="54"/>
      <c r="ULI104" s="54"/>
      <c r="ULJ104" s="54"/>
      <c r="ULK104" s="54"/>
      <c r="ULL104" s="54"/>
      <c r="ULM104" s="54"/>
      <c r="ULN104" s="54"/>
      <c r="ULO104" s="54"/>
      <c r="ULP104" s="54"/>
      <c r="ULQ104" s="54"/>
      <c r="ULR104" s="54"/>
      <c r="ULS104" s="54"/>
      <c r="ULT104" s="54"/>
      <c r="ULU104" s="54"/>
      <c r="ULV104" s="54"/>
      <c r="ULW104" s="54"/>
      <c r="ULX104" s="54"/>
      <c r="ULY104" s="54"/>
      <c r="ULZ104" s="54"/>
      <c r="UMA104" s="54"/>
      <c r="UMB104" s="54"/>
      <c r="UMC104" s="54"/>
      <c r="UMD104" s="54"/>
      <c r="UME104" s="54"/>
      <c r="UMF104" s="54"/>
      <c r="UMG104" s="54"/>
      <c r="UMH104" s="54"/>
      <c r="UMI104" s="54"/>
      <c r="UMJ104" s="54"/>
      <c r="UMK104" s="54"/>
      <c r="UML104" s="54"/>
      <c r="UMM104" s="54"/>
      <c r="UMN104" s="54"/>
      <c r="UMO104" s="54"/>
      <c r="UMP104" s="54"/>
      <c r="UMQ104" s="54"/>
      <c r="UMR104" s="54"/>
      <c r="UMS104" s="54"/>
      <c r="UMT104" s="54"/>
      <c r="UMU104" s="54"/>
      <c r="UMV104" s="54"/>
      <c r="UMW104" s="54"/>
      <c r="UMX104" s="54"/>
      <c r="UMY104" s="54"/>
      <c r="UMZ104" s="54"/>
      <c r="UNA104" s="54"/>
      <c r="UNB104" s="54"/>
      <c r="UNC104" s="54"/>
      <c r="UND104" s="54"/>
      <c r="UNE104" s="54"/>
      <c r="UNF104" s="54"/>
      <c r="UNG104" s="54"/>
      <c r="UNH104" s="54"/>
      <c r="UNI104" s="54"/>
      <c r="UNJ104" s="54"/>
      <c r="UNK104" s="54"/>
      <c r="UNL104" s="54"/>
      <c r="UNM104" s="54"/>
      <c r="UNN104" s="54"/>
      <c r="UNO104" s="54"/>
      <c r="UNP104" s="54"/>
      <c r="UNQ104" s="54"/>
      <c r="UNR104" s="54"/>
      <c r="UNS104" s="54"/>
      <c r="UNT104" s="54"/>
      <c r="UNU104" s="54"/>
      <c r="UNV104" s="54"/>
      <c r="UNW104" s="54"/>
      <c r="UNX104" s="54"/>
      <c r="UNY104" s="54"/>
      <c r="UNZ104" s="54"/>
      <c r="UOA104" s="54"/>
      <c r="UOB104" s="54"/>
      <c r="UOC104" s="54"/>
      <c r="UOD104" s="54"/>
      <c r="UOE104" s="54"/>
      <c r="UOF104" s="54"/>
      <c r="UOG104" s="54"/>
      <c r="UOH104" s="54"/>
      <c r="UOI104" s="54"/>
      <c r="UOJ104" s="54"/>
      <c r="UOK104" s="54"/>
      <c r="UOL104" s="54"/>
      <c r="UOM104" s="54"/>
      <c r="UON104" s="54"/>
      <c r="UOO104" s="54"/>
      <c r="UOP104" s="54"/>
      <c r="UOQ104" s="54"/>
      <c r="UOR104" s="54"/>
      <c r="UOS104" s="54"/>
      <c r="UOT104" s="54"/>
      <c r="UOU104" s="54"/>
      <c r="UOV104" s="54"/>
      <c r="UOW104" s="54"/>
      <c r="UOX104" s="54"/>
      <c r="UOY104" s="54"/>
      <c r="UOZ104" s="54"/>
      <c r="UPA104" s="54"/>
      <c r="UPB104" s="54"/>
      <c r="UPC104" s="54"/>
      <c r="UPD104" s="54"/>
      <c r="UPE104" s="54"/>
      <c r="UPF104" s="54"/>
      <c r="UPG104" s="54"/>
      <c r="UPH104" s="54"/>
      <c r="UPI104" s="54"/>
      <c r="UPJ104" s="54"/>
      <c r="UPK104" s="54"/>
      <c r="UPL104" s="54"/>
      <c r="UPM104" s="54"/>
      <c r="UPN104" s="54"/>
      <c r="UPO104" s="54"/>
      <c r="UPP104" s="54"/>
      <c r="UPQ104" s="54"/>
      <c r="UPR104" s="54"/>
      <c r="UPS104" s="54"/>
      <c r="UPT104" s="54"/>
      <c r="UPU104" s="54"/>
      <c r="UPV104" s="54"/>
      <c r="UPW104" s="54"/>
      <c r="UPX104" s="54"/>
      <c r="UPY104" s="54"/>
      <c r="UPZ104" s="54"/>
      <c r="UQA104" s="54"/>
      <c r="UQB104" s="54"/>
      <c r="UQC104" s="54"/>
      <c r="UQD104" s="54"/>
      <c r="UQE104" s="54"/>
      <c r="UQF104" s="54"/>
      <c r="UQG104" s="54"/>
      <c r="UQH104" s="54"/>
      <c r="UQI104" s="54"/>
      <c r="UQJ104" s="54"/>
      <c r="UQK104" s="54"/>
      <c r="UQL104" s="54"/>
      <c r="UQM104" s="54"/>
      <c r="UQN104" s="54"/>
      <c r="UQO104" s="54"/>
      <c r="UQP104" s="54"/>
      <c r="UQQ104" s="54"/>
      <c r="UQR104" s="54"/>
      <c r="UQS104" s="54"/>
      <c r="UQT104" s="54"/>
      <c r="UQU104" s="54"/>
      <c r="UQV104" s="54"/>
      <c r="UQW104" s="54"/>
      <c r="UQX104" s="54"/>
      <c r="UQY104" s="54"/>
      <c r="UQZ104" s="54"/>
      <c r="URA104" s="54"/>
      <c r="URB104" s="54"/>
      <c r="URC104" s="54"/>
      <c r="URD104" s="54"/>
      <c r="URE104" s="54"/>
      <c r="URF104" s="54"/>
      <c r="URG104" s="54"/>
      <c r="URH104" s="54"/>
      <c r="URI104" s="54"/>
      <c r="URJ104" s="54"/>
      <c r="URK104" s="54"/>
      <c r="URL104" s="54"/>
      <c r="URM104" s="54"/>
      <c r="URN104" s="54"/>
      <c r="URO104" s="54"/>
      <c r="URP104" s="54"/>
      <c r="URQ104" s="54"/>
      <c r="URR104" s="54"/>
      <c r="URS104" s="54"/>
      <c r="URT104" s="54"/>
      <c r="URU104" s="54"/>
      <c r="URV104" s="54"/>
      <c r="URW104" s="54"/>
      <c r="URX104" s="54"/>
      <c r="URY104" s="54"/>
      <c r="URZ104" s="54"/>
      <c r="USA104" s="54"/>
      <c r="USB104" s="54"/>
      <c r="USC104" s="54"/>
      <c r="USD104" s="54"/>
      <c r="USE104" s="54"/>
      <c r="USF104" s="54"/>
      <c r="USG104" s="54"/>
      <c r="USH104" s="54"/>
      <c r="USI104" s="54"/>
      <c r="USJ104" s="54"/>
      <c r="USK104" s="54"/>
      <c r="USL104" s="54"/>
      <c r="USM104" s="54"/>
      <c r="USN104" s="54"/>
      <c r="USO104" s="54"/>
      <c r="USP104" s="54"/>
      <c r="USQ104" s="54"/>
      <c r="USR104" s="54"/>
      <c r="USS104" s="54"/>
      <c r="UST104" s="54"/>
      <c r="USU104" s="54"/>
      <c r="USV104" s="54"/>
      <c r="USW104" s="54"/>
      <c r="USX104" s="54"/>
      <c r="USY104" s="54"/>
      <c r="USZ104" s="54"/>
      <c r="UTA104" s="54"/>
      <c r="UTB104" s="54"/>
      <c r="UTC104" s="54"/>
      <c r="UTD104" s="54"/>
      <c r="UTE104" s="54"/>
      <c r="UTF104" s="54"/>
      <c r="UTG104" s="54"/>
      <c r="UTH104" s="54"/>
      <c r="UTI104" s="54"/>
      <c r="UTJ104" s="54"/>
      <c r="UTK104" s="54"/>
      <c r="UTL104" s="54"/>
      <c r="UTM104" s="54"/>
      <c r="UTN104" s="54"/>
      <c r="UTO104" s="54"/>
      <c r="UTP104" s="54"/>
      <c r="UTQ104" s="54"/>
      <c r="UTR104" s="54"/>
      <c r="UTS104" s="54"/>
      <c r="UTT104" s="54"/>
      <c r="UTU104" s="54"/>
      <c r="UTV104" s="54"/>
      <c r="UTW104" s="54"/>
      <c r="UTX104" s="54"/>
      <c r="UTY104" s="54"/>
      <c r="UTZ104" s="54"/>
      <c r="UUA104" s="54"/>
      <c r="UUB104" s="54"/>
      <c r="UUC104" s="54"/>
      <c r="UUD104" s="54"/>
      <c r="UUE104" s="54"/>
      <c r="UUF104" s="54"/>
      <c r="UUG104" s="54"/>
      <c r="UUH104" s="54"/>
      <c r="UUI104" s="54"/>
      <c r="UUJ104" s="54"/>
      <c r="UUK104" s="54"/>
      <c r="UUL104" s="54"/>
      <c r="UUM104" s="54"/>
      <c r="UUN104" s="54"/>
      <c r="UUO104" s="54"/>
      <c r="UUP104" s="54"/>
      <c r="UUQ104" s="54"/>
      <c r="UUR104" s="54"/>
      <c r="UUS104" s="54"/>
      <c r="UUT104" s="54"/>
      <c r="UUU104" s="54"/>
      <c r="UUV104" s="54"/>
      <c r="UUW104" s="54"/>
      <c r="UUX104" s="54"/>
      <c r="UUY104" s="54"/>
      <c r="UUZ104" s="54"/>
      <c r="UVA104" s="54"/>
      <c r="UVB104" s="54"/>
      <c r="UVC104" s="54"/>
      <c r="UVD104" s="54"/>
      <c r="UVE104" s="54"/>
      <c r="UVF104" s="54"/>
      <c r="UVG104" s="54"/>
      <c r="UVH104" s="54"/>
      <c r="UVI104" s="54"/>
      <c r="UVJ104" s="54"/>
      <c r="UVK104" s="54"/>
      <c r="UVL104" s="54"/>
      <c r="UVM104" s="54"/>
      <c r="UVN104" s="54"/>
      <c r="UVO104" s="54"/>
      <c r="UVP104" s="54"/>
      <c r="UVQ104" s="54"/>
      <c r="UVR104" s="54"/>
      <c r="UVS104" s="54"/>
      <c r="UVT104" s="54"/>
      <c r="UVU104" s="54"/>
      <c r="UVV104" s="54"/>
      <c r="UVW104" s="54"/>
      <c r="UVX104" s="54"/>
      <c r="UVY104" s="54"/>
      <c r="UVZ104" s="54"/>
      <c r="UWA104" s="54"/>
      <c r="UWB104" s="54"/>
      <c r="UWC104" s="54"/>
      <c r="UWD104" s="54"/>
      <c r="UWE104" s="54"/>
      <c r="UWF104" s="54"/>
      <c r="UWG104" s="54"/>
      <c r="UWH104" s="54"/>
      <c r="UWI104" s="54"/>
      <c r="UWJ104" s="54"/>
      <c r="UWK104" s="54"/>
      <c r="UWL104" s="54"/>
      <c r="UWM104" s="54"/>
      <c r="UWN104" s="54"/>
      <c r="UWO104" s="54"/>
      <c r="UWP104" s="54"/>
      <c r="UWQ104" s="54"/>
      <c r="UWR104" s="54"/>
      <c r="UWS104" s="54"/>
      <c r="UWT104" s="54"/>
      <c r="UWU104" s="54"/>
      <c r="UWV104" s="54"/>
      <c r="UWW104" s="54"/>
      <c r="UWX104" s="54"/>
      <c r="UWY104" s="54"/>
      <c r="UWZ104" s="54"/>
      <c r="UXA104" s="54"/>
      <c r="UXB104" s="54"/>
      <c r="UXC104" s="54"/>
      <c r="UXD104" s="54"/>
      <c r="UXE104" s="54"/>
      <c r="UXF104" s="54"/>
      <c r="UXG104" s="54"/>
      <c r="UXH104" s="54"/>
      <c r="UXI104" s="54"/>
      <c r="UXJ104" s="54"/>
      <c r="UXK104" s="54"/>
      <c r="UXL104" s="54"/>
      <c r="UXM104" s="54"/>
      <c r="UXN104" s="54"/>
      <c r="UXO104" s="54"/>
      <c r="UXP104" s="54"/>
      <c r="UXQ104" s="54"/>
      <c r="UXR104" s="54"/>
      <c r="UXS104" s="54"/>
      <c r="UXT104" s="54"/>
      <c r="UXU104" s="54"/>
      <c r="UXV104" s="54"/>
      <c r="UXW104" s="54"/>
      <c r="UXX104" s="54"/>
      <c r="UXY104" s="54"/>
      <c r="UXZ104" s="54"/>
      <c r="UYA104" s="54"/>
      <c r="UYB104" s="54"/>
      <c r="UYC104" s="54"/>
      <c r="UYD104" s="54"/>
      <c r="UYE104" s="54"/>
      <c r="UYF104" s="54"/>
      <c r="UYG104" s="54"/>
      <c r="UYH104" s="54"/>
      <c r="UYI104" s="54"/>
      <c r="UYJ104" s="54"/>
      <c r="UYK104" s="54"/>
      <c r="UYL104" s="54"/>
      <c r="UYM104" s="54"/>
      <c r="UYN104" s="54"/>
      <c r="UYO104" s="54"/>
      <c r="UYP104" s="54"/>
      <c r="UYQ104" s="54"/>
      <c r="UYR104" s="54"/>
      <c r="UYS104" s="54"/>
      <c r="UYT104" s="54"/>
      <c r="UYU104" s="54"/>
      <c r="UYV104" s="54"/>
      <c r="UYW104" s="54"/>
      <c r="UYX104" s="54"/>
      <c r="UYY104" s="54"/>
      <c r="UYZ104" s="54"/>
      <c r="UZA104" s="54"/>
      <c r="UZB104" s="54"/>
      <c r="UZC104" s="54"/>
      <c r="UZD104" s="54"/>
      <c r="UZE104" s="54"/>
      <c r="UZF104" s="54"/>
      <c r="UZG104" s="54"/>
      <c r="UZH104" s="54"/>
      <c r="UZI104" s="54"/>
      <c r="UZJ104" s="54"/>
      <c r="UZK104" s="54"/>
      <c r="UZL104" s="54"/>
      <c r="UZM104" s="54"/>
      <c r="UZN104" s="54"/>
      <c r="UZO104" s="54"/>
      <c r="UZP104" s="54"/>
      <c r="UZQ104" s="54"/>
      <c r="UZR104" s="54"/>
      <c r="UZS104" s="54"/>
      <c r="UZT104" s="54"/>
      <c r="UZU104" s="54"/>
      <c r="UZV104" s="54"/>
      <c r="UZW104" s="54"/>
      <c r="UZX104" s="54"/>
      <c r="UZY104" s="54"/>
      <c r="UZZ104" s="54"/>
      <c r="VAA104" s="54"/>
      <c r="VAB104" s="54"/>
      <c r="VAC104" s="54"/>
      <c r="VAD104" s="54"/>
      <c r="VAE104" s="54"/>
      <c r="VAF104" s="54"/>
      <c r="VAG104" s="54"/>
      <c r="VAH104" s="54"/>
      <c r="VAI104" s="54"/>
      <c r="VAJ104" s="54"/>
      <c r="VAK104" s="54"/>
      <c r="VAL104" s="54"/>
      <c r="VAM104" s="54"/>
      <c r="VAN104" s="54"/>
      <c r="VAO104" s="54"/>
      <c r="VAP104" s="54"/>
      <c r="VAQ104" s="54"/>
      <c r="VAR104" s="54"/>
      <c r="VAS104" s="54"/>
      <c r="VAT104" s="54"/>
      <c r="VAU104" s="54"/>
      <c r="VAV104" s="54"/>
      <c r="VAW104" s="54"/>
      <c r="VAX104" s="54"/>
      <c r="VAY104" s="54"/>
      <c r="VAZ104" s="54"/>
      <c r="VBA104" s="54"/>
      <c r="VBB104" s="54"/>
      <c r="VBC104" s="54"/>
      <c r="VBD104" s="54"/>
      <c r="VBE104" s="54"/>
      <c r="VBF104" s="54"/>
      <c r="VBG104" s="54"/>
      <c r="VBH104" s="54"/>
      <c r="VBI104" s="54"/>
      <c r="VBJ104" s="54"/>
      <c r="VBK104" s="54"/>
      <c r="VBL104" s="54"/>
      <c r="VBM104" s="54"/>
      <c r="VBN104" s="54"/>
      <c r="VBO104" s="54"/>
      <c r="VBP104" s="54"/>
      <c r="VBQ104" s="54"/>
      <c r="VBR104" s="54"/>
      <c r="VBS104" s="54"/>
      <c r="VBT104" s="54"/>
      <c r="VBU104" s="54"/>
      <c r="VBV104" s="54"/>
      <c r="VBW104" s="54"/>
      <c r="VBX104" s="54"/>
      <c r="VBY104" s="54"/>
      <c r="VBZ104" s="54"/>
      <c r="VCA104" s="54"/>
      <c r="VCB104" s="54"/>
      <c r="VCC104" s="54"/>
      <c r="VCD104" s="54"/>
      <c r="VCE104" s="54"/>
      <c r="VCF104" s="54"/>
      <c r="VCG104" s="54"/>
      <c r="VCH104" s="54"/>
      <c r="VCI104" s="54"/>
      <c r="VCJ104" s="54"/>
      <c r="VCK104" s="54"/>
      <c r="VCL104" s="54"/>
      <c r="VCM104" s="54"/>
      <c r="VCN104" s="54"/>
      <c r="VCO104" s="54"/>
      <c r="VCP104" s="54"/>
      <c r="VCQ104" s="54"/>
      <c r="VCR104" s="54"/>
      <c r="VCS104" s="54"/>
      <c r="VCT104" s="54"/>
      <c r="VCU104" s="54"/>
      <c r="VCV104" s="54"/>
      <c r="VCW104" s="54"/>
      <c r="VCX104" s="54"/>
      <c r="VCY104" s="54"/>
      <c r="VCZ104" s="54"/>
      <c r="VDA104" s="54"/>
      <c r="VDB104" s="54"/>
      <c r="VDC104" s="54"/>
      <c r="VDD104" s="54"/>
      <c r="VDE104" s="54"/>
      <c r="VDF104" s="54"/>
      <c r="VDG104" s="54"/>
      <c r="VDH104" s="54"/>
      <c r="VDI104" s="54"/>
      <c r="VDJ104" s="54"/>
      <c r="VDK104" s="54"/>
      <c r="VDL104" s="54"/>
      <c r="VDM104" s="54"/>
      <c r="VDN104" s="54"/>
      <c r="VDO104" s="54"/>
      <c r="VDP104" s="54"/>
      <c r="VDQ104" s="54"/>
      <c r="VDR104" s="54"/>
      <c r="VDS104" s="54"/>
      <c r="VDT104" s="54"/>
      <c r="VDU104" s="54"/>
      <c r="VDV104" s="54"/>
      <c r="VDW104" s="54"/>
      <c r="VDX104" s="54"/>
      <c r="VDY104" s="54"/>
      <c r="VDZ104" s="54"/>
      <c r="VEA104" s="54"/>
      <c r="VEB104" s="54"/>
      <c r="VEC104" s="54"/>
      <c r="VED104" s="54"/>
      <c r="VEE104" s="54"/>
      <c r="VEF104" s="54"/>
      <c r="VEG104" s="54"/>
      <c r="VEH104" s="54"/>
      <c r="VEI104" s="54"/>
      <c r="VEJ104" s="54"/>
      <c r="VEK104" s="54"/>
      <c r="VEL104" s="54"/>
      <c r="VEM104" s="54"/>
      <c r="VEN104" s="54"/>
      <c r="VEO104" s="54"/>
      <c r="VEP104" s="54"/>
      <c r="VEQ104" s="54"/>
      <c r="VER104" s="54"/>
      <c r="VES104" s="54"/>
      <c r="VET104" s="54"/>
      <c r="VEU104" s="54"/>
      <c r="VEV104" s="54"/>
      <c r="VEW104" s="54"/>
      <c r="VEX104" s="54"/>
      <c r="VEY104" s="54"/>
      <c r="VEZ104" s="54"/>
      <c r="VFA104" s="54"/>
      <c r="VFB104" s="54"/>
      <c r="VFC104" s="54"/>
      <c r="VFD104" s="54"/>
      <c r="VFE104" s="54"/>
      <c r="VFF104" s="54"/>
      <c r="VFG104" s="54"/>
      <c r="VFH104" s="54"/>
      <c r="VFI104" s="54"/>
      <c r="VFJ104" s="54"/>
      <c r="VFK104" s="54"/>
      <c r="VFL104" s="54"/>
      <c r="VFM104" s="54"/>
      <c r="VFN104" s="54"/>
      <c r="VFO104" s="54"/>
      <c r="VFP104" s="54"/>
      <c r="VFQ104" s="54"/>
      <c r="VFR104" s="54"/>
      <c r="VFS104" s="54"/>
      <c r="VFT104" s="54"/>
      <c r="VFU104" s="54"/>
      <c r="VFV104" s="54"/>
      <c r="VFW104" s="54"/>
      <c r="VFX104" s="54"/>
      <c r="VFY104" s="54"/>
      <c r="VFZ104" s="54"/>
      <c r="VGA104" s="54"/>
      <c r="VGB104" s="54"/>
      <c r="VGC104" s="54"/>
      <c r="VGD104" s="54"/>
      <c r="VGE104" s="54"/>
      <c r="VGF104" s="54"/>
      <c r="VGG104" s="54"/>
      <c r="VGH104" s="54"/>
      <c r="VGI104" s="54"/>
      <c r="VGJ104" s="54"/>
      <c r="VGK104" s="54"/>
      <c r="VGL104" s="54"/>
      <c r="VGM104" s="54"/>
      <c r="VGN104" s="54"/>
      <c r="VGO104" s="54"/>
      <c r="VGP104" s="54"/>
      <c r="VGQ104" s="54"/>
      <c r="VGR104" s="54"/>
      <c r="VGS104" s="54"/>
      <c r="VGT104" s="54"/>
      <c r="VGU104" s="54"/>
      <c r="VGV104" s="54"/>
      <c r="VGW104" s="54"/>
      <c r="VGX104" s="54"/>
      <c r="VGY104" s="54"/>
      <c r="VGZ104" s="54"/>
      <c r="VHA104" s="54"/>
      <c r="VHB104" s="54"/>
      <c r="VHC104" s="54"/>
      <c r="VHD104" s="54"/>
      <c r="VHE104" s="54"/>
      <c r="VHF104" s="54"/>
      <c r="VHG104" s="54"/>
      <c r="VHH104" s="54"/>
      <c r="VHI104" s="54"/>
      <c r="VHJ104" s="54"/>
      <c r="VHK104" s="54"/>
      <c r="VHL104" s="54"/>
      <c r="VHM104" s="54"/>
      <c r="VHN104" s="54"/>
      <c r="VHO104" s="54"/>
      <c r="VHP104" s="54"/>
      <c r="VHQ104" s="54"/>
      <c r="VHR104" s="54"/>
      <c r="VHS104" s="54"/>
      <c r="VHT104" s="54"/>
      <c r="VHU104" s="54"/>
      <c r="VHV104" s="54"/>
      <c r="VHW104" s="54"/>
      <c r="VHX104" s="54"/>
      <c r="VHY104" s="54"/>
      <c r="VHZ104" s="54"/>
      <c r="VIA104" s="54"/>
      <c r="VIB104" s="54"/>
      <c r="VIC104" s="54"/>
      <c r="VID104" s="54"/>
      <c r="VIE104" s="54"/>
      <c r="VIF104" s="54"/>
      <c r="VIG104" s="54"/>
      <c r="VIH104" s="54"/>
      <c r="VII104" s="54"/>
      <c r="VIJ104" s="54"/>
      <c r="VIK104" s="54"/>
      <c r="VIL104" s="54"/>
      <c r="VIM104" s="54"/>
      <c r="VIN104" s="54"/>
      <c r="VIO104" s="54"/>
      <c r="VIP104" s="54"/>
      <c r="VIQ104" s="54"/>
      <c r="VIR104" s="54"/>
      <c r="VIS104" s="54"/>
      <c r="VIT104" s="54"/>
      <c r="VIU104" s="54"/>
      <c r="VIV104" s="54"/>
      <c r="VIW104" s="54"/>
      <c r="VIX104" s="54"/>
      <c r="VIY104" s="54"/>
      <c r="VIZ104" s="54"/>
      <c r="VJA104" s="54"/>
      <c r="VJB104" s="54"/>
      <c r="VJC104" s="54"/>
      <c r="VJD104" s="54"/>
      <c r="VJE104" s="54"/>
      <c r="VJF104" s="54"/>
      <c r="VJG104" s="54"/>
      <c r="VJH104" s="54"/>
      <c r="VJI104" s="54"/>
      <c r="VJJ104" s="54"/>
      <c r="VJK104" s="54"/>
      <c r="VJL104" s="54"/>
      <c r="VJM104" s="54"/>
      <c r="VJN104" s="54"/>
      <c r="VJO104" s="54"/>
      <c r="VJP104" s="54"/>
      <c r="VJQ104" s="54"/>
      <c r="VJR104" s="54"/>
      <c r="VJS104" s="54"/>
      <c r="VJT104" s="54"/>
      <c r="VJU104" s="54"/>
      <c r="VJV104" s="54"/>
      <c r="VJW104" s="54"/>
      <c r="VJX104" s="54"/>
      <c r="VJY104" s="54"/>
      <c r="VJZ104" s="54"/>
      <c r="VKA104" s="54"/>
      <c r="VKB104" s="54"/>
      <c r="VKC104" s="54"/>
      <c r="VKD104" s="54"/>
      <c r="VKE104" s="54"/>
      <c r="VKF104" s="54"/>
      <c r="VKG104" s="54"/>
      <c r="VKH104" s="54"/>
      <c r="VKI104" s="54"/>
      <c r="VKJ104" s="54"/>
      <c r="VKK104" s="54"/>
      <c r="VKL104" s="54"/>
      <c r="VKM104" s="54"/>
      <c r="VKN104" s="54"/>
      <c r="VKO104" s="54"/>
      <c r="VKP104" s="54"/>
      <c r="VKQ104" s="54"/>
      <c r="VKR104" s="54"/>
      <c r="VKS104" s="54"/>
      <c r="VKT104" s="54"/>
      <c r="VKU104" s="54"/>
      <c r="VKV104" s="54"/>
      <c r="VKW104" s="54"/>
      <c r="VKX104" s="54"/>
      <c r="VKY104" s="54"/>
      <c r="VKZ104" s="54"/>
      <c r="VLA104" s="54"/>
      <c r="VLB104" s="54"/>
      <c r="VLC104" s="54"/>
      <c r="VLD104" s="54"/>
      <c r="VLE104" s="54"/>
      <c r="VLF104" s="54"/>
      <c r="VLG104" s="54"/>
      <c r="VLH104" s="54"/>
      <c r="VLI104" s="54"/>
      <c r="VLJ104" s="54"/>
      <c r="VLK104" s="54"/>
      <c r="VLL104" s="54"/>
      <c r="VLM104" s="54"/>
      <c r="VLN104" s="54"/>
      <c r="VLO104" s="54"/>
      <c r="VLP104" s="54"/>
      <c r="VLQ104" s="54"/>
      <c r="VLR104" s="54"/>
      <c r="VLS104" s="54"/>
      <c r="VLT104" s="54"/>
      <c r="VLU104" s="54"/>
      <c r="VLV104" s="54"/>
      <c r="VLW104" s="54"/>
      <c r="VLX104" s="54"/>
      <c r="VLY104" s="54"/>
      <c r="VLZ104" s="54"/>
      <c r="VMA104" s="54"/>
      <c r="VMB104" s="54"/>
      <c r="VMC104" s="54"/>
      <c r="VMD104" s="54"/>
      <c r="VME104" s="54"/>
      <c r="VMF104" s="54"/>
      <c r="VMG104" s="54"/>
      <c r="VMH104" s="54"/>
      <c r="VMI104" s="54"/>
      <c r="VMJ104" s="54"/>
      <c r="VMK104" s="54"/>
      <c r="VML104" s="54"/>
      <c r="VMM104" s="54"/>
      <c r="VMN104" s="54"/>
      <c r="VMO104" s="54"/>
      <c r="VMP104" s="54"/>
      <c r="VMQ104" s="54"/>
      <c r="VMR104" s="54"/>
      <c r="VMS104" s="54"/>
      <c r="VMT104" s="54"/>
      <c r="VMU104" s="54"/>
      <c r="VMV104" s="54"/>
      <c r="VMW104" s="54"/>
      <c r="VMX104" s="54"/>
      <c r="VMY104" s="54"/>
      <c r="VMZ104" s="54"/>
      <c r="VNA104" s="54"/>
      <c r="VNB104" s="54"/>
      <c r="VNC104" s="54"/>
      <c r="VND104" s="54"/>
      <c r="VNE104" s="54"/>
      <c r="VNF104" s="54"/>
      <c r="VNG104" s="54"/>
      <c r="VNH104" s="54"/>
      <c r="VNI104" s="54"/>
      <c r="VNJ104" s="54"/>
      <c r="VNK104" s="54"/>
      <c r="VNL104" s="54"/>
      <c r="VNM104" s="54"/>
      <c r="VNN104" s="54"/>
      <c r="VNO104" s="54"/>
      <c r="VNP104" s="54"/>
      <c r="VNQ104" s="54"/>
      <c r="VNR104" s="54"/>
      <c r="VNS104" s="54"/>
      <c r="VNT104" s="54"/>
      <c r="VNU104" s="54"/>
      <c r="VNV104" s="54"/>
      <c r="VNW104" s="54"/>
      <c r="VNX104" s="54"/>
      <c r="VNY104" s="54"/>
      <c r="VNZ104" s="54"/>
      <c r="VOA104" s="54"/>
      <c r="VOB104" s="54"/>
      <c r="VOC104" s="54"/>
      <c r="VOD104" s="54"/>
      <c r="VOE104" s="54"/>
      <c r="VOF104" s="54"/>
      <c r="VOG104" s="54"/>
      <c r="VOH104" s="54"/>
      <c r="VOI104" s="54"/>
      <c r="VOJ104" s="54"/>
      <c r="VOK104" s="54"/>
      <c r="VOL104" s="54"/>
      <c r="VOM104" s="54"/>
      <c r="VON104" s="54"/>
      <c r="VOO104" s="54"/>
      <c r="VOP104" s="54"/>
      <c r="VOQ104" s="54"/>
      <c r="VOR104" s="54"/>
      <c r="VOS104" s="54"/>
      <c r="VOT104" s="54"/>
      <c r="VOU104" s="54"/>
      <c r="VOV104" s="54"/>
      <c r="VOW104" s="54"/>
      <c r="VOX104" s="54"/>
      <c r="VOY104" s="54"/>
      <c r="VOZ104" s="54"/>
      <c r="VPA104" s="54"/>
      <c r="VPB104" s="54"/>
      <c r="VPC104" s="54"/>
      <c r="VPD104" s="54"/>
      <c r="VPE104" s="54"/>
      <c r="VPF104" s="54"/>
      <c r="VPG104" s="54"/>
      <c r="VPH104" s="54"/>
      <c r="VPI104" s="54"/>
      <c r="VPJ104" s="54"/>
      <c r="VPK104" s="54"/>
      <c r="VPL104" s="54"/>
      <c r="VPM104" s="54"/>
      <c r="VPN104" s="54"/>
      <c r="VPO104" s="54"/>
      <c r="VPP104" s="54"/>
      <c r="VPQ104" s="54"/>
      <c r="VPR104" s="54"/>
      <c r="VPS104" s="54"/>
      <c r="VPT104" s="54"/>
      <c r="VPU104" s="54"/>
      <c r="VPV104" s="54"/>
      <c r="VPW104" s="54"/>
      <c r="VPX104" s="54"/>
      <c r="VPY104" s="54"/>
      <c r="VPZ104" s="54"/>
      <c r="VQA104" s="54"/>
      <c r="VQB104" s="54"/>
      <c r="VQC104" s="54"/>
      <c r="VQD104" s="54"/>
      <c r="VQE104" s="54"/>
      <c r="VQF104" s="54"/>
      <c r="VQG104" s="54"/>
      <c r="VQH104" s="54"/>
      <c r="VQI104" s="54"/>
      <c r="VQJ104" s="54"/>
      <c r="VQK104" s="54"/>
      <c r="VQL104" s="54"/>
      <c r="VQM104" s="54"/>
      <c r="VQN104" s="54"/>
      <c r="VQO104" s="54"/>
      <c r="VQP104" s="54"/>
      <c r="VQQ104" s="54"/>
      <c r="VQR104" s="54"/>
      <c r="VQS104" s="54"/>
      <c r="VQT104" s="54"/>
      <c r="VQU104" s="54"/>
      <c r="VQV104" s="54"/>
      <c r="VQW104" s="54"/>
      <c r="VQX104" s="54"/>
      <c r="VQY104" s="54"/>
      <c r="VQZ104" s="54"/>
      <c r="VRA104" s="54"/>
      <c r="VRB104" s="54"/>
      <c r="VRC104" s="54"/>
      <c r="VRD104" s="54"/>
      <c r="VRE104" s="54"/>
      <c r="VRF104" s="54"/>
      <c r="VRG104" s="54"/>
      <c r="VRH104" s="54"/>
      <c r="VRI104" s="54"/>
      <c r="VRJ104" s="54"/>
      <c r="VRK104" s="54"/>
      <c r="VRL104" s="54"/>
      <c r="VRM104" s="54"/>
      <c r="VRN104" s="54"/>
      <c r="VRO104" s="54"/>
      <c r="VRP104" s="54"/>
      <c r="VRQ104" s="54"/>
      <c r="VRR104" s="54"/>
      <c r="VRS104" s="54"/>
      <c r="VRT104" s="54"/>
      <c r="VRU104" s="54"/>
      <c r="VRV104" s="54"/>
      <c r="VRW104" s="54"/>
      <c r="VRX104" s="54"/>
      <c r="VRY104" s="54"/>
      <c r="VRZ104" s="54"/>
      <c r="VSA104" s="54"/>
      <c r="VSB104" s="54"/>
      <c r="VSC104" s="54"/>
      <c r="VSD104" s="54"/>
      <c r="VSE104" s="54"/>
      <c r="VSF104" s="54"/>
      <c r="VSG104" s="54"/>
      <c r="VSH104" s="54"/>
      <c r="VSI104" s="54"/>
      <c r="VSJ104" s="54"/>
      <c r="VSK104" s="54"/>
      <c r="VSL104" s="54"/>
      <c r="VSM104" s="54"/>
      <c r="VSN104" s="54"/>
      <c r="VSO104" s="54"/>
      <c r="VSP104" s="54"/>
      <c r="VSQ104" s="54"/>
      <c r="VSR104" s="54"/>
      <c r="VSS104" s="54"/>
      <c r="VST104" s="54"/>
      <c r="VSU104" s="54"/>
      <c r="VSV104" s="54"/>
      <c r="VSW104" s="54"/>
      <c r="VSX104" s="54"/>
      <c r="VSY104" s="54"/>
      <c r="VSZ104" s="54"/>
      <c r="VTA104" s="54"/>
      <c r="VTB104" s="54"/>
      <c r="VTC104" s="54"/>
      <c r="VTD104" s="54"/>
      <c r="VTE104" s="54"/>
      <c r="VTF104" s="54"/>
      <c r="VTG104" s="54"/>
      <c r="VTH104" s="54"/>
      <c r="VTI104" s="54"/>
      <c r="VTJ104" s="54"/>
      <c r="VTK104" s="54"/>
      <c r="VTL104" s="54"/>
      <c r="VTM104" s="54"/>
      <c r="VTN104" s="54"/>
      <c r="VTO104" s="54"/>
      <c r="VTP104" s="54"/>
      <c r="VTQ104" s="54"/>
      <c r="VTR104" s="54"/>
      <c r="VTS104" s="54"/>
      <c r="VTT104" s="54"/>
      <c r="VTU104" s="54"/>
      <c r="VTV104" s="54"/>
      <c r="VTW104" s="54"/>
      <c r="VTX104" s="54"/>
      <c r="VTY104" s="54"/>
      <c r="VTZ104" s="54"/>
      <c r="VUA104" s="54"/>
      <c r="VUB104" s="54"/>
      <c r="VUC104" s="54"/>
      <c r="VUD104" s="54"/>
      <c r="VUE104" s="54"/>
      <c r="VUF104" s="54"/>
      <c r="VUG104" s="54"/>
      <c r="VUH104" s="54"/>
      <c r="VUI104" s="54"/>
      <c r="VUJ104" s="54"/>
      <c r="VUK104" s="54"/>
      <c r="VUL104" s="54"/>
      <c r="VUM104" s="54"/>
      <c r="VUN104" s="54"/>
      <c r="VUO104" s="54"/>
      <c r="VUP104" s="54"/>
      <c r="VUQ104" s="54"/>
      <c r="VUR104" s="54"/>
      <c r="VUS104" s="54"/>
      <c r="VUT104" s="54"/>
      <c r="VUU104" s="54"/>
      <c r="VUV104" s="54"/>
      <c r="VUW104" s="54"/>
      <c r="VUX104" s="54"/>
      <c r="VUY104" s="54"/>
      <c r="VUZ104" s="54"/>
      <c r="VVA104" s="54"/>
      <c r="VVB104" s="54"/>
      <c r="VVC104" s="54"/>
      <c r="VVD104" s="54"/>
      <c r="VVE104" s="54"/>
      <c r="VVF104" s="54"/>
      <c r="VVG104" s="54"/>
      <c r="VVH104" s="54"/>
      <c r="VVI104" s="54"/>
      <c r="VVJ104" s="54"/>
      <c r="VVK104" s="54"/>
      <c r="VVL104" s="54"/>
      <c r="VVM104" s="54"/>
      <c r="VVN104" s="54"/>
      <c r="VVO104" s="54"/>
      <c r="VVP104" s="54"/>
      <c r="VVQ104" s="54"/>
      <c r="VVR104" s="54"/>
      <c r="VVS104" s="54"/>
      <c r="VVT104" s="54"/>
      <c r="VVU104" s="54"/>
      <c r="VVV104" s="54"/>
      <c r="VVW104" s="54"/>
      <c r="VVX104" s="54"/>
      <c r="VVY104" s="54"/>
      <c r="VVZ104" s="54"/>
      <c r="VWA104" s="54"/>
      <c r="VWB104" s="54"/>
      <c r="VWC104" s="54"/>
      <c r="VWD104" s="54"/>
      <c r="VWE104" s="54"/>
      <c r="VWF104" s="54"/>
      <c r="VWG104" s="54"/>
      <c r="VWH104" s="54"/>
      <c r="VWI104" s="54"/>
      <c r="VWJ104" s="54"/>
      <c r="VWK104" s="54"/>
      <c r="VWL104" s="54"/>
      <c r="VWM104" s="54"/>
      <c r="VWN104" s="54"/>
      <c r="VWO104" s="54"/>
      <c r="VWP104" s="54"/>
      <c r="VWQ104" s="54"/>
      <c r="VWR104" s="54"/>
      <c r="VWS104" s="54"/>
      <c r="VWT104" s="54"/>
      <c r="VWU104" s="54"/>
      <c r="VWV104" s="54"/>
      <c r="VWW104" s="54"/>
      <c r="VWX104" s="54"/>
      <c r="VWY104" s="54"/>
      <c r="VWZ104" s="54"/>
      <c r="VXA104" s="54"/>
      <c r="VXB104" s="54"/>
      <c r="VXC104" s="54"/>
      <c r="VXD104" s="54"/>
      <c r="VXE104" s="54"/>
      <c r="VXF104" s="54"/>
      <c r="VXG104" s="54"/>
      <c r="VXH104" s="54"/>
      <c r="VXI104" s="54"/>
      <c r="VXJ104" s="54"/>
      <c r="VXK104" s="54"/>
      <c r="VXL104" s="54"/>
      <c r="VXM104" s="54"/>
      <c r="VXN104" s="54"/>
      <c r="VXO104" s="54"/>
      <c r="VXP104" s="54"/>
      <c r="VXQ104" s="54"/>
      <c r="VXR104" s="54"/>
      <c r="VXS104" s="54"/>
      <c r="VXT104" s="54"/>
      <c r="VXU104" s="54"/>
      <c r="VXV104" s="54"/>
      <c r="VXW104" s="54"/>
      <c r="VXX104" s="54"/>
      <c r="VXY104" s="54"/>
      <c r="VXZ104" s="54"/>
      <c r="VYA104" s="54"/>
      <c r="VYB104" s="54"/>
      <c r="VYC104" s="54"/>
      <c r="VYD104" s="54"/>
      <c r="VYE104" s="54"/>
      <c r="VYF104" s="54"/>
      <c r="VYG104" s="54"/>
      <c r="VYH104" s="54"/>
      <c r="VYI104" s="54"/>
      <c r="VYJ104" s="54"/>
      <c r="VYK104" s="54"/>
      <c r="VYL104" s="54"/>
      <c r="VYM104" s="54"/>
      <c r="VYN104" s="54"/>
      <c r="VYO104" s="54"/>
      <c r="VYP104" s="54"/>
      <c r="VYQ104" s="54"/>
      <c r="VYR104" s="54"/>
      <c r="VYS104" s="54"/>
      <c r="VYT104" s="54"/>
      <c r="VYU104" s="54"/>
      <c r="VYV104" s="54"/>
      <c r="VYW104" s="54"/>
      <c r="VYX104" s="54"/>
      <c r="VYY104" s="54"/>
      <c r="VYZ104" s="54"/>
      <c r="VZA104" s="54"/>
      <c r="VZB104" s="54"/>
      <c r="VZC104" s="54"/>
      <c r="VZD104" s="54"/>
      <c r="VZE104" s="54"/>
      <c r="VZF104" s="54"/>
      <c r="VZG104" s="54"/>
      <c r="VZH104" s="54"/>
      <c r="VZI104" s="54"/>
      <c r="VZJ104" s="54"/>
      <c r="VZK104" s="54"/>
      <c r="VZL104" s="54"/>
      <c r="VZM104" s="54"/>
      <c r="VZN104" s="54"/>
      <c r="VZO104" s="54"/>
      <c r="VZP104" s="54"/>
      <c r="VZQ104" s="54"/>
      <c r="VZR104" s="54"/>
      <c r="VZS104" s="54"/>
      <c r="VZT104" s="54"/>
      <c r="VZU104" s="54"/>
      <c r="VZV104" s="54"/>
      <c r="VZW104" s="54"/>
      <c r="VZX104" s="54"/>
      <c r="VZY104" s="54"/>
      <c r="VZZ104" s="54"/>
      <c r="WAA104" s="54"/>
      <c r="WAB104" s="54"/>
      <c r="WAC104" s="54"/>
      <c r="WAD104" s="54"/>
      <c r="WAE104" s="54"/>
      <c r="WAF104" s="54"/>
      <c r="WAG104" s="54"/>
      <c r="WAH104" s="54"/>
      <c r="WAI104" s="54"/>
      <c r="WAJ104" s="54"/>
      <c r="WAK104" s="54"/>
      <c r="WAL104" s="54"/>
      <c r="WAM104" s="54"/>
      <c r="WAN104" s="54"/>
      <c r="WAO104" s="54"/>
      <c r="WAP104" s="54"/>
      <c r="WAQ104" s="54"/>
      <c r="WAR104" s="54"/>
      <c r="WAS104" s="54"/>
      <c r="WAT104" s="54"/>
      <c r="WAU104" s="54"/>
      <c r="WAV104" s="54"/>
      <c r="WAW104" s="54"/>
      <c r="WAX104" s="54"/>
      <c r="WAY104" s="54"/>
      <c r="WAZ104" s="54"/>
      <c r="WBA104" s="54"/>
      <c r="WBB104" s="54"/>
      <c r="WBC104" s="54"/>
      <c r="WBD104" s="54"/>
      <c r="WBE104" s="54"/>
      <c r="WBF104" s="54"/>
      <c r="WBG104" s="54"/>
      <c r="WBH104" s="54"/>
      <c r="WBI104" s="54"/>
      <c r="WBJ104" s="54"/>
      <c r="WBK104" s="54"/>
      <c r="WBL104" s="54"/>
      <c r="WBM104" s="54"/>
      <c r="WBN104" s="54"/>
      <c r="WBO104" s="54"/>
      <c r="WBP104" s="54"/>
      <c r="WBQ104" s="54"/>
      <c r="WBR104" s="54"/>
      <c r="WBS104" s="54"/>
      <c r="WBT104" s="54"/>
      <c r="WBU104" s="54"/>
      <c r="WBV104" s="54"/>
      <c r="WBW104" s="54"/>
      <c r="WBX104" s="54"/>
      <c r="WBY104" s="54"/>
      <c r="WBZ104" s="54"/>
      <c r="WCA104" s="54"/>
      <c r="WCB104" s="54"/>
      <c r="WCC104" s="54"/>
      <c r="WCD104" s="54"/>
      <c r="WCE104" s="54"/>
      <c r="WCF104" s="54"/>
      <c r="WCG104" s="54"/>
      <c r="WCH104" s="54"/>
      <c r="WCI104" s="54"/>
      <c r="WCJ104" s="54"/>
      <c r="WCK104" s="54"/>
      <c r="WCL104" s="54"/>
      <c r="WCM104" s="54"/>
      <c r="WCN104" s="54"/>
      <c r="WCO104" s="54"/>
      <c r="WCP104" s="54"/>
      <c r="WCQ104" s="54"/>
      <c r="WCR104" s="54"/>
      <c r="WCS104" s="54"/>
      <c r="WCT104" s="54"/>
      <c r="WCU104" s="54"/>
      <c r="WCV104" s="54"/>
      <c r="WCW104" s="54"/>
      <c r="WCX104" s="54"/>
      <c r="WCY104" s="54"/>
      <c r="WCZ104" s="54"/>
      <c r="WDA104" s="54"/>
      <c r="WDB104" s="54"/>
      <c r="WDC104" s="54"/>
      <c r="WDD104" s="54"/>
      <c r="WDE104" s="54"/>
      <c r="WDF104" s="54"/>
      <c r="WDG104" s="54"/>
      <c r="WDH104" s="54"/>
      <c r="WDI104" s="54"/>
      <c r="WDJ104" s="54"/>
      <c r="WDK104" s="54"/>
      <c r="WDL104" s="54"/>
      <c r="WDM104" s="54"/>
      <c r="WDN104" s="54"/>
      <c r="WDO104" s="54"/>
      <c r="WDP104" s="54"/>
      <c r="WDQ104" s="54"/>
      <c r="WDR104" s="54"/>
      <c r="WDS104" s="54"/>
      <c r="WDT104" s="54"/>
      <c r="WDU104" s="54"/>
      <c r="WDV104" s="54"/>
      <c r="WDW104" s="54"/>
      <c r="WDX104" s="54"/>
      <c r="WDY104" s="54"/>
      <c r="WDZ104" s="54"/>
      <c r="WEA104" s="54"/>
      <c r="WEB104" s="54"/>
      <c r="WEC104" s="54"/>
      <c r="WED104" s="54"/>
      <c r="WEE104" s="54"/>
      <c r="WEF104" s="54"/>
      <c r="WEG104" s="54"/>
      <c r="WEH104" s="54"/>
      <c r="WEI104" s="54"/>
      <c r="WEJ104" s="54"/>
      <c r="WEK104" s="54"/>
      <c r="WEL104" s="54"/>
      <c r="WEM104" s="54"/>
      <c r="WEN104" s="54"/>
      <c r="WEO104" s="54"/>
      <c r="WEP104" s="54"/>
      <c r="WEQ104" s="54"/>
      <c r="WER104" s="54"/>
      <c r="WES104" s="54"/>
      <c r="WET104" s="54"/>
      <c r="WEU104" s="54"/>
      <c r="WEV104" s="54"/>
      <c r="WEW104" s="54"/>
      <c r="WEX104" s="54"/>
      <c r="WEY104" s="54"/>
      <c r="WEZ104" s="54"/>
      <c r="WFA104" s="54"/>
      <c r="WFB104" s="54"/>
      <c r="WFC104" s="54"/>
      <c r="WFD104" s="54"/>
      <c r="WFE104" s="54"/>
      <c r="WFF104" s="54"/>
      <c r="WFG104" s="54"/>
      <c r="WFH104" s="54"/>
      <c r="WFI104" s="54"/>
      <c r="WFJ104" s="54"/>
      <c r="WFK104" s="54"/>
      <c r="WFL104" s="54"/>
      <c r="WFM104" s="54"/>
      <c r="WFN104" s="54"/>
      <c r="WFO104" s="54"/>
      <c r="WFP104" s="54"/>
      <c r="WFQ104" s="54"/>
      <c r="WFR104" s="54"/>
      <c r="WFS104" s="54"/>
      <c r="WFT104" s="54"/>
      <c r="WFU104" s="54"/>
      <c r="WFV104" s="54"/>
      <c r="WFW104" s="54"/>
      <c r="WFX104" s="54"/>
      <c r="WFY104" s="54"/>
      <c r="WFZ104" s="54"/>
      <c r="WGA104" s="54"/>
      <c r="WGB104" s="54"/>
      <c r="WGC104" s="54"/>
      <c r="WGD104" s="54"/>
      <c r="WGE104" s="54"/>
      <c r="WGF104" s="54"/>
      <c r="WGG104" s="54"/>
      <c r="WGH104" s="54"/>
      <c r="WGI104" s="54"/>
      <c r="WGJ104" s="54"/>
      <c r="WGK104" s="54"/>
      <c r="WGL104" s="54"/>
      <c r="WGM104" s="54"/>
      <c r="WGN104" s="54"/>
      <c r="WGO104" s="54"/>
      <c r="WGP104" s="54"/>
      <c r="WGQ104" s="54"/>
      <c r="WGR104" s="54"/>
      <c r="WGS104" s="54"/>
      <c r="WGT104" s="54"/>
      <c r="WGU104" s="54"/>
      <c r="WGV104" s="54"/>
      <c r="WGW104" s="54"/>
      <c r="WGX104" s="54"/>
      <c r="WGY104" s="54"/>
      <c r="WGZ104" s="54"/>
      <c r="WHA104" s="54"/>
      <c r="WHB104" s="54"/>
      <c r="WHC104" s="54"/>
      <c r="WHD104" s="54"/>
      <c r="WHE104" s="54"/>
      <c r="WHF104" s="54"/>
      <c r="WHG104" s="54"/>
      <c r="WHH104" s="54"/>
      <c r="WHI104" s="54"/>
      <c r="WHJ104" s="54"/>
      <c r="WHK104" s="54"/>
      <c r="WHL104" s="54"/>
      <c r="WHM104" s="54"/>
      <c r="WHN104" s="54"/>
      <c r="WHO104" s="54"/>
      <c r="WHP104" s="54"/>
      <c r="WHQ104" s="54"/>
      <c r="WHR104" s="54"/>
      <c r="WHS104" s="54"/>
      <c r="WHT104" s="54"/>
      <c r="WHU104" s="54"/>
      <c r="WHV104" s="54"/>
      <c r="WHW104" s="54"/>
      <c r="WHX104" s="54"/>
      <c r="WHY104" s="54"/>
      <c r="WHZ104" s="54"/>
      <c r="WIA104" s="54"/>
      <c r="WIB104" s="54"/>
      <c r="WIC104" s="54"/>
      <c r="WID104" s="54"/>
      <c r="WIE104" s="54"/>
      <c r="WIF104" s="54"/>
      <c r="WIG104" s="54"/>
      <c r="WIH104" s="54"/>
      <c r="WII104" s="54"/>
      <c r="WIJ104" s="54"/>
      <c r="WIK104" s="54"/>
      <c r="WIL104" s="54"/>
      <c r="WIM104" s="54"/>
      <c r="WIN104" s="54"/>
      <c r="WIO104" s="54"/>
      <c r="WIP104" s="54"/>
      <c r="WIQ104" s="54"/>
      <c r="WIR104" s="54"/>
      <c r="WIS104" s="54"/>
      <c r="WIT104" s="54"/>
      <c r="WIU104" s="54"/>
      <c r="WIV104" s="54"/>
      <c r="WIW104" s="54"/>
      <c r="WIX104" s="54"/>
      <c r="WIY104" s="54"/>
      <c r="WIZ104" s="54"/>
      <c r="WJA104" s="54"/>
      <c r="WJB104" s="54"/>
      <c r="WJC104" s="54"/>
      <c r="WJD104" s="54"/>
      <c r="WJE104" s="54"/>
      <c r="WJF104" s="54"/>
      <c r="WJG104" s="54"/>
      <c r="WJH104" s="54"/>
      <c r="WJI104" s="54"/>
      <c r="WJJ104" s="54"/>
      <c r="WJK104" s="54"/>
      <c r="WJL104" s="54"/>
      <c r="WJM104" s="54"/>
      <c r="WJN104" s="54"/>
      <c r="WJO104" s="54"/>
      <c r="WJP104" s="54"/>
      <c r="WJQ104" s="54"/>
      <c r="WJR104" s="54"/>
      <c r="WJS104" s="54"/>
      <c r="WJT104" s="54"/>
      <c r="WJU104" s="54"/>
      <c r="WJV104" s="54"/>
      <c r="WJW104" s="54"/>
      <c r="WJX104" s="54"/>
      <c r="WJY104" s="54"/>
      <c r="WJZ104" s="54"/>
      <c r="WKA104" s="54"/>
      <c r="WKB104" s="54"/>
      <c r="WKC104" s="54"/>
      <c r="WKD104" s="54"/>
      <c r="WKE104" s="54"/>
      <c r="WKF104" s="54"/>
      <c r="WKG104" s="54"/>
      <c r="WKH104" s="54"/>
      <c r="WKI104" s="54"/>
      <c r="WKJ104" s="54"/>
      <c r="WKK104" s="54"/>
      <c r="WKL104" s="54"/>
      <c r="WKM104" s="54"/>
      <c r="WKN104" s="54"/>
      <c r="WKO104" s="54"/>
      <c r="WKP104" s="54"/>
      <c r="WKQ104" s="54"/>
      <c r="WKR104" s="54"/>
      <c r="WKS104" s="54"/>
      <c r="WKT104" s="54"/>
      <c r="WKU104" s="54"/>
      <c r="WKV104" s="54"/>
      <c r="WKW104" s="54"/>
      <c r="WKX104" s="54"/>
      <c r="WKY104" s="54"/>
      <c r="WKZ104" s="54"/>
      <c r="WLA104" s="54"/>
      <c r="WLB104" s="54"/>
      <c r="WLC104" s="54"/>
      <c r="WLD104" s="54"/>
      <c r="WLE104" s="54"/>
      <c r="WLF104" s="54"/>
      <c r="WLG104" s="54"/>
      <c r="WLH104" s="54"/>
      <c r="WLI104" s="54"/>
      <c r="WLJ104" s="54"/>
      <c r="WLK104" s="54"/>
      <c r="WLL104" s="54"/>
      <c r="WLM104" s="54"/>
      <c r="WLN104" s="54"/>
      <c r="WLO104" s="54"/>
      <c r="WLP104" s="54"/>
      <c r="WLQ104" s="54"/>
      <c r="WLR104" s="54"/>
      <c r="WLS104" s="54"/>
      <c r="WLT104" s="54"/>
      <c r="WLU104" s="54"/>
      <c r="WLV104" s="54"/>
      <c r="WLW104" s="54"/>
      <c r="WLX104" s="54"/>
      <c r="WLY104" s="54"/>
      <c r="WLZ104" s="54"/>
      <c r="WMA104" s="54"/>
      <c r="WMB104" s="54"/>
      <c r="WMC104" s="54"/>
      <c r="WMD104" s="54"/>
      <c r="WME104" s="54"/>
      <c r="WMF104" s="54"/>
      <c r="WMG104" s="54"/>
      <c r="WMH104" s="54"/>
      <c r="WMI104" s="54"/>
      <c r="WMJ104" s="54"/>
      <c r="WMK104" s="54"/>
      <c r="WML104" s="54"/>
      <c r="WMM104" s="54"/>
      <c r="WMN104" s="54"/>
      <c r="WMO104" s="54"/>
      <c r="WMP104" s="54"/>
      <c r="WMQ104" s="54"/>
      <c r="WMR104" s="54"/>
      <c r="WMS104" s="54"/>
      <c r="WMT104" s="54"/>
      <c r="WMU104" s="54"/>
      <c r="WMV104" s="54"/>
      <c r="WMW104" s="54"/>
      <c r="WMX104" s="54"/>
      <c r="WMY104" s="54"/>
      <c r="WMZ104" s="54"/>
      <c r="WNA104" s="54"/>
      <c r="WNB104" s="54"/>
      <c r="WNC104" s="54"/>
      <c r="WND104" s="54"/>
      <c r="WNE104" s="54"/>
      <c r="WNF104" s="54"/>
      <c r="WNG104" s="54"/>
      <c r="WNH104" s="54"/>
      <c r="WNI104" s="54"/>
      <c r="WNJ104" s="54"/>
      <c r="WNK104" s="54"/>
      <c r="WNL104" s="54"/>
      <c r="WNM104" s="54"/>
      <c r="WNN104" s="54"/>
      <c r="WNO104" s="54"/>
      <c r="WNP104" s="54"/>
      <c r="WNQ104" s="54"/>
      <c r="WNR104" s="54"/>
      <c r="WNS104" s="54"/>
      <c r="WNT104" s="54"/>
      <c r="WNU104" s="54"/>
      <c r="WNV104" s="54"/>
      <c r="WNW104" s="54"/>
      <c r="WNX104" s="54"/>
      <c r="WNY104" s="54"/>
      <c r="WNZ104" s="54"/>
      <c r="WOA104" s="54"/>
      <c r="WOB104" s="54"/>
      <c r="WOC104" s="54"/>
      <c r="WOD104" s="54"/>
      <c r="WOE104" s="54"/>
      <c r="WOF104" s="54"/>
      <c r="WOG104" s="54"/>
      <c r="WOH104" s="54"/>
      <c r="WOI104" s="54"/>
      <c r="WOJ104" s="54"/>
      <c r="WOK104" s="54"/>
      <c r="WOL104" s="54"/>
      <c r="WOM104" s="54"/>
      <c r="WON104" s="54"/>
      <c r="WOO104" s="54"/>
      <c r="WOP104" s="54"/>
      <c r="WOQ104" s="54"/>
      <c r="WOR104" s="54"/>
      <c r="WOS104" s="54"/>
      <c r="WOT104" s="54"/>
      <c r="WOU104" s="54"/>
      <c r="WOV104" s="54"/>
      <c r="WOW104" s="54"/>
      <c r="WOX104" s="54"/>
      <c r="WOY104" s="54"/>
      <c r="WOZ104" s="54"/>
      <c r="WPA104" s="54"/>
      <c r="WPB104" s="54"/>
      <c r="WPC104" s="54"/>
      <c r="WPD104" s="54"/>
      <c r="WPE104" s="54"/>
      <c r="WPF104" s="54"/>
      <c r="WPG104" s="54"/>
      <c r="WPH104" s="54"/>
      <c r="WPI104" s="54"/>
      <c r="WPJ104" s="54"/>
      <c r="WPK104" s="54"/>
      <c r="WPL104" s="54"/>
      <c r="WPM104" s="54"/>
      <c r="WPN104" s="54"/>
      <c r="WPO104" s="54"/>
      <c r="WPP104" s="54"/>
      <c r="WPQ104" s="54"/>
      <c r="WPR104" s="54"/>
      <c r="WPS104" s="54"/>
      <c r="WPT104" s="54"/>
      <c r="WPU104" s="54"/>
      <c r="WPV104" s="54"/>
      <c r="WPW104" s="54"/>
      <c r="WPX104" s="54"/>
      <c r="WPY104" s="54"/>
      <c r="WPZ104" s="54"/>
      <c r="WQA104" s="54"/>
      <c r="WQB104" s="54"/>
      <c r="WQC104" s="54"/>
      <c r="WQD104" s="54"/>
      <c r="WQE104" s="54"/>
      <c r="WQF104" s="54"/>
      <c r="WQG104" s="54"/>
      <c r="WQH104" s="54"/>
      <c r="WQI104" s="54"/>
      <c r="WQJ104" s="54"/>
      <c r="WQK104" s="54"/>
      <c r="WQL104" s="54"/>
      <c r="WQM104" s="54"/>
      <c r="WQN104" s="54"/>
      <c r="WQO104" s="54"/>
      <c r="WQP104" s="54"/>
      <c r="WQQ104" s="54"/>
      <c r="WQR104" s="54"/>
      <c r="WQS104" s="54"/>
      <c r="WQT104" s="54"/>
      <c r="WQU104" s="54"/>
      <c r="WQV104" s="54"/>
      <c r="WQW104" s="54"/>
      <c r="WQX104" s="54"/>
      <c r="WQY104" s="54"/>
      <c r="WQZ104" s="54"/>
      <c r="WRA104" s="54"/>
      <c r="WRB104" s="54"/>
      <c r="WRC104" s="54"/>
      <c r="WRD104" s="54"/>
      <c r="WRE104" s="54"/>
      <c r="WRF104" s="54"/>
      <c r="WRG104" s="54"/>
      <c r="WRH104" s="54"/>
      <c r="WRI104" s="54"/>
      <c r="WRJ104" s="54"/>
      <c r="WRK104" s="54"/>
      <c r="WRL104" s="54"/>
      <c r="WRM104" s="54"/>
      <c r="WRN104" s="54"/>
      <c r="WRO104" s="54"/>
      <c r="WRP104" s="54"/>
      <c r="WRQ104" s="54"/>
      <c r="WRR104" s="54"/>
      <c r="WRS104" s="54"/>
      <c r="WRT104" s="54"/>
      <c r="WRU104" s="54"/>
      <c r="WRV104" s="54"/>
      <c r="WRW104" s="54"/>
      <c r="WRX104" s="54"/>
      <c r="WRY104" s="54"/>
      <c r="WRZ104" s="54"/>
      <c r="WSA104" s="54"/>
      <c r="WSB104" s="54"/>
      <c r="WSC104" s="54"/>
      <c r="WSD104" s="54"/>
      <c r="WSE104" s="54"/>
      <c r="WSF104" s="54"/>
      <c r="WSG104" s="54"/>
      <c r="WSH104" s="54"/>
      <c r="WSI104" s="54"/>
      <c r="WSJ104" s="54"/>
      <c r="WSK104" s="54"/>
      <c r="WSL104" s="54"/>
      <c r="WSM104" s="54"/>
      <c r="WSN104" s="54"/>
      <c r="WSO104" s="54"/>
      <c r="WSP104" s="54"/>
      <c r="WSQ104" s="54"/>
      <c r="WSR104" s="54"/>
      <c r="WSS104" s="54"/>
      <c r="WST104" s="54"/>
      <c r="WSU104" s="54"/>
      <c r="WSV104" s="54"/>
      <c r="WSW104" s="54"/>
      <c r="WSX104" s="54"/>
      <c r="WSY104" s="54"/>
      <c r="WSZ104" s="54"/>
      <c r="WTA104" s="54"/>
      <c r="WTB104" s="54"/>
      <c r="WTC104" s="54"/>
      <c r="WTD104" s="54"/>
      <c r="WTE104" s="54"/>
      <c r="WTF104" s="54"/>
      <c r="WTG104" s="54"/>
      <c r="WTH104" s="54"/>
      <c r="WTI104" s="54"/>
      <c r="WTJ104" s="54"/>
      <c r="WTK104" s="54"/>
      <c r="WTL104" s="54"/>
      <c r="WTM104" s="54"/>
      <c r="WTN104" s="54"/>
      <c r="WTO104" s="54"/>
      <c r="WTP104" s="54"/>
      <c r="WTQ104" s="54"/>
      <c r="WTR104" s="54"/>
      <c r="WTS104" s="54"/>
      <c r="WTT104" s="54"/>
      <c r="WTU104" s="54"/>
      <c r="WTV104" s="54"/>
      <c r="WTW104" s="54"/>
      <c r="WTX104" s="54"/>
      <c r="WTY104" s="54"/>
      <c r="WTZ104" s="54"/>
      <c r="WUA104" s="54"/>
      <c r="WUB104" s="54"/>
      <c r="WUC104" s="54"/>
      <c r="WUD104" s="54"/>
      <c r="WUE104" s="54"/>
      <c r="WUF104" s="54"/>
      <c r="WUG104" s="54"/>
      <c r="WUH104" s="54"/>
      <c r="WUI104" s="54"/>
      <c r="WUJ104" s="54"/>
      <c r="WUK104" s="54"/>
      <c r="WUL104" s="54"/>
      <c r="WUM104" s="54"/>
      <c r="WUN104" s="54"/>
      <c r="WUO104" s="54"/>
      <c r="WUP104" s="54"/>
      <c r="WUQ104" s="54"/>
      <c r="WUR104" s="54"/>
      <c r="WUS104" s="54"/>
      <c r="WUT104" s="54"/>
      <c r="WUU104" s="54"/>
      <c r="WUV104" s="54"/>
      <c r="WUW104" s="54"/>
      <c r="WUX104" s="54"/>
      <c r="WUY104" s="54"/>
      <c r="WUZ104" s="54"/>
      <c r="WVA104" s="54"/>
      <c r="WVB104" s="54"/>
      <c r="WVC104" s="54"/>
      <c r="WVD104" s="54"/>
      <c r="WVE104" s="54"/>
      <c r="WVF104" s="54"/>
      <c r="WVG104" s="54"/>
      <c r="WVH104" s="54"/>
      <c r="WVI104" s="54"/>
      <c r="WVJ104" s="54"/>
      <c r="WVK104" s="54"/>
      <c r="WVL104" s="54"/>
      <c r="WVM104" s="54"/>
      <c r="WVN104" s="54"/>
      <c r="WVO104" s="54"/>
      <c r="WVP104" s="54"/>
      <c r="WVQ104" s="54"/>
      <c r="WVR104" s="54"/>
      <c r="WVS104" s="54"/>
      <c r="WVT104" s="54"/>
      <c r="WVU104" s="54"/>
      <c r="WVV104" s="54"/>
      <c r="WVW104" s="54"/>
      <c r="WVX104" s="54"/>
      <c r="WVY104" s="54"/>
      <c r="WVZ104" s="54"/>
      <c r="WWA104" s="54"/>
      <c r="WWB104" s="54"/>
      <c r="WWC104" s="54"/>
      <c r="WWD104" s="54"/>
      <c r="WWE104" s="54"/>
      <c r="WWF104" s="54"/>
      <c r="WWG104" s="54"/>
      <c r="WWH104" s="54"/>
      <c r="WWI104" s="54"/>
      <c r="WWJ104" s="54"/>
      <c r="WWK104" s="54"/>
      <c r="WWL104" s="54"/>
      <c r="WWM104" s="54"/>
      <c r="WWN104" s="54"/>
      <c r="WWO104" s="54"/>
      <c r="WWP104" s="54"/>
      <c r="WWQ104" s="54"/>
      <c r="WWR104" s="54"/>
      <c r="WWS104" s="54"/>
      <c r="WWT104" s="54"/>
      <c r="WWU104" s="54"/>
      <c r="WWV104" s="54"/>
      <c r="WWW104" s="54"/>
      <c r="WWX104" s="54"/>
      <c r="WWY104" s="54"/>
      <c r="WWZ104" s="54"/>
      <c r="WXA104" s="54"/>
      <c r="WXB104" s="54"/>
      <c r="WXC104" s="54"/>
      <c r="WXD104" s="54"/>
      <c r="WXE104" s="54"/>
      <c r="WXF104" s="54"/>
      <c r="WXG104" s="54"/>
      <c r="WXH104" s="54"/>
      <c r="WXI104" s="54"/>
      <c r="WXJ104" s="54"/>
      <c r="WXK104" s="54"/>
      <c r="WXL104" s="54"/>
      <c r="WXM104" s="54"/>
      <c r="WXN104" s="54"/>
      <c r="WXO104" s="54"/>
      <c r="WXP104" s="54"/>
      <c r="WXQ104" s="54"/>
      <c r="WXR104" s="54"/>
      <c r="WXS104" s="54"/>
      <c r="WXT104" s="54"/>
      <c r="WXU104" s="54"/>
      <c r="WXV104" s="54"/>
      <c r="WXW104" s="54"/>
      <c r="WXX104" s="54"/>
      <c r="WXY104" s="54"/>
      <c r="WXZ104" s="54"/>
      <c r="WYA104" s="54"/>
      <c r="WYB104" s="54"/>
      <c r="WYC104" s="54"/>
      <c r="WYD104" s="54"/>
      <c r="WYE104" s="54"/>
      <c r="WYF104" s="54"/>
      <c r="WYG104" s="54"/>
      <c r="WYH104" s="54"/>
      <c r="WYI104" s="54"/>
      <c r="WYJ104" s="54"/>
      <c r="WYK104" s="54"/>
      <c r="WYL104" s="54"/>
      <c r="WYM104" s="54"/>
      <c r="WYN104" s="54"/>
      <c r="WYO104" s="54"/>
      <c r="WYP104" s="54"/>
      <c r="WYQ104" s="54"/>
      <c r="WYR104" s="54"/>
      <c r="WYS104" s="54"/>
      <c r="WYT104" s="54"/>
      <c r="WYU104" s="54"/>
      <c r="WYV104" s="54"/>
      <c r="WYW104" s="54"/>
      <c r="WYX104" s="54"/>
      <c r="WYY104" s="54"/>
      <c r="WYZ104" s="54"/>
      <c r="WZA104" s="54"/>
      <c r="WZB104" s="54"/>
      <c r="WZC104" s="54"/>
      <c r="WZD104" s="54"/>
      <c r="WZE104" s="54"/>
      <c r="WZF104" s="54"/>
      <c r="WZG104" s="54"/>
      <c r="WZH104" s="54"/>
      <c r="WZI104" s="54"/>
      <c r="WZJ104" s="54"/>
      <c r="WZK104" s="54"/>
      <c r="WZL104" s="54"/>
      <c r="WZM104" s="54"/>
      <c r="WZN104" s="54"/>
      <c r="WZO104" s="54"/>
      <c r="WZP104" s="54"/>
      <c r="WZQ104" s="54"/>
      <c r="WZR104" s="54"/>
      <c r="WZS104" s="54"/>
      <c r="WZT104" s="54"/>
      <c r="WZU104" s="54"/>
      <c r="WZV104" s="54"/>
      <c r="WZW104" s="54"/>
      <c r="WZX104" s="54"/>
      <c r="WZY104" s="54"/>
      <c r="WZZ104" s="54"/>
      <c r="XAA104" s="54"/>
      <c r="XAB104" s="54"/>
      <c r="XAC104" s="54"/>
      <c r="XAD104" s="54"/>
      <c r="XAE104" s="54"/>
      <c r="XAF104" s="54"/>
      <c r="XAG104" s="54"/>
      <c r="XAH104" s="54"/>
      <c r="XAI104" s="54"/>
      <c r="XAJ104" s="54"/>
      <c r="XAK104" s="54"/>
      <c r="XAL104" s="54"/>
      <c r="XAM104" s="54"/>
      <c r="XAN104" s="54"/>
      <c r="XAO104" s="54"/>
      <c r="XAP104" s="54"/>
      <c r="XAQ104" s="54"/>
      <c r="XAR104" s="54"/>
      <c r="XAS104" s="54"/>
      <c r="XAT104" s="54"/>
      <c r="XAU104" s="54"/>
      <c r="XAV104" s="54"/>
      <c r="XAW104" s="54"/>
      <c r="XAX104" s="54"/>
      <c r="XAY104" s="54"/>
      <c r="XAZ104" s="54"/>
      <c r="XBA104" s="54"/>
      <c r="XBB104" s="54"/>
      <c r="XBC104" s="54"/>
      <c r="XBD104" s="54"/>
      <c r="XBE104" s="54"/>
      <c r="XBF104" s="54"/>
      <c r="XBG104" s="54"/>
      <c r="XBH104" s="54"/>
      <c r="XBI104" s="54"/>
      <c r="XBJ104" s="54"/>
      <c r="XBK104" s="54"/>
      <c r="XBL104" s="54"/>
      <c r="XBM104" s="54"/>
      <c r="XBN104" s="54"/>
      <c r="XBO104" s="54"/>
      <c r="XBP104" s="54"/>
      <c r="XBQ104" s="54"/>
      <c r="XBR104" s="54"/>
      <c r="XBS104" s="54"/>
      <c r="XBT104" s="54"/>
      <c r="XBU104" s="54"/>
      <c r="XBV104" s="54"/>
      <c r="XBW104" s="54"/>
      <c r="XBX104" s="54"/>
      <c r="XBY104" s="54"/>
      <c r="XBZ104" s="54"/>
      <c r="XCA104" s="54"/>
      <c r="XCB104" s="54"/>
      <c r="XCC104" s="54"/>
      <c r="XCD104" s="54"/>
      <c r="XCE104" s="54"/>
      <c r="XCF104" s="54"/>
      <c r="XCG104" s="54"/>
      <c r="XCH104" s="54"/>
      <c r="XCI104" s="54"/>
      <c r="XCJ104" s="54"/>
      <c r="XCK104" s="54"/>
      <c r="XCL104" s="54"/>
      <c r="XCM104" s="54"/>
      <c r="XCN104" s="54"/>
      <c r="XCO104" s="54"/>
      <c r="XCP104" s="54"/>
      <c r="XCQ104" s="54"/>
      <c r="XCR104" s="54"/>
      <c r="XCS104" s="54"/>
      <c r="XCT104" s="54"/>
      <c r="XCU104" s="54"/>
      <c r="XCV104" s="54"/>
      <c r="XCW104" s="54"/>
      <c r="XCX104" s="54"/>
      <c r="XCY104" s="54"/>
    </row>
    <row r="105" spans="1:16327" ht="14.25" thickBot="1" x14ac:dyDescent="0.25">
      <c r="A105" s="77"/>
      <c r="B105" s="2"/>
      <c r="C105" s="3"/>
      <c r="D105" s="14"/>
      <c r="E105" s="14"/>
      <c r="F105" s="17"/>
    </row>
    <row r="106" spans="1:16327" ht="14.25" thickBot="1" x14ac:dyDescent="0.25">
      <c r="A106" s="78"/>
      <c r="B106" s="4" t="s">
        <v>3</v>
      </c>
      <c r="C106" s="79"/>
      <c r="D106" s="80"/>
      <c r="E106" s="80"/>
      <c r="F106" s="64"/>
    </row>
    <row r="107" spans="1:16327" ht="14.25" thickBot="1" x14ac:dyDescent="0.25">
      <c r="A107" s="81"/>
      <c r="B107" s="4" t="s">
        <v>6</v>
      </c>
      <c r="C107" s="82"/>
      <c r="D107" s="62"/>
      <c r="E107" s="62"/>
      <c r="F107" s="83"/>
    </row>
    <row r="108" spans="1:16327" x14ac:dyDescent="0.2">
      <c r="A108" s="84"/>
      <c r="B108" s="5" t="s">
        <v>7</v>
      </c>
      <c r="C108" s="85">
        <v>0</v>
      </c>
      <c r="D108" s="86"/>
      <c r="E108" s="106"/>
      <c r="F108" s="87"/>
    </row>
    <row r="109" spans="1:16327" x14ac:dyDescent="0.2">
      <c r="A109" s="88"/>
      <c r="B109" s="6" t="s">
        <v>1</v>
      </c>
      <c r="C109" s="85">
        <v>0</v>
      </c>
      <c r="D109" s="89"/>
      <c r="E109" s="107"/>
      <c r="F109" s="87"/>
    </row>
    <row r="110" spans="1:16327" x14ac:dyDescent="0.2">
      <c r="A110" s="88"/>
      <c r="B110" s="6" t="s">
        <v>2</v>
      </c>
      <c r="C110" s="85">
        <v>0</v>
      </c>
      <c r="D110" s="89"/>
      <c r="E110" s="107"/>
      <c r="F110" s="87"/>
    </row>
    <row r="111" spans="1:16327" ht="14.25" thickBot="1" x14ac:dyDescent="0.25">
      <c r="A111" s="88"/>
      <c r="B111" s="6" t="s">
        <v>10</v>
      </c>
      <c r="C111" s="85">
        <v>0</v>
      </c>
      <c r="D111" s="89"/>
      <c r="E111" s="107"/>
      <c r="F111" s="87"/>
    </row>
    <row r="112" spans="1:16327" ht="14.25" thickBot="1" x14ac:dyDescent="0.25">
      <c r="A112" s="78"/>
      <c r="B112" s="7"/>
      <c r="C112" s="90"/>
      <c r="D112" s="80"/>
      <c r="E112" s="80"/>
      <c r="F112" s="91"/>
    </row>
    <row r="113" spans="1:21" ht="14.25" thickBot="1" x14ac:dyDescent="0.25">
      <c r="A113" s="118"/>
      <c r="B113" s="119" t="s">
        <v>270</v>
      </c>
      <c r="C113" s="90"/>
      <c r="D113" s="80"/>
      <c r="E113" s="80"/>
      <c r="F113" s="63"/>
      <c r="U113" s="98"/>
    </row>
    <row r="114" spans="1:21" ht="14.25" thickBot="1" x14ac:dyDescent="0.25">
      <c r="A114" s="122"/>
      <c r="B114" s="120" t="s">
        <v>271</v>
      </c>
      <c r="C114" s="123"/>
      <c r="D114" s="124"/>
      <c r="E114" s="124"/>
      <c r="F114" s="125"/>
      <c r="U114" s="98"/>
    </row>
    <row r="115" spans="1:21" ht="14.25" thickBot="1" x14ac:dyDescent="0.25">
      <c r="A115" s="122"/>
      <c r="B115" s="120" t="s">
        <v>272</v>
      </c>
      <c r="C115" s="123"/>
      <c r="D115" s="124"/>
      <c r="E115" s="124"/>
      <c r="F115" s="125"/>
      <c r="U115" s="98"/>
    </row>
    <row r="116" spans="1:21" ht="14.25" thickBot="1" x14ac:dyDescent="0.25">
      <c r="A116" s="118"/>
      <c r="B116" s="121" t="s">
        <v>273</v>
      </c>
      <c r="C116" s="90"/>
      <c r="D116" s="80"/>
      <c r="E116" s="80"/>
      <c r="F116" s="63"/>
      <c r="U116" s="98"/>
    </row>
    <row r="117" spans="1:21" ht="14.25" thickBot="1" x14ac:dyDescent="0.25">
      <c r="A117" s="77"/>
      <c r="B117" s="2"/>
      <c r="C117" s="3"/>
      <c r="D117" s="14"/>
      <c r="E117" s="14"/>
      <c r="F117" s="17"/>
    </row>
    <row r="118" spans="1:21" ht="14.25" thickBot="1" x14ac:dyDescent="0.25">
      <c r="A118" s="92"/>
      <c r="B118" s="8" t="s">
        <v>8</v>
      </c>
      <c r="C118" s="9"/>
      <c r="D118" s="15"/>
      <c r="E118" s="15"/>
      <c r="F118" s="132"/>
    </row>
    <row r="119" spans="1:21" ht="14.25" thickBot="1" x14ac:dyDescent="0.25">
      <c r="A119" s="77"/>
      <c r="B119" s="2"/>
      <c r="C119" s="3"/>
      <c r="D119" s="14"/>
      <c r="E119" s="14"/>
      <c r="F119" s="17"/>
    </row>
  </sheetData>
  <autoFilter ref="A6:XCY103"/>
  <conditionalFormatting sqref="A130:A1048576 A104:A119 A93:A97 A99 A1:A16">
    <cfRule type="duplicateValues" dxfId="9" priority="2380"/>
  </conditionalFormatting>
  <conditionalFormatting sqref="A120:A129">
    <cfRule type="duplicateValues" dxfId="8" priority="2640"/>
  </conditionalFormatting>
  <conditionalFormatting sqref="B1:B2">
    <cfRule type="duplicateValues" dxfId="7" priority="2886"/>
  </conditionalFormatting>
  <conditionalFormatting sqref="A103">
    <cfRule type="duplicateValues" dxfId="6" priority="21"/>
  </conditionalFormatting>
  <conditionalFormatting sqref="A101">
    <cfRule type="duplicateValues" dxfId="5" priority="18"/>
  </conditionalFormatting>
  <conditionalFormatting sqref="A28">
    <cfRule type="duplicateValues" dxfId="4" priority="17"/>
  </conditionalFormatting>
  <conditionalFormatting sqref="A98">
    <cfRule type="duplicateValues" dxfId="3" priority="16"/>
  </conditionalFormatting>
  <conditionalFormatting sqref="A100">
    <cfRule type="duplicateValues" dxfId="2" priority="15"/>
  </conditionalFormatting>
  <conditionalFormatting sqref="A102">
    <cfRule type="duplicateValues" dxfId="1" priority="13"/>
  </conditionalFormatting>
  <conditionalFormatting sqref="A90:A92 A29:A88 A17:A27">
    <cfRule type="duplicateValues" dxfId="0" priority="7369"/>
  </conditionalFormatting>
  <printOptions horizontalCentered="1"/>
  <pageMargins left="0.78740157480314965" right="0.78740157480314965" top="0.78740157480314965" bottom="0.78740157480314965" header="0.51181102362204722" footer="0.51181102362204722"/>
  <pageSetup scale="71" fitToHeight="0" orientation="portrait" horizontalDpi="1200" verticalDpi="1200" r:id="rId1"/>
  <headerFooter>
    <oddHeader>&amp;L&amp;G&amp;C&amp;"Arial,Negrita"&amp;12DIRECCIÓN DE INFRAESTRUCTURA
PRESUPUESTO DE OBRA</oddHeader>
    <oddFooter>&amp;L&amp;8&amp;F / &amp;D&amp;C&amp;8Página &amp;P de &amp;N</oddFooter>
  </headerFooter>
  <rowBreaks count="2" manualBreakCount="2">
    <brk id="88" max="5" man="1"/>
    <brk id="104" max="5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L54"/>
  <sheetViews>
    <sheetView workbookViewId="0">
      <selection activeCell="D72" sqref="D72"/>
    </sheetView>
  </sheetViews>
  <sheetFormatPr baseColWidth="10" defaultRowHeight="15" x14ac:dyDescent="0.25"/>
  <cols>
    <col min="1" max="1" width="11.42578125" style="19"/>
    <col min="2" max="2" width="12.5703125" style="19" bestFit="1" customWidth="1"/>
    <col min="3" max="3" width="12.28515625" style="19" customWidth="1"/>
    <col min="4" max="4" width="16.85546875" style="19" customWidth="1"/>
    <col min="5" max="5" width="14.28515625" style="19" bestFit="1" customWidth="1"/>
    <col min="6" max="16384" width="11.42578125" style="19"/>
  </cols>
  <sheetData>
    <row r="1" spans="1:12" ht="15.75" thickBot="1" x14ac:dyDescent="0.3">
      <c r="A1" s="137" t="s">
        <v>75</v>
      </c>
      <c r="B1" s="138"/>
      <c r="C1" s="138"/>
      <c r="D1" s="138"/>
      <c r="E1" s="138"/>
      <c r="F1" s="138"/>
      <c r="G1" s="138"/>
      <c r="H1" s="138"/>
      <c r="I1" s="138"/>
      <c r="J1" s="139"/>
    </row>
    <row r="2" spans="1:12" hidden="1" x14ac:dyDescent="0.25"/>
    <row r="3" spans="1:12" ht="15.75" hidden="1" x14ac:dyDescent="0.25">
      <c r="A3" s="140" t="s">
        <v>16</v>
      </c>
      <c r="B3" s="140"/>
      <c r="C3" s="141">
        <f>'2. PPTO CONSOLIDADO'!F118</f>
        <v>0</v>
      </c>
      <c r="D3" s="141"/>
      <c r="E3" s="18" t="s">
        <v>17</v>
      </c>
    </row>
    <row r="4" spans="1:12" ht="15.75" hidden="1" x14ac:dyDescent="0.25">
      <c r="A4" s="20"/>
      <c r="B4" s="20"/>
      <c r="C4" s="21"/>
      <c r="D4" s="21"/>
    </row>
    <row r="5" spans="1:12" hidden="1" x14ac:dyDescent="0.25">
      <c r="A5" s="140" t="s">
        <v>18</v>
      </c>
      <c r="B5" s="140"/>
      <c r="C5" s="142" t="str">
        <f>TRIM(D27)</f>
        <v>DE PESOS M/CTE</v>
      </c>
      <c r="D5" s="143"/>
      <c r="E5" s="143"/>
      <c r="F5" s="143"/>
      <c r="G5" s="143"/>
      <c r="H5" s="143"/>
      <c r="I5" s="143"/>
      <c r="J5" s="144"/>
    </row>
    <row r="6" spans="1:12" hidden="1" x14ac:dyDescent="0.25">
      <c r="B6" s="22"/>
      <c r="C6" s="145"/>
      <c r="D6" s="146"/>
      <c r="E6" s="146"/>
      <c r="F6" s="146"/>
      <c r="G6" s="146"/>
      <c r="H6" s="146"/>
      <c r="I6" s="146"/>
      <c r="J6" s="147"/>
    </row>
    <row r="7" spans="1:12" hidden="1" x14ac:dyDescent="0.25"/>
    <row r="8" spans="1:12" hidden="1" x14ac:dyDescent="0.25">
      <c r="A8" s="23">
        <v>1</v>
      </c>
      <c r="B8" s="24" t="s">
        <v>27</v>
      </c>
      <c r="C8" s="24" t="s">
        <v>28</v>
      </c>
      <c r="D8" s="25"/>
      <c r="E8" s="26">
        <f>INT((C3-(INT(C3/1000000000000000)*1000000000000000))/1000000000000)</f>
        <v>0</v>
      </c>
      <c r="F8" s="27" t="s">
        <v>19</v>
      </c>
      <c r="G8" s="28">
        <f>INT(E8/100)*100</f>
        <v>0</v>
      </c>
      <c r="H8" s="27" t="str">
        <f>IF(AND(G8=100,G9=0,G10=0),IF(G8=0," ",LOOKUP(G8,A7:C52,B7:B52)),IF(G8=0," ",LOOKUP(G8,A7:C52,C7:C52)))</f>
        <v xml:space="preserve"> </v>
      </c>
      <c r="I8" s="29"/>
      <c r="J8" s="148" t="s">
        <v>20</v>
      </c>
      <c r="K8" s="25"/>
      <c r="L8" s="25"/>
    </row>
    <row r="9" spans="1:12" hidden="1" x14ac:dyDescent="0.25">
      <c r="A9" s="23">
        <v>2</v>
      </c>
      <c r="B9" s="24" t="s">
        <v>29</v>
      </c>
      <c r="C9" s="24" t="s">
        <v>29</v>
      </c>
      <c r="D9" s="25"/>
      <c r="E9" s="26">
        <f>+E8-G8</f>
        <v>0</v>
      </c>
      <c r="F9" s="27" t="s">
        <v>21</v>
      </c>
      <c r="G9" s="28">
        <f>INT(E9/10)*10</f>
        <v>0</v>
      </c>
      <c r="H9" s="27" t="str">
        <f>IF(OR(G9=10,G9=20),LOOKUP(E9,A7:C52,C7:C52),IF(AND(G9=100,G10=0,G11=0),IF(G9=0," ",LOOKUP(G9,A7:C52,B7:B52)),IF(G9=0," ",LOOKUP(G9,A7:C52,C7:C52))))</f>
        <v xml:space="preserve"> </v>
      </c>
      <c r="I9" s="27" t="str">
        <f>IF(G10=0," ",IF(AND(G9&gt;20,G9&lt;=90),"Y"," "))</f>
        <v xml:space="preserve"> </v>
      </c>
      <c r="J9" s="148"/>
      <c r="K9" s="25"/>
      <c r="L9" s="25"/>
    </row>
    <row r="10" spans="1:12" hidden="1" x14ac:dyDescent="0.25">
      <c r="A10" s="23">
        <v>3</v>
      </c>
      <c r="B10" s="24" t="s">
        <v>30</v>
      </c>
      <c r="C10" s="24" t="s">
        <v>30</v>
      </c>
      <c r="D10" s="25"/>
      <c r="E10" s="26">
        <f>+E9-G9</f>
        <v>0</v>
      </c>
      <c r="F10" s="27" t="s">
        <v>22</v>
      </c>
      <c r="G10" s="26">
        <f>INT(E10)</f>
        <v>0</v>
      </c>
      <c r="H10" s="27" t="str">
        <f>IF(OR(G9=10,G9=20)," ",IF(AND(G10=100,G11=0,G12=0),IF(G10=0," ",LOOKUP(G10,A7:C52,B7:B52)),IF(G10=0," ",LOOKUP(G10,A7:C52,B7:B52))))</f>
        <v xml:space="preserve"> </v>
      </c>
      <c r="I10" s="27" t="str">
        <f>IF(AND(G8=0,G9=0,G10=1),"BILLÓN",IF(SUM(G8:G10)=0," ","BILLONES"))</f>
        <v xml:space="preserve"> </v>
      </c>
      <c r="J10" s="148"/>
      <c r="K10" s="25"/>
      <c r="L10" s="25"/>
    </row>
    <row r="11" spans="1:12" ht="15" hidden="1" customHeight="1" x14ac:dyDescent="0.25">
      <c r="A11" s="23">
        <v>4</v>
      </c>
      <c r="B11" s="24" t="s">
        <v>31</v>
      </c>
      <c r="C11" s="24" t="s">
        <v>31</v>
      </c>
      <c r="D11" s="25"/>
      <c r="E11" s="30">
        <f>INT((C3-(INT(C3/1000000000000)*1000000000000))/1000000000)</f>
        <v>0</v>
      </c>
      <c r="F11" s="31" t="s">
        <v>19</v>
      </c>
      <c r="G11" s="32">
        <f>INT(E11/100)*100</f>
        <v>0</v>
      </c>
      <c r="H11" s="31" t="str">
        <f>IF(AND(G11=100,G12=0,G13=0),IF(G11=0," ",LOOKUP(G11,A7:C52,B7:B52)),IF(G11=0," ",LOOKUP(G11,A7:C52,C7:C52)))</f>
        <v xml:space="preserve"> </v>
      </c>
      <c r="I11" s="33"/>
      <c r="J11" s="149" t="s">
        <v>23</v>
      </c>
      <c r="K11" s="25"/>
      <c r="L11" s="25"/>
    </row>
    <row r="12" spans="1:12" hidden="1" x14ac:dyDescent="0.25">
      <c r="A12" s="23">
        <v>5</v>
      </c>
      <c r="B12" s="24" t="s">
        <v>32</v>
      </c>
      <c r="C12" s="24" t="s">
        <v>32</v>
      </c>
      <c r="D12" s="25"/>
      <c r="E12" s="30">
        <f>+E11-G11</f>
        <v>0</v>
      </c>
      <c r="F12" s="31" t="s">
        <v>21</v>
      </c>
      <c r="G12" s="32">
        <f>INT(E12/10)*10</f>
        <v>0</v>
      </c>
      <c r="H12" s="31" t="str">
        <f>IF(OR(G12=10,G12=20),LOOKUP(E12,A7:C52,C7:C52),IF(AND(G12=100,G13=0,G14=0),IF(G12=0," ",LOOKUP(G12,A7:C52,B7:B52)),IF(G12=0," ",LOOKUP(G12,A7:C52,C7:C52))))</f>
        <v xml:space="preserve"> </v>
      </c>
      <c r="I12" s="31" t="str">
        <f>IF(G13=0," ",IF(AND(G12&gt;20,G12&lt;=90),"Y"," "))</f>
        <v xml:space="preserve"> </v>
      </c>
      <c r="J12" s="149"/>
      <c r="K12" s="25"/>
      <c r="L12" s="25"/>
    </row>
    <row r="13" spans="1:12" hidden="1" x14ac:dyDescent="0.25">
      <c r="A13" s="23">
        <v>6</v>
      </c>
      <c r="B13" s="24" t="s">
        <v>33</v>
      </c>
      <c r="C13" s="24" t="s">
        <v>33</v>
      </c>
      <c r="D13" s="25"/>
      <c r="E13" s="30">
        <f>+E12-G12</f>
        <v>0</v>
      </c>
      <c r="F13" s="31" t="s">
        <v>22</v>
      </c>
      <c r="G13" s="30">
        <f>INT(E13)</f>
        <v>0</v>
      </c>
      <c r="H13" s="31" t="str">
        <f>IF(AND(G11=0,G12=0,G13=1)," ",IF(AND(G8=0,G9=0,G10=0,G11=0,G12=0,G13=1)," ",IF(OR(G12=10,G12=20)," ",IF(AND(G13=100,G14=0,G15=0),IF(G13=0," ",LOOKUP(G13,A7:C52,B7:B52)),IF(G13=0," ",LOOKUP(G13,A7:C52,B7:B52))))))</f>
        <v xml:space="preserve"> </v>
      </c>
      <c r="I13" s="31" t="str">
        <f>IF(AND(G11=0,G12=0,G13=1),"MIL",IF(SUM(G11:G13)=0," ","MIL"))</f>
        <v xml:space="preserve"> </v>
      </c>
      <c r="J13" s="149"/>
      <c r="K13" s="25"/>
      <c r="L13" s="25"/>
    </row>
    <row r="14" spans="1:12" hidden="1" x14ac:dyDescent="0.25">
      <c r="A14" s="23">
        <v>7</v>
      </c>
      <c r="B14" s="24" t="s">
        <v>34</v>
      </c>
      <c r="C14" s="24" t="s">
        <v>34</v>
      </c>
      <c r="D14" s="25"/>
      <c r="E14" s="34">
        <f>INT((C3-(INT(C3/1000000000)*1000000000))/1000000)</f>
        <v>0</v>
      </c>
      <c r="F14" s="35" t="s">
        <v>19</v>
      </c>
      <c r="G14" s="36">
        <f>INT(E14/100)*100</f>
        <v>0</v>
      </c>
      <c r="H14" s="35" t="str">
        <f>IF(AND(G14=100,G15=0,G16=0),IF(G14=0," ",LOOKUP(G14,A7:C52,B7:B52)),IF(G14=0," ",LOOKUP(G14,A7:C52,C7:C52)))</f>
        <v xml:space="preserve"> </v>
      </c>
      <c r="I14" s="37"/>
      <c r="J14" s="133" t="s">
        <v>24</v>
      </c>
      <c r="K14" s="25"/>
      <c r="L14" s="25"/>
    </row>
    <row r="15" spans="1:12" hidden="1" x14ac:dyDescent="0.25">
      <c r="A15" s="23">
        <v>8</v>
      </c>
      <c r="B15" s="24" t="s">
        <v>35</v>
      </c>
      <c r="C15" s="24" t="s">
        <v>35</v>
      </c>
      <c r="D15" s="25"/>
      <c r="E15" s="34">
        <f>+E14-G14</f>
        <v>0</v>
      </c>
      <c r="F15" s="35" t="s">
        <v>21</v>
      </c>
      <c r="G15" s="36">
        <f>INT(E15/10)*10</f>
        <v>0</v>
      </c>
      <c r="H15" s="35" t="str">
        <f>IF(OR(G15=10,G15=20),LOOKUP(E15,A7:C52,C7:C52),IF(AND(G15=100,G16=0,G20=0),IF(G15=0," ",LOOKUP(G15,A7:C52,B7:B52)),IF(G15=0," ",LOOKUP(G15,A7:C52,C7:C52))))</f>
        <v xml:space="preserve"> </v>
      </c>
      <c r="I15" s="35" t="str">
        <f>IF(G16=0," ",IF(AND(G15&gt;20,G15&lt;=90),"Y"," "))</f>
        <v xml:space="preserve"> </v>
      </c>
      <c r="J15" s="133"/>
      <c r="K15" s="25"/>
      <c r="L15" s="25"/>
    </row>
    <row r="16" spans="1:12" hidden="1" x14ac:dyDescent="0.25">
      <c r="A16" s="23">
        <v>9</v>
      </c>
      <c r="B16" s="24" t="s">
        <v>36</v>
      </c>
      <c r="C16" s="24" t="s">
        <v>36</v>
      </c>
      <c r="D16" s="25"/>
      <c r="E16" s="34">
        <f>+E15-G15</f>
        <v>0</v>
      </c>
      <c r="F16" s="35" t="s">
        <v>22</v>
      </c>
      <c r="G16" s="34">
        <f>INT(E16)</f>
        <v>0</v>
      </c>
      <c r="H16" s="35" t="str">
        <f>IF(AND(G14=0,G15=0,G16=1),"Un",IF(AND(G11=0,G12=0,G13=0,G14=0,G15=0,G16=1)," ",IF(OR(G15=10,G15=20)," ",IF(AND(G16=100,G20=0,G27=0),IF(G16=0," ",LOOKUP(G16,A7:C52,B7:B52)),IF(G16=0," ",LOOKUP(G16,A7:C52,B7:B52))))))</f>
        <v xml:space="preserve"> </v>
      </c>
      <c r="I16" s="35" t="str">
        <f>IF(AND(OR(G11&gt;0,G12&gt;0,G13&gt;0),G14=0,G15=0,G16=0),"MILLONES",IF(AND(G11=0,G12=0,G13=0,G14=0,G15=0,G16=1),"MILLÓN",IF(SUM(G14:G16)=0," ","MILLONES")))</f>
        <v xml:space="preserve"> </v>
      </c>
      <c r="J16" s="133"/>
      <c r="K16" s="25"/>
      <c r="L16" s="25"/>
    </row>
    <row r="17" spans="1:12" hidden="1" x14ac:dyDescent="0.25">
      <c r="A17" s="23">
        <v>10</v>
      </c>
      <c r="B17" s="24" t="s">
        <v>37</v>
      </c>
      <c r="C17" s="24" t="s">
        <v>37</v>
      </c>
      <c r="D17" s="25"/>
      <c r="E17" s="38">
        <f>INT((C3-(INT(C3/1000000)*1000000))/1000)</f>
        <v>0</v>
      </c>
      <c r="F17" s="39" t="s">
        <v>19</v>
      </c>
      <c r="G17" s="40">
        <f>INT(E17/100)*100</f>
        <v>0</v>
      </c>
      <c r="H17" s="39" t="str">
        <f>IF(AND(G17=100,G18=0,G19=0),IF(G17=0," ",LOOKUP(G17,A7:C52,B7:B52)),IF(G17=0," ",LOOKUP(G17,A7:C52,C7:C52)))</f>
        <v xml:space="preserve"> </v>
      </c>
      <c r="I17" s="41"/>
      <c r="J17" s="134" t="s">
        <v>25</v>
      </c>
      <c r="K17" s="25"/>
      <c r="L17" s="25"/>
    </row>
    <row r="18" spans="1:12" hidden="1" x14ac:dyDescent="0.25">
      <c r="A18" s="23">
        <v>11</v>
      </c>
      <c r="B18" s="24" t="s">
        <v>38</v>
      </c>
      <c r="C18" s="24" t="s">
        <v>38</v>
      </c>
      <c r="D18" s="25"/>
      <c r="E18" s="38">
        <f>+E17-G17</f>
        <v>0</v>
      </c>
      <c r="F18" s="39" t="s">
        <v>21</v>
      </c>
      <c r="G18" s="40">
        <f>INT(E18/10)*10</f>
        <v>0</v>
      </c>
      <c r="H18" s="39" t="str">
        <f>IF(OR(G18=10,G18=20),LOOKUP(E18,A7:C52,C7:C52),IF(AND(G18=100,G19=0,F25=0),IF(G18=0," ",LOOKUP(G18,A7:C52,B7:B52)),IF(G18=0," ",LOOKUP(G18,A7:C52,C7:C52))))</f>
        <v xml:space="preserve"> </v>
      </c>
      <c r="I18" s="39" t="str">
        <f>IF(G19=0," ",IF(AND(G18&gt;20,G18&lt;=90),"Y"," "))</f>
        <v xml:space="preserve"> </v>
      </c>
      <c r="J18" s="134"/>
      <c r="K18" s="25"/>
      <c r="L18" s="25"/>
    </row>
    <row r="19" spans="1:12" hidden="1" x14ac:dyDescent="0.25">
      <c r="A19" s="23">
        <v>12</v>
      </c>
      <c r="B19" s="24" t="s">
        <v>39</v>
      </c>
      <c r="C19" s="24" t="s">
        <v>39</v>
      </c>
      <c r="D19" s="25"/>
      <c r="E19" s="38">
        <f>+E18-G18</f>
        <v>0</v>
      </c>
      <c r="F19" s="39" t="s">
        <v>22</v>
      </c>
      <c r="G19" s="38">
        <f>INT(E19)</f>
        <v>0</v>
      </c>
      <c r="H19" s="39" t="str">
        <f>IF(AND(G17=0,G18=0,G19=1)," ",IF(AND(G14=0,G15=0,G16=0,G17=0,G18=0,G19=1)," ",IF(OR(G18=10,G18=20)," ",IF(AND(G19=100,F25=0,F26=0),IF(G19=0," ",LOOKUP(G19,A7:C52,B7:B52)),IF(G19=0," ",LOOKUP(G19,A7:C52,B7:B52))))))</f>
        <v xml:space="preserve"> </v>
      </c>
      <c r="I19" s="39" t="str">
        <f>IF(AND(G17=0,G18=0,G19=1),"MIL",IF(SUM(G17:G19)=0," ","MIL"))</f>
        <v xml:space="preserve"> </v>
      </c>
      <c r="J19" s="134"/>
      <c r="K19" s="25"/>
      <c r="L19" s="25"/>
    </row>
    <row r="20" spans="1:12" hidden="1" x14ac:dyDescent="0.25">
      <c r="A20" s="23">
        <v>13</v>
      </c>
      <c r="B20" s="24" t="s">
        <v>40</v>
      </c>
      <c r="C20" s="24" t="s">
        <v>40</v>
      </c>
      <c r="D20" s="25"/>
      <c r="E20" s="42">
        <f>INT((C3-(INT(C3/1000)*1000))/1)</f>
        <v>0</v>
      </c>
      <c r="F20" s="43" t="s">
        <v>19</v>
      </c>
      <c r="G20" s="44">
        <f>INT(E20/100)*100</f>
        <v>0</v>
      </c>
      <c r="H20" s="43" t="str">
        <f>IF(AND(G20=100,G21=0,G22=0),IF(G20=0," ",LOOKUP(G20,A7:C52,B7:B52)),IF(G20=0," ",LOOKUP(G20,A7:C52,C7:C52)))</f>
        <v xml:space="preserve"> </v>
      </c>
      <c r="I20" s="45"/>
      <c r="J20" s="135" t="s">
        <v>26</v>
      </c>
      <c r="K20" s="25"/>
      <c r="L20" s="25"/>
    </row>
    <row r="21" spans="1:12" hidden="1" x14ac:dyDescent="0.25">
      <c r="A21" s="23">
        <v>14</v>
      </c>
      <c r="B21" s="24" t="s">
        <v>41</v>
      </c>
      <c r="C21" s="24" t="s">
        <v>41</v>
      </c>
      <c r="D21" s="25"/>
      <c r="E21" s="42">
        <f>+E20-G20</f>
        <v>0</v>
      </c>
      <c r="F21" s="43" t="s">
        <v>21</v>
      </c>
      <c r="G21" s="44">
        <f>INT(E21/10)*10</f>
        <v>0</v>
      </c>
      <c r="H21" s="43" t="str">
        <f>IF(OR(G21=10,G21=20),LOOKUP(E21,A7:C52,C7:C52),IF(AND(G21=100,G22=0,G32=0),IF(G21=0," ",LOOKUP(G21,A7:C52,B7:B52)),IF(G21=0," ",LOOKUP(G21,A7:C52,C7:C52))))</f>
        <v xml:space="preserve"> </v>
      </c>
      <c r="I21" s="43" t="str">
        <f>IF(G22=0," ",IF(AND(G21&gt;20,G21&lt;=90),"Y"," "))</f>
        <v xml:space="preserve"> </v>
      </c>
      <c r="J21" s="135"/>
      <c r="K21" s="25"/>
      <c r="L21" s="25"/>
    </row>
    <row r="22" spans="1:12" hidden="1" x14ac:dyDescent="0.25">
      <c r="A22" s="23">
        <v>15</v>
      </c>
      <c r="B22" s="24" t="s">
        <v>42</v>
      </c>
      <c r="C22" s="24" t="s">
        <v>42</v>
      </c>
      <c r="D22" s="25"/>
      <c r="E22" s="42">
        <f>+E21-G21</f>
        <v>0</v>
      </c>
      <c r="F22" s="43" t="s">
        <v>22</v>
      </c>
      <c r="G22" s="42">
        <f>INT(E22)</f>
        <v>0</v>
      </c>
      <c r="H22" s="43" t="str">
        <f>IF(AND(G20=0,G21=0,G22=1),"UN",IF(AND(G17=0,G18=0,G19=0,G20=0,G21=0,G22=1)," ",IF(OR(G21=10,G21=20)," ",IF(AND(G22=100,G32=0,G33=0),IF(G22=0," ",LOOKUP(G22,A7:C52,B7:B52)),IF(G22=0," ",LOOKUP(G22,A7:C52,B7:B52))))))</f>
        <v xml:space="preserve"> </v>
      </c>
      <c r="I22" s="43"/>
      <c r="J22" s="135"/>
      <c r="K22" s="25"/>
      <c r="L22" s="25"/>
    </row>
    <row r="23" spans="1:12" hidden="1" x14ac:dyDescent="0.25">
      <c r="A23" s="23">
        <v>16</v>
      </c>
      <c r="B23" s="24" t="s">
        <v>43</v>
      </c>
      <c r="C23" s="24" t="s">
        <v>43</v>
      </c>
      <c r="D23" s="25"/>
      <c r="E23" s="25"/>
      <c r="F23" s="25"/>
      <c r="G23" s="25"/>
      <c r="H23" s="25"/>
      <c r="I23" s="25"/>
      <c r="J23" s="25"/>
      <c r="K23" s="25"/>
    </row>
    <row r="24" spans="1:12" hidden="1" x14ac:dyDescent="0.25">
      <c r="A24" s="23">
        <v>17</v>
      </c>
      <c r="B24" s="24" t="s">
        <v>44</v>
      </c>
      <c r="C24" s="24" t="s">
        <v>44</v>
      </c>
      <c r="D24" s="25"/>
      <c r="E24" s="25"/>
      <c r="F24" s="25"/>
      <c r="G24" s="25"/>
      <c r="H24" s="25"/>
      <c r="I24" s="25"/>
      <c r="J24" s="25"/>
      <c r="K24" s="25"/>
    </row>
    <row r="25" spans="1:12" ht="15.75" hidden="1" x14ac:dyDescent="0.25">
      <c r="A25" s="23">
        <v>18</v>
      </c>
      <c r="B25" s="24" t="s">
        <v>45</v>
      </c>
      <c r="C25" s="24" t="s">
        <v>45</v>
      </c>
      <c r="D25" s="25"/>
      <c r="E25" s="25"/>
      <c r="F25" s="46"/>
      <c r="G25" s="25"/>
      <c r="H25" s="25"/>
      <c r="I25" s="25"/>
      <c r="J25" s="25"/>
      <c r="K25" s="25"/>
    </row>
    <row r="26" spans="1:12" hidden="1" x14ac:dyDescent="0.25">
      <c r="A26" s="23">
        <v>19</v>
      </c>
      <c r="B26" s="24" t="s">
        <v>46</v>
      </c>
      <c r="C26" s="24" t="s">
        <v>46</v>
      </c>
      <c r="D26" s="25"/>
      <c r="E26" s="25"/>
      <c r="F26" s="25"/>
      <c r="G26" s="25"/>
      <c r="H26" s="25"/>
      <c r="I26" s="25"/>
      <c r="J26" s="25"/>
      <c r="K26" s="25"/>
    </row>
    <row r="27" spans="1:12" hidden="1" x14ac:dyDescent="0.25">
      <c r="A27" s="23">
        <v>20</v>
      </c>
      <c r="B27" s="24" t="s">
        <v>47</v>
      </c>
      <c r="C27" s="24" t="s">
        <v>47</v>
      </c>
      <c r="D27" s="136" t="str">
        <f>H8&amp;" "&amp;H9&amp;" "&amp;I9&amp;" "&amp;" "&amp;H10&amp;" "&amp;I10&amp;" "&amp;H11&amp;" "&amp;H12&amp;" "&amp;I12&amp;" "&amp;" "&amp;H13&amp;" "&amp;I13&amp;" "&amp;H14&amp;" "&amp;H15&amp;" "&amp;I15&amp;" "&amp;H16&amp;" "&amp;I16&amp;" "&amp;H17&amp;" "&amp;H18&amp;" "&amp;I18&amp;" "&amp;H19&amp;" "&amp;I19&amp;" "&amp;H20&amp;" "&amp;H21&amp;" "&amp;I21&amp;" "&amp;H22&amp;" "&amp;H29</f>
        <v xml:space="preserve">                                                  DE PESOS M/CTE</v>
      </c>
      <c r="E27" s="136"/>
      <c r="F27" s="136"/>
      <c r="G27" s="136"/>
      <c r="H27" s="136"/>
      <c r="I27" s="136"/>
      <c r="J27" s="136"/>
      <c r="K27" s="136"/>
    </row>
    <row r="28" spans="1:12" hidden="1" x14ac:dyDescent="0.25">
      <c r="A28" s="23">
        <v>21</v>
      </c>
      <c r="B28" s="24" t="s">
        <v>48</v>
      </c>
      <c r="C28" s="24" t="s">
        <v>49</v>
      </c>
      <c r="D28" s="136"/>
      <c r="E28" s="136"/>
      <c r="F28" s="136"/>
      <c r="G28" s="136"/>
      <c r="H28" s="136"/>
      <c r="I28" s="136"/>
      <c r="J28" s="136"/>
      <c r="K28" s="136"/>
    </row>
    <row r="29" spans="1:12" hidden="1" x14ac:dyDescent="0.25">
      <c r="A29" s="23">
        <v>22</v>
      </c>
      <c r="B29" s="24" t="s">
        <v>50</v>
      </c>
      <c r="C29" s="24" t="s">
        <v>50</v>
      </c>
      <c r="D29" s="25"/>
      <c r="E29" s="25"/>
      <c r="F29" s="25"/>
      <c r="G29" s="25"/>
      <c r="H29" s="47" t="str">
        <f>IF(F30&lt;&gt;0,"DE PESOS M/CTE",IF(C3=1,"PESO M/CTE","PESOS M/CTE"))</f>
        <v>DE PESOS M/CTE</v>
      </c>
      <c r="I29" s="25"/>
      <c r="J29" s="25"/>
      <c r="K29" s="25"/>
    </row>
    <row r="30" spans="1:12" hidden="1" x14ac:dyDescent="0.25">
      <c r="A30" s="23">
        <v>23</v>
      </c>
      <c r="B30" s="24" t="s">
        <v>51</v>
      </c>
      <c r="C30" s="24" t="s">
        <v>51</v>
      </c>
      <c r="D30" s="25"/>
      <c r="E30" s="48">
        <f>C3/1000000</f>
        <v>0</v>
      </c>
      <c r="F30" s="49" t="str">
        <f>IF(E30=INT(E30),"DE PESOS M/CTE",0)</f>
        <v>DE PESOS M/CTE</v>
      </c>
      <c r="G30" s="25"/>
      <c r="H30" s="25"/>
      <c r="I30" s="25"/>
      <c r="J30" s="25"/>
      <c r="K30" s="25"/>
    </row>
    <row r="31" spans="1:12" hidden="1" x14ac:dyDescent="0.25">
      <c r="A31" s="23">
        <v>24</v>
      </c>
      <c r="B31" s="24" t="s">
        <v>52</v>
      </c>
      <c r="C31" s="24" t="s">
        <v>52</v>
      </c>
      <c r="D31" s="25"/>
      <c r="E31" s="25"/>
      <c r="F31" s="25"/>
      <c r="G31" s="25"/>
      <c r="H31" s="25"/>
      <c r="I31" s="25"/>
      <c r="J31" s="25"/>
      <c r="K31" s="25"/>
    </row>
    <row r="32" spans="1:12" hidden="1" x14ac:dyDescent="0.25">
      <c r="A32" s="23">
        <v>25</v>
      </c>
      <c r="B32" s="24" t="s">
        <v>53</v>
      </c>
      <c r="C32" s="24" t="s">
        <v>53</v>
      </c>
      <c r="D32" s="25"/>
      <c r="E32" s="25"/>
      <c r="F32" s="25"/>
      <c r="G32" s="25"/>
      <c r="H32" s="25"/>
      <c r="I32" s="25"/>
      <c r="J32" s="25"/>
      <c r="K32" s="25"/>
    </row>
    <row r="33" spans="1:11" hidden="1" x14ac:dyDescent="0.25">
      <c r="A33" s="23">
        <v>26</v>
      </c>
      <c r="B33" s="24" t="s">
        <v>54</v>
      </c>
      <c r="C33" s="24" t="s">
        <v>54</v>
      </c>
      <c r="D33" s="25"/>
      <c r="E33" s="25"/>
      <c r="F33" s="25"/>
      <c r="G33" s="25"/>
      <c r="H33" s="25"/>
      <c r="I33" s="25"/>
      <c r="J33" s="25"/>
      <c r="K33" s="25"/>
    </row>
    <row r="34" spans="1:11" hidden="1" x14ac:dyDescent="0.25">
      <c r="A34" s="23">
        <v>27</v>
      </c>
      <c r="B34" s="24" t="s">
        <v>55</v>
      </c>
      <c r="C34" s="24" t="s">
        <v>55</v>
      </c>
      <c r="D34" s="25"/>
      <c r="E34" s="25"/>
      <c r="F34" s="25"/>
      <c r="G34" s="25"/>
      <c r="H34" s="25"/>
      <c r="I34" s="25"/>
      <c r="J34" s="25"/>
      <c r="K34" s="25"/>
    </row>
    <row r="35" spans="1:11" hidden="1" x14ac:dyDescent="0.25">
      <c r="A35" s="23">
        <v>28</v>
      </c>
      <c r="B35" s="24" t="s">
        <v>56</v>
      </c>
      <c r="C35" s="24" t="s">
        <v>56</v>
      </c>
      <c r="D35" s="25"/>
      <c r="E35" s="25"/>
      <c r="F35" s="25"/>
      <c r="G35" s="25"/>
      <c r="H35" s="25"/>
      <c r="I35" s="25"/>
      <c r="J35" s="25"/>
      <c r="K35" s="25"/>
    </row>
    <row r="36" spans="1:11" hidden="1" x14ac:dyDescent="0.25">
      <c r="A36" s="23">
        <v>29</v>
      </c>
      <c r="B36" s="24" t="s">
        <v>57</v>
      </c>
      <c r="C36" s="24" t="s">
        <v>57</v>
      </c>
      <c r="D36" s="25"/>
      <c r="E36" s="25"/>
      <c r="F36" s="25"/>
      <c r="G36" s="25"/>
      <c r="H36" s="25"/>
      <c r="I36" s="25"/>
      <c r="J36" s="25"/>
      <c r="K36" s="25"/>
    </row>
    <row r="37" spans="1:11" hidden="1" x14ac:dyDescent="0.25">
      <c r="A37" s="23">
        <v>30</v>
      </c>
      <c r="B37" s="24" t="s">
        <v>58</v>
      </c>
      <c r="C37" s="24" t="s">
        <v>58</v>
      </c>
      <c r="D37" s="25"/>
      <c r="E37" s="25"/>
      <c r="F37" s="25"/>
      <c r="G37" s="25"/>
      <c r="H37" s="25"/>
      <c r="I37" s="25"/>
      <c r="J37" s="25"/>
      <c r="K37" s="25"/>
    </row>
    <row r="38" spans="1:11" hidden="1" x14ac:dyDescent="0.25">
      <c r="A38" s="23">
        <v>40</v>
      </c>
      <c r="B38" s="24" t="s">
        <v>59</v>
      </c>
      <c r="C38" s="24" t="s">
        <v>59</v>
      </c>
      <c r="D38" s="25"/>
      <c r="E38" s="25"/>
      <c r="F38" s="25"/>
      <c r="G38" s="25"/>
      <c r="H38" s="25"/>
      <c r="I38" s="25"/>
      <c r="J38" s="25"/>
      <c r="K38" s="25"/>
    </row>
    <row r="39" spans="1:11" hidden="1" x14ac:dyDescent="0.25">
      <c r="A39" s="23">
        <v>50</v>
      </c>
      <c r="B39" s="24" t="s">
        <v>60</v>
      </c>
      <c r="C39" s="24" t="s">
        <v>60</v>
      </c>
      <c r="D39" s="25"/>
      <c r="E39" s="25"/>
      <c r="F39" s="25"/>
      <c r="G39" s="25"/>
      <c r="H39" s="25"/>
      <c r="I39" s="25"/>
      <c r="J39" s="25"/>
      <c r="K39" s="25"/>
    </row>
    <row r="40" spans="1:11" hidden="1" x14ac:dyDescent="0.25">
      <c r="A40" s="23">
        <v>60</v>
      </c>
      <c r="B40" s="24" t="s">
        <v>61</v>
      </c>
      <c r="C40" s="24" t="s">
        <v>61</v>
      </c>
      <c r="D40" s="25"/>
      <c r="E40" s="25"/>
      <c r="F40" s="25"/>
      <c r="G40" s="25"/>
      <c r="H40" s="25"/>
      <c r="I40" s="25"/>
      <c r="J40" s="25"/>
      <c r="K40" s="25"/>
    </row>
    <row r="41" spans="1:11" hidden="1" x14ac:dyDescent="0.25">
      <c r="A41" s="23">
        <v>70</v>
      </c>
      <c r="B41" s="24" t="s">
        <v>62</v>
      </c>
      <c r="C41" s="24" t="s">
        <v>62</v>
      </c>
      <c r="D41" s="25"/>
      <c r="E41" s="25"/>
      <c r="F41" s="25"/>
      <c r="G41" s="25"/>
      <c r="H41" s="25"/>
      <c r="I41" s="25"/>
      <c r="J41" s="25"/>
      <c r="K41" s="25"/>
    </row>
    <row r="42" spans="1:11" hidden="1" x14ac:dyDescent="0.25">
      <c r="A42" s="23">
        <v>80</v>
      </c>
      <c r="B42" s="24" t="s">
        <v>63</v>
      </c>
      <c r="C42" s="24" t="s">
        <v>63</v>
      </c>
      <c r="D42" s="25"/>
      <c r="E42" s="25"/>
      <c r="F42" s="25"/>
      <c r="G42" s="25"/>
      <c r="H42" s="25"/>
      <c r="I42" s="25"/>
      <c r="J42" s="25"/>
      <c r="K42" s="25"/>
    </row>
    <row r="43" spans="1:11" hidden="1" x14ac:dyDescent="0.25">
      <c r="A43" s="23">
        <v>90</v>
      </c>
      <c r="B43" s="24" t="s">
        <v>64</v>
      </c>
      <c r="C43" s="24" t="s">
        <v>64</v>
      </c>
      <c r="D43" s="25"/>
      <c r="E43" s="25"/>
      <c r="F43" s="25"/>
      <c r="G43" s="25"/>
      <c r="H43" s="25"/>
      <c r="I43" s="25"/>
      <c r="J43" s="25"/>
      <c r="K43" s="25"/>
    </row>
    <row r="44" spans="1:11" hidden="1" x14ac:dyDescent="0.25">
      <c r="A44" s="23">
        <v>100</v>
      </c>
      <c r="B44" s="24" t="s">
        <v>65</v>
      </c>
      <c r="C44" s="24" t="s">
        <v>66</v>
      </c>
      <c r="D44" s="25"/>
      <c r="E44" s="25"/>
      <c r="F44" s="25"/>
      <c r="G44" s="25"/>
      <c r="H44" s="25"/>
      <c r="I44" s="25"/>
      <c r="J44" s="25"/>
      <c r="K44" s="25"/>
    </row>
    <row r="45" spans="1:11" hidden="1" x14ac:dyDescent="0.25">
      <c r="A45" s="23">
        <v>200</v>
      </c>
      <c r="B45" s="24" t="s">
        <v>67</v>
      </c>
      <c r="C45" s="24" t="s">
        <v>67</v>
      </c>
      <c r="D45" s="25"/>
      <c r="E45" s="25"/>
      <c r="F45" s="25"/>
      <c r="G45" s="25"/>
      <c r="H45" s="25"/>
      <c r="I45" s="25"/>
      <c r="J45" s="25"/>
      <c r="K45" s="25"/>
    </row>
    <row r="46" spans="1:11" hidden="1" x14ac:dyDescent="0.25">
      <c r="A46" s="23">
        <v>300</v>
      </c>
      <c r="B46" s="24" t="s">
        <v>68</v>
      </c>
      <c r="C46" s="24" t="s">
        <v>68</v>
      </c>
      <c r="D46" s="25"/>
      <c r="E46" s="25"/>
      <c r="F46" s="25"/>
      <c r="G46" s="25"/>
      <c r="H46" s="25"/>
      <c r="I46" s="25"/>
      <c r="J46" s="25"/>
      <c r="K46" s="25"/>
    </row>
    <row r="47" spans="1:11" hidden="1" x14ac:dyDescent="0.25">
      <c r="A47" s="23">
        <v>400</v>
      </c>
      <c r="B47" s="24" t="s">
        <v>69</v>
      </c>
      <c r="C47" s="24" t="s">
        <v>69</v>
      </c>
      <c r="D47" s="25"/>
      <c r="E47" s="25"/>
      <c r="F47" s="25"/>
      <c r="G47" s="25"/>
      <c r="H47" s="25"/>
      <c r="I47" s="25"/>
      <c r="J47" s="25"/>
      <c r="K47" s="25"/>
    </row>
    <row r="48" spans="1:11" hidden="1" x14ac:dyDescent="0.25">
      <c r="A48" s="23">
        <v>500</v>
      </c>
      <c r="B48" s="24" t="s">
        <v>70</v>
      </c>
      <c r="C48" s="24" t="s">
        <v>70</v>
      </c>
      <c r="D48" s="25"/>
      <c r="E48" s="25"/>
      <c r="F48" s="25"/>
      <c r="G48" s="25"/>
      <c r="H48" s="25"/>
      <c r="I48" s="25"/>
      <c r="J48" s="25"/>
      <c r="K48" s="25"/>
    </row>
    <row r="49" spans="1:11" hidden="1" x14ac:dyDescent="0.25">
      <c r="A49" s="23">
        <v>600</v>
      </c>
      <c r="B49" s="24" t="s">
        <v>71</v>
      </c>
      <c r="C49" s="24" t="s">
        <v>71</v>
      </c>
      <c r="D49" s="25"/>
      <c r="E49" s="25"/>
      <c r="F49" s="25"/>
      <c r="G49" s="25"/>
      <c r="H49" s="25"/>
      <c r="I49" s="25"/>
      <c r="J49" s="25"/>
      <c r="K49" s="25"/>
    </row>
    <row r="50" spans="1:11" hidden="1" x14ac:dyDescent="0.25">
      <c r="A50" s="23">
        <v>700</v>
      </c>
      <c r="B50" s="24" t="s">
        <v>72</v>
      </c>
      <c r="C50" s="24" t="s">
        <v>72</v>
      </c>
      <c r="D50" s="25"/>
      <c r="E50" s="25"/>
      <c r="F50" s="25"/>
      <c r="G50" s="25"/>
      <c r="H50" s="25"/>
      <c r="I50" s="25"/>
      <c r="J50" s="25"/>
      <c r="K50" s="25"/>
    </row>
    <row r="51" spans="1:11" hidden="1" x14ac:dyDescent="0.25">
      <c r="A51" s="23">
        <v>800</v>
      </c>
      <c r="B51" s="24" t="s">
        <v>73</v>
      </c>
      <c r="C51" s="24" t="s">
        <v>73</v>
      </c>
      <c r="D51" s="25"/>
      <c r="E51" s="25"/>
      <c r="F51" s="25"/>
      <c r="G51" s="25"/>
      <c r="H51" s="25"/>
      <c r="I51" s="25"/>
      <c r="J51" s="25"/>
      <c r="K51" s="25"/>
    </row>
    <row r="52" spans="1:11" hidden="1" x14ac:dyDescent="0.25">
      <c r="A52" s="23">
        <v>900</v>
      </c>
      <c r="B52" s="24" t="s">
        <v>74</v>
      </c>
      <c r="C52" s="24" t="s">
        <v>74</v>
      </c>
      <c r="D52" s="25"/>
      <c r="E52" s="25"/>
      <c r="F52" s="25"/>
      <c r="G52" s="25"/>
      <c r="H52" s="25"/>
      <c r="I52" s="25"/>
      <c r="J52" s="25"/>
      <c r="K52" s="25"/>
    </row>
    <row r="53" spans="1:11" hidden="1" x14ac:dyDescent="0.25">
      <c r="A53" s="50"/>
      <c r="B53" s="51"/>
      <c r="C53" s="51"/>
      <c r="D53" s="25"/>
      <c r="E53" s="25"/>
      <c r="F53" s="25"/>
      <c r="G53" s="25"/>
      <c r="H53" s="25"/>
      <c r="I53" s="25"/>
      <c r="J53" s="25"/>
      <c r="K53" s="25"/>
    </row>
    <row r="54" spans="1:11" hidden="1" x14ac:dyDescent="0.25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</row>
  </sheetData>
  <sheetProtection algorithmName="SHA-512" hashValue="M10mFmgVBJCmm9bQpd5XeAGIEC1O9YWeidvywT+pyhrfc7Eapxz0ui96qBdOJBrWtTkDaR3i1ioQx9IPjapLsg==" saltValue="J+kZY06WmCsXJ4+XKfaWbA==" spinCount="100000" sheet="1" objects="1" scenarios="1" selectLockedCells="1" selectUnlockedCells="1"/>
  <mergeCells count="11">
    <mergeCell ref="J14:J16"/>
    <mergeCell ref="J17:J19"/>
    <mergeCell ref="J20:J22"/>
    <mergeCell ref="D27:K28"/>
    <mergeCell ref="A1:J1"/>
    <mergeCell ref="A3:B3"/>
    <mergeCell ref="C3:D3"/>
    <mergeCell ref="A5:B5"/>
    <mergeCell ref="C5:J6"/>
    <mergeCell ref="J8:J10"/>
    <mergeCell ref="J11:J13"/>
  </mergeCells>
  <dataValidations disablePrompts="1" count="1">
    <dataValidation type="whole" operator="greaterThanOrEqual" allowBlank="1" showInputMessage="1" showErrorMessage="1" errorTitle="Gerencie.com" error="Numeros enteros mayores que 0" promptTitle="Gerencie.com" prompt="Digite el valor" sqref="C3:D3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2. PPTO CONSOLIDADO</vt:lpstr>
      <vt:lpstr>CONVER.#.LETRA</vt:lpstr>
      <vt:lpstr>'2. PPTO CONSOLIDADO'!Área_de_impresión</vt:lpstr>
      <vt:lpstr>'2. PPTO CONSOLIDADO'!Títulos_a_imprimir</vt:lpstr>
    </vt:vector>
  </TitlesOfParts>
  <Company>Me&amp;Ta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Angela Maria Gonzalez Orozco</cp:lastModifiedBy>
  <cp:lastPrinted>2019-04-24T21:56:40Z</cp:lastPrinted>
  <dcterms:created xsi:type="dcterms:W3CDTF">1996-11-27T10:00:04Z</dcterms:created>
  <dcterms:modified xsi:type="dcterms:W3CDTF">2019-07-08T18:37:51Z</dcterms:modified>
</cp:coreProperties>
</file>