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ontalvo\Desktop\INVIAS\PROCESOS CONTRACTUALES\IP-DT-SUC-002-2023\"/>
    </mc:Choice>
  </mc:AlternateContent>
  <xr:revisionPtr revIDLastSave="0" documentId="13_ncr:1_{A4ED29E5-56D1-4D4D-9381-26234607685D}" xr6:coauthVersionLast="47" xr6:coauthVersionMax="47" xr10:uidLastSave="{00000000-0000-0000-0000-000000000000}"/>
  <bookViews>
    <workbookView xWindow="-120" yWindow="-120" windowWidth="29040" windowHeight="15840" xr2:uid="{A0E1A305-9CBD-450C-8ACF-B2C2A826F1F6}"/>
  </bookViews>
  <sheets>
    <sheet name="PROPUESTA ECONÓMIC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______________________________z2">IF(__________w7,Header_Row+__________w3,Header_Row)</definedName>
    <definedName name="__________________A1">IF(Values_Entered,Header_Row+Number_of_Payments,Header_Row)</definedName>
    <definedName name="__________________A17000">#REF!</definedName>
    <definedName name="__________________A20000">#REF!</definedName>
    <definedName name="__________________A30000">#REF!</definedName>
    <definedName name="__________________G1" localSheetId="0">DATE(YEAR([0]!Loan_Start),MONTH([0]!Loan_Start)+Payment_Number,DAY([0]!Loan_Start))</definedName>
    <definedName name="__________________G1">DATE(YEAR(Loan_Start),MONTH(Loan_Start)+Payment_Number,DAY(Loan_Start))</definedName>
    <definedName name="__________________PJ50">#REF!</definedName>
    <definedName name="__________________v1">IF(__________________v8,Header_Row+__________________v4,Header_Row)</definedName>
    <definedName name="__________________v2">IF(__________________v8,Header_Row+__________________v4,Header_Row)</definedName>
    <definedName name="__________________v4">MATCH(0.01,End_Bal,-1)+1</definedName>
    <definedName name="__________________v5" localSheetId="0">DATE(YEAR([0]!Loan_Start),MONTH([0]!Loan_Start)+Payment_Number,DAY([0]!Loan_Start))</definedName>
    <definedName name="__________________v5">DATE(YEAR(Loan_Start),MONTH(Loan_Start)+Payment_Number,DAY(Loan_Start))</definedName>
    <definedName name="__________________v6">OFFSET(Full_Print,0,0,__________________v2)</definedName>
    <definedName name="__________________v7" localSheetId="0">Scheduled_Payment+Extra_Payment</definedName>
    <definedName name="__________________v7">Scheduled_Payment+Extra_Payment</definedName>
    <definedName name="__________________v8">IF(Loan_Amount*Interest_Rate*Loan_Years*Loan_Start&gt;0,1,0)</definedName>
    <definedName name="__________________w1">IF(__________________w7,Header_Row+__________________w3,Header_Row)</definedName>
    <definedName name="__________________w2">IF(__________________w7,Header_Row+__________________w3,Header_Row)</definedName>
    <definedName name="__________________w3">MATCH(0.01,End_Bal,-1)+1</definedName>
    <definedName name="__________________w4" localSheetId="0">DATE(YEAR([0]!Loan_Start),MONTH([0]!Loan_Start)+Payment_Number,DAY([0]!Loan_Start))</definedName>
    <definedName name="__________________w4">DATE(YEAR(Loan_Start),MONTH(Loan_Start)+Payment_Number,DAY(Loan_Start))</definedName>
    <definedName name="__________________w5">OFFSET(Full_Print,0,0,__________________w2)</definedName>
    <definedName name="__________________w6" localSheetId="0">Scheduled_Payment+Extra_Payment</definedName>
    <definedName name="__________________w6">Scheduled_Payment+Extra_Payment</definedName>
    <definedName name="__________________w7">IF(Loan_Amount*Interest_Rate*Loan_Years*Loan_Start&gt;0,1,0)</definedName>
    <definedName name="__________________X1">IF(__________________X7,Header_Row+__________________X3,Header_Row)</definedName>
    <definedName name="__________________X2">IF(__________________X7,Header_Row+__________________X3,Header_Row)</definedName>
    <definedName name="__________________X3">MATCH(0.01,End_Bal,-1)+1</definedName>
    <definedName name="__________________X4" localSheetId="0">DATE(YEAR([0]!Loan_Start),MONTH([0]!Loan_Start)+Payment_Number,DAY([0]!Loan_Start))</definedName>
    <definedName name="__________________X4">DATE(YEAR(Loan_Start),MONTH(Loan_Start)+Payment_Number,DAY(Loan_Start))</definedName>
    <definedName name="__________________X5">OFFSET(Full_Print,0,0,__________________X2)</definedName>
    <definedName name="__________________X6" localSheetId="0">Scheduled_Payment+Extra_Payment</definedName>
    <definedName name="__________________X6">Scheduled_Payment+Extra_Payment</definedName>
    <definedName name="__________________X7">IF(Loan_Amount*Interest_Rate*Loan_Years*Loan_Start&gt;0,1,0)</definedName>
    <definedName name="__________________y2">IF(__________________y7,Header_Row+__________________y3,Header_Row)</definedName>
    <definedName name="__________________y3">MATCH(0.01,End_Bal,-1)+1</definedName>
    <definedName name="__________________y4" localSheetId="0">DATE(YEAR([0]!Loan_Start),MONTH([0]!Loan_Start)+Payment_Number,DAY([0]!Loan_Start))</definedName>
    <definedName name="__________________y4">DATE(YEAR(Loan_Start),MONTH(Loan_Start)+Payment_Number,DAY(Loan_Start))</definedName>
    <definedName name="__________________y5">OFFSET(Full_Print,0,0,__________________y2)</definedName>
    <definedName name="__________________y6" localSheetId="0">Scheduled_Payment+Extra_Payment</definedName>
    <definedName name="__________________y6">Scheduled_Payment+Extra_Payment</definedName>
    <definedName name="__________________y7">IF(Loan_Amount*Interest_Rate*Loan_Years*Loan_Start&gt;0,1,0)</definedName>
    <definedName name="__________________z1">IF(__________________z7,Header_Row+__________________z3,Header_Row)</definedName>
    <definedName name="__________________z2">IF(__________________z7,Header_Row+__________________z3,Header_Row)</definedName>
    <definedName name="__________________z3">MATCH(0.01,End_Bal,-1)+1</definedName>
    <definedName name="__________________z4" localSheetId="0">DATE(YEAR([0]!Loan_Start),MONTH([0]!Loan_Start)+Payment_Number,DAY([0]!Loan_Start))</definedName>
    <definedName name="__________________z4">DATE(YEAR(Loan_Start),MONTH(Loan_Start)+Payment_Number,DAY(Loan_Start))</definedName>
    <definedName name="__________________z5">OFFSET(Full_Print,0,0,__________________z2)</definedName>
    <definedName name="__________________z6" localSheetId="0">Scheduled_Payment+Extra_Payment</definedName>
    <definedName name="__________________z6">Scheduled_Payment+Extra_Payment</definedName>
    <definedName name="__________________z7">IF(Loan_Amount*Interest_Rate*Loan_Years*Loan_Start&gt;0,1,0)</definedName>
    <definedName name="_________________IPC2002">#REF!</definedName>
    <definedName name="________________A1">IF(Values_Entered,Header_Row+Number_of_Payments,Header_Row)</definedName>
    <definedName name="________________A17000">#REF!</definedName>
    <definedName name="________________A20000">#REF!</definedName>
    <definedName name="________________A30000">#REF!</definedName>
    <definedName name="________________G1" localSheetId="0">DATE(YEAR([0]!Loan_Start),MONTH([0]!Loan_Start)+Payment_Number,DAY([0]!Loan_Start))</definedName>
    <definedName name="________________G1">DATE(YEAR(Loan_Start),MONTH(Loan_Start)+Payment_Number,DAY(Loan_Start))</definedName>
    <definedName name="________________PJ50">#REF!</definedName>
    <definedName name="________________v1">IF(________________v8,Header_Row+________________v4,Header_Row)</definedName>
    <definedName name="________________v2">IF(________________v8,Header_Row+________________v4,Header_Row)</definedName>
    <definedName name="________________v4">MATCH(0.01,End_Bal,-1)+1</definedName>
    <definedName name="________________v5" localSheetId="0">DATE(YEAR([0]!Loan_Start),MONTH([0]!Loan_Start)+Payment_Number,DAY([0]!Loan_Start))</definedName>
    <definedName name="________________v5">DATE(YEAR(Loan_Start),MONTH(Loan_Start)+Payment_Number,DAY(Loan_Start))</definedName>
    <definedName name="________________v6">OFFSET(Full_Print,0,0,________________v2)</definedName>
    <definedName name="________________v7" localSheetId="0">Scheduled_Payment+Extra_Payment</definedName>
    <definedName name="________________v7">Scheduled_Payment+Extra_Payment</definedName>
    <definedName name="________________v8">IF(Loan_Amount*Interest_Rate*Loan_Years*Loan_Start&gt;0,1,0)</definedName>
    <definedName name="________________w1">IF(________________w7,Header_Row+________________w3,Header_Row)</definedName>
    <definedName name="________________w2">IF(________________w7,Header_Row+________________w3,Header_Row)</definedName>
    <definedName name="________________w3">MATCH(0.01,End_Bal,-1)+1</definedName>
    <definedName name="________________w4" localSheetId="0">DATE(YEAR([0]!Loan_Start),MONTH([0]!Loan_Start)+Payment_Number,DAY([0]!Loan_Start))</definedName>
    <definedName name="________________w4">DATE(YEAR(Loan_Start),MONTH(Loan_Start)+Payment_Number,DAY(Loan_Start))</definedName>
    <definedName name="________________w5">OFFSET(Full_Print,0,0,________________w2)</definedName>
    <definedName name="________________w6" localSheetId="0">Scheduled_Payment+Extra_Payment</definedName>
    <definedName name="________________w6">Scheduled_Payment+Extra_Payment</definedName>
    <definedName name="________________w7">IF(Loan_Amount*Interest_Rate*Loan_Years*Loan_Start&gt;0,1,0)</definedName>
    <definedName name="________________X1">IF(________________X7,Header_Row+________________X3,Header_Row)</definedName>
    <definedName name="________________X2">IF(________________X7,Header_Row+________________X3,Header_Row)</definedName>
    <definedName name="________________X3">MATCH(0.01,End_Bal,-1)+1</definedName>
    <definedName name="________________X4" localSheetId="0">DATE(YEAR([0]!Loan_Start),MONTH([0]!Loan_Start)+Payment_Number,DAY([0]!Loan_Start))</definedName>
    <definedName name="________________X4">DATE(YEAR(Loan_Start),MONTH(Loan_Start)+Payment_Number,DAY(Loan_Start))</definedName>
    <definedName name="________________X5">OFFSET(Full_Print,0,0,________________X2)</definedName>
    <definedName name="________________X6" localSheetId="0">Scheduled_Payment+Extra_Payment</definedName>
    <definedName name="________________X6">Scheduled_Payment+Extra_Payment</definedName>
    <definedName name="________________X7">IF(Loan_Amount*Interest_Rate*Loan_Years*Loan_Start&gt;0,1,0)</definedName>
    <definedName name="________________y1">IF(__________________y7,Header_Row+__________________y3,Header_Row)</definedName>
    <definedName name="________________y2">IF(________________y7,Header_Row+________________y3,Header_Row)</definedName>
    <definedName name="________________y3">MATCH(0.01,End_Bal,-1)+1</definedName>
    <definedName name="________________y4" localSheetId="0">DATE(YEAR([0]!Loan_Start),MONTH([0]!Loan_Start)+Payment_Number,DAY([0]!Loan_Start))</definedName>
    <definedName name="________________y4">DATE(YEAR(Loan_Start),MONTH(Loan_Start)+Payment_Number,DAY(Loan_Start))</definedName>
    <definedName name="________________y5">OFFSET(Full_Print,0,0,________________y2)</definedName>
    <definedName name="________________y6" localSheetId="0">Scheduled_Payment+Extra_Payment</definedName>
    <definedName name="________________y6">Scheduled_Payment+Extra_Payment</definedName>
    <definedName name="________________y7">IF(Loan_Amount*Interest_Rate*Loan_Years*Loan_Start&gt;0,1,0)</definedName>
    <definedName name="________________z1">IF(________________z7,Header_Row+________________z3,Header_Row)</definedName>
    <definedName name="________________z2">IF(________________z7,Header_Row+________________z3,Header_Row)</definedName>
    <definedName name="________________z3">MATCH(0.01,End_Bal,-1)+1</definedName>
    <definedName name="________________z4" localSheetId="0">DATE(YEAR([0]!Loan_Start),MONTH([0]!Loan_Start)+Payment_Number,DAY([0]!Loan_Start))</definedName>
    <definedName name="________________z4">DATE(YEAR(Loan_Start),MONTH(Loan_Start)+Payment_Number,DAY(Loan_Start))</definedName>
    <definedName name="________________z5">OFFSET(Full_Print,0,0,________________z2)</definedName>
    <definedName name="________________z6" localSheetId="0">Scheduled_Payment+Extra_Payment</definedName>
    <definedName name="________________z6">Scheduled_Payment+Extra_Payment</definedName>
    <definedName name="________________z7">IF(Loan_Amount*Interest_Rate*Loan_Years*Loan_Start&gt;0,1,0)</definedName>
    <definedName name="_______________IPC2002">#REF!</definedName>
    <definedName name="______________A1">IF(Values_Entered,Header_Row+Number_of_Payments,Header_Row)</definedName>
    <definedName name="______________A17000">#REF!</definedName>
    <definedName name="______________A20000">#REF!</definedName>
    <definedName name="______________A30000">#REF!</definedName>
    <definedName name="______________G1" localSheetId="0">DATE(YEAR([0]!Loan_Start),MONTH([0]!Loan_Start)+Payment_Number,DAY([0]!Loan_Start))</definedName>
    <definedName name="______________G1">DATE(YEAR(Loan_Start),MONTH(Loan_Start)+Payment_Number,DAY(Loan_Start))</definedName>
    <definedName name="______________PJ50">#REF!</definedName>
    <definedName name="______________v1">IF(______________v8,Header_Row+______________v4,Header_Row)</definedName>
    <definedName name="______________v2">IF(______________v8,Header_Row+______________v4,Header_Row)</definedName>
    <definedName name="______________v4">MATCH(0.01,End_Bal,-1)+1</definedName>
    <definedName name="______________v5" localSheetId="0">DATE(YEAR([0]!Loan_Start),MONTH([0]!Loan_Start)+Payment_Number,DAY([0]!Loan_Start))</definedName>
    <definedName name="______________v5">DATE(YEAR(Loan_Start),MONTH(Loan_Start)+Payment_Number,DAY(Loan_Start))</definedName>
    <definedName name="______________v6">OFFSET(Full_Print,0,0,______________v2)</definedName>
    <definedName name="______________v7" localSheetId="0">Scheduled_Payment+Extra_Payment</definedName>
    <definedName name="______________v7">Scheduled_Payment+Extra_Payment</definedName>
    <definedName name="______________v8">IF(Loan_Amount*Interest_Rate*Loan_Years*Loan_Start&gt;0,1,0)</definedName>
    <definedName name="______________w1">IF(______________w7,Header_Row+______________w3,Header_Row)</definedName>
    <definedName name="______________w2">IF(______________w7,Header_Row+______________w3,Header_Row)</definedName>
    <definedName name="______________w3">MATCH(0.01,End_Bal,-1)+1</definedName>
    <definedName name="______________w4" localSheetId="0">DATE(YEAR([0]!Loan_Start),MONTH([0]!Loan_Start)+Payment_Number,DAY([0]!Loan_Start))</definedName>
    <definedName name="______________w4">DATE(YEAR(Loan_Start),MONTH(Loan_Start)+Payment_Number,DAY(Loan_Start))</definedName>
    <definedName name="______________w5">OFFSET(Full_Print,0,0,______________w2)</definedName>
    <definedName name="______________w6" localSheetId="0">Scheduled_Payment+Extra_Payment</definedName>
    <definedName name="______________w6">Scheduled_Payment+Extra_Payment</definedName>
    <definedName name="______________w7">IF(Loan_Amount*Interest_Rate*Loan_Years*Loan_Start&gt;0,1,0)</definedName>
    <definedName name="______________X1">IF(______________X7,Header_Row+______________X3,Header_Row)</definedName>
    <definedName name="______________X2">IF(______________X7,Header_Row+______________X3,Header_Row)</definedName>
    <definedName name="______________X3">MATCH(0.01,End_Bal,-1)+1</definedName>
    <definedName name="______________X4" localSheetId="0">DATE(YEAR([0]!Loan_Start),MONTH([0]!Loan_Start)+Payment_Number,DAY([0]!Loan_Start))</definedName>
    <definedName name="______________X4">DATE(YEAR(Loan_Start),MONTH(Loan_Start)+Payment_Number,DAY(Loan_Start))</definedName>
    <definedName name="______________X5">OFFSET(Full_Print,0,0,______________X2)</definedName>
    <definedName name="______________X6" localSheetId="0">Scheduled_Payment+Extra_Payment</definedName>
    <definedName name="______________X6">Scheduled_Payment+Extra_Payment</definedName>
    <definedName name="______________X7">IF(Loan_Amount*Interest_Rate*Loan_Years*Loan_Start&gt;0,1,0)</definedName>
    <definedName name="______________y1">IF(________________y7,Header_Row+________________y3,Header_Row)</definedName>
    <definedName name="______________y2">IF(______________y7,Header_Row+______________y3,Header_Row)</definedName>
    <definedName name="______________y3">MATCH(0.01,End_Bal,-1)+1</definedName>
    <definedName name="______________y4" localSheetId="0">DATE(YEAR([0]!Loan_Start),MONTH([0]!Loan_Start)+Payment_Number,DAY([0]!Loan_Start))</definedName>
    <definedName name="______________y4">DATE(YEAR(Loan_Start),MONTH(Loan_Start)+Payment_Number,DAY(Loan_Start))</definedName>
    <definedName name="______________y5">OFFSET(Full_Print,0,0,______________y2)</definedName>
    <definedName name="______________y6" localSheetId="0">Scheduled_Payment+Extra_Payment</definedName>
    <definedName name="______________y6">Scheduled_Payment+Extra_Payment</definedName>
    <definedName name="______________y7">IF(Loan_Amount*Interest_Rate*Loan_Years*Loan_Start&gt;0,1,0)</definedName>
    <definedName name="______________z1">IF(______________z7,Header_Row+______________z3,Header_Row)</definedName>
    <definedName name="______________z2">IF(______________z7,Header_Row+______________z3,Header_Row)</definedName>
    <definedName name="______________z3">MATCH(0.01,End_Bal,-1)+1</definedName>
    <definedName name="______________z4" localSheetId="0">DATE(YEAR([0]!Loan_Start),MONTH([0]!Loan_Start)+Payment_Number,DAY([0]!Loan_Start))</definedName>
    <definedName name="______________z4">DATE(YEAR(Loan_Start),MONTH(Loan_Start)+Payment_Number,DAY(Loan_Start))</definedName>
    <definedName name="______________z5">OFFSET(Full_Print,0,0,______________z2)</definedName>
    <definedName name="______________z6" localSheetId="0">Scheduled_Payment+Extra_Payment</definedName>
    <definedName name="______________z6">Scheduled_Payment+Extra_Payment</definedName>
    <definedName name="______________z7">IF(Loan_Amount*Interest_Rate*Loan_Years*Loan_Start&gt;0,1,0)</definedName>
    <definedName name="_____________IPC2002">#REF!</definedName>
    <definedName name="____________A1">IF(Values_Entered,Header_Row+Number_of_Payments,Header_Row)</definedName>
    <definedName name="____________A17000">#REF!</definedName>
    <definedName name="____________A20000">#REF!</definedName>
    <definedName name="____________A30000">#REF!</definedName>
    <definedName name="____________G1" localSheetId="0">DATE(YEAR([0]!Loan_Start),MONTH([0]!Loan_Start)+Payment_Number,DAY([0]!Loan_Start))</definedName>
    <definedName name="____________G1">DATE(YEAR(Loan_Start),MONTH(Loan_Start)+Payment_Number,DAY(Loan_Start))</definedName>
    <definedName name="____________PJ50">#REF!</definedName>
    <definedName name="____________v1">IF(____________v8,Header_Row+____________v4,Header_Row)</definedName>
    <definedName name="____________v2">IF(____________v8,Header_Row+____________v4,Header_Row)</definedName>
    <definedName name="____________v4">MATCH(0.01,End_Bal,-1)+1</definedName>
    <definedName name="____________v5" localSheetId="0">DATE(YEAR([0]!Loan_Start),MONTH([0]!Loan_Start)+Payment_Number,DAY([0]!Loan_Start))</definedName>
    <definedName name="____________v5">DATE(YEAR(Loan_Start),MONTH(Loan_Start)+Payment_Number,DAY(Loan_Start))</definedName>
    <definedName name="____________v6">OFFSET(Full_Print,0,0,____________v2)</definedName>
    <definedName name="____________v7" localSheetId="0">Scheduled_Payment+Extra_Payment</definedName>
    <definedName name="____________v7">Scheduled_Payment+Extra_Payment</definedName>
    <definedName name="____________v8">IF(Loan_Amount*Interest_Rate*Loan_Years*Loan_Start&gt;0,1,0)</definedName>
    <definedName name="____________w1">IF(____________w7,Header_Row+____________w3,Header_Row)</definedName>
    <definedName name="____________w2">IF(____________w7,Header_Row+____________w3,Header_Row)</definedName>
    <definedName name="____________w3">MATCH(0.01,End_Bal,-1)+1</definedName>
    <definedName name="____________w4" localSheetId="0">DATE(YEAR([0]!Loan_Start),MONTH([0]!Loan_Start)+Payment_Number,DAY([0]!Loan_Start))</definedName>
    <definedName name="____________w4">DATE(YEAR(Loan_Start),MONTH(Loan_Start)+Payment_Number,DAY(Loan_Start))</definedName>
    <definedName name="____________w5">OFFSET(Full_Print,0,0,____________w2)</definedName>
    <definedName name="____________w6" localSheetId="0">Scheduled_Payment+Extra_Payment</definedName>
    <definedName name="____________w6">Scheduled_Payment+Extra_Payment</definedName>
    <definedName name="____________w7">IF(Loan_Amount*Interest_Rate*Loan_Years*Loan_Start&gt;0,1,0)</definedName>
    <definedName name="____________X1">IF(____________X7,Header_Row+____________X3,Header_Row)</definedName>
    <definedName name="____________X2">IF(____________X7,Header_Row+____________X3,Header_Row)</definedName>
    <definedName name="____________X3">MATCH(0.01,End_Bal,-1)+1</definedName>
    <definedName name="____________X4" localSheetId="0">DATE(YEAR([0]!Loan_Start),MONTH([0]!Loan_Start)+Payment_Number,DAY([0]!Loan_Start))</definedName>
    <definedName name="____________X4">DATE(YEAR(Loan_Start),MONTH(Loan_Start)+Payment_Number,DAY(Loan_Start))</definedName>
    <definedName name="____________X5">OFFSET(Full_Print,0,0,____________X2)</definedName>
    <definedName name="____________X6" localSheetId="0">Scheduled_Payment+Extra_Payment</definedName>
    <definedName name="____________X6">Scheduled_Payment+Extra_Payment</definedName>
    <definedName name="____________X7">IF(Loan_Amount*Interest_Rate*Loan_Years*Loan_Start&gt;0,1,0)</definedName>
    <definedName name="____________y1">IF(______________y7,Header_Row+______________y3,Header_Row)</definedName>
    <definedName name="____________y2">IF(____________y7,Header_Row+____________y3,Header_Row)</definedName>
    <definedName name="____________y3">MATCH(0.01,End_Bal,-1)+1</definedName>
    <definedName name="____________y4" localSheetId="0">DATE(YEAR([0]!Loan_Start),MONTH([0]!Loan_Start)+Payment_Number,DAY([0]!Loan_Start))</definedName>
    <definedName name="____________y4">DATE(YEAR(Loan_Start),MONTH(Loan_Start)+Payment_Number,DAY(Loan_Start))</definedName>
    <definedName name="____________y5">OFFSET(Full_Print,0,0,____________y2)</definedName>
    <definedName name="____________y6" localSheetId="0">Scheduled_Payment+Extra_Payment</definedName>
    <definedName name="____________y6">Scheduled_Payment+Extra_Payment</definedName>
    <definedName name="____________y7">IF(Loan_Amount*Interest_Rate*Loan_Years*Loan_Start&gt;0,1,0)</definedName>
    <definedName name="____________z1">IF(____________z7,Header_Row+____________z3,Header_Row)</definedName>
    <definedName name="____________z2">IF(____________z7,Header_Row+____________z3,Header_Row)</definedName>
    <definedName name="____________z3">MATCH(0.01,End_Bal,-1)+1</definedName>
    <definedName name="____________z4" localSheetId="0">DATE(YEAR([0]!Loan_Start),MONTH([0]!Loan_Start)+Payment_Number,DAY([0]!Loan_Start))</definedName>
    <definedName name="____________z4">DATE(YEAR(Loan_Start),MONTH(Loan_Start)+Payment_Number,DAY(Loan_Start))</definedName>
    <definedName name="____________z5">OFFSET(Full_Print,0,0,____________z2)</definedName>
    <definedName name="____________z6" localSheetId="0">Scheduled_Payment+Extra_Payment</definedName>
    <definedName name="____________z6">Scheduled_Payment+Extra_Payment</definedName>
    <definedName name="____________z7">IF(Loan_Amount*Interest_Rate*Loan_Years*Loan_Start&gt;0,1,0)</definedName>
    <definedName name="___________IPC2002">#REF!</definedName>
    <definedName name="__________A1">IF(Values_Entered,Header_Row+Number_of_Payments,Header_Row)</definedName>
    <definedName name="__________A17000">#REF!</definedName>
    <definedName name="__________A20000">#REF!</definedName>
    <definedName name="__________A30000">#REF!</definedName>
    <definedName name="__________G1" localSheetId="0">DATE(YEAR([0]!Loan_Start),MONTH([0]!Loan_Start)+Payment_Number,DAY([0]!Loan_Start))</definedName>
    <definedName name="__________G1">DATE(YEAR(Loan_Start),MONTH(Loan_Start)+Payment_Number,DAY(Loan_Start))</definedName>
    <definedName name="__________PJ50">#REF!</definedName>
    <definedName name="__________v1">IF(__________v8,Header_Row+__________v4,Header_Row)</definedName>
    <definedName name="__________v2">IF(__________v8,Header_Row+__________v4,Header_Row)</definedName>
    <definedName name="__________v4">MATCH(0.01,End_Bal,-1)+1</definedName>
    <definedName name="__________v5" localSheetId="0">DATE(YEAR([0]!Loan_Start),MONTH([0]!Loan_Start)+Payment_Number,DAY([0]!Loan_Start))</definedName>
    <definedName name="__________v5">DATE(YEAR(Loan_Start),MONTH(Loan_Start)+Payment_Number,DAY(Loan_Start))</definedName>
    <definedName name="__________v6">OFFSET(Full_Print,0,0,__________v2)</definedName>
    <definedName name="__________v7" localSheetId="0">Scheduled_Payment+Extra_Payment</definedName>
    <definedName name="__________v7">Scheduled_Payment+Extra_Payment</definedName>
    <definedName name="__________v8">IF(Loan_Amount*Interest_Rate*Loan_Years*Loan_Start&gt;0,1,0)</definedName>
    <definedName name="__________w1">IF(__________w7,Header_Row+__________w3,Header_Row)</definedName>
    <definedName name="__________w2">IF(__________w7,Header_Row+__________w3,Header_Row)</definedName>
    <definedName name="__________w3">MATCH(0.01,End_Bal,-1)+1</definedName>
    <definedName name="__________w4" localSheetId="0">DATE(YEAR([0]!Loan_Start),MONTH([0]!Loan_Start)+Payment_Number,DAY([0]!Loan_Start))</definedName>
    <definedName name="__________w4">DATE(YEAR(Loan_Start),MONTH(Loan_Start)+Payment_Number,DAY(Loan_Start))</definedName>
    <definedName name="__________w5">OFFSET(Full_Print,0,0,__________w2)</definedName>
    <definedName name="__________w6" localSheetId="0">Scheduled_Payment+Extra_Payment</definedName>
    <definedName name="__________w6">Scheduled_Payment+Extra_Payment</definedName>
    <definedName name="__________w7">IF(Loan_Amount*Interest_Rate*Loan_Years*Loan_Start&gt;0,1,0)</definedName>
    <definedName name="__________X1">IF(__________X7,Header_Row+__________X3,Header_Row)</definedName>
    <definedName name="__________X2">IF(__________X7,Header_Row+__________X3,Header_Row)</definedName>
    <definedName name="__________X3">MATCH(0.01,End_Bal,-1)+1</definedName>
    <definedName name="__________X4" localSheetId="0">DATE(YEAR([0]!Loan_Start),MONTH([0]!Loan_Start)+Payment_Number,DAY([0]!Loan_Start))</definedName>
    <definedName name="__________X4">DATE(YEAR(Loan_Start),MONTH(Loan_Start)+Payment_Number,DAY(Loan_Start))</definedName>
    <definedName name="__________X5">OFFSET(Full_Print,0,0,__________X2)</definedName>
    <definedName name="__________X6" localSheetId="0">Scheduled_Payment+Extra_Payment</definedName>
    <definedName name="__________X6">Scheduled_Payment+Extra_Payment</definedName>
    <definedName name="__________X7">IF(Loan_Amount*Interest_Rate*Loan_Years*Loan_Start&gt;0,1,0)</definedName>
    <definedName name="__________y1">IF(____________y7,Header_Row+____________y3,Header_Row)</definedName>
    <definedName name="__________y2">IF(__________y7,Header_Row+__________y3,Header_Row)</definedName>
    <definedName name="__________y3">MATCH(0.01,End_Bal,-1)+1</definedName>
    <definedName name="__________y4" localSheetId="0">DATE(YEAR([0]!Loan_Start),MONTH([0]!Loan_Start)+Payment_Number,DAY([0]!Loan_Start))</definedName>
    <definedName name="__________y4">DATE(YEAR(Loan_Start),MONTH(Loan_Start)+Payment_Number,DAY(Loan_Start))</definedName>
    <definedName name="__________y5">OFFSET(Full_Print,0,0,__________y2)</definedName>
    <definedName name="__________y6" localSheetId="0">Scheduled_Payment+Extra_Payment</definedName>
    <definedName name="__________y6">Scheduled_Payment+Extra_Payment</definedName>
    <definedName name="__________y7">IF(Loan_Amount*Interest_Rate*Loan_Years*Loan_Start&gt;0,1,0)</definedName>
    <definedName name="__________z1">IF(__________z7,Header_Row+__________z3,Header_Row)</definedName>
    <definedName name="__________z2">IF(__________z7,Header_Row+__________z3,Header_Row)</definedName>
    <definedName name="__________z3">MATCH(0.01,End_Bal,-1)+1</definedName>
    <definedName name="__________z4" localSheetId="0">DATE(YEAR([0]!Loan_Start),MONTH([0]!Loan_Start)+Payment_Number,DAY([0]!Loan_Start))</definedName>
    <definedName name="__________z4">DATE(YEAR(Loan_Start),MONTH(Loan_Start)+Payment_Number,DAY(Loan_Start))</definedName>
    <definedName name="__________z5">OFFSET(Full_Print,0,0,__________z2)</definedName>
    <definedName name="__________z6" localSheetId="0">Scheduled_Payment+Extra_Payment</definedName>
    <definedName name="__________z6">Scheduled_Payment+Extra_Payment</definedName>
    <definedName name="__________z7">IF(Loan_Amount*Interest_Rate*Loan_Years*Loan_Start&gt;0,1,0)</definedName>
    <definedName name="_________IPC2002">#REF!</definedName>
    <definedName name="________A1">IF(Values_Entered,Header_Row+Number_of_Payments,Header_Row)</definedName>
    <definedName name="________A17000">#REF!</definedName>
    <definedName name="________A20000">#REF!</definedName>
    <definedName name="________A30000">#REF!</definedName>
    <definedName name="________G1" localSheetId="0">DATE(YEAR([0]!Loan_Start),MONTH([0]!Loan_Start)+Payment_Number,DAY([0]!Loan_Start))</definedName>
    <definedName name="________G1">DATE(YEAR(Loan_Start),MONTH(Loan_Start)+Payment_Number,DAY(Loan_Start))</definedName>
    <definedName name="________PJ50">#REF!</definedName>
    <definedName name="________v1">IF(________v8,Header_Row+________v4,Header_Row)</definedName>
    <definedName name="________v2">IF(________v8,Header_Row+________v4,Header_Row)</definedName>
    <definedName name="________v4">MATCH(0.01,End_Bal,-1)+1</definedName>
    <definedName name="________v5" localSheetId="0">DATE(YEAR([0]!Loan_Start),MONTH([0]!Loan_Start)+Payment_Number,DAY([0]!Loan_Start))</definedName>
    <definedName name="________v5">DATE(YEAR(Loan_Start),MONTH(Loan_Start)+Payment_Number,DAY(Loan_Start))</definedName>
    <definedName name="________v6">OFFSET(Full_Print,0,0,________v2)</definedName>
    <definedName name="________v7" localSheetId="0">Scheduled_Payment+Extra_Payment</definedName>
    <definedName name="________v7">Scheduled_Payment+Extra_Payment</definedName>
    <definedName name="________v8">IF(Loan_Amount*Interest_Rate*Loan_Years*Loan_Start&gt;0,1,0)</definedName>
    <definedName name="________w1">IF(________w7,Header_Row+________w3,Header_Row)</definedName>
    <definedName name="________w2">IF(________w7,Header_Row+________w3,Header_Row)</definedName>
    <definedName name="________w3">MATCH(0.01,End_Bal,-1)+1</definedName>
    <definedName name="________w4" localSheetId="0">DATE(YEAR([0]!Loan_Start),MONTH([0]!Loan_Start)+Payment_Number,DAY([0]!Loan_Start))</definedName>
    <definedName name="________w4">DATE(YEAR(Loan_Start),MONTH(Loan_Start)+Payment_Number,DAY(Loan_Start))</definedName>
    <definedName name="________w5">OFFSET(Full_Print,0,0,________w2)</definedName>
    <definedName name="________w6" localSheetId="0">Scheduled_Payment+Extra_Payment</definedName>
    <definedName name="________w6">Scheduled_Payment+Extra_Payment</definedName>
    <definedName name="________w7">IF(Loan_Amount*Interest_Rate*Loan_Years*Loan_Start&gt;0,1,0)</definedName>
    <definedName name="________X1">IF(________X7,Header_Row+________X3,Header_Row)</definedName>
    <definedName name="________X2">IF(________X7,Header_Row+________X3,Header_Row)</definedName>
    <definedName name="________X3">MATCH(0.01,End_Bal,-1)+1</definedName>
    <definedName name="________X4" localSheetId="0">DATE(YEAR([0]!Loan_Start),MONTH([0]!Loan_Start)+Payment_Number,DAY([0]!Loan_Start))</definedName>
    <definedName name="________X4">DATE(YEAR(Loan_Start),MONTH(Loan_Start)+Payment_Number,DAY(Loan_Start))</definedName>
    <definedName name="________X5">OFFSET(Full_Print,0,0,________X2)</definedName>
    <definedName name="________X6" localSheetId="0">Scheduled_Payment+Extra_Payment</definedName>
    <definedName name="________X6">Scheduled_Payment+Extra_Payment</definedName>
    <definedName name="________X7">IF(Loan_Amount*Interest_Rate*Loan_Years*Loan_Start&gt;0,1,0)</definedName>
    <definedName name="________y1">IF(__________y7,Header_Row+__________y3,Header_Row)</definedName>
    <definedName name="________y2">IF(________y7,Header_Row+________y3,Header_Row)</definedName>
    <definedName name="________y3">MATCH(0.01,End_Bal,-1)+1</definedName>
    <definedName name="________y4" localSheetId="0">DATE(YEAR([0]!Loan_Start),MONTH([0]!Loan_Start)+Payment_Number,DAY([0]!Loan_Start))</definedName>
    <definedName name="________y4">DATE(YEAR(Loan_Start),MONTH(Loan_Start)+Payment_Number,DAY(Loan_Start))</definedName>
    <definedName name="________y5">OFFSET(Full_Print,0,0,________y2)</definedName>
    <definedName name="________y6" localSheetId="0">Scheduled_Payment+Extra_Payment</definedName>
    <definedName name="________y6">Scheduled_Payment+Extra_Payment</definedName>
    <definedName name="________y7">IF(Loan_Amount*Interest_Rate*Loan_Years*Loan_Start&gt;0,1,0)</definedName>
    <definedName name="________z1">IF(________z7,Header_Row+________z3,Header_Row)</definedName>
    <definedName name="________z2">IF(________z7,Header_Row+________z3,Header_Row)</definedName>
    <definedName name="________z3">MATCH(0.01,End_Bal,-1)+1</definedName>
    <definedName name="________z4" localSheetId="0">DATE(YEAR([0]!Loan_Start),MONTH([0]!Loan_Start)+Payment_Number,DAY([0]!Loan_Start))</definedName>
    <definedName name="________z4">DATE(YEAR(Loan_Start),MONTH(Loan_Start)+Payment_Number,DAY(Loan_Start))</definedName>
    <definedName name="________z5">OFFSET(Full_Print,0,0,________z2)</definedName>
    <definedName name="________z6" localSheetId="0">Scheduled_Payment+Extra_Payment</definedName>
    <definedName name="________z6">Scheduled_Payment+Extra_Payment</definedName>
    <definedName name="________z7">IF(Loan_Amount*Interest_Rate*Loan_Years*Loan_Start&gt;0,1,0)</definedName>
    <definedName name="_______IPC2002">#REF!</definedName>
    <definedName name="_______y1">IF(________y7,Header_Row+________y3,Header_Row)</definedName>
    <definedName name="______A1">IF(Values_Entered,Header_Row+Number_of_Payments,Header_Row)</definedName>
    <definedName name="______A17000">#REF!</definedName>
    <definedName name="______A20000">#REF!</definedName>
    <definedName name="______A30000">#REF!</definedName>
    <definedName name="______G1">#N/A</definedName>
    <definedName name="______IPC2002">#REF!</definedName>
    <definedName name="______PJ50">#REF!</definedName>
    <definedName name="______v1">IF(______v8,Header_Row+______v4,Header_Row)</definedName>
    <definedName name="______v2">IF(______v8,Header_Row+______v4,Header_Row)</definedName>
    <definedName name="______v4">#N/A</definedName>
    <definedName name="______v5">#N/A</definedName>
    <definedName name="______v6">#N/A</definedName>
    <definedName name="______v7" localSheetId="0">Scheduled_Payment+Extra_Payment</definedName>
    <definedName name="______v7">Scheduled_Payment+Extra_Payment</definedName>
    <definedName name="______v8">#N/A</definedName>
    <definedName name="______w1">IF(______w7,Header_Row+______w3,Header_Row)</definedName>
    <definedName name="______w2">IF(______w7,Header_Row+______w3,Header_Row)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>IF(______X7,Header_Row+______X3,Header_Row)</definedName>
    <definedName name="______X2">IF(______X7,Header_Row+______X3,Header_Row)</definedName>
    <definedName name="______X3">#N/A</definedName>
    <definedName name="______X4">#N/A</definedName>
    <definedName name="______X5">#N/A</definedName>
    <definedName name="______X6" localSheetId="0">Scheduled_Payment+Extra_Payment</definedName>
    <definedName name="______X6">Scheduled_Payment+Extra_Payment</definedName>
    <definedName name="______X7">#N/A</definedName>
    <definedName name="______y2">IF(______y7,Header_Row+______y3,Header_Row)</definedName>
    <definedName name="______y3">#N/A</definedName>
    <definedName name="______y4">#N/A</definedName>
    <definedName name="______y5">#N/A</definedName>
    <definedName name="______y6" localSheetId="0">Scheduled_Payment+Extra_Payment</definedName>
    <definedName name="______y6">Scheduled_Payment+Extra_Payment</definedName>
    <definedName name="______y7">#N/A</definedName>
    <definedName name="______z1">IF(______z7,Header_Row+______z3,Header_Row)</definedName>
    <definedName name="______z2">IF(______z7,Header_Row+______z3,Header_Row)</definedName>
    <definedName name="______z3">#N/A</definedName>
    <definedName name="______z4">#N/A</definedName>
    <definedName name="______z5">#N/A</definedName>
    <definedName name="______z6" localSheetId="0">Scheduled_Payment+Extra_Payment</definedName>
    <definedName name="______z6">Scheduled_Payment+Extra_Payment</definedName>
    <definedName name="______z7">#N/A</definedName>
    <definedName name="_____A1">IF(Values_Entered,Header_Row+Number_of_Payments,Header_Row)</definedName>
    <definedName name="_____A17000">#REF!</definedName>
    <definedName name="_____A20000">#REF!</definedName>
    <definedName name="_____A30000">#REF!</definedName>
    <definedName name="_____G1">#N/A</definedName>
    <definedName name="_____IPC2002">#REF!</definedName>
    <definedName name="_____PJ50">#REF!</definedName>
    <definedName name="_____v1">IF(_____v8,Header_Row+_____v4,Header_Row)</definedName>
    <definedName name="_____v2">IF(_____v8,Header_Row+_____v4,Header_Row)</definedName>
    <definedName name="_____v4">#N/A</definedName>
    <definedName name="_____v5">#N/A</definedName>
    <definedName name="_____v6">#N/A</definedName>
    <definedName name="_____v7" localSheetId="0">Scheduled_Payment+Extra_Payment</definedName>
    <definedName name="_____v7">Scheduled_Payment+Extra_Payment</definedName>
    <definedName name="_____v8">#N/A</definedName>
    <definedName name="_____w1">IF(_____w7,Header_Row+_____w3,Header_Row)</definedName>
    <definedName name="_____w2">IF(_____w7,Header_Row+_____w3,Header_Row)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>IF(_____X7,Header_Row+_____X3,Header_Row)</definedName>
    <definedName name="_____X2">IF(_____X7,Header_Row+_____X3,Header_Row)</definedName>
    <definedName name="_____X3">#N/A</definedName>
    <definedName name="_____X4">#N/A</definedName>
    <definedName name="_____X5">#N/A</definedName>
    <definedName name="_____X6" localSheetId="0">Scheduled_Payment+Extra_Payment</definedName>
    <definedName name="_____X6">Scheduled_Payment+Extra_Payment</definedName>
    <definedName name="_____X7">#N/A</definedName>
    <definedName name="_____y1">IF(______y7,Header_Row+______y3,Header_Row)</definedName>
    <definedName name="_____y2">IF(_____y7,Header_Row+_____y3,Header_Row)</definedName>
    <definedName name="_____y3">#N/A</definedName>
    <definedName name="_____y4">#N/A</definedName>
    <definedName name="_____y5">#N/A</definedName>
    <definedName name="_____y6" localSheetId="0">Scheduled_Payment+Extra_Payment</definedName>
    <definedName name="_____y6">Scheduled_Payment+Extra_Payment</definedName>
    <definedName name="_____y7">#N/A</definedName>
    <definedName name="_____z1">IF(_____z7,Header_Row+_____z3,Header_Row)</definedName>
    <definedName name="_____z2">IF(_____z7,Header_Row+_____z3,Header_Row)</definedName>
    <definedName name="_____z3">#N/A</definedName>
    <definedName name="_____z4">#N/A</definedName>
    <definedName name="_____z5">#N/A</definedName>
    <definedName name="_____z6" localSheetId="0">Scheduled_Payment+Extra_Payment</definedName>
    <definedName name="_____z6">Scheduled_Payment+Extra_Payment</definedName>
    <definedName name="_____z7">#N/A</definedName>
    <definedName name="____A1">IF(Values_Entered,Header_Row+Number_of_Payments,Header_Row)</definedName>
    <definedName name="____A17000">#REF!</definedName>
    <definedName name="____A20000">#REF!</definedName>
    <definedName name="____A30000">#REF!</definedName>
    <definedName name="____G1" localSheetId="0">DATE(YEAR([0]!Loan_Start),MONTH([0]!Loan_Start)+Payment_Number,DAY([0]!Loan_Start))</definedName>
    <definedName name="____G1">DATE(YEAR(Loan_Start),MONTH(Loan_Start)+Payment_Number,DAY(Loan_Start))</definedName>
    <definedName name="____IPC2002">#REF!</definedName>
    <definedName name="____PJ50">#REF!</definedName>
    <definedName name="____v1">IF(____v8,Header_Row+____v4,Header_Row)</definedName>
    <definedName name="____v2">IF(____v8,Header_Row+____v4,Header_Row)</definedName>
    <definedName name="____v4">MATCH(0.01,End_Bal,-1)+1</definedName>
    <definedName name="____v5" localSheetId="0">DATE(YEAR([0]!Loan_Start),MONTH([0]!Loan_Start)+Payment_Number,DAY([0]!Loan_Start))</definedName>
    <definedName name="____v5">DATE(YEAR(Loan_Start),MONTH(Loan_Start)+Payment_Number,DAY(Loan_Start))</definedName>
    <definedName name="____v6">OFFSET(Full_Print,0,0,____v2)</definedName>
    <definedName name="____v7" localSheetId="0">Scheduled_Payment+Extra_Payment</definedName>
    <definedName name="____v7">Scheduled_Payment+Extra_Payment</definedName>
    <definedName name="____v8">IF(Loan_Amount*Interest_Rate*Loan_Years*Loan_Start&gt;0,1,0)</definedName>
    <definedName name="____w1">IF(____w7,Header_Row+____w3,Header_Row)</definedName>
    <definedName name="____w2">IF(____w7,Header_Row+____w3,Header_Row)</definedName>
    <definedName name="____w3">MATCH(0.01,End_Bal,-1)+1</definedName>
    <definedName name="____w4" localSheetId="0">DATE(YEAR([0]!Loan_Start),MONTH([0]!Loan_Start)+Payment_Number,DAY([0]!Loan_Start))</definedName>
    <definedName name="____w4">DATE(YEAR(Loan_Start),MONTH(Loan_Start)+Payment_Number,DAY(Loan_Start))</definedName>
    <definedName name="____w5">OFFSET(Full_Print,0,0,____w2)</definedName>
    <definedName name="____w6" localSheetId="0">Scheduled_Payment+Extra_Payment</definedName>
    <definedName name="____w6">Scheduled_Payment+Extra_Payment</definedName>
    <definedName name="____w7">IF(Loan_Amount*Interest_Rate*Loan_Years*Loan_Start&gt;0,1,0)</definedName>
    <definedName name="____X1">IF(____X7,Header_Row+____X3,Header_Row)</definedName>
    <definedName name="____X2">IF(____X7,Header_Row+____X3,Header_Row)</definedName>
    <definedName name="____X3">MATCH(0.01,End_Bal,-1)+1</definedName>
    <definedName name="____X4" localSheetId="0">DATE(YEAR([0]!Loan_Start),MONTH([0]!Loan_Start)+Payment_Number,DAY([0]!Loan_Start))</definedName>
    <definedName name="____X4">DATE(YEAR(Loan_Start),MONTH(Loan_Start)+Payment_Number,DAY(Loan_Start))</definedName>
    <definedName name="____X5">OFFSET(Full_Print,0,0,____X2)</definedName>
    <definedName name="____X6" localSheetId="0">Scheduled_Payment+Extra_Payment</definedName>
    <definedName name="____X6">Scheduled_Payment+Extra_Payment</definedName>
    <definedName name="____X7">IF(Loan_Amount*Interest_Rate*Loan_Years*Loan_Start&gt;0,1,0)</definedName>
    <definedName name="____y1">IF(____y7,Header_Row+____y3,Header_Row)</definedName>
    <definedName name="____y2">IF(____y7,Header_Row+____y3,Header_Row)</definedName>
    <definedName name="____y3">MATCH(0.01,End_Bal,-1)+1</definedName>
    <definedName name="____y4" localSheetId="0">DATE(YEAR([0]!Loan_Start),MONTH([0]!Loan_Start)+Payment_Number,DAY([0]!Loan_Start))</definedName>
    <definedName name="____y4">DATE(YEAR(Loan_Start),MONTH(Loan_Start)+Payment_Number,DAY(Loan_Start))</definedName>
    <definedName name="____y5">OFFSET(Full_Print,0,0,____y2)</definedName>
    <definedName name="____y6" localSheetId="0">Scheduled_Payment+Extra_Payment</definedName>
    <definedName name="____y6">Scheduled_Payment+Extra_Payment</definedName>
    <definedName name="____y7">IF(Loan_Amount*Interest_Rate*Loan_Years*Loan_Start&gt;0,1,0)</definedName>
    <definedName name="____z1">IF(____z7,Header_Row+____z3,Header_Row)</definedName>
    <definedName name="____z2">IF(____z7,Header_Row+____z3,Header_Row)</definedName>
    <definedName name="____z3">MATCH(0.01,End_Bal,-1)+1</definedName>
    <definedName name="____z4" localSheetId="0">DATE(YEAR([0]!Loan_Start),MONTH([0]!Loan_Start)+Payment_Number,DAY([0]!Loan_Start))</definedName>
    <definedName name="____z4">DATE(YEAR(Loan_Start),MONTH(Loan_Start)+Payment_Number,DAY(Loan_Start))</definedName>
    <definedName name="____z5">OFFSET(Full_Print,0,0,____z2)</definedName>
    <definedName name="____z6" localSheetId="0">Scheduled_Payment+Extra_Payment</definedName>
    <definedName name="____z6">Scheduled_Payment+Extra_Payment</definedName>
    <definedName name="____z7">IF(Loan_Amount*Interest_Rate*Loan_Years*Loan_Start&gt;0,1,0)</definedName>
    <definedName name="___A1" localSheetId="0">IF([2]!Values_Entered,[0]!Header_Row+[2]!Number_of_Payments,[0]!Header_Row)</definedName>
    <definedName name="___A1">IF([2]!Values_Entered,Header_Row+[2]!Number_of_Payments,Header_Row)</definedName>
    <definedName name="___A17000">#REF!</definedName>
    <definedName name="___A20000">#REF!</definedName>
    <definedName name="___A30000">#REF!</definedName>
    <definedName name="___G1" localSheetId="0">DATE(YEAR([0]!Loan_Start),MONTH([0]!Loan_Start)+Payment_Number,DAY([0]!Loan_Start))</definedName>
    <definedName name="___G1">DATE(YEAR(Loan_Start),MONTH(Loan_Start)+Payment_Number,DAY(Loan_Start))</definedName>
    <definedName name="___IPC2002">#REF!</definedName>
    <definedName name="___PJ50">#REF!</definedName>
    <definedName name="___v1">IF(___v8,Header_Row+___v4,Header_Row)</definedName>
    <definedName name="___v2">IF(___v8,Header_Row+___v4,Header_Row)</definedName>
    <definedName name="___v4">MATCH(0.01,End_Bal,-1)+1</definedName>
    <definedName name="___v5" localSheetId="0">DATE(YEAR([0]!Loan_Start),MONTH([0]!Loan_Start)+Payment_Number,DAY([0]!Loan_Start))</definedName>
    <definedName name="___v5">DATE(YEAR(Loan_Start),MONTH(Loan_Start)+Payment_Number,DAY(Loan_Start))</definedName>
    <definedName name="___v6">OFFSET(Full_Print,0,0,___v2)</definedName>
    <definedName name="___v7" localSheetId="0">Scheduled_Payment+Extra_Payment</definedName>
    <definedName name="___v7">Scheduled_Payment+Extra_Payment</definedName>
    <definedName name="___v8">IF(Loan_Amount*Interest_Rate*Loan_Years*Loan_Start&gt;0,1,0)</definedName>
    <definedName name="___w1">IF(___w7,Header_Row+___w3,Header_Row)</definedName>
    <definedName name="___w2">IF(___w7,Header_Row+___w3,Header_Row)</definedName>
    <definedName name="___w3">MATCH(0.01,End_Bal,-1)+1</definedName>
    <definedName name="___w4" localSheetId="0">DATE(YEAR([0]!Loan_Start),MONTH([0]!Loan_Start)+Payment_Number,DAY([0]!Loan_Start))</definedName>
    <definedName name="___w4">DATE(YEAR(Loan_Start),MONTH(Loan_Start)+Payment_Number,DAY(Loan_Start))</definedName>
    <definedName name="___w5">OFFSET(Full_Print,0,0,___w2)</definedName>
    <definedName name="___w6" localSheetId="0">Scheduled_Payment+Extra_Payment</definedName>
    <definedName name="___w6">Scheduled_Payment+Extra_Payment</definedName>
    <definedName name="___w7">IF(Loan_Amount*Interest_Rate*Loan_Years*Loan_Start&gt;0,1,0)</definedName>
    <definedName name="___X1">IF(___X7,Header_Row+___X3,Header_Row)</definedName>
    <definedName name="___X2">IF(___X7,Header_Row+___X3,Header_Row)</definedName>
    <definedName name="___X3">MATCH(0.01,End_Bal,-1)+1</definedName>
    <definedName name="___X4" localSheetId="0">DATE(YEAR([0]!Loan_Start),MONTH([0]!Loan_Start)+Payment_Number,DAY([0]!Loan_Start))</definedName>
    <definedName name="___X4">DATE(YEAR(Loan_Start),MONTH(Loan_Start)+Payment_Number,DAY(Loan_Start))</definedName>
    <definedName name="___X5">OFFSET(Full_Print,0,0,___X2)</definedName>
    <definedName name="___X6" localSheetId="0">Scheduled_Payment+Extra_Payment</definedName>
    <definedName name="___X6">Scheduled_Payment+Extra_Payment</definedName>
    <definedName name="___X7">IF(Loan_Amount*Interest_Rate*Loan_Years*Loan_Start&gt;0,1,0)</definedName>
    <definedName name="___y1">IF(___y7,Header_Row+___y3,Header_Row)</definedName>
    <definedName name="___y2">IF(___y7,Header_Row+___y3,Header_Row)</definedName>
    <definedName name="___y3">MATCH(0.01,End_Bal,-1)+1</definedName>
    <definedName name="___y4" localSheetId="0">DATE(YEAR([0]!Loan_Start),MONTH([0]!Loan_Start)+Payment_Number,DAY([0]!Loan_Start))</definedName>
    <definedName name="___y4">DATE(YEAR(Loan_Start),MONTH(Loan_Start)+Payment_Number,DAY(Loan_Start))</definedName>
    <definedName name="___y5">OFFSET(Full_Print,0,0,___y2)</definedName>
    <definedName name="___y6" localSheetId="0">Scheduled_Payment+Extra_Payment</definedName>
    <definedName name="___y6">Scheduled_Payment+Extra_Payment</definedName>
    <definedName name="___y7">IF(Loan_Amount*Interest_Rate*Loan_Years*Loan_Start&gt;0,1,0)</definedName>
    <definedName name="___z1">IF(___z7,Header_Row+___z3,Header_Row)</definedName>
    <definedName name="___z2">IF(___z7,Header_Row+___z3,Header_Row)</definedName>
    <definedName name="___z3">MATCH(0.01,End_Bal,-1)+1</definedName>
    <definedName name="___z4" localSheetId="0">DATE(YEAR([0]!Loan_Start),MONTH([0]!Loan_Start)+Payment_Number,DAY([0]!Loan_Start))</definedName>
    <definedName name="___z4">DATE(YEAR(Loan_Start),MONTH(Loan_Start)+Payment_Number,DAY(Loan_Start))</definedName>
    <definedName name="___z5">OFFSET(Full_Print,0,0,___z2)</definedName>
    <definedName name="___z6" localSheetId="0">Scheduled_Payment+Extra_Payment</definedName>
    <definedName name="___z6">Scheduled_Payment+Extra_Payment</definedName>
    <definedName name="___z7">IF(Loan_Amount*Interest_Rate*Loan_Years*Loan_Start&gt;0,1,0)</definedName>
    <definedName name="__A17000">#REF!</definedName>
    <definedName name="__A20000">#REF!</definedName>
    <definedName name="__A30000">#REF!</definedName>
    <definedName name="__AFC1">[3]INV!$A$25:$D$28</definedName>
    <definedName name="__AFC3">[3]INV!$F$25:$I$28</definedName>
    <definedName name="__AFC5">[3]INV!$K$25:$N$28</definedName>
    <definedName name="__BGC1">[3]INV!$A$5:$D$8</definedName>
    <definedName name="__BGC3">[3]INV!$F$5:$I$8</definedName>
    <definedName name="__BGC5">[3]INV!$K$5:$N$8</definedName>
    <definedName name="__CAC1">[3]INV!$A$19:$D$22</definedName>
    <definedName name="__CAC3">[3]INV!$F$19:$I$22</definedName>
    <definedName name="__CAC5">[3]INV!$K$19:$N$22</definedName>
    <definedName name="__G1" localSheetId="0">DATE(YEAR([0]!Loan_Start),MONTH([0]!Loan_Start)+Payment_Number,DAY([0]!Loan_Start))</definedName>
    <definedName name="__G1">DATE(YEAR(Loan_Start),MONTH(Loan_Start)+Payment_Number,DAY(Loan_Start))</definedName>
    <definedName name="__IPC2002">#REF!</definedName>
    <definedName name="__nO" localSheetId="0">IF([2]!Loan_Amount*[2]!Interest_Rate*[2]!Loan_Years*[2]!Loan_Start&gt;0,1,0)</definedName>
    <definedName name="__nO">IF([2]!Loan_Amount*[2]!Interest_Rate*[2]!Loan_Years*[2]!Loan_Start&gt;0,1,0)</definedName>
    <definedName name="__PJ50">#REF!</definedName>
    <definedName name="__rc">#REF!</definedName>
    <definedName name="__SBC1">[3]INV!$A$12:$D$15</definedName>
    <definedName name="__SBC3">[3]INV!$F$12:$I$15</definedName>
    <definedName name="__SBC5">[3]INV!$K$12:$N$15</definedName>
    <definedName name="__v1">IF(__v8,Header_Row+__v4,Header_Row)</definedName>
    <definedName name="__v2">IF(__v8,Header_Row+__v4,Header_Row)</definedName>
    <definedName name="__v4">MATCH(0.01,End_Bal,-1)+1</definedName>
    <definedName name="__v5" localSheetId="0">DATE(YEAR([0]!Loan_Start),MONTH([0]!Loan_Start)+Payment_Number,DAY([0]!Loan_Start))</definedName>
    <definedName name="__v5">DATE(YEAR(Loan_Start),MONTH(Loan_Start)+Payment_Number,DAY(Loan_Start))</definedName>
    <definedName name="__v6">OFFSET(Full_Print,0,0,__v2)</definedName>
    <definedName name="__v7" localSheetId="0">Scheduled_Payment+Extra_Payment</definedName>
    <definedName name="__v7">Scheduled_Payment+Extra_Payment</definedName>
    <definedName name="__v8">IF(Loan_Amount*Interest_Rate*Loan_Years*Loan_Start&gt;0,1,0)</definedName>
    <definedName name="__w1">IF(__w7,Header_Row+__w3,Header_Row)</definedName>
    <definedName name="__w2">IF(__w7,Header_Row+__w3,Header_Row)</definedName>
    <definedName name="__w3">MATCH(0.01,End_Bal,-1)+1</definedName>
    <definedName name="__w4" localSheetId="0">DATE(YEAR([0]!Loan_Start),MONTH([0]!Loan_Start)+Payment_Number,DAY([0]!Loan_Start))</definedName>
    <definedName name="__w4">DATE(YEAR(Loan_Start),MONTH(Loan_Start)+Payment_Number,DAY(Loan_Start))</definedName>
    <definedName name="__w5">OFFSET(Full_Print,0,0,__w2)</definedName>
    <definedName name="__w6" localSheetId="0">Scheduled_Payment+Extra_Payment</definedName>
    <definedName name="__w6">Scheduled_Payment+Extra_Payment</definedName>
    <definedName name="__w7">IF(Loan_Amount*Interest_Rate*Loan_Years*Loan_Start&gt;0,1,0)</definedName>
    <definedName name="__X1">IF(__X7,Header_Row+__X3,Header_Row)</definedName>
    <definedName name="__X2">IF(__X7,Header_Row+__X3,Header_Row)</definedName>
    <definedName name="__X3">MATCH(0.01,End_Bal,-1)+1</definedName>
    <definedName name="__X4" localSheetId="0">DATE(YEAR([0]!Loan_Start),MONTH([0]!Loan_Start)+Payment_Number,DAY([0]!Loan_Start))</definedName>
    <definedName name="__X4">DATE(YEAR(Loan_Start),MONTH(Loan_Start)+Payment_Number,DAY(Loan_Start))</definedName>
    <definedName name="__X5">OFFSET(Full_Print,0,0,__X2)</definedName>
    <definedName name="__X6" localSheetId="0">Scheduled_Payment+Extra_Payment</definedName>
    <definedName name="__X6">Scheduled_Payment+Extra_Payment</definedName>
    <definedName name="__X7">IF(Loan_Amount*Interest_Rate*Loan_Years*Loan_Start&gt;0,1,0)</definedName>
    <definedName name="__y1">IF(__y7,Header_Row+__y3,Header_Row)</definedName>
    <definedName name="__y2">IF(__y7,Header_Row+__y3,Header_Row)</definedName>
    <definedName name="__y3">MATCH(0.01,End_Bal,-1)+1</definedName>
    <definedName name="__y4" localSheetId="0">DATE(YEAR([0]!Loan_Start),MONTH([0]!Loan_Start)+Payment_Number,DAY([0]!Loan_Start))</definedName>
    <definedName name="__y4">DATE(YEAR(Loan_Start),MONTH(Loan_Start)+Payment_Number,DAY(Loan_Start))</definedName>
    <definedName name="__y5">OFFSET(Full_Print,0,0,__y2)</definedName>
    <definedName name="__y6" localSheetId="0">Scheduled_Payment+Extra_Payment</definedName>
    <definedName name="__y6">Scheduled_Payment+Extra_Payment</definedName>
    <definedName name="__y7">IF(Loan_Amount*Interest_Rate*Loan_Years*Loan_Start&gt;0,1,0)</definedName>
    <definedName name="__z1">IF(__z7,Header_Row+__z3,Header_Row)</definedName>
    <definedName name="__z2">IF(__z7,Header_Row+__z3,Header_Row)</definedName>
    <definedName name="__z3">MATCH(0.01,End_Bal,-1)+1</definedName>
    <definedName name="__z4" localSheetId="0">DATE(YEAR([0]!Loan_Start),MONTH([0]!Loan_Start)+Payment_Number,DAY([0]!Loan_Start))</definedName>
    <definedName name="__z4">DATE(YEAR(Loan_Start),MONTH(Loan_Start)+Payment_Number,DAY(Loan_Start))</definedName>
    <definedName name="__z5">OFFSET(Full_Print,0,0,__z2)</definedName>
    <definedName name="__z6" localSheetId="0">Scheduled_Payment+Extra_Payment</definedName>
    <definedName name="__z6">Scheduled_Payment+Extra_Payment</definedName>
    <definedName name="__z7">IF(Loan_Amount*Interest_Rate*Loan_Years*Loan_Start&gt;0,1,0)</definedName>
    <definedName name="_A1">#N/A</definedName>
    <definedName name="_A17000">#REF!</definedName>
    <definedName name="_A20000">#REF!</definedName>
    <definedName name="_A30000">#REF!</definedName>
    <definedName name="_AFC1">[3]INV!$A$25:$D$28</definedName>
    <definedName name="_AFC3">[3]INV!$F$25:$I$28</definedName>
    <definedName name="_AFC5">[3]INV!$K$25:$N$28</definedName>
    <definedName name="_BGC1">[3]INV!$A$5:$D$8</definedName>
    <definedName name="_BGC3">[3]INV!$F$5:$I$8</definedName>
    <definedName name="_BGC5">[3]INV!$K$5:$N$8</definedName>
    <definedName name="_CAC1">[3]INV!$A$19:$D$22</definedName>
    <definedName name="_CAC3">[3]INV!$F$19:$I$22</definedName>
    <definedName name="_CAC5">[3]INV!$K$19:$N$22</definedName>
    <definedName name="_G1">#N/A</definedName>
    <definedName name="_IPC2002">#REF!</definedName>
    <definedName name="_NEC1">'[4]CANT OBRA 2601'!$H$34</definedName>
    <definedName name="_PJ50">#REF!</definedName>
    <definedName name="_rc">#REF!</definedName>
    <definedName name="_SBC1">[3]INV!$A$12:$D$15</definedName>
    <definedName name="_SBC3">[3]INV!$F$12:$I$15</definedName>
    <definedName name="_SBC5">[3]INV!$K$12:$N$15</definedName>
    <definedName name="_v1">#N/A</definedName>
    <definedName name="_v2">#N/A</definedName>
    <definedName name="_v4">#N/A</definedName>
    <definedName name="_v5">#N/A</definedName>
    <definedName name="_v6">#N/A</definedName>
    <definedName name="_v7" localSheetId="0">Scheduled_Payment+Extra_Payment</definedName>
    <definedName name="_v7">Scheduled_Payment+Extra_Payment</definedName>
    <definedName name="_v8">#N/A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>#N/A</definedName>
    <definedName name="_X2">#N/A</definedName>
    <definedName name="_X3">#N/A</definedName>
    <definedName name="_X4">#N/A</definedName>
    <definedName name="_X5">#N/A</definedName>
    <definedName name="_X6" localSheetId="0">Scheduled_Payment+Extra_Payment</definedName>
    <definedName name="_X6">Scheduled_Payment+Extra_Payment</definedName>
    <definedName name="_X7">#N/A</definedName>
    <definedName name="_y1">#N/A</definedName>
    <definedName name="_y2">#N/A</definedName>
    <definedName name="_y3">#N/A</definedName>
    <definedName name="_y4">#N/A</definedName>
    <definedName name="_y5">#N/A</definedName>
    <definedName name="_y6" localSheetId="0">Scheduled_Payment+Extra_Payment</definedName>
    <definedName name="_y6">Scheduled_Payment+Extra_Payment</definedName>
    <definedName name="_y7">#N/A</definedName>
    <definedName name="_z1">#N/A</definedName>
    <definedName name="_z2">#N/A</definedName>
    <definedName name="_z3">#N/A</definedName>
    <definedName name="_z4">#N/A</definedName>
    <definedName name="_z5">#N/A</definedName>
    <definedName name="_z6" localSheetId="0">Scheduled_Payment+Extra_Payment</definedName>
    <definedName name="_z6">Scheduled_Payment+Extra_Payment</definedName>
    <definedName name="_z7">#N/A</definedName>
    <definedName name="A" localSheetId="0">Scheduled_Payment+Extra_Payment</definedName>
    <definedName name="A">Scheduled_Payment+Extra_Payment</definedName>
    <definedName name="A_impresión_IM">#REF!</definedName>
    <definedName name="AA">IF(__________w7,Header_Row+__________w3,Header_Row)</definedName>
    <definedName name="AAC">[3]AASHTO!$A$14:$F$17</definedName>
    <definedName name="ABG">[3]AASHTO!$A$2:$F$5</definedName>
    <definedName name="AccessDatabase" hidden="1">"A:\SAIN.mdb"</definedName>
    <definedName name="actual">'[5]ESTADO RED'!#REF!</definedName>
    <definedName name="ad">#REF!</definedName>
    <definedName name="ADMINISTRADOR">[6]CUMPLIMIENTO!$C$5</definedName>
    <definedName name="ADMINISTRADOR_VIAL__ARMANDO_SANCHEZ_SANCHEZ">[7]INDICMICROEMP!$A$20</definedName>
    <definedName name="admon">[8]DATOS!$B$16</definedName>
    <definedName name="admon1">[9]DATOS!$B$16</definedName>
    <definedName name="ads">#REF!</definedName>
    <definedName name="ah">#REF!</definedName>
    <definedName name="ahe">#REF!</definedName>
    <definedName name="aj">#REF!</definedName>
    <definedName name="ALTURA_DEL_MURO__M">'[10]DATOS 1203'!$AC$9</definedName>
    <definedName name="ANTONIA">IF(FABIAN,[0]!Header_Row+Number_of_Payments,[0]!Header_Row)</definedName>
    <definedName name="año">'[5]ESTADO RED'!#REF!</definedName>
    <definedName name="año1">'[11]ESTADO RED'!#REF!</definedName>
    <definedName name="ao">#REF!</definedName>
    <definedName name="_xlnm.Print_Area" localSheetId="0">'PROPUESTA ECONÓMICA'!$B$1:$I$25</definedName>
    <definedName name="_xlnm.Print_Area">#REF!</definedName>
    <definedName name="as">#REF!</definedName>
    <definedName name="ASB">[3]AASHTO!$A$8:$F$11</definedName>
    <definedName name="au">#REF!</definedName>
    <definedName name="aur">#REF!</definedName>
    <definedName name="av">#REF!</definedName>
    <definedName name="ax">#REF!</definedName>
    <definedName name="bb">#REF!</definedName>
    <definedName name="Beg_Bal">#REF!</definedName>
    <definedName name="bgh">#REF!</definedName>
    <definedName name="BHT">#REF!</definedName>
    <definedName name="bimestre">'[5]ESTADO RED'!$E$8</definedName>
    <definedName name="BJHVVHGH" localSheetId="0">DATE(YEAR([0]!Loan_Start),MONTH([0]!Loan_Start)+Payment_Number,DAY([0]!Loan_Start))</definedName>
    <definedName name="BJHVVHGH">DATE(YEAR(Loan_Start),MONTH(Loan_Start)+Payment_Number,DAY(Loan_Start))</definedName>
    <definedName name="bl">#REF!</definedName>
    <definedName name="bnm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w">#REF!</definedName>
    <definedName name="CARLOS" localSheetId="0">DATE(YEAR([0]!Loan_Start),MONTH([0]!Loan_Start)+Payment_Number,DAY([0]!Loan_Start))</definedName>
    <definedName name="CARLOS">DATE(YEAR(Loan_Start),MONTH(Loan_Start)+Payment_Number,DAY(Loan_Start))</definedName>
    <definedName name="CAROL">'[8]precios-básicos2002'!$C$12:$C$56</definedName>
    <definedName name="carol1">'[9]precios-básicos2002'!$C$12:$C$56</definedName>
    <definedName name="CARRETERAS">[8]DATOS!$A$9</definedName>
    <definedName name="causa">[12]Datos!$B$3:$D$72</definedName>
    <definedName name="cc">#REF!</definedName>
    <definedName name="ccto210">#REF!</definedName>
    <definedName name="cd">#REF!</definedName>
    <definedName name="CEMENTO">[13]Insum!$A$3:$H$63</definedName>
    <definedName name="clase">[12]Datos!$E$3:$F$10</definedName>
    <definedName name="co">#REF!</definedName>
    <definedName name="cp">#REF!</definedName>
    <definedName name="Criticos">#REF!</definedName>
    <definedName name="cv">#REF!</definedName>
    <definedName name="cx">#REF!</definedName>
    <definedName name="D" localSheetId="0">Scheduled_Payment+Extra_Payment</definedName>
    <definedName name="D">Scheduled_Payment+Extra_Payment</definedName>
    <definedName name="DANI">[8]ITEMS!$B$6:$B$176</definedName>
    <definedName name="Data">#REF!</definedName>
    <definedName name="dc">#REF!</definedName>
    <definedName name="DCF">#REF!</definedName>
    <definedName name="DD">#N/A</definedName>
    <definedName name="DDDD">IF([0]!Values_Entered,[0]!Header_Row+[0]!Number_of_Payments,[0]!Header_Row)</definedName>
    <definedName name="ddee">#REF!</definedName>
    <definedName name="df">#REF!</definedName>
    <definedName name="di">#REF!</definedName>
    <definedName name="dj">#REF!</definedName>
    <definedName name="dl">#REF!</definedName>
    <definedName name="dm">#REF!</definedName>
    <definedName name="do">#REF!</definedName>
    <definedName name="DOR">#REF!</definedName>
    <definedName name="drf">#REF!</definedName>
    <definedName name="DSA">#REF!</definedName>
    <definedName name="dt">#REF!</definedName>
    <definedName name="DTS">#REF!</definedName>
    <definedName name="ee">[7]INDICMICROEMP!$A$20</definedName>
    <definedName name="EEEEEE" localSheetId="0">Scheduled_Payment+Extra_Payment</definedName>
    <definedName name="EEEEEE">Scheduled_Payment+Extra_Payment</definedName>
    <definedName name="ef">#REF!</definedName>
    <definedName name="el">#REF!</definedName>
    <definedName name="End_Bal">#REF!</definedName>
    <definedName name="equi">'[8]precios-básicos2002'!$C$12:$C$56</definedName>
    <definedName name="equipo">'[8]precios-básicos2002'!$C$12:$E$56</definedName>
    <definedName name="er">#REF!</definedName>
    <definedName name="ESPECIFICACION">#REF!</definedName>
    <definedName name="Especificación">#REF!</definedName>
    <definedName name="Extra_Pay">#REF!</definedName>
    <definedName name="fa">#REF!</definedName>
    <definedName name="FABI" localSheetId="0">Scheduled_Payment+Extra_Payment</definedName>
    <definedName name="FABI">Scheduled_Payment+Extra_Payment</definedName>
    <definedName name="FABIAN">IF(Loan_Amount*Interest_Rate*Loan_Years*Loan_Start&gt;0,1,0)</definedName>
    <definedName name="fb">#REF!</definedName>
    <definedName name="fd">#REF!</definedName>
    <definedName name="fda">#REF!</definedName>
    <definedName name="ff">#REF!</definedName>
    <definedName name="fg">#REF!</definedName>
    <definedName name="FGV">#REF!</definedName>
    <definedName name="fi">#REF!</definedName>
    <definedName name="fk">#REF!</definedName>
    <definedName name="flq">#REF!</definedName>
    <definedName name="fu">#REF!</definedName>
    <definedName name="Full_Print">#REF!</definedName>
    <definedName name="fv">#REF!</definedName>
    <definedName name="fy">#REF!</definedName>
    <definedName name="ga">#REF!</definedName>
    <definedName name="gb">#REF!</definedName>
    <definedName name="gc">#REF!</definedName>
    <definedName name="gd">#REF!</definedName>
    <definedName name="gdj">#REF!</definedName>
    <definedName name="gf">#REF!</definedName>
    <definedName name="gft">#REF!</definedName>
    <definedName name="GG">#N/A</definedName>
    <definedName name="GH">#N/A</definedName>
    <definedName name="ghu">#REF!</definedName>
    <definedName name="GI">MATCH(0.01,End_Bal,-1)+1</definedName>
    <definedName name="GJ" localSheetId="0">DATE(YEAR([0]!Loan_Start),MONTH([0]!Loan_Start)+Payment_Number,DAY([0]!Loan_Start))</definedName>
    <definedName name="GJ">DATE(YEAR(Loan_Start),MONTH(Loan_Start)+Payment_Number,DAY(Loan_Start))</definedName>
    <definedName name="GK">OFFSET(Full_Print,0,0,[0]!GH)</definedName>
    <definedName name="GL" localSheetId="0">Scheduled_Payment+Extra_Payment</definedName>
    <definedName name="GL">Scheduled_Payment+Extra_Payment</definedName>
    <definedName name="GM">IF(Loan_Amount*Interest_Rate*Loan_Years*Loan_Start&gt;0,1,0)</definedName>
    <definedName name="gmt">#REF!</definedName>
    <definedName name="gn">#REF!</definedName>
    <definedName name="gnm">#REF!</definedName>
    <definedName name="gñ">#REF!</definedName>
    <definedName name="gp">#REF!</definedName>
    <definedName name="grl">#REF!</definedName>
    <definedName name="gte">#REF!</definedName>
    <definedName name="GTI">#REF!</definedName>
    <definedName name="gy">#REF!</definedName>
    <definedName name="ha">#REF!</definedName>
    <definedName name="Header_Row">ROW(#REF!)</definedName>
    <definedName name="hgt">#REF!</definedName>
    <definedName name="hgu">#REF!</definedName>
    <definedName name="hh">#REF!</definedName>
    <definedName name="hj">#REF!</definedName>
    <definedName name="hjk">#REF!</definedName>
    <definedName name="hl">#REF!</definedName>
    <definedName name="hnt">#REF!</definedName>
    <definedName name="HOJA" localSheetId="0">DATE(YEAR([0]!Loan_Start),MONTH([0]!Loan_Start)+Payment_Number,DAY([0]!Loan_Start))</definedName>
    <definedName name="HOJA">DATE(YEAR([0]!Loan_Start),MONTH([0]!Loan_Start)+Payment_Number,DAY([0]!Loan_Start))</definedName>
    <definedName name="HOJA444" localSheetId="0">DATE(YEAR([0]!Loan_Start),MONTH([0]!Loan_Start)+Payment_Number,DAY([0]!Loan_Start))</definedName>
    <definedName name="HOJA444">DATE(YEAR([0]!Loan_Start),MONTH([0]!Loan_Start)+Payment_Number,DAY([0]!Loan_Start))</definedName>
    <definedName name="hp">#REF!</definedName>
    <definedName name="hqi">#REF!</definedName>
    <definedName name="ht">#REF!</definedName>
    <definedName name="htk">#REF!</definedName>
    <definedName name="HYT">#REF!</definedName>
    <definedName name="I">#REF!</definedName>
    <definedName name="id">#REF!</definedName>
    <definedName name="IF">'[14]A. P. U.'!#REF!</definedName>
    <definedName name="ig">#REF!</definedName>
    <definedName name="ii">#REF!</definedName>
    <definedName name="ik">#REF!</definedName>
    <definedName name="ikj">#REF!</definedName>
    <definedName name="imprevistos">[8]DATOS!$B$17</definedName>
    <definedName name="IND">[15]items!$C$4:$J$247</definedName>
    <definedName name="inf">#REF!</definedName>
    <definedName name="Int">#REF!</definedName>
    <definedName name="Interest_Rate">#REF!</definedName>
    <definedName name="INV_11">'[16]PR 1'!$A$2:$N$655</definedName>
    <definedName name="io">#REF!</definedName>
    <definedName name="ir">#REF!</definedName>
    <definedName name="it.">#REF!</definedName>
    <definedName name="ITEM1">#REF!</definedName>
    <definedName name="ITEM15">#REF!</definedName>
    <definedName name="ITEM2">#REF!</definedName>
    <definedName name="ITEM3">#REF!</definedName>
    <definedName name="items">[8]ITEMS!$B$6:$B$176</definedName>
    <definedName name="jh">#REF!</definedName>
    <definedName name="jj">#REF!</definedName>
    <definedName name="jk">#REF!</definedName>
    <definedName name="jn">#REF!</definedName>
    <definedName name="jñ">#REF!</definedName>
    <definedName name="jo">#REF!</definedName>
    <definedName name="jt">#REF!</definedName>
    <definedName name="jui">#REF!</definedName>
    <definedName name="jun">#REF!</definedName>
    <definedName name="juy">#REF!</definedName>
    <definedName name="kio">#REF!</definedName>
    <definedName name="kip">#REF!</definedName>
    <definedName name="KJH">#REF!</definedName>
    <definedName name="kl">#REF!</definedName>
    <definedName name="kñy">#REF!</definedName>
    <definedName name="ko">[17]items!$C$4:$J$247</definedName>
    <definedName name="kuh">#REF!</definedName>
    <definedName name="kuy">#REF!</definedName>
    <definedName name="L_L">IF([0]!Values_Entered,Header_Row+[0]!Number_of_Payments,Header_Row)</definedName>
    <definedName name="Last_Row">IF([0]!Values_Entered,Header_Row+[0]!Number_of_Payments,Header_Row)</definedName>
    <definedName name="LINEA">[8]DATOS!$B$16</definedName>
    <definedName name="LISTA_ALTURA_GAVION">'[10]DATOS 1203'!$BC$3:$BC$5</definedName>
    <definedName name="LISTA_TIPO_DE_BOX">'[10]DATOS 1203'!$BD$3:$BD$12</definedName>
    <definedName name="ll">#REF!</definedName>
    <definedName name="LÑP">#REF!</definedName>
    <definedName name="Loan_Amount">#REF!</definedName>
    <definedName name="Loan_Start">#REF!</definedName>
    <definedName name="Loan_Years">#REF!</definedName>
    <definedName name="LOCA">IF(RICO,[0]!Header_Row+TUPI,[0]!Header_Row)</definedName>
    <definedName name="LOI">#REF!</definedName>
    <definedName name="LUCY">OFFSET(Full_Print,0,0,LOCA)</definedName>
    <definedName name="m" localSheetId="0">Scheduled_Payment+Extra_Payment</definedName>
    <definedName name="m">Scheduled_Payment+Extra_Payment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QUINAR">[13]Insum!$A$68:$H$98</definedName>
    <definedName name="MARTA">IF(Loan_Amount*Interest_Rate*Loan_Years*Loan_Start&gt;0,1,0)</definedName>
    <definedName name="MARTHA">[8]DATOS!$A$9</definedName>
    <definedName name="mater">'[8]precios-básicos2002'!$C$59:$C$127</definedName>
    <definedName name="materiales">'[8]precios-básicos2002'!$C$59:$E$127</definedName>
    <definedName name="mdo">'[8]precios-básicos2002'!$C$131:$C$140</definedName>
    <definedName name="mf">#REF!</definedName>
    <definedName name="mhg">#REF!</definedName>
    <definedName name="mht">#REF!</definedName>
    <definedName name="mhy">#REF!</definedName>
    <definedName name="mju">#REF!</definedName>
    <definedName name="mku">#REF!</definedName>
    <definedName name="mm">#REF!</definedName>
    <definedName name="mmm">#REF!</definedName>
    <definedName name="mobra">'[8]precios-básicos2002'!$C$131:$E$140</definedName>
    <definedName name="mr">#REF!</definedName>
    <definedName name="nb">#REF!</definedName>
    <definedName name="nbv">#REF!</definedName>
    <definedName name="nece.cab">#REF!</definedName>
    <definedName name="NHG">#REF!</definedName>
    <definedName name="NJH">#REF!</definedName>
    <definedName name="nm">#REF!</definedName>
    <definedName name="NOVIEMBRE" localSheetId="0">MATCH(0.01,[2]!End_Bal,-1)+1</definedName>
    <definedName name="NOVIEMBRE">MATCH(0.01,[2]!End_Bal,-1)+1</definedName>
    <definedName name="nr">#REF!</definedName>
    <definedName name="nt">#REF!</definedName>
    <definedName name="Num_Pmt_Per_Year">#REF!</definedName>
    <definedName name="Number_of_Payments">MATCH(0.01,End_Bal,-1)+1</definedName>
    <definedName name="ñl">#REF!</definedName>
    <definedName name="ññ">#REF!</definedName>
    <definedName name="ñok">#REF!</definedName>
    <definedName name="ñp">#REF!</definedName>
    <definedName name="ñpo">#REF!</definedName>
    <definedName name="Obra">#REF!</definedName>
    <definedName name="oo">#REF!</definedName>
    <definedName name="os">#REF!</definedName>
    <definedName name="PATIOS">[18]INDICE!$A$9:$G$290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[19]INDICE!$A$3:$F$9</definedName>
    <definedName name="PERIODO">[6]CUMPLIMIENTO!$M$5</definedName>
    <definedName name="pñ">#REF!</definedName>
    <definedName name="po">#REF!</definedName>
    <definedName name="poi">#REF!</definedName>
    <definedName name="POO">#REF!</definedName>
    <definedName name="pp">#REF!</definedName>
    <definedName name="PRECIO">#REF!</definedName>
    <definedName name="precios">#REF!</definedName>
    <definedName name="prestaciones">[8]DATOS!$B$14</definedName>
    <definedName name="primer">'[5]ESTADO RED'!#REF!</definedName>
    <definedName name="Princ">#REF!</definedName>
    <definedName name="Print_Area_MI">#REF!</definedName>
    <definedName name="Print_Area_Reset">#N/A</definedName>
    <definedName name="Proponente">#REF!</definedName>
    <definedName name="q">#REF!</definedName>
    <definedName name="qq">#REF!</definedName>
    <definedName name="QQQ" localSheetId="0">DATE(YEAR([0]!Loan_Start),MONTH([0]!Loan_Start)+Payment_Number,DAY([0]!Loan_Start))</definedName>
    <definedName name="QQQ">DATE(YEAR([0]!Loan_Start),MONTH([0]!Loan_Start)+Payment_Number,DAY([0]!Loan_Start))</definedName>
    <definedName name="qw">#REF!</definedName>
    <definedName name="rds">#REF!</definedName>
    <definedName name="RE">#N/A</definedName>
    <definedName name="regional">[5]CARRETERAS!$A$2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ll">#REF!</definedName>
    <definedName name="residente">'[5]GENERALIDADES '!$E$9</definedName>
    <definedName name="RICO">IF(Loan_Amount*Interest_Rate*Loan_Years*Loan_Start&gt;0,1,0)</definedName>
    <definedName name="RIIIIIIIIIIIC" localSheetId="0">DATE(YEAR([0]!Loan_Start),MONTH([0]!Loan_Start)+Payment_Number,DAY([0]!Loan_Start))</definedName>
    <definedName name="RIIIIIIIIIIIC">DATE(YEAR(Loan_Start),MONTH(Loan_Start)+Payment_Number,DAY(Loan_Start))</definedName>
    <definedName name="rl">#REF!</definedName>
    <definedName name="rlo">#REF!</definedName>
    <definedName name="rm">#REF!</definedName>
    <definedName name="rñ">#REF!</definedName>
    <definedName name="rr">#REF!</definedName>
    <definedName name="rt">#REF!</definedName>
    <definedName name="rte">#REF!</definedName>
    <definedName name="rty">#REF!</definedName>
    <definedName name="RUTA" localSheetId="0">DATE(YEAR([0]!Loan_Start),MONTH([0]!Loan_Start)+Payment_Number,DAY([0]!Loan_Start))</definedName>
    <definedName name="RUTA">DATE(YEAR([0]!Loan_Start),MONTH([0]!Loan_Start)+Payment_Number,DAY([0]!Loan_Start))</definedName>
    <definedName name="RW">[20]items!$C$4:$J$248</definedName>
    <definedName name="ry">#REF!</definedName>
    <definedName name="sbe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E">#REF!</definedName>
    <definedName name="SE">[12]Datos!$B$3:$D$72</definedName>
    <definedName name="SE_REQUIERE_PAVIMENTO">'[10]DATOS 1203'!$AA$17</definedName>
    <definedName name="segundo">'[5]ESTADO RED'!#REF!</definedName>
    <definedName name="si">#REF!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r">#REF!</definedName>
    <definedName name="ss">#REF!</definedName>
    <definedName name="SSSSSSS">IF(Loan_Amount*Interest_Rate*Loan_Years*Loan_Start&gt;0,1,0)</definedName>
    <definedName name="SW" localSheetId="0">Scheduled_Payment+Extra_Payment</definedName>
    <definedName name="SW">Scheduled_Payment+Extra_Payment</definedName>
    <definedName name="tb">#REF!</definedName>
    <definedName name="TECN" localSheetId="0">DATE(YEAR([0]!Loan_Start),MONTH([0]!Loan_Start)+Payment_Number,DAY([0]!Loan_Start))</definedName>
    <definedName name="TECN">DATE(YEAR(Loan_Start),MONTH(Loan_Start)+Payment_Number,DAY(Loan_Start))</definedName>
    <definedName name="th">#REF!</definedName>
    <definedName name="tipov">#REF!</definedName>
    <definedName name="titi">IF(Loan_Amount*Interest_Rate*Loan_Years*Loan_Start&gt;0,1,0)</definedName>
    <definedName name="TITO">IF(RICO,[0]!Header_Row+TUPI,[0]!Header_Row)</definedName>
    <definedName name="TITOF">IF(RICO,[0]!Header_Row+TUPI,[0]!Header_Row)</definedName>
    <definedName name="TITULO">#REF!</definedName>
    <definedName name="tj">#REF!</definedName>
    <definedName name="tl">#REF!</definedName>
    <definedName name="tn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rimestre1">'[11]ESTADO RED'!$E$8</definedName>
    <definedName name="TT">#REF!</definedName>
    <definedName name="TUPI">MATCH(0.01,End_Bal,-1)+1</definedName>
    <definedName name="ty">#REF!</definedName>
    <definedName name="tyu">#REF!</definedName>
    <definedName name="Ubicación">#REF!</definedName>
    <definedName name="ui">#REF!</definedName>
    <definedName name="UNITARIO">[21]Unitarios!$A$3:$D$13</definedName>
    <definedName name="Unitarios">#REF!</definedName>
    <definedName name="ut">#REF!</definedName>
    <definedName name="utilidad">[8]DATOS!$B$18</definedName>
    <definedName name="uu">#REF!</definedName>
    <definedName name="uxd">#REF!</definedName>
    <definedName name="uy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b">#REF!</definedName>
    <definedName name="vc">#REF!</definedName>
    <definedName name="vck">#REF!</definedName>
    <definedName name="vd">#REF!</definedName>
    <definedName name="vfn">#REF!</definedName>
    <definedName name="vg">#REF!</definedName>
    <definedName name="vias">[12]Datos!$H$2:$H$6</definedName>
    <definedName name="vm">#REF!</definedName>
    <definedName name="vr" localSheetId="0">Scheduled_Payment+Extra_Payment</definedName>
    <definedName name="vr">Scheduled_Payment+Extra_Payment</definedName>
    <definedName name="vv">#REF!</definedName>
    <definedName name="w" localSheetId="0">Scheduled_Payment+Extra_Payment</definedName>
    <definedName name="w">Scheduled_Payment+Extra_Payment</definedName>
    <definedName name="WE">#N/A</definedName>
    <definedName name="wj">#REF!</definedName>
    <definedName name="wl">#REF!</definedName>
    <definedName name="ws">#REF!</definedName>
    <definedName name="ww">#REF!</definedName>
    <definedName name="xb">#REF!</definedName>
    <definedName name="xo">#REF!</definedName>
    <definedName name="xx">#REF!</definedName>
    <definedName name="yn">#REF!</definedName>
    <definedName name="yu">#REF!</definedName>
    <definedName name="yui">#REF!</definedName>
    <definedName name="yy">#REF!</definedName>
    <definedName name="zc">#REF!</definedName>
    <definedName name="zd">#REF!</definedName>
    <definedName name="zdr">#REF!</definedName>
    <definedName name="zx">#REF!</definedName>
    <definedName name="ZZ">MATCH(0.01,[0]!End_Bal,-1)+1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I13" i="1" s="1"/>
  <c r="L10" i="1"/>
  <c r="K9" i="1"/>
  <c r="L6" i="1"/>
  <c r="L8" i="1" s="1"/>
  <c r="I14" i="1" l="1"/>
  <c r="I15" i="1" s="1"/>
</calcChain>
</file>

<file path=xl/sharedStrings.xml><?xml version="1.0" encoding="utf-8"?>
<sst xmlns="http://schemas.openxmlformats.org/spreadsheetml/2006/main" count="26" uniqueCount="25">
  <si>
    <t>INSTITUTO NACIONAL DE VÍAS</t>
  </si>
  <si>
    <t>SUBDIRECCION DE GESTIÓN INTEGRAL DE CARRRETERAS</t>
  </si>
  <si>
    <t>DIRECCIÓN TERRITORIAL SUCRE</t>
  </si>
  <si>
    <t xml:space="preserve">OBJETO: SUMINISTRO DE MEZCLA ASFÁLTICA EN LA VÍA COVEÑAS - SAN ONOFRE (9004) A CARGO DE LA DT SUCRE
</t>
  </si>
  <si>
    <t>PROCESO DE MINIMA CUANTÍA No. IP-DT-SUC-002-2023</t>
  </si>
  <si>
    <t>FORMULARIO 1 - PROPUESTA ECONÓMICA</t>
  </si>
  <si>
    <t>ITEM</t>
  </si>
  <si>
    <t>GENERAL</t>
  </si>
  <si>
    <t>PART</t>
  </si>
  <si>
    <t>DESCRIPCION</t>
  </si>
  <si>
    <t>UND</t>
  </si>
  <si>
    <t>CANT</t>
  </si>
  <si>
    <t>V/UNIT</t>
  </si>
  <si>
    <t>V/TOTAL</t>
  </si>
  <si>
    <t>+</t>
  </si>
  <si>
    <t>450.10P</t>
  </si>
  <si>
    <t>450-22</t>
  </si>
  <si>
    <t>Suministro de Mezcla en caliente tipo MSC‐25 para bacheo (incluye equipo, asfalto y emulsión asfáltica CRR-60)</t>
  </si>
  <si>
    <t>M3</t>
  </si>
  <si>
    <t>VALOR COSTO DIRECTO</t>
  </si>
  <si>
    <t>VALOR IVA (19% )</t>
  </si>
  <si>
    <t>VALOR TOTAL DE LA OBRA</t>
  </si>
  <si>
    <t>FIRMAS:</t>
  </si>
  <si>
    <t>Nombre y firma del Representante Legal del Proponente</t>
  </si>
  <si>
    <t>Nombre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</si>
</sst>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_-;_-@_-"/>
    <numFmt numFmtId="166" formatCode="_-&quot;$&quot;* #,##0.000_-;\-&quot;$&quot;* #,##0.000_-;_-&quot;$&quot;* &quot;-&quot;_-;_-@_-"/>
    <numFmt numFmtId="167" formatCode="_-* #,##0.00_-;\-* #,##0.00_-;_-* &quot;-&quot;_-;_-@_-"/>
    <numFmt numFmtId="168" formatCode="_-&quot;$&quot;* #,##0.00_-;\-&quot;$&quot;* #,##0.00_-;_-&quot;$&quot;* &quot;-&quot;??_-;_-@_-"/>
  </numFmts>
  <fonts count="14" x14ac:knownFonts="1">
    <font>
      <sz val="10"/>
      <name val="Arial"/>
    </font>
    <font>
      <sz val="10"/>
      <name val="Arial"/>
    </font>
    <font>
      <sz val="10"/>
      <color theme="1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</font>
    <font>
      <b/>
      <sz val="13"/>
      <color theme="1"/>
      <name val="Arial"/>
      <family val="2"/>
    </font>
    <font>
      <sz val="16"/>
      <color theme="1"/>
      <name val="Arial"/>
      <family val="2"/>
    </font>
    <font>
      <b/>
      <sz val="16"/>
      <color indexed="8"/>
      <name val="Arial"/>
      <family val="2"/>
    </font>
    <font>
      <b/>
      <sz val="16"/>
      <color theme="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b/>
      <sz val="14"/>
      <color indexed="62"/>
      <name val="Arial"/>
      <family val="2"/>
    </font>
    <font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0" fontId="3" fillId="0" borderId="0"/>
  </cellStyleXfs>
  <cellXfs count="5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164" fontId="2" fillId="0" borderId="0" xfId="3" applyFont="1" applyProtection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4" fontId="6" fillId="0" borderId="0" xfId="2" applyFont="1"/>
    <xf numFmtId="165" fontId="0" fillId="0" borderId="0" xfId="0" applyNumberFormat="1"/>
    <xf numFmtId="0" fontId="6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0" borderId="0" xfId="0" applyFont="1"/>
    <xf numFmtId="166" fontId="6" fillId="0" borderId="0" xfId="0" applyNumberFormat="1" applyFont="1"/>
    <xf numFmtId="0" fontId="8" fillId="0" borderId="0" xfId="0" applyFont="1" applyAlignment="1">
      <alignment horizontal="center" vertical="center" wrapText="1"/>
    </xf>
    <xf numFmtId="4" fontId="9" fillId="0" borderId="4" xfId="4" applyNumberFormat="1" applyFont="1" applyBorder="1" applyAlignment="1">
      <alignment horizontal="center" vertical="center" wrapText="1"/>
    </xf>
    <xf numFmtId="4" fontId="9" fillId="0" borderId="5" xfId="4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4" applyFont="1" applyBorder="1" applyAlignment="1" applyProtection="1">
      <alignment horizontal="center" vertical="center" wrapText="1"/>
      <protection locked="0"/>
    </xf>
    <xf numFmtId="167" fontId="9" fillId="0" borderId="5" xfId="5" applyNumberFormat="1" applyFont="1" applyFill="1" applyBorder="1" applyAlignment="1" applyProtection="1">
      <alignment horizontal="center" vertical="center" wrapText="1"/>
      <protection locked="0"/>
    </xf>
    <xf numFmtId="164" fontId="4" fillId="0" borderId="5" xfId="3" applyFont="1" applyFill="1" applyBorder="1" applyAlignment="1" applyProtection="1">
      <alignment horizontal="center" vertical="center" wrapText="1"/>
      <protection locked="0"/>
    </xf>
    <xf numFmtId="164" fontId="4" fillId="0" borderId="6" xfId="3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center" wrapText="1"/>
    </xf>
    <xf numFmtId="168" fontId="8" fillId="0" borderId="0" xfId="0" applyNumberFormat="1" applyFont="1" applyAlignment="1">
      <alignment horizontal="center" wrapText="1"/>
    </xf>
    <xf numFmtId="0" fontId="6" fillId="0" borderId="0" xfId="0" applyFont="1" applyAlignment="1">
      <alignment vertical="center" wrapText="1"/>
    </xf>
    <xf numFmtId="4" fontId="10" fillId="0" borderId="4" xfId="4" applyNumberFormat="1" applyFont="1" applyBorder="1" applyAlignment="1" applyProtection="1">
      <alignment horizontal="center" vertical="center" wrapText="1"/>
      <protection locked="0"/>
    </xf>
    <xf numFmtId="4" fontId="10" fillId="0" borderId="5" xfId="4" applyNumberFormat="1" applyFont="1" applyBorder="1" applyAlignment="1" applyProtection="1">
      <alignment horizontal="center" vertical="center" wrapText="1"/>
      <protection locked="0"/>
    </xf>
    <xf numFmtId="0" fontId="10" fillId="0" borderId="5" xfId="0" applyFont="1" applyBorder="1" applyAlignment="1">
      <alignment vertical="center" wrapText="1"/>
    </xf>
    <xf numFmtId="0" fontId="10" fillId="0" borderId="5" xfId="4" applyFont="1" applyBorder="1" applyAlignment="1" applyProtection="1">
      <alignment horizontal="center" vertical="center" wrapText="1"/>
      <protection locked="0"/>
    </xf>
    <xf numFmtId="167" fontId="10" fillId="0" borderId="5" xfId="5" applyNumberFormat="1" applyFont="1" applyFill="1" applyBorder="1" applyAlignment="1" applyProtection="1">
      <alignment horizontal="center" vertical="center" wrapText="1"/>
      <protection locked="0"/>
    </xf>
    <xf numFmtId="164" fontId="11" fillId="0" borderId="5" xfId="3" applyFont="1" applyFill="1" applyBorder="1" applyAlignment="1" applyProtection="1">
      <alignment horizontal="right" vertical="center" wrapText="1"/>
      <protection locked="0"/>
    </xf>
    <xf numFmtId="167" fontId="11" fillId="0" borderId="6" xfId="1" applyNumberFormat="1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wrapText="1"/>
    </xf>
    <xf numFmtId="164" fontId="6" fillId="0" borderId="0" xfId="3" applyFont="1" applyAlignment="1">
      <alignment wrapText="1"/>
    </xf>
    <xf numFmtId="4" fontId="10" fillId="0" borderId="4" xfId="4" applyNumberFormat="1" applyFont="1" applyBorder="1" applyAlignment="1">
      <alignment horizontal="center" vertical="center" wrapText="1"/>
    </xf>
    <xf numFmtId="4" fontId="10" fillId="0" borderId="5" xfId="4" applyNumberFormat="1" applyFont="1" applyBorder="1" applyAlignment="1">
      <alignment horizontal="center" vertical="center" wrapText="1"/>
    </xf>
    <xf numFmtId="164" fontId="11" fillId="0" borderId="6" xfId="3" applyFont="1" applyFill="1" applyBorder="1" applyAlignment="1" applyProtection="1">
      <alignment horizontal="left" vertical="center" wrapText="1"/>
      <protection locked="0"/>
    </xf>
    <xf numFmtId="0" fontId="11" fillId="0" borderId="7" xfId="0" applyFont="1" applyBorder="1"/>
    <xf numFmtId="0" fontId="11" fillId="0" borderId="0" xfId="0" applyFont="1"/>
    <xf numFmtId="0" fontId="10" fillId="0" borderId="0" xfId="6" applyFont="1" applyAlignment="1" applyProtection="1">
      <alignment horizontal="left"/>
      <protection locked="0"/>
    </xf>
    <xf numFmtId="0" fontId="12" fillId="2" borderId="0" xfId="0" applyFont="1" applyFill="1" applyAlignment="1">
      <alignment vertical="center"/>
    </xf>
    <xf numFmtId="164" fontId="12" fillId="2" borderId="0" xfId="3" applyFont="1" applyFill="1" applyBorder="1" applyAlignment="1" applyProtection="1">
      <alignment vertical="center"/>
    </xf>
    <xf numFmtId="165" fontId="4" fillId="3" borderId="6" xfId="3" applyNumberFormat="1" applyFont="1" applyFill="1" applyBorder="1" applyAlignment="1" applyProtection="1">
      <alignment vertical="center"/>
    </xf>
    <xf numFmtId="165" fontId="4" fillId="0" borderId="6" xfId="3" applyNumberFormat="1" applyFont="1" applyFill="1" applyBorder="1" applyAlignment="1" applyProtection="1">
      <alignment vertical="center"/>
    </xf>
    <xf numFmtId="0" fontId="11" fillId="0" borderId="8" xfId="0" applyFont="1" applyBorder="1"/>
    <xf numFmtId="0" fontId="11" fillId="0" borderId="9" xfId="0" applyFont="1" applyBorder="1"/>
    <xf numFmtId="0" fontId="9" fillId="0" borderId="9" xfId="6" applyFont="1" applyBorder="1" applyAlignment="1" applyProtection="1">
      <alignment horizontal="left"/>
      <protection locked="0"/>
    </xf>
    <xf numFmtId="0" fontId="12" fillId="2" borderId="9" xfId="0" applyFont="1" applyFill="1" applyBorder="1" applyAlignment="1">
      <alignment vertical="center"/>
    </xf>
    <xf numFmtId="164" fontId="12" fillId="2" borderId="9" xfId="3" applyFont="1" applyFill="1" applyBorder="1" applyAlignment="1" applyProtection="1">
      <alignment vertical="center"/>
    </xf>
    <xf numFmtId="165" fontId="4" fillId="3" borderId="10" xfId="3" applyNumberFormat="1" applyFont="1" applyFill="1" applyBorder="1" applyAlignment="1" applyProtection="1">
      <alignment vertical="center"/>
    </xf>
    <xf numFmtId="0" fontId="13" fillId="0" borderId="0" xfId="0" applyFont="1"/>
    <xf numFmtId="0" fontId="13" fillId="0" borderId="9" xfId="0" applyFont="1" applyBorder="1"/>
    <xf numFmtId="0" fontId="13" fillId="0" borderId="0" xfId="0" applyFont="1" applyAlignment="1">
      <alignment horizontal="center"/>
    </xf>
    <xf numFmtId="0" fontId="13" fillId="0" borderId="11" xfId="0" applyFont="1" applyBorder="1" applyAlignment="1">
      <alignment horizontal="center"/>
    </xf>
  </cellXfs>
  <cellStyles count="7">
    <cellStyle name="Millares [0]" xfId="1" builtinId="6"/>
    <cellStyle name="Millares [0] 3 2" xfId="5" xr:uid="{02AF122D-24D2-4E21-AF0A-167AD918A1BB}"/>
    <cellStyle name="Moneda" xfId="2" builtinId="4"/>
    <cellStyle name="Moneda [0] 2" xfId="3" xr:uid="{2200C09F-A5AF-40F7-970F-D66BE73061F4}"/>
    <cellStyle name="Normal" xfId="0" builtinId="0"/>
    <cellStyle name="Normal 2 2 2" xfId="4" xr:uid="{F595ADDA-FCCD-454A-A836-DA6323BFEFE7}"/>
    <cellStyle name="Normal 5 2" xfId="6" xr:uid="{22F134F4-40A7-401C-995C-69C18DE9A5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'NECESIDADES PREVENTIVAS'!F55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11</xdr:row>
      <xdr:rowOff>133350</xdr:rowOff>
    </xdr:from>
    <xdr:to>
      <xdr:col>9</xdr:col>
      <xdr:colOff>0</xdr:colOff>
      <xdr:row>14</xdr:row>
      <xdr:rowOff>123825</xdr:rowOff>
    </xdr:to>
    <xdr:grpSp>
      <xdr:nvGrpSpPr>
        <xdr:cNvPr id="2" name="Grup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F1FC23-D1FE-4EE9-AD9E-87869C554564}"/>
            </a:ext>
          </a:extLst>
        </xdr:cNvPr>
        <xdr:cNvGrpSpPr/>
      </xdr:nvGrpSpPr>
      <xdr:grpSpPr>
        <a:xfrm>
          <a:off x="16468725" y="4105275"/>
          <a:ext cx="0" cy="857250"/>
          <a:chOff x="9382124" y="6973533"/>
          <a:chExt cx="2562225" cy="352426"/>
        </a:xfrm>
      </xdr:grpSpPr>
      <xdr:pic>
        <xdr:nvPicPr>
          <xdr:cNvPr id="3" name="Imagen 2">
            <a:extLst>
              <a:ext uri="{FF2B5EF4-FFF2-40B4-BE49-F238E27FC236}">
                <a16:creationId xmlns:a16="http://schemas.microsoft.com/office/drawing/2014/main" id="{A64FB321-CE13-19E9-FA89-A1A7D3BFA9A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82124" y="6973533"/>
            <a:ext cx="361951" cy="352426"/>
          </a:xfrm>
          <a:prstGeom prst="rect">
            <a:avLst/>
          </a:prstGeom>
        </xdr:spPr>
      </xdr:pic>
      <xdr:sp macro="" textlink="">
        <xdr:nvSpPr>
          <xdr:cNvPr id="4" name="CuadroTexto 3">
            <a:extLst>
              <a:ext uri="{FF2B5EF4-FFF2-40B4-BE49-F238E27FC236}">
                <a16:creationId xmlns:a16="http://schemas.microsoft.com/office/drawing/2014/main" id="{D0276478-C718-8DC2-8B75-8470D6404F79}"/>
              </a:ext>
            </a:extLst>
          </xdr:cNvPr>
          <xdr:cNvSpPr txBox="1"/>
        </xdr:nvSpPr>
        <xdr:spPr>
          <a:xfrm>
            <a:off x="9772650" y="7038975"/>
            <a:ext cx="2171699" cy="2571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s-CO" sz="1000" b="1"/>
              <a:t>REGRESAR</a:t>
            </a:r>
            <a:r>
              <a:rPr lang="es-CO" sz="1000" b="1" baseline="0"/>
              <a:t> A HOJA DE NECESIDADES</a:t>
            </a:r>
            <a:endParaRPr lang="es-CO" sz="1000" b="1"/>
          </a:p>
        </xdr:txBody>
      </xdr:sp>
    </xdr:grpSp>
    <xdr:clientData/>
  </xdr:twoCellAnchor>
  <xdr:twoCellAnchor>
    <xdr:from>
      <xdr:col>1</xdr:col>
      <xdr:colOff>349250</xdr:colOff>
      <xdr:row>2</xdr:row>
      <xdr:rowOff>171450</xdr:rowOff>
    </xdr:from>
    <xdr:to>
      <xdr:col>2</xdr:col>
      <xdr:colOff>333375</xdr:colOff>
      <xdr:row>4</xdr:row>
      <xdr:rowOff>845763</xdr:rowOff>
    </xdr:to>
    <xdr:pic>
      <xdr:nvPicPr>
        <xdr:cNvPr id="5" name="Picture 1" descr="Logo4">
          <a:extLst>
            <a:ext uri="{FF2B5EF4-FFF2-40B4-BE49-F238E27FC236}">
              <a16:creationId xmlns:a16="http://schemas.microsoft.com/office/drawing/2014/main" id="{0833C2F9-44E1-4D42-BFBD-5D9103902F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4FBFC"/>
            </a:clrFrom>
            <a:clrTo>
              <a:srgbClr val="F4FBFC">
                <a:alpha val="0"/>
              </a:srgbClr>
            </a:clrTo>
          </a:clrChange>
          <a:lum bright="18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1250" y="561975"/>
          <a:ext cx="1127125" cy="10934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730251</xdr:colOff>
      <xdr:row>1</xdr:row>
      <xdr:rowOff>206376</xdr:rowOff>
    </xdr:from>
    <xdr:to>
      <xdr:col>8</xdr:col>
      <xdr:colOff>1793875</xdr:colOff>
      <xdr:row>4</xdr:row>
      <xdr:rowOff>730250</xdr:rowOff>
    </xdr:to>
    <xdr:pic>
      <xdr:nvPicPr>
        <xdr:cNvPr id="6" name="Imagen 1" descr="http://www.presidencia.gov.co/prensa_new/historia/escudo.jpg">
          <a:extLst>
            <a:ext uri="{FF2B5EF4-FFF2-40B4-BE49-F238E27FC236}">
              <a16:creationId xmlns:a16="http://schemas.microsoft.com/office/drawing/2014/main" id="{FFACE7CC-D062-4272-B5B9-54B66DB79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22501" y="368301"/>
          <a:ext cx="1063624" cy="11715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fontalvo\Desktop\INVIAS\PROCESOS%20CONTRACTUALES\IP-DT-SUC-002-2023\PRESUPUESTO%20OFICIAL.xlsx" TargetMode="External"/><Relationship Id="rId1" Type="http://schemas.openxmlformats.org/officeDocument/2006/relationships/externalLinkPath" Target="PRESUPUESTO%20OFICI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novo-pc\invmeta\INFORMES\infabr98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ky\d\AMV4\8.%20INFORMES\2.%20INFORME%20TRIMESTRAL\TRIMESTRAL%20OCTUBRE%20-%20DICIEMBRE\TRIMESTRAL%20OCTUBRE%20-%20DICIEMBRE%202015%20AMV4%20CAUC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is%20documentos\contratos-en-ejecuci&#243;n\contratos-inv&#237;as-2002\consulv&#237;as-advial\WINDOWS\TEMP\TD_0025.DIR\NOV-%20DIC-2002\INF%20NOV-DIC_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INFORMES%20TRIMESTRAL\INFORME%20FINAL\DIC-05-FEB-0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is%20documentos\contratos-en-ejecuci&#243;n\contratos-inv&#237;as-2002\consulv&#237;as-advial\Mis%20documentos\Advial-Jul-01-jul-03\formatos\FORMATOS%20UTILES\APU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dvial-Jul-01-jul-03\formatos\FORMATOS%20UTILES\APU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grv2nl5\red%20cazd\CONSORCIO%20FEC%20AMV%201\10.%20INFO.%20AMV%201%202019\INFO.%20OCTUBRE%20-%20DICIEMBRE\TRIMESTRAL%20OCTUBRE%20A%2023%20DE%20DICIEMBRE%202019%20AMV%201%20CAUCA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0DIC-2002\INF%20NOV-DIC_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is%20documentos\contratos-en-ejecuci&#243;n\contratos-inv&#237;as-2002\consulv&#237;as-advial\WINDOWS\TEMP\TD_0025.DIR\NOV-%20DIC-2002\oficina\accidentes%20le%20NOV-02-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rma\d\Users\USUARIO%20TI\Downloads\5.%20INFO%20TRIMESTRAL%20OCTUBRE%20-%20DICIEMBRE%202012\2.%20INFO%20TRIMESTRAL%20ENERO%20-%20MARZO%202012\invmeta\INFORMES\infabr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Juank\AppData\Local\Microsoft\Windows\Temporary%20Internet%20Files\Content.IE5\RLYE1U8M\Documents%20and%20Settings\Administrador\Escritorio\JULIO%20SEPTIEMBRE\Documents%20and%20Settings\Compaq_Propietari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GRUPO%201\ADM%20VIAL%2003%20-%20CORDOBA\ESTADO%20DE%20RED\2103mar%2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UND%20GRUPO%201\TECNICO\presupuestos\presupuestos%202010\presupuestos%20marzo%202010\necesidades%20de%20las%20v&#237;as\presupuesto%20necesidades%20vias%20marz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Juank\AppData\Local\Microsoft\Windows\Temporary%20Internet%20Files\Content.IE5\RLYE1U8M\Documents%20and%20Settings\Administrador\Escritorio\JULIO%20SEPTIEMBRE\trimestral%20Oct%20Dic%202007\trimestral%20OCTUB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MV%20GRUPO2-05\presupuestos\ajuste%20presupuestos\$%20PR20%20al%20PR23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cardo\d\Users\Familia\Documents\AMVG1%20-%202009%20-%20FABIAN\Inventarios,%20Informes%20Trimestral%20y%20Tecnico\Trimestrales-2009\Trimestral%20No%202\Inf%20Trimestral%20No.%202%20-%20AMV1CAUCA%20of%2020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 OFICIAL"/>
      <sheetName val="450.10P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</sheetNames>
    <definedNames>
      <definedName name="End_Bal"/>
      <definedName name="Interest_Rate"/>
      <definedName name="Loan_Amount"/>
      <definedName name="Loan_Start"/>
      <definedName name="Loan_Years"/>
      <definedName name="Number_of_Payments"/>
      <definedName name="Values_Entered"/>
    </defined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U (2)"/>
      <sheetName val="PESOS"/>
      <sheetName val="G&amp;G"/>
      <sheetName val="CABG"/>
      <sheetName val="COSTOS UNITARIOS"/>
      <sheetName val="CA-2909"/>
      <sheetName val="TRAYECTO 1"/>
      <sheetName val="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ACTIVIDADE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aral. 1"/>
      <sheetName val="Paral. 2"/>
      <sheetName val="Paral. 3"/>
      <sheetName val="Paral.4"/>
      <sheetName val="Accidentalidad"/>
      <sheetName val="Base de Datos"/>
      <sheetName val="Causa Posible"/>
      <sheetName val="Elementos Involucrados"/>
      <sheetName val="Tramo 2"/>
      <sheetName val="SNP7 Anclajes pasivos6j_x0000_"/>
      <sheetName val="TARIFAS MATERIALES"/>
      <sheetName val="TARIFAS EQUIPOS "/>
      <sheetName val="TARIFA SALARIOS"/>
      <sheetName val="PRES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ó&gt;"/>
      <sheetName val="Patrimonio neto personal"/>
      <sheetName val="Cálculos"/>
      <sheetName val="_x0000_㈀㰰⌀_x0000_㈀㰮⌀_x0000_䰀଒v_x0000__x0000__x0000_頀"/>
      <sheetName val="AMOBLAMINETO"/>
      <sheetName val="Lista ICCU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MATERIALES Y RECURSOS"/>
      <sheetName val="ó&gt;????j0$?#???j_$?#???LÓu????"/>
      <sheetName val="CORTE DE OBRA N° 1"/>
      <sheetName val="memoria"/>
      <sheetName val="memoria 1"/>
      <sheetName val="EMPRESAS"/>
      <sheetName val="REAJUSTESACTA1PROVI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&quot;PAGA&quot;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PRESUPUESTOS-REV1.xls"/>
      <sheetName val="Skid Lifting Lug"/>
      <sheetName val="CABLE CONTROL"/>
      <sheetName val="PSM Monthly"/>
      <sheetName val="BQMPALOC"/>
      <sheetName val="Datos_CO"/>
      <sheetName val="CCONC"/>
      <sheetName val="ACTA PROVEEDORES"/>
      <sheetName val="ACTA INICIO"/>
      <sheetName val="ACTA PARCIAL"/>
      <sheetName val="ACTA TERMINACION"/>
      <sheetName val="ACTA No.5"/>
      <sheetName val="IV. MANO DE OBRA AIU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RELACION DE PRECIOS"/>
      <sheetName val="ACTA 5"/>
      <sheetName val="MODIF. 2"/>
      <sheetName val="MODIF. 3"/>
      <sheetName val="cant"/>
      <sheetName val="par mar19"/>
      <sheetName val="par"/>
      <sheetName val="resum96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INSUMOS"/>
      <sheetName val="EQUIPOS"/>
      <sheetName val="TRANS"/>
      <sheetName val="CUADRI"/>
      <sheetName val="EQUI"/>
      <sheetName val="CANT OBRA"/>
      <sheetName val="Resistividad 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Programacion"/>
      <sheetName val="ó&gt;_x0000__x0001__x0000__x0000__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 refreshError="1"/>
      <sheetData sheetId="281" refreshError="1"/>
      <sheetData sheetId="282" refreshError="1"/>
      <sheetData sheetId="283">
        <row r="2">
          <cell r="A2">
            <v>0</v>
          </cell>
        </row>
      </sheetData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 refreshError="1"/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>
        <row r="2">
          <cell r="A2">
            <v>0</v>
          </cell>
        </row>
      </sheetData>
      <sheetData sheetId="689" refreshError="1"/>
      <sheetData sheetId="690" refreshError="1"/>
      <sheetData sheetId="691" refreshError="1"/>
      <sheetData sheetId="692" refreshError="1"/>
      <sheetData sheetId="693">
        <row r="2">
          <cell r="A2">
            <v>0</v>
          </cell>
        </row>
      </sheetData>
      <sheetData sheetId="694">
        <row r="2">
          <cell r="A2">
            <v>0</v>
          </cell>
        </row>
      </sheetData>
      <sheetData sheetId="695">
        <row r="2">
          <cell r="A2">
            <v>0</v>
          </cell>
        </row>
      </sheetData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>
        <row r="2">
          <cell r="A2">
            <v>0</v>
          </cell>
        </row>
      </sheetData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>
        <row r="2">
          <cell r="A2">
            <v>0</v>
          </cell>
        </row>
      </sheetData>
      <sheetData sheetId="725">
        <row r="2">
          <cell r="A2">
            <v>0</v>
          </cell>
        </row>
      </sheetData>
      <sheetData sheetId="726">
        <row r="2">
          <cell r="A2">
            <v>0</v>
          </cell>
        </row>
      </sheetData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>
        <row r="2">
          <cell r="A2">
            <v>0</v>
          </cell>
        </row>
      </sheetData>
      <sheetData sheetId="747">
        <row r="2">
          <cell r="A2">
            <v>0</v>
          </cell>
        </row>
      </sheetData>
      <sheetData sheetId="748">
        <row r="2">
          <cell r="A2">
            <v>0</v>
          </cell>
        </row>
      </sheetData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 refreshError="1"/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 refreshError="1"/>
      <sheetData sheetId="1697" refreshError="1"/>
      <sheetData sheetId="1698" refreshError="1"/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/>
      <sheetData sheetId="1703">
        <row r="2">
          <cell r="A2">
            <v>0</v>
          </cell>
        </row>
      </sheetData>
      <sheetData sheetId="1704"/>
      <sheetData sheetId="1705"/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 refreshError="1"/>
      <sheetData sheetId="1710" refreshError="1"/>
      <sheetData sheetId="1711" refreshError="1"/>
      <sheetData sheetId="1712">
        <row r="2">
          <cell r="A2">
            <v>0</v>
          </cell>
        </row>
      </sheetData>
      <sheetData sheetId="1713"/>
      <sheetData sheetId="1714" refreshError="1"/>
      <sheetData sheetId="1715" refreshError="1"/>
      <sheetData sheetId="1716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 refreshError="1"/>
      <sheetData sheetId="1738" refreshError="1"/>
      <sheetData sheetId="1739"/>
      <sheetData sheetId="1740"/>
      <sheetData sheetId="1741" refreshError="1"/>
      <sheetData sheetId="1742" refreshError="1"/>
      <sheetData sheetId="1743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 refreshError="1"/>
      <sheetData sheetId="1772" refreshError="1"/>
      <sheetData sheetId="1773" refreshError="1"/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 refreshError="1"/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 refreshError="1"/>
      <sheetData sheetId="2110" refreshError="1"/>
      <sheetData sheetId="2111">
        <row r="2">
          <cell r="A2">
            <v>0</v>
          </cell>
        </row>
      </sheetData>
      <sheetData sheetId="2112" refreshError="1"/>
      <sheetData sheetId="2113" refreshError="1"/>
      <sheetData sheetId="2114">
        <row r="2">
          <cell r="A2" t="str">
            <v>Locación</v>
          </cell>
        </row>
      </sheetData>
      <sheetData sheetId="2115">
        <row r="2">
          <cell r="A2">
            <v>0</v>
          </cell>
        </row>
      </sheetData>
      <sheetData sheetId="2116"/>
      <sheetData sheetId="2117"/>
      <sheetData sheetId="2118"/>
      <sheetData sheetId="2119">
        <row r="2">
          <cell r="A2">
            <v>0</v>
          </cell>
        </row>
      </sheetData>
      <sheetData sheetId="2120" refreshError="1"/>
      <sheetData sheetId="2121" refreshError="1"/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/>
      <sheetData sheetId="2355"/>
      <sheetData sheetId="2356"/>
      <sheetData sheetId="2357"/>
      <sheetData sheetId="2358"/>
      <sheetData sheetId="2359"/>
      <sheetData sheetId="2360">
        <row r="2">
          <cell r="A2">
            <v>0</v>
          </cell>
        </row>
      </sheetData>
      <sheetData sheetId="2361"/>
      <sheetData sheetId="2362"/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>
        <row r="2">
          <cell r="A2">
            <v>0</v>
          </cell>
        </row>
      </sheetData>
      <sheetData sheetId="2553" refreshError="1"/>
      <sheetData sheetId="2554" refreshError="1"/>
      <sheetData sheetId="2555"/>
      <sheetData sheetId="2556" refreshError="1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>
        <row r="2">
          <cell r="A2">
            <v>0</v>
          </cell>
        </row>
      </sheetData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>
        <row r="2">
          <cell r="A2">
            <v>0</v>
          </cell>
        </row>
      </sheetData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>
        <row r="2">
          <cell r="A2">
            <v>0</v>
          </cell>
        </row>
      </sheetData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>
        <row r="2">
          <cell r="A2">
            <v>0</v>
          </cell>
        </row>
      </sheetData>
      <sheetData sheetId="2610"/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/>
      <sheetData sheetId="2794"/>
      <sheetData sheetId="2795"/>
      <sheetData sheetId="2796">
        <row r="2">
          <cell r="A2">
            <v>0</v>
          </cell>
        </row>
      </sheetData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/>
      <sheetData sheetId="2820"/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/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/>
      <sheetData sheetId="3068"/>
      <sheetData sheetId="3069"/>
      <sheetData sheetId="3070">
        <row r="2">
          <cell r="A2">
            <v>0</v>
          </cell>
        </row>
      </sheetData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/>
      <sheetData sheetId="3094"/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/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/>
      <sheetData sheetId="3438"/>
      <sheetData sheetId="3439"/>
      <sheetData sheetId="3440">
        <row r="2">
          <cell r="A2">
            <v>0</v>
          </cell>
        </row>
      </sheetData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/>
      <sheetData sheetId="3464"/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/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/>
      <sheetData sheetId="3808"/>
      <sheetData sheetId="3809"/>
      <sheetData sheetId="3810">
        <row r="2">
          <cell r="A2">
            <v>0</v>
          </cell>
        </row>
      </sheetData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/>
      <sheetData sheetId="3834"/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/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>
        <row r="2">
          <cell r="A2">
            <v>0</v>
          </cell>
        </row>
      </sheetData>
      <sheetData sheetId="4169">
        <row r="2">
          <cell r="A2">
            <v>0</v>
          </cell>
        </row>
      </sheetData>
      <sheetData sheetId="4170">
        <row r="2">
          <cell r="A2">
            <v>0</v>
          </cell>
        </row>
      </sheetData>
      <sheetData sheetId="4171">
        <row r="2">
          <cell r="A2">
            <v>0</v>
          </cell>
        </row>
      </sheetData>
      <sheetData sheetId="4172">
        <row r="2">
          <cell r="A2">
            <v>0</v>
          </cell>
        </row>
      </sheetData>
      <sheetData sheetId="4173">
        <row r="2">
          <cell r="A2">
            <v>0</v>
          </cell>
        </row>
      </sheetData>
      <sheetData sheetId="4174">
        <row r="2">
          <cell r="A2">
            <v>0</v>
          </cell>
        </row>
      </sheetData>
      <sheetData sheetId="4175">
        <row r="2">
          <cell r="A2">
            <v>0</v>
          </cell>
        </row>
      </sheetData>
      <sheetData sheetId="4176">
        <row r="2">
          <cell r="A2">
            <v>0</v>
          </cell>
        </row>
      </sheetData>
      <sheetData sheetId="4177"/>
      <sheetData sheetId="4178"/>
      <sheetData sheetId="4179"/>
      <sheetData sheetId="4180">
        <row r="2">
          <cell r="A2">
            <v>0</v>
          </cell>
        </row>
      </sheetData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>
        <row r="2">
          <cell r="A2">
            <v>0</v>
          </cell>
        </row>
      </sheetData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>
        <row r="2">
          <cell r="A2">
            <v>0</v>
          </cell>
        </row>
      </sheetData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>
        <row r="2">
          <cell r="A2">
            <v>0</v>
          </cell>
        </row>
      </sheetData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>
        <row r="2">
          <cell r="A2">
            <v>0</v>
          </cell>
        </row>
      </sheetData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>
        <row r="2">
          <cell r="A2">
            <v>0</v>
          </cell>
        </row>
      </sheetData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>
        <row r="2">
          <cell r="A2">
            <v>0</v>
          </cell>
        </row>
      </sheetData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>
        <row r="2">
          <cell r="A2">
            <v>0</v>
          </cell>
        </row>
      </sheetData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>
        <row r="2">
          <cell r="A2">
            <v>0</v>
          </cell>
        </row>
      </sheetData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>
        <row r="2">
          <cell r="A2">
            <v>0</v>
          </cell>
        </row>
      </sheetData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>
        <row r="2">
          <cell r="A2">
            <v>0</v>
          </cell>
        </row>
      </sheetData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>
        <row r="2">
          <cell r="A2">
            <v>0</v>
          </cell>
        </row>
      </sheetData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>
        <row r="2">
          <cell r="A2">
            <v>0</v>
          </cell>
        </row>
      </sheetData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>
        <row r="2">
          <cell r="A2">
            <v>0</v>
          </cell>
        </row>
      </sheetData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>
        <row r="2">
          <cell r="A2">
            <v>0</v>
          </cell>
        </row>
      </sheetData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>
        <row r="2">
          <cell r="A2">
            <v>0</v>
          </cell>
        </row>
      </sheetData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>
        <row r="2">
          <cell r="A2">
            <v>0</v>
          </cell>
        </row>
      </sheetData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>
        <row r="2">
          <cell r="A2">
            <v>0</v>
          </cell>
        </row>
      </sheetData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>
        <row r="2">
          <cell r="A2">
            <v>0</v>
          </cell>
        </row>
      </sheetData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>
        <row r="2">
          <cell r="A2">
            <v>0</v>
          </cell>
        </row>
      </sheetData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>
        <row r="2">
          <cell r="A2">
            <v>0</v>
          </cell>
        </row>
      </sheetData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>
        <row r="2">
          <cell r="A2">
            <v>0</v>
          </cell>
        </row>
      </sheetData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>
        <row r="2">
          <cell r="A2">
            <v>0</v>
          </cell>
        </row>
      </sheetData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/>
      <sheetData sheetId="4759"/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/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>
        <row r="2">
          <cell r="A2">
            <v>0</v>
          </cell>
        </row>
      </sheetData>
      <sheetData sheetId="5046">
        <row r="2">
          <cell r="A2">
            <v>0</v>
          </cell>
        </row>
      </sheetData>
      <sheetData sheetId="5047">
        <row r="2">
          <cell r="A2">
            <v>0</v>
          </cell>
        </row>
      </sheetData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>
        <row r="2">
          <cell r="A2">
            <v>0</v>
          </cell>
        </row>
      </sheetData>
      <sheetData sheetId="5052">
        <row r="2">
          <cell r="A2">
            <v>0</v>
          </cell>
        </row>
      </sheetData>
      <sheetData sheetId="5053">
        <row r="2">
          <cell r="A2">
            <v>0</v>
          </cell>
        </row>
      </sheetData>
      <sheetData sheetId="5054">
        <row r="2">
          <cell r="A2">
            <v>0</v>
          </cell>
        </row>
      </sheetData>
      <sheetData sheetId="5055">
        <row r="2">
          <cell r="A2">
            <v>0</v>
          </cell>
        </row>
      </sheetData>
      <sheetData sheetId="5056">
        <row r="2">
          <cell r="A2">
            <v>0</v>
          </cell>
        </row>
      </sheetData>
      <sheetData sheetId="5057">
        <row r="2">
          <cell r="A2">
            <v>0</v>
          </cell>
        </row>
      </sheetData>
      <sheetData sheetId="5058">
        <row r="2">
          <cell r="A2">
            <v>0</v>
          </cell>
        </row>
      </sheetData>
      <sheetData sheetId="5059">
        <row r="2">
          <cell r="A2">
            <v>0</v>
          </cell>
        </row>
      </sheetData>
      <sheetData sheetId="5060">
        <row r="2">
          <cell r="A2">
            <v>0</v>
          </cell>
        </row>
      </sheetData>
      <sheetData sheetId="5061">
        <row r="2">
          <cell r="A2">
            <v>0</v>
          </cell>
        </row>
      </sheetData>
      <sheetData sheetId="5062">
        <row r="2">
          <cell r="A2">
            <v>0</v>
          </cell>
        </row>
      </sheetData>
      <sheetData sheetId="5063">
        <row r="2">
          <cell r="A2">
            <v>0</v>
          </cell>
        </row>
      </sheetData>
      <sheetData sheetId="5064">
        <row r="2">
          <cell r="A2">
            <v>0</v>
          </cell>
        </row>
      </sheetData>
      <sheetData sheetId="5065">
        <row r="2">
          <cell r="A2">
            <v>0</v>
          </cell>
        </row>
      </sheetData>
      <sheetData sheetId="5066">
        <row r="2">
          <cell r="A2">
            <v>0</v>
          </cell>
        </row>
      </sheetData>
      <sheetData sheetId="5067">
        <row r="2">
          <cell r="A2">
            <v>0</v>
          </cell>
        </row>
      </sheetData>
      <sheetData sheetId="5068">
        <row r="2">
          <cell r="A2">
            <v>0</v>
          </cell>
        </row>
      </sheetData>
      <sheetData sheetId="5069">
        <row r="2">
          <cell r="A2">
            <v>0</v>
          </cell>
        </row>
      </sheetData>
      <sheetData sheetId="5070">
        <row r="2">
          <cell r="A2">
            <v>0</v>
          </cell>
        </row>
      </sheetData>
      <sheetData sheetId="5071">
        <row r="2">
          <cell r="A2">
            <v>0</v>
          </cell>
        </row>
      </sheetData>
      <sheetData sheetId="5072">
        <row r="2">
          <cell r="A2">
            <v>0</v>
          </cell>
        </row>
      </sheetData>
      <sheetData sheetId="5073">
        <row r="2">
          <cell r="A2">
            <v>0</v>
          </cell>
        </row>
      </sheetData>
      <sheetData sheetId="5074">
        <row r="2">
          <cell r="A2">
            <v>0</v>
          </cell>
        </row>
      </sheetData>
      <sheetData sheetId="5075">
        <row r="2">
          <cell r="A2">
            <v>0</v>
          </cell>
        </row>
      </sheetData>
      <sheetData sheetId="5076">
        <row r="2">
          <cell r="A2">
            <v>0</v>
          </cell>
        </row>
      </sheetData>
      <sheetData sheetId="5077">
        <row r="2">
          <cell r="A2">
            <v>0</v>
          </cell>
        </row>
      </sheetData>
      <sheetData sheetId="5078">
        <row r="2">
          <cell r="A2">
            <v>0</v>
          </cell>
        </row>
      </sheetData>
      <sheetData sheetId="5079">
        <row r="2">
          <cell r="A2">
            <v>0</v>
          </cell>
        </row>
      </sheetData>
      <sheetData sheetId="5080">
        <row r="2">
          <cell r="A2">
            <v>0</v>
          </cell>
        </row>
      </sheetData>
      <sheetData sheetId="5081">
        <row r="2">
          <cell r="A2">
            <v>0</v>
          </cell>
        </row>
      </sheetData>
      <sheetData sheetId="5082">
        <row r="2">
          <cell r="A2">
            <v>0</v>
          </cell>
        </row>
      </sheetData>
      <sheetData sheetId="5083">
        <row r="2">
          <cell r="A2">
            <v>0</v>
          </cell>
        </row>
      </sheetData>
      <sheetData sheetId="5084">
        <row r="2">
          <cell r="A2">
            <v>0</v>
          </cell>
        </row>
      </sheetData>
      <sheetData sheetId="5085">
        <row r="2">
          <cell r="A2">
            <v>0</v>
          </cell>
        </row>
      </sheetData>
      <sheetData sheetId="5086">
        <row r="2">
          <cell r="A2">
            <v>0</v>
          </cell>
        </row>
      </sheetData>
      <sheetData sheetId="5087">
        <row r="2">
          <cell r="A2">
            <v>0</v>
          </cell>
        </row>
      </sheetData>
      <sheetData sheetId="5088">
        <row r="2">
          <cell r="A2">
            <v>0</v>
          </cell>
        </row>
      </sheetData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>
        <row r="2">
          <cell r="A2">
            <v>0</v>
          </cell>
        </row>
      </sheetData>
      <sheetData sheetId="5092">
        <row r="2">
          <cell r="A2">
            <v>0</v>
          </cell>
        </row>
      </sheetData>
      <sheetData sheetId="5093">
        <row r="2">
          <cell r="A2">
            <v>0</v>
          </cell>
        </row>
      </sheetData>
      <sheetData sheetId="5094">
        <row r="2">
          <cell r="A2">
            <v>0</v>
          </cell>
        </row>
      </sheetData>
      <sheetData sheetId="5095">
        <row r="2">
          <cell r="A2">
            <v>0</v>
          </cell>
        </row>
      </sheetData>
      <sheetData sheetId="5096">
        <row r="2">
          <cell r="A2">
            <v>0</v>
          </cell>
        </row>
      </sheetData>
      <sheetData sheetId="5097">
        <row r="2">
          <cell r="A2">
            <v>0</v>
          </cell>
        </row>
      </sheetData>
      <sheetData sheetId="5098">
        <row r="2">
          <cell r="A2">
            <v>0</v>
          </cell>
        </row>
      </sheetData>
      <sheetData sheetId="5099">
        <row r="2">
          <cell r="A2">
            <v>0</v>
          </cell>
        </row>
      </sheetData>
      <sheetData sheetId="5100">
        <row r="2">
          <cell r="A2">
            <v>0</v>
          </cell>
        </row>
      </sheetData>
      <sheetData sheetId="5101">
        <row r="2">
          <cell r="A2">
            <v>0</v>
          </cell>
        </row>
      </sheetData>
      <sheetData sheetId="5102"/>
      <sheetData sheetId="5103"/>
      <sheetData sheetId="5104"/>
      <sheetData sheetId="5105">
        <row r="2">
          <cell r="A2">
            <v>0</v>
          </cell>
        </row>
      </sheetData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>
        <row r="2">
          <cell r="A2">
            <v>0</v>
          </cell>
        </row>
      </sheetData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>
        <row r="2">
          <cell r="A2">
            <v>0</v>
          </cell>
        </row>
      </sheetData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>
        <row r="2">
          <cell r="A2">
            <v>0</v>
          </cell>
        </row>
      </sheetData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>
        <row r="2">
          <cell r="A2">
            <v>0</v>
          </cell>
        </row>
      </sheetData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>
        <row r="2">
          <cell r="A2">
            <v>0</v>
          </cell>
        </row>
      </sheetData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>
        <row r="2">
          <cell r="A2">
            <v>0</v>
          </cell>
        </row>
      </sheetData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>
        <row r="2">
          <cell r="A2">
            <v>0</v>
          </cell>
        </row>
      </sheetData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>
        <row r="2">
          <cell r="A2">
            <v>0</v>
          </cell>
        </row>
      </sheetData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/>
      <sheetData sheetId="5314"/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/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/>
      <sheetData sheetId="5510"/>
      <sheetData sheetId="5511"/>
      <sheetData sheetId="5512"/>
      <sheetData sheetId="5513">
        <row r="2">
          <cell r="A2">
            <v>0</v>
          </cell>
        </row>
      </sheetData>
      <sheetData sheetId="5514"/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/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>
        <row r="2">
          <cell r="A2">
            <v>0</v>
          </cell>
        </row>
      </sheetData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 t="str">
            <v>FORMULARIO N° 4</v>
          </cell>
        </row>
      </sheetData>
      <sheetData sheetId="5559">
        <row r="2">
          <cell r="A2">
            <v>0</v>
          </cell>
        </row>
      </sheetData>
      <sheetData sheetId="5560">
        <row r="2">
          <cell r="A2">
            <v>0</v>
          </cell>
        </row>
      </sheetData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/>
      <sheetData sheetId="5565" refreshError="1"/>
      <sheetData sheetId="5566"/>
      <sheetData sheetId="5567"/>
      <sheetData sheetId="5568"/>
      <sheetData sheetId="5569"/>
      <sheetData sheetId="5570"/>
      <sheetData sheetId="5571"/>
      <sheetData sheetId="5572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/>
      <sheetData sheetId="5581"/>
      <sheetData sheetId="5582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583">
        <row r="5">
          <cell r="A5">
            <v>0</v>
          </cell>
        </row>
      </sheetData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 refreshError="1"/>
      <sheetData sheetId="559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PORTADA"/>
      <sheetName val="TABLA DE CONTENIDO"/>
      <sheetName val="GENERALIDADES"/>
      <sheetName val="CUMPLIMIENTO MES 1"/>
      <sheetName val="CUMPLIMIENTO MES 2"/>
      <sheetName val="CUMPLIMIENTO MES 3"/>
      <sheetName val="SEMAF VIS 2601 "/>
      <sheetName val="SEMF VIS 2602 A"/>
      <sheetName val="SEMF VIS 26CC03-2"/>
      <sheetName val="SEMAF VIS 3702"/>
      <sheetName val="EST RED VIS"/>
      <sheetName val="TORTA EST. VIAS VIS"/>
      <sheetName val="ESTADO RED TEC"/>
      <sheetName val="SEMAFORO TEC  2601"/>
      <sheetName val="SEMAFORO TEC 2602A"/>
      <sheetName val="SEMAFORO TEC 26CC03-2"/>
      <sheetName val="SEMAFORO TEC 3702"/>
      <sheetName val="TORTA EST. VIAS TEC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CANT OBRA 2601"/>
      <sheetName val="CANT OBRA 2602A"/>
      <sheetName val="CANT OBRA 26CC03-2"/>
      <sheetName val="CANT OBRA  3702 "/>
      <sheetName val="LISTA APU"/>
      <sheetName val="EST Y DIS"/>
      <sheetName val="INF. EMERGENCIAS "/>
      <sheetName val="PUENTES"/>
      <sheetName val="PONTONES"/>
      <sheetName val="NEC PTES "/>
      <sheetName val="NEC. PONTONES "/>
      <sheetName val="TUNELES"/>
      <sheetName val="NECESIDADES EN TÚNELES"/>
      <sheetName val="SEÑAL VER "/>
      <sheetName val="Señal Horizontal"/>
      <sheetName val="SEGUIMIENTO"/>
      <sheetName val="ACCIDENTALIDAD"/>
      <sheetName val="DEFENSA VIAS"/>
      <sheetName val="CUANTI AMV"/>
      <sheetName val="CUALI AMV"/>
      <sheetName val="CUANTI COOP"/>
      <sheetName val="CUALI COOP "/>
      <sheetName val="INTERVENTORIA DE CONTRATOS"/>
      <sheetName val="RES FOTO 2601"/>
      <sheetName val="RES FOTO 2602A"/>
      <sheetName val="RES FOTO 26CC03-2"/>
      <sheetName val="RES FOTO 3702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34">
          <cell r="H34">
            <v>934413306</v>
          </cell>
        </row>
      </sheetData>
      <sheetData sheetId="30"/>
      <sheetData sheetId="31"/>
      <sheetData sheetId="32">
        <row r="9">
          <cell r="D9" t="str">
            <v>Juan Carlos Vidal Tafurt</v>
          </cell>
        </row>
      </sheetData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</sheetNames>
    <sheetDataSet>
      <sheetData sheetId="0" refreshError="1"/>
      <sheetData sheetId="1" refreshError="1">
        <row r="2">
          <cell r="A2" t="str">
            <v>REGIONAL CUNDINAMARCA</v>
          </cell>
        </row>
      </sheetData>
      <sheetData sheetId="2" refreshError="1"/>
      <sheetData sheetId="3" refreshError="1">
        <row r="9">
          <cell r="E9" t="str">
            <v>MARTHA LUCIA VEGA BENAVIDES</v>
          </cell>
        </row>
      </sheetData>
      <sheetData sheetId="4" refreshError="1"/>
      <sheetData sheetId="5" refreshError="1"/>
      <sheetData sheetId="6" refreshError="1">
        <row r="8">
          <cell r="E8" t="str">
            <v>BIMESTRE: Noviembre y Diciembre de 2002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 refreshError="1"/>
      <sheetData sheetId="1" refreshError="1"/>
      <sheetData sheetId="2" refreshError="1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Otros"/>
      <sheetName val="Equipo"/>
      <sheetName val="Res-Accide-10"/>
      <sheetName val="Accidentalidad"/>
      <sheetName val="Causa Posible"/>
      <sheetName val="Elementos Involucrados"/>
      <sheetName val="ESTADO RED"/>
      <sheetName val="CARRETERAS"/>
      <sheetName val="GENERALIDADES 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INSUMOS"/>
      <sheetName val="A.P.U."/>
      <sheetName val="A.P.U. (2)"/>
      <sheetName val="RESUMEN VIAS"/>
      <sheetName val="COSTOS POR KM"/>
      <sheetName val="COSTOS OFICINA"/>
      <sheetName val="Formatos"/>
      <sheetName val="RESUMEN UNITARIOS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Datos-Gráfica-Aparta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9">
          <cell r="A9" t="str">
            <v>Zipaquirá - Ubaté, Briceño - Chocontá, Briceño - "T" de Nemocón, Sisga - Brisas, Chocontá - Guateque</v>
          </cell>
        </row>
        <row r="14">
          <cell r="B14">
            <v>1.1000000000000001</v>
          </cell>
        </row>
        <row r="16">
          <cell r="B16">
            <v>0.18</v>
          </cell>
        </row>
        <row r="17">
          <cell r="B17">
            <v>0.06</v>
          </cell>
        </row>
        <row r="18">
          <cell r="B18">
            <v>0.06</v>
          </cell>
        </row>
      </sheetData>
      <sheetData sheetId="1" refreshError="1">
        <row r="6">
          <cell r="B6">
            <v>200.1</v>
          </cell>
        </row>
        <row r="7">
          <cell r="B7">
            <v>200.2</v>
          </cell>
        </row>
        <row r="8">
          <cell r="B8">
            <v>201.1</v>
          </cell>
        </row>
        <row r="9">
          <cell r="B9">
            <v>201.2</v>
          </cell>
        </row>
        <row r="10">
          <cell r="B10">
            <v>201.3</v>
          </cell>
        </row>
        <row r="11">
          <cell r="B11">
            <v>201.4</v>
          </cell>
        </row>
        <row r="12">
          <cell r="B12">
            <v>201.5</v>
          </cell>
        </row>
        <row r="13">
          <cell r="B13">
            <v>201.6</v>
          </cell>
        </row>
        <row r="14">
          <cell r="B14" t="str">
            <v xml:space="preserve">201.6P </v>
          </cell>
        </row>
        <row r="15">
          <cell r="B15" t="str">
            <v xml:space="preserve">201.7 </v>
          </cell>
        </row>
        <row r="16">
          <cell r="B16">
            <v>201.8</v>
          </cell>
        </row>
        <row r="17">
          <cell r="B17">
            <v>201.9</v>
          </cell>
        </row>
        <row r="18">
          <cell r="B18">
            <v>201.1</v>
          </cell>
        </row>
        <row r="19">
          <cell r="B19">
            <v>201.11</v>
          </cell>
        </row>
        <row r="20">
          <cell r="B20">
            <v>201.12</v>
          </cell>
        </row>
        <row r="21">
          <cell r="B21">
            <v>201.13</v>
          </cell>
        </row>
        <row r="22">
          <cell r="B22">
            <v>201.14</v>
          </cell>
        </row>
        <row r="23">
          <cell r="B23">
            <v>201.15</v>
          </cell>
        </row>
        <row r="24">
          <cell r="B24">
            <v>210.1</v>
          </cell>
        </row>
        <row r="25">
          <cell r="B25">
            <v>210.2</v>
          </cell>
        </row>
        <row r="26">
          <cell r="B26">
            <v>210.3</v>
          </cell>
        </row>
        <row r="27">
          <cell r="B27">
            <v>211</v>
          </cell>
        </row>
        <row r="28">
          <cell r="B28">
            <v>220</v>
          </cell>
        </row>
        <row r="29">
          <cell r="B29">
            <v>221.1</v>
          </cell>
        </row>
        <row r="30">
          <cell r="B30">
            <v>221.2</v>
          </cell>
        </row>
        <row r="31">
          <cell r="B31">
            <v>230.1</v>
          </cell>
        </row>
        <row r="32">
          <cell r="B32">
            <v>230.2</v>
          </cell>
        </row>
        <row r="33">
          <cell r="B33">
            <v>310</v>
          </cell>
        </row>
        <row r="34">
          <cell r="B34">
            <v>311</v>
          </cell>
        </row>
        <row r="35">
          <cell r="B35">
            <v>320.10000000000002</v>
          </cell>
        </row>
        <row r="36">
          <cell r="B36">
            <v>320.2</v>
          </cell>
        </row>
        <row r="37">
          <cell r="B37" t="str">
            <v>320.3</v>
          </cell>
        </row>
        <row r="38">
          <cell r="B38">
            <v>320.39999999999998</v>
          </cell>
        </row>
        <row r="39">
          <cell r="B39" t="str">
            <v>330.1</v>
          </cell>
        </row>
        <row r="40">
          <cell r="B40">
            <v>330.2</v>
          </cell>
        </row>
        <row r="41">
          <cell r="B41">
            <v>340.1</v>
          </cell>
        </row>
        <row r="42">
          <cell r="B42">
            <v>340.2</v>
          </cell>
        </row>
        <row r="43">
          <cell r="B43">
            <v>340.3</v>
          </cell>
        </row>
        <row r="44">
          <cell r="B44">
            <v>341.1</v>
          </cell>
        </row>
        <row r="45">
          <cell r="B45">
            <v>341.2</v>
          </cell>
        </row>
        <row r="46">
          <cell r="B46">
            <v>410</v>
          </cell>
        </row>
        <row r="47">
          <cell r="B47">
            <v>411.1</v>
          </cell>
        </row>
        <row r="48">
          <cell r="B48">
            <v>411.2</v>
          </cell>
        </row>
        <row r="49">
          <cell r="B49">
            <v>411.3</v>
          </cell>
        </row>
        <row r="50">
          <cell r="B50">
            <v>413</v>
          </cell>
        </row>
        <row r="51">
          <cell r="B51">
            <v>420</v>
          </cell>
        </row>
        <row r="52">
          <cell r="B52">
            <v>421</v>
          </cell>
        </row>
        <row r="53">
          <cell r="B53">
            <v>430</v>
          </cell>
        </row>
        <row r="54">
          <cell r="B54">
            <v>431</v>
          </cell>
        </row>
        <row r="55">
          <cell r="B55">
            <v>432</v>
          </cell>
        </row>
        <row r="56">
          <cell r="B56">
            <v>433</v>
          </cell>
        </row>
        <row r="57">
          <cell r="B57">
            <v>440.1</v>
          </cell>
        </row>
        <row r="58">
          <cell r="B58">
            <v>440.2</v>
          </cell>
        </row>
        <row r="59">
          <cell r="B59">
            <v>440.3</v>
          </cell>
        </row>
        <row r="60">
          <cell r="B60">
            <v>440.4</v>
          </cell>
        </row>
        <row r="61">
          <cell r="B61">
            <v>441.1</v>
          </cell>
        </row>
        <row r="62">
          <cell r="B62">
            <v>441.2</v>
          </cell>
        </row>
        <row r="63">
          <cell r="B63">
            <v>441.3</v>
          </cell>
        </row>
        <row r="64">
          <cell r="B64">
            <v>441.4</v>
          </cell>
        </row>
        <row r="65">
          <cell r="B65">
            <v>450.1</v>
          </cell>
        </row>
        <row r="66">
          <cell r="B66">
            <v>450.2</v>
          </cell>
        </row>
        <row r="67">
          <cell r="B67">
            <v>450.3</v>
          </cell>
        </row>
        <row r="68">
          <cell r="B68">
            <v>450.4</v>
          </cell>
        </row>
        <row r="69">
          <cell r="B69" t="str">
            <v>450.6P</v>
          </cell>
        </row>
        <row r="70">
          <cell r="B70" t="str">
            <v xml:space="preserve">450.7 </v>
          </cell>
        </row>
        <row r="71">
          <cell r="B71">
            <v>451.1</v>
          </cell>
        </row>
        <row r="72">
          <cell r="B72">
            <v>451.2</v>
          </cell>
        </row>
        <row r="73">
          <cell r="B73">
            <v>451.3</v>
          </cell>
        </row>
        <row r="74">
          <cell r="B74">
            <v>460</v>
          </cell>
        </row>
        <row r="75">
          <cell r="B75">
            <v>461</v>
          </cell>
        </row>
        <row r="76">
          <cell r="B76" t="str">
            <v xml:space="preserve">461.P </v>
          </cell>
        </row>
        <row r="77">
          <cell r="B77">
            <v>462.1</v>
          </cell>
        </row>
        <row r="78">
          <cell r="B78">
            <v>462.2</v>
          </cell>
        </row>
        <row r="79">
          <cell r="B79">
            <v>462.3</v>
          </cell>
        </row>
        <row r="80">
          <cell r="B80">
            <v>462.4</v>
          </cell>
        </row>
        <row r="81">
          <cell r="B81">
            <v>500</v>
          </cell>
        </row>
        <row r="82">
          <cell r="B82">
            <v>510</v>
          </cell>
        </row>
        <row r="83">
          <cell r="B83">
            <v>600.1</v>
          </cell>
        </row>
        <row r="84">
          <cell r="B84">
            <v>600.20000000000005</v>
          </cell>
        </row>
        <row r="85">
          <cell r="B85">
            <v>600.29999999999995</v>
          </cell>
        </row>
        <row r="86">
          <cell r="B86">
            <v>600.4</v>
          </cell>
        </row>
        <row r="87">
          <cell r="B87">
            <v>600.5</v>
          </cell>
        </row>
        <row r="88">
          <cell r="B88" t="str">
            <v>610.1</v>
          </cell>
        </row>
        <row r="89">
          <cell r="B89">
            <v>610.20000000000005</v>
          </cell>
        </row>
        <row r="90">
          <cell r="B90" t="str">
            <v xml:space="preserve">45.4P </v>
          </cell>
        </row>
        <row r="91">
          <cell r="B91" t="str">
            <v xml:space="preserve">45,5P </v>
          </cell>
        </row>
        <row r="92">
          <cell r="B92">
            <v>620.1</v>
          </cell>
        </row>
        <row r="93">
          <cell r="B93">
            <v>620.20000000000005</v>
          </cell>
        </row>
        <row r="94">
          <cell r="B94">
            <v>620.29999999999995</v>
          </cell>
        </row>
        <row r="95">
          <cell r="B95">
            <v>621.1</v>
          </cell>
        </row>
        <row r="96">
          <cell r="B96">
            <v>621.20000000000005</v>
          </cell>
        </row>
        <row r="97">
          <cell r="B97">
            <v>621.29999999999995</v>
          </cell>
        </row>
        <row r="98">
          <cell r="B98">
            <v>621.4</v>
          </cell>
        </row>
        <row r="99">
          <cell r="B99">
            <v>621.5</v>
          </cell>
        </row>
        <row r="100">
          <cell r="B100">
            <v>621.6</v>
          </cell>
        </row>
        <row r="101">
          <cell r="B101">
            <v>622.1</v>
          </cell>
        </row>
        <row r="102">
          <cell r="B102">
            <v>622.20000000000005</v>
          </cell>
        </row>
        <row r="103">
          <cell r="B103">
            <v>622.29999999999995</v>
          </cell>
        </row>
        <row r="104">
          <cell r="B104">
            <v>622.4</v>
          </cell>
        </row>
        <row r="105">
          <cell r="B105">
            <v>622.5</v>
          </cell>
        </row>
        <row r="106">
          <cell r="B106">
            <v>630.1</v>
          </cell>
        </row>
        <row r="107">
          <cell r="B107" t="str">
            <v>630.1P</v>
          </cell>
        </row>
        <row r="108">
          <cell r="B108">
            <v>630.20000000000005</v>
          </cell>
        </row>
        <row r="109">
          <cell r="B109" t="str">
            <v xml:space="preserve">630.3 </v>
          </cell>
        </row>
        <row r="110">
          <cell r="B110">
            <v>630.4</v>
          </cell>
        </row>
        <row r="111">
          <cell r="B111" t="str">
            <v xml:space="preserve">630,4P </v>
          </cell>
        </row>
        <row r="112">
          <cell r="B112">
            <v>630.5</v>
          </cell>
        </row>
        <row r="113">
          <cell r="B113" t="str">
            <v>630.6</v>
          </cell>
        </row>
        <row r="114">
          <cell r="B114" t="str">
            <v>630.7</v>
          </cell>
        </row>
        <row r="115">
          <cell r="B115">
            <v>632</v>
          </cell>
        </row>
        <row r="116">
          <cell r="B116" t="str">
            <v>632.A</v>
          </cell>
        </row>
        <row r="117">
          <cell r="B117" t="str">
            <v xml:space="preserve">640.1 </v>
          </cell>
        </row>
        <row r="118">
          <cell r="B118">
            <v>640.20000000000005</v>
          </cell>
        </row>
        <row r="119">
          <cell r="B119">
            <v>640.29999999999995</v>
          </cell>
        </row>
        <row r="120">
          <cell r="B120" t="str">
            <v xml:space="preserve">640.5 </v>
          </cell>
        </row>
        <row r="121">
          <cell r="B121">
            <v>641</v>
          </cell>
        </row>
        <row r="122">
          <cell r="B122">
            <v>642.1</v>
          </cell>
        </row>
        <row r="123">
          <cell r="B123">
            <v>642.20000000000005</v>
          </cell>
        </row>
        <row r="124">
          <cell r="B124">
            <v>650.1</v>
          </cell>
        </row>
        <row r="125">
          <cell r="B125">
            <v>650.20000000000005</v>
          </cell>
        </row>
        <row r="126">
          <cell r="B126">
            <v>650.29999999999995</v>
          </cell>
        </row>
        <row r="127">
          <cell r="B127">
            <v>650.4</v>
          </cell>
        </row>
        <row r="128">
          <cell r="B128">
            <v>660.1</v>
          </cell>
        </row>
        <row r="129">
          <cell r="B129">
            <v>660.2</v>
          </cell>
        </row>
        <row r="130">
          <cell r="B130">
            <v>660.3</v>
          </cell>
        </row>
        <row r="131">
          <cell r="B131">
            <v>661</v>
          </cell>
        </row>
        <row r="132">
          <cell r="B132">
            <v>662.1</v>
          </cell>
        </row>
        <row r="133">
          <cell r="B133">
            <v>662.2</v>
          </cell>
        </row>
        <row r="134">
          <cell r="B134">
            <v>670.1</v>
          </cell>
        </row>
        <row r="135">
          <cell r="B135">
            <v>670.2</v>
          </cell>
        </row>
        <row r="136">
          <cell r="B136">
            <v>671</v>
          </cell>
        </row>
        <row r="137">
          <cell r="B137">
            <v>672</v>
          </cell>
        </row>
        <row r="138">
          <cell r="B138">
            <v>673</v>
          </cell>
        </row>
        <row r="139">
          <cell r="B139" t="str">
            <v>674.P</v>
          </cell>
        </row>
        <row r="140">
          <cell r="B140" t="str">
            <v>674.P</v>
          </cell>
        </row>
        <row r="141">
          <cell r="B141" t="str">
            <v>674.P</v>
          </cell>
        </row>
        <row r="142">
          <cell r="B142" t="str">
            <v xml:space="preserve">675.P </v>
          </cell>
        </row>
        <row r="143">
          <cell r="B143">
            <v>680.1</v>
          </cell>
        </row>
        <row r="144">
          <cell r="B144">
            <v>680.2</v>
          </cell>
        </row>
        <row r="145">
          <cell r="B145">
            <v>680.3</v>
          </cell>
        </row>
        <row r="146">
          <cell r="B146">
            <v>681.1</v>
          </cell>
        </row>
        <row r="147">
          <cell r="B147">
            <v>682</v>
          </cell>
        </row>
        <row r="148">
          <cell r="B148" t="str">
            <v>683,P</v>
          </cell>
        </row>
        <row r="149">
          <cell r="B149">
            <v>700.1</v>
          </cell>
        </row>
        <row r="150">
          <cell r="B150">
            <v>700.2</v>
          </cell>
        </row>
        <row r="151">
          <cell r="B151">
            <v>701</v>
          </cell>
        </row>
        <row r="152">
          <cell r="B152">
            <v>710.1</v>
          </cell>
        </row>
        <row r="153">
          <cell r="B153">
            <v>710.2</v>
          </cell>
        </row>
        <row r="154">
          <cell r="B154">
            <v>710.3</v>
          </cell>
        </row>
        <row r="155">
          <cell r="B155">
            <v>710.4</v>
          </cell>
        </row>
        <row r="156">
          <cell r="B156">
            <v>710.5</v>
          </cell>
        </row>
        <row r="157">
          <cell r="B157" t="str">
            <v>710.6P</v>
          </cell>
        </row>
        <row r="158">
          <cell r="B158">
            <v>720</v>
          </cell>
        </row>
        <row r="159">
          <cell r="B159">
            <v>730.1</v>
          </cell>
        </row>
        <row r="160">
          <cell r="B160">
            <v>730.2</v>
          </cell>
        </row>
        <row r="161">
          <cell r="B161">
            <v>730.3</v>
          </cell>
        </row>
        <row r="162">
          <cell r="B162" t="str">
            <v>731,P</v>
          </cell>
        </row>
        <row r="163">
          <cell r="B163">
            <v>740</v>
          </cell>
        </row>
        <row r="164">
          <cell r="B164">
            <v>741</v>
          </cell>
        </row>
        <row r="165">
          <cell r="B165" t="str">
            <v>750.P</v>
          </cell>
        </row>
        <row r="166">
          <cell r="B166">
            <v>800.1</v>
          </cell>
        </row>
        <row r="167">
          <cell r="B167">
            <v>800.2</v>
          </cell>
        </row>
        <row r="168">
          <cell r="B168">
            <v>800.3</v>
          </cell>
        </row>
        <row r="169">
          <cell r="B169">
            <v>800.4</v>
          </cell>
        </row>
        <row r="170">
          <cell r="B170">
            <v>810.1</v>
          </cell>
        </row>
        <row r="171">
          <cell r="B171">
            <v>810.2</v>
          </cell>
        </row>
        <row r="172">
          <cell r="B172">
            <v>820.1</v>
          </cell>
        </row>
        <row r="173">
          <cell r="B173">
            <v>820.2</v>
          </cell>
        </row>
        <row r="174">
          <cell r="B174">
            <v>900.1</v>
          </cell>
        </row>
        <row r="175">
          <cell r="B175">
            <v>900.2</v>
          </cell>
        </row>
        <row r="176">
          <cell r="B176">
            <v>900.3</v>
          </cell>
        </row>
      </sheetData>
      <sheetData sheetId="2" refreshError="1">
        <row r="12">
          <cell r="C12" t="str">
            <v>Andamio tubular</v>
          </cell>
          <cell r="D12" t="str">
            <v>SEC/DIA</v>
          </cell>
          <cell r="E12">
            <v>110</v>
          </cell>
        </row>
        <row r="13">
          <cell r="C13" t="str">
            <v>Buldozer Tipo D-4 o equivalente</v>
          </cell>
          <cell r="D13" t="str">
            <v>Hora</v>
          </cell>
          <cell r="E13">
            <v>40000</v>
          </cell>
        </row>
        <row r="14">
          <cell r="C14" t="str">
            <v>Buldozer Tipo D-6 o equivalente</v>
          </cell>
          <cell r="D14" t="str">
            <v>Hora</v>
          </cell>
          <cell r="E14">
            <v>45000</v>
          </cell>
        </row>
        <row r="15">
          <cell r="C15" t="str">
            <v>Buldozer Tipo D-7 o equivalente</v>
          </cell>
          <cell r="D15" t="str">
            <v>Hora</v>
          </cell>
          <cell r="E15">
            <v>50000</v>
          </cell>
        </row>
        <row r="16">
          <cell r="C16" t="str">
            <v>Camabaja</v>
          </cell>
          <cell r="D16" t="str">
            <v>Hora</v>
          </cell>
          <cell r="E16">
            <v>40000</v>
          </cell>
        </row>
        <row r="17">
          <cell r="C17" t="str">
            <v>Camioneta tipo 300</v>
          </cell>
          <cell r="D17" t="str">
            <v>Hora</v>
          </cell>
          <cell r="E17">
            <v>6000</v>
          </cell>
        </row>
        <row r="18">
          <cell r="C18" t="str">
            <v>Campero</v>
          </cell>
          <cell r="D18" t="str">
            <v>Hora</v>
          </cell>
          <cell r="E18">
            <v>5000</v>
          </cell>
        </row>
        <row r="19">
          <cell r="C19" t="str">
            <v>Cargador tipo CAT 910 o equivalente</v>
          </cell>
          <cell r="D19" t="str">
            <v>Hora</v>
          </cell>
          <cell r="E19">
            <v>30000</v>
          </cell>
        </row>
        <row r="20">
          <cell r="C20" t="str">
            <v>Cargador tipo CAT 920 o equivalente</v>
          </cell>
          <cell r="D20" t="str">
            <v>Hora</v>
          </cell>
          <cell r="E20">
            <v>35000</v>
          </cell>
        </row>
        <row r="21">
          <cell r="C21" t="str">
            <v>Cargador tipo CAT 930 o equivalente</v>
          </cell>
          <cell r="D21" t="str">
            <v>Hora</v>
          </cell>
          <cell r="E21">
            <v>40000</v>
          </cell>
        </row>
        <row r="22">
          <cell r="C22" t="str">
            <v>Cargador tipo CAT 950 o equivalente</v>
          </cell>
          <cell r="D22" t="str">
            <v>Hora</v>
          </cell>
          <cell r="E22">
            <v>42000</v>
          </cell>
        </row>
        <row r="23">
          <cell r="C23" t="str">
            <v>Carrotanque de agua (1000 galones)</v>
          </cell>
          <cell r="D23" t="str">
            <v>Hora</v>
          </cell>
          <cell r="E23">
            <v>25000</v>
          </cell>
        </row>
        <row r="24">
          <cell r="C24" t="str">
            <v>Compactador vibratorio autopropulsado Tipo Dyn-CA-15</v>
          </cell>
          <cell r="D24" t="str">
            <v>Hora</v>
          </cell>
          <cell r="E24">
            <v>35000</v>
          </cell>
        </row>
        <row r="25">
          <cell r="C25" t="str">
            <v>Cilindro compactador tipo triciclo</v>
          </cell>
          <cell r="D25" t="str">
            <v>Hora</v>
          </cell>
          <cell r="E25">
            <v>20000</v>
          </cell>
        </row>
        <row r="26">
          <cell r="C26" t="str">
            <v>Compactador manual vibratorio (rana)</v>
          </cell>
          <cell r="D26" t="str">
            <v>Día</v>
          </cell>
          <cell r="E26">
            <v>25000</v>
          </cell>
        </row>
        <row r="27">
          <cell r="C27" t="str">
            <v>Compresor (125 pies3) con martillos</v>
          </cell>
          <cell r="D27" t="str">
            <v>Hora</v>
          </cell>
          <cell r="E27">
            <v>30000</v>
          </cell>
        </row>
        <row r="28">
          <cell r="C28" t="str">
            <v>Camión doble troque</v>
          </cell>
          <cell r="D28" t="str">
            <v>Hora</v>
          </cell>
          <cell r="E28">
            <v>40000</v>
          </cell>
        </row>
        <row r="29">
          <cell r="C29" t="str">
            <v>Equipo de sand blasting (chorro de arena)</v>
          </cell>
          <cell r="D29" t="str">
            <v>Día</v>
          </cell>
          <cell r="E29">
            <v>50000</v>
          </cell>
        </row>
        <row r="30">
          <cell r="C30" t="str">
            <v>Equipo de oxycorte (acetileno)</v>
          </cell>
          <cell r="D30" t="str">
            <v>Día</v>
          </cell>
          <cell r="E30">
            <v>30000</v>
          </cell>
        </row>
        <row r="31">
          <cell r="C31" t="str">
            <v>Equipo de perforación</v>
          </cell>
          <cell r="D31" t="str">
            <v>Hora</v>
          </cell>
          <cell r="E31">
            <v>45000</v>
          </cell>
        </row>
        <row r="32">
          <cell r="C32" t="str">
            <v>Equipo de topografía (tránsito y nivel)</v>
          </cell>
          <cell r="D32" t="str">
            <v>Día</v>
          </cell>
          <cell r="E32">
            <v>23000</v>
          </cell>
        </row>
        <row r="33">
          <cell r="C33" t="str">
            <v>Equipo para pintura</v>
          </cell>
          <cell r="D33" t="str">
            <v>Hora</v>
          </cell>
          <cell r="E33">
            <v>57180</v>
          </cell>
        </row>
        <row r="34">
          <cell r="C34" t="str">
            <v>Escoba mecánica (Barredora)</v>
          </cell>
          <cell r="D34" t="str">
            <v>Hora</v>
          </cell>
          <cell r="E34">
            <v>17600</v>
          </cell>
        </row>
        <row r="35">
          <cell r="C35" t="str">
            <v>Esparcidor de gravilla</v>
          </cell>
          <cell r="D35" t="str">
            <v>Hora</v>
          </cell>
          <cell r="E35">
            <v>12450</v>
          </cell>
        </row>
        <row r="36">
          <cell r="C36" t="str">
            <v>Fresadora para pavimento</v>
          </cell>
          <cell r="D36" t="str">
            <v>Hora</v>
          </cell>
          <cell r="E36">
            <v>400000</v>
          </cell>
        </row>
        <row r="37">
          <cell r="C37" t="str">
            <v>Guadaña mecánica</v>
          </cell>
          <cell r="D37" t="str">
            <v>Día</v>
          </cell>
          <cell r="E37">
            <v>60000</v>
          </cell>
        </row>
        <row r="38">
          <cell r="C38" t="str">
            <v>Irrigador de asfalto (1000 galones)</v>
          </cell>
          <cell r="D38" t="str">
            <v>Hora</v>
          </cell>
          <cell r="E38">
            <v>30000</v>
          </cell>
        </row>
        <row r="39">
          <cell r="C39" t="str">
            <v>Mezcladora de concreto (1 bulto)</v>
          </cell>
          <cell r="D39" t="str">
            <v>Día</v>
          </cell>
          <cell r="E39">
            <v>13200</v>
          </cell>
        </row>
        <row r="40">
          <cell r="C40" t="str">
            <v>Motobomba de 3"</v>
          </cell>
          <cell r="D40" t="str">
            <v>Día</v>
          </cell>
          <cell r="E40">
            <v>13200</v>
          </cell>
        </row>
        <row r="41">
          <cell r="C41" t="str">
            <v>Motobomba de 4"</v>
          </cell>
          <cell r="D41" t="str">
            <v>Día</v>
          </cell>
          <cell r="E41">
            <v>45000</v>
          </cell>
        </row>
        <row r="42">
          <cell r="C42" t="str">
            <v>Motoniveladora Tipo CAT 120 o equivalente</v>
          </cell>
          <cell r="D42" t="str">
            <v>Hora</v>
          </cell>
          <cell r="E42">
            <v>70000</v>
          </cell>
        </row>
        <row r="43">
          <cell r="C43" t="str">
            <v>Retroexcavadora sobre llanta Tipo JD 410 o equivalente</v>
          </cell>
          <cell r="D43" t="str">
            <v>Hora</v>
          </cell>
          <cell r="E43">
            <v>55000</v>
          </cell>
        </row>
        <row r="44">
          <cell r="C44" t="str">
            <v>Retroexcavadora sobre oruga Tipo JD 690 o equivalente</v>
          </cell>
          <cell r="D44" t="str">
            <v>Hora</v>
          </cell>
          <cell r="E44">
            <v>60000</v>
          </cell>
        </row>
        <row r="45">
          <cell r="C45" t="str">
            <v>Terminadora de asfalto (Finisher)</v>
          </cell>
          <cell r="D45" t="str">
            <v>Hora</v>
          </cell>
          <cell r="E45">
            <v>40000</v>
          </cell>
        </row>
        <row r="46">
          <cell r="C46" t="str">
            <v>Trituradora</v>
          </cell>
          <cell r="D46" t="str">
            <v>Hora</v>
          </cell>
          <cell r="E46">
            <v>300000</v>
          </cell>
        </row>
        <row r="47">
          <cell r="C47" t="str">
            <v>Vehículo delineador</v>
          </cell>
          <cell r="D47" t="str">
            <v>Hora</v>
          </cell>
          <cell r="E47">
            <v>100000</v>
          </cell>
        </row>
        <row r="48">
          <cell r="C48" t="str">
            <v>Vibrador de concreto</v>
          </cell>
          <cell r="D48" t="str">
            <v>Día</v>
          </cell>
          <cell r="E48">
            <v>19000</v>
          </cell>
        </row>
        <row r="49">
          <cell r="C49" t="str">
            <v>Volqueta de 6 m3</v>
          </cell>
          <cell r="D49" t="str">
            <v>Hora</v>
          </cell>
          <cell r="E49">
            <v>30000</v>
          </cell>
        </row>
        <row r="50">
          <cell r="C50" t="str">
            <v>Motosierra</v>
          </cell>
          <cell r="D50" t="str">
            <v>Hora</v>
          </cell>
          <cell r="E50">
            <v>6800</v>
          </cell>
        </row>
        <row r="51">
          <cell r="C51" t="str">
            <v>Compactador neumático</v>
          </cell>
          <cell r="D51" t="str">
            <v>Hora</v>
          </cell>
          <cell r="E51">
            <v>30000</v>
          </cell>
        </row>
        <row r="52">
          <cell r="C52" t="str">
            <v>Pavimentadora deslizante (para conctreto hidraúlico))</v>
          </cell>
          <cell r="D52" t="str">
            <v>Hora</v>
          </cell>
          <cell r="E52">
            <v>18000</v>
          </cell>
        </row>
        <row r="53">
          <cell r="C53" t="str">
            <v>Cortadora (para pavimento)</v>
          </cell>
          <cell r="D53" t="str">
            <v>Hora</v>
          </cell>
          <cell r="E53">
            <v>20000</v>
          </cell>
        </row>
        <row r="54">
          <cell r="C54" t="str">
            <v>Herramienta menor ( 5% de mano de obra )</v>
          </cell>
          <cell r="D54" t="str">
            <v>gl</v>
          </cell>
          <cell r="E54">
            <v>0.05</v>
          </cell>
        </row>
        <row r="55">
          <cell r="C55" t="str">
            <v>Herramienta menor ( 10% de mano de obra )</v>
          </cell>
          <cell r="D55" t="str">
            <v>gl</v>
          </cell>
          <cell r="E55">
            <v>0.1</v>
          </cell>
        </row>
        <row r="56">
          <cell r="C56" t="str">
            <v>Herramienta menor ( 15% de mano de obra )</v>
          </cell>
          <cell r="D56" t="str">
            <v>gl</v>
          </cell>
          <cell r="E56">
            <v>0.15</v>
          </cell>
        </row>
        <row r="59">
          <cell r="C59" t="str">
            <v>Asfalto natural (asfaltita)</v>
          </cell>
          <cell r="D59" t="str">
            <v>M3</v>
          </cell>
        </row>
        <row r="60">
          <cell r="C60" t="str">
            <v>Asfalto líquido (Ligante)</v>
          </cell>
          <cell r="D60" t="str">
            <v>LT</v>
          </cell>
          <cell r="E60">
            <v>500</v>
          </cell>
        </row>
        <row r="61">
          <cell r="C61" t="str">
            <v>Mezcla densa en caliente MDC3 (mezcla en planta)</v>
          </cell>
          <cell r="D61" t="str">
            <v>m3</v>
          </cell>
          <cell r="E61">
            <v>190957</v>
          </cell>
        </row>
        <row r="62">
          <cell r="C62" t="str">
            <v>Mezcla densa en caliente MDC2 (mezcla en planta)</v>
          </cell>
          <cell r="D62" t="str">
            <v>m3</v>
          </cell>
          <cell r="E62">
            <v>184939</v>
          </cell>
        </row>
        <row r="63">
          <cell r="C63" t="str">
            <v>Mezcla densa en caliente MDC1 (mezcla en planta)</v>
          </cell>
          <cell r="D63" t="str">
            <v>m3</v>
          </cell>
          <cell r="E63">
            <v>178920</v>
          </cell>
        </row>
        <row r="64">
          <cell r="C64" t="str">
            <v>Cemento asfáltico (ligante)</v>
          </cell>
          <cell r="D64" t="str">
            <v>KG</v>
          </cell>
          <cell r="E64">
            <v>800</v>
          </cell>
        </row>
        <row r="65">
          <cell r="C65" t="str">
            <v>Emulsión asfáltica de rotura lenta</v>
          </cell>
          <cell r="D65" t="str">
            <v>lt</v>
          </cell>
          <cell r="E65">
            <v>650</v>
          </cell>
        </row>
        <row r="66">
          <cell r="C66" t="str">
            <v>Emulsión asfáltica de rotura rápida</v>
          </cell>
          <cell r="D66" t="str">
            <v>lt</v>
          </cell>
          <cell r="E66">
            <v>650</v>
          </cell>
        </row>
        <row r="67">
          <cell r="C67" t="str">
            <v>Mezcla con emulsión (mezcla en planta)</v>
          </cell>
          <cell r="D67" t="str">
            <v>M3</v>
          </cell>
          <cell r="E67">
            <v>28000</v>
          </cell>
        </row>
        <row r="68">
          <cell r="C68" t="str">
            <v>Agregado pétreo para mezclas asfálticas</v>
          </cell>
          <cell r="D68" t="str">
            <v>M3</v>
          </cell>
          <cell r="E68">
            <v>22500</v>
          </cell>
        </row>
        <row r="69">
          <cell r="C69" t="str">
            <v>Agregado pétreo para concreto hidráulico</v>
          </cell>
          <cell r="D69" t="str">
            <v>M3</v>
          </cell>
          <cell r="E69">
            <v>32000</v>
          </cell>
        </row>
        <row r="70">
          <cell r="C70" t="str">
            <v>Arena lavada</v>
          </cell>
          <cell r="D70" t="str">
            <v>M3</v>
          </cell>
          <cell r="E70">
            <v>32000</v>
          </cell>
        </row>
        <row r="71">
          <cell r="C71" t="str">
            <v>Arena semilavada</v>
          </cell>
          <cell r="D71" t="str">
            <v>M3</v>
          </cell>
          <cell r="E71">
            <v>30000</v>
          </cell>
        </row>
        <row r="72">
          <cell r="C72" t="str">
            <v>Material triturado para filtros</v>
          </cell>
          <cell r="D72" t="str">
            <v>m3</v>
          </cell>
          <cell r="E72">
            <v>35000</v>
          </cell>
        </row>
        <row r="73">
          <cell r="C73" t="str">
            <v>Material de afirmado</v>
          </cell>
          <cell r="D73" t="str">
            <v>M3</v>
          </cell>
          <cell r="E73">
            <v>8000</v>
          </cell>
        </row>
        <row r="74">
          <cell r="C74" t="str">
            <v xml:space="preserve">Material seleccionado para relleno </v>
          </cell>
          <cell r="D74" t="str">
            <v>M3</v>
          </cell>
          <cell r="E74">
            <v>15000</v>
          </cell>
        </row>
        <row r="75">
          <cell r="C75" t="str">
            <v>Base granular</v>
          </cell>
          <cell r="D75" t="str">
            <v>M3</v>
          </cell>
          <cell r="E75">
            <v>25000</v>
          </cell>
        </row>
        <row r="76">
          <cell r="C76" t="str">
            <v>Subbase granular</v>
          </cell>
          <cell r="D76" t="str">
            <v>M3</v>
          </cell>
          <cell r="E76">
            <v>20000</v>
          </cell>
        </row>
        <row r="77">
          <cell r="C77" t="str">
            <v>Acero de refuerzo A-37</v>
          </cell>
          <cell r="D77" t="str">
            <v>KG</v>
          </cell>
          <cell r="E77">
            <v>992</v>
          </cell>
        </row>
        <row r="78">
          <cell r="C78" t="str">
            <v>Acero de refuerzo PDR-60</v>
          </cell>
          <cell r="D78" t="str">
            <v>KG</v>
          </cell>
          <cell r="E78">
            <v>863</v>
          </cell>
        </row>
        <row r="79">
          <cell r="C79" t="str">
            <v>Alambre negro para amarre</v>
          </cell>
          <cell r="D79" t="str">
            <v>KG</v>
          </cell>
          <cell r="E79">
            <v>1724.14</v>
          </cell>
        </row>
        <row r="80">
          <cell r="C80" t="str">
            <v>Alambre galvanizado</v>
          </cell>
          <cell r="D80" t="str">
            <v>KG</v>
          </cell>
          <cell r="E80">
            <v>2242</v>
          </cell>
        </row>
        <row r="81">
          <cell r="C81" t="str">
            <v>Cemento gris</v>
          </cell>
          <cell r="D81" t="str">
            <v>KG</v>
          </cell>
          <cell r="E81">
            <v>328</v>
          </cell>
        </row>
        <row r="82">
          <cell r="C82" t="str">
            <v>Formaleta</v>
          </cell>
          <cell r="D82" t="str">
            <v>M2</v>
          </cell>
          <cell r="E82">
            <v>5000</v>
          </cell>
        </row>
        <row r="83">
          <cell r="C83" t="str">
            <v>Malla para gaviones (2 M3)</v>
          </cell>
          <cell r="D83" t="str">
            <v>UN</v>
          </cell>
          <cell r="E83">
            <v>28000</v>
          </cell>
        </row>
        <row r="84">
          <cell r="C84" t="str">
            <v>Piedra para gaviones</v>
          </cell>
          <cell r="D84" t="str">
            <v>M3</v>
          </cell>
          <cell r="E84">
            <v>35000</v>
          </cell>
        </row>
        <row r="85">
          <cell r="C85" t="str">
            <v>Piedra para mampostería</v>
          </cell>
          <cell r="D85" t="str">
            <v>M3</v>
          </cell>
          <cell r="E85">
            <v>35000</v>
          </cell>
        </row>
        <row r="86">
          <cell r="C86" t="str">
            <v>Tubería  de concreto simple, diametro 60 cms</v>
          </cell>
          <cell r="D86" t="str">
            <v>ML</v>
          </cell>
          <cell r="E86">
            <v>48000</v>
          </cell>
        </row>
        <row r="87">
          <cell r="C87" t="str">
            <v>Tubería concreto reforzado diametro 90 cm</v>
          </cell>
          <cell r="D87" t="str">
            <v>ML</v>
          </cell>
          <cell r="E87">
            <v>108000</v>
          </cell>
        </row>
        <row r="88">
          <cell r="C88" t="str">
            <v>Aditivo acelerante</v>
          </cell>
          <cell r="D88" t="str">
            <v>KG</v>
          </cell>
          <cell r="E88">
            <v>4750</v>
          </cell>
        </row>
        <row r="89">
          <cell r="C89" t="str">
            <v>Agua</v>
          </cell>
          <cell r="D89" t="str">
            <v>LT</v>
          </cell>
          <cell r="E89">
            <v>45</v>
          </cell>
        </row>
        <row r="90">
          <cell r="C90" t="str">
            <v>Tubería PVC diametro 2 pulgadas</v>
          </cell>
          <cell r="D90" t="str">
            <v>ML</v>
          </cell>
          <cell r="E90">
            <v>7125</v>
          </cell>
        </row>
        <row r="91">
          <cell r="C91" t="str">
            <v>Tubería PVC perforada diametro 2.5 pulgadas</v>
          </cell>
          <cell r="D91" t="str">
            <v>ML</v>
          </cell>
          <cell r="E91">
            <v>10765</v>
          </cell>
        </row>
        <row r="92">
          <cell r="C92" t="str">
            <v>Tubería perforada PVC diametro 3 pulgadas</v>
          </cell>
          <cell r="D92" t="str">
            <v>ML</v>
          </cell>
          <cell r="E92">
            <v>14600</v>
          </cell>
        </row>
        <row r="93">
          <cell r="C93" t="str">
            <v>Tubería PVC diametro 4 pulgadas</v>
          </cell>
          <cell r="D93" t="str">
            <v>ML</v>
          </cell>
          <cell r="E93">
            <v>24091</v>
          </cell>
        </row>
        <row r="94">
          <cell r="C94" t="str">
            <v>Tubería perforada PVC diametro 4 pulgadas</v>
          </cell>
          <cell r="D94" t="str">
            <v>ML</v>
          </cell>
          <cell r="E94">
            <v>18158</v>
          </cell>
        </row>
        <row r="95">
          <cell r="C95" t="str">
            <v>Cimbra</v>
          </cell>
          <cell r="D95" t="str">
            <v>M2</v>
          </cell>
          <cell r="E95">
            <v>1650</v>
          </cell>
        </row>
        <row r="96">
          <cell r="C96" t="str">
            <v>Geotextil tipo tejido</v>
          </cell>
          <cell r="D96" t="str">
            <v>m2</v>
          </cell>
          <cell r="E96">
            <v>1087</v>
          </cell>
        </row>
        <row r="97">
          <cell r="C97" t="str">
            <v>Geotextil tipo no tejido</v>
          </cell>
          <cell r="D97" t="str">
            <v>m2</v>
          </cell>
          <cell r="E97">
            <v>1072</v>
          </cell>
        </row>
        <row r="98">
          <cell r="C98" t="str">
            <v>Captafaro</v>
          </cell>
          <cell r="D98" t="str">
            <v>UN</v>
          </cell>
          <cell r="E98">
            <v>600</v>
          </cell>
        </row>
        <row r="99">
          <cell r="C99" t="str">
            <v>Defensa metálica y accsesorios</v>
          </cell>
          <cell r="D99" t="str">
            <v>ML</v>
          </cell>
          <cell r="E99">
            <v>67000</v>
          </cell>
        </row>
        <row r="100">
          <cell r="C100" t="str">
            <v>Indicador de alineamiento</v>
          </cell>
          <cell r="D100" t="str">
            <v>UN</v>
          </cell>
          <cell r="E100">
            <v>82000</v>
          </cell>
        </row>
        <row r="101">
          <cell r="C101" t="str">
            <v>Lámina metálica para señales</v>
          </cell>
          <cell r="D101" t="str">
            <v>UN</v>
          </cell>
          <cell r="E101">
            <v>19000</v>
          </cell>
        </row>
        <row r="102">
          <cell r="C102" t="str">
            <v>Mojón o poste de referencia</v>
          </cell>
          <cell r="D102" t="str">
            <v>UN</v>
          </cell>
          <cell r="E102">
            <v>68000</v>
          </cell>
        </row>
        <row r="103">
          <cell r="C103" t="str">
            <v>Pegante epóxico</v>
          </cell>
          <cell r="D103" t="str">
            <v>LT</v>
          </cell>
          <cell r="E103">
            <v>25600</v>
          </cell>
        </row>
        <row r="104">
          <cell r="C104" t="str">
            <v>Poste para señales</v>
          </cell>
          <cell r="D104" t="str">
            <v>UN</v>
          </cell>
          <cell r="E104">
            <v>32800</v>
          </cell>
        </row>
        <row r="106">
          <cell r="C106" t="str">
            <v>MATERIALES</v>
          </cell>
          <cell r="D106" t="str">
            <v>UNIDAD</v>
          </cell>
        </row>
        <row r="107">
          <cell r="C107" t="str">
            <v>Poste para defensa metálica</v>
          </cell>
          <cell r="D107" t="str">
            <v>UN</v>
          </cell>
          <cell r="E107">
            <v>38000</v>
          </cell>
        </row>
        <row r="108">
          <cell r="C108" t="str">
            <v>Señal temporal</v>
          </cell>
          <cell r="D108" t="str">
            <v>UN</v>
          </cell>
          <cell r="E108">
            <v>116000</v>
          </cell>
        </row>
        <row r="109">
          <cell r="C109" t="str">
            <v>Tacha reflectiva</v>
          </cell>
          <cell r="D109" t="str">
            <v>UN</v>
          </cell>
          <cell r="E109">
            <v>4850</v>
          </cell>
        </row>
        <row r="110">
          <cell r="C110" t="str">
            <v>Terminal y accesorios para defensa metálica</v>
          </cell>
          <cell r="D110" t="str">
            <v>UN</v>
          </cell>
          <cell r="E110">
            <v>54000</v>
          </cell>
        </row>
        <row r="111">
          <cell r="C111" t="str">
            <v>Esferas reflectivas</v>
          </cell>
          <cell r="D111" t="str">
            <v>KG</v>
          </cell>
          <cell r="E111">
            <v>2400</v>
          </cell>
        </row>
        <row r="112">
          <cell r="C112" t="str">
            <v>Pintura de tráfico</v>
          </cell>
          <cell r="D112" t="str">
            <v>GL</v>
          </cell>
          <cell r="E112">
            <v>34000</v>
          </cell>
        </row>
        <row r="113">
          <cell r="C113" t="str">
            <v>Pintura de aluminio</v>
          </cell>
          <cell r="D113" t="str">
            <v>GL</v>
          </cell>
          <cell r="E113">
            <v>32000</v>
          </cell>
        </row>
        <row r="114">
          <cell r="C114" t="str">
            <v>Pintura anticorrosiva</v>
          </cell>
          <cell r="D114" t="str">
            <v>GL</v>
          </cell>
          <cell r="E114">
            <v>26000</v>
          </cell>
        </row>
        <row r="115">
          <cell r="C115" t="str">
            <v>Arbol (hasta 30 cm)</v>
          </cell>
          <cell r="D115" t="str">
            <v>UN</v>
          </cell>
          <cell r="E115">
            <v>3000</v>
          </cell>
        </row>
        <row r="116">
          <cell r="C116" t="str">
            <v>Cespedones</v>
          </cell>
          <cell r="D116" t="str">
            <v>M2</v>
          </cell>
          <cell r="E116">
            <v>2000</v>
          </cell>
        </row>
        <row r="117">
          <cell r="C117" t="str">
            <v>Semillas para empradizar</v>
          </cell>
          <cell r="D117" t="str">
            <v>KG</v>
          </cell>
          <cell r="E117">
            <v>10600</v>
          </cell>
        </row>
        <row r="118">
          <cell r="C118" t="str">
            <v>Tierra abonada</v>
          </cell>
          <cell r="D118" t="str">
            <v>M3</v>
          </cell>
          <cell r="E118">
            <v>25000</v>
          </cell>
        </row>
        <row r="119">
          <cell r="C119" t="str">
            <v>Explosivos 75%</v>
          </cell>
          <cell r="D119" t="str">
            <v>LB</v>
          </cell>
          <cell r="E119">
            <v>2410</v>
          </cell>
        </row>
        <row r="120">
          <cell r="C120" t="str">
            <v>Fulminantes</v>
          </cell>
          <cell r="D120" t="str">
            <v>UN</v>
          </cell>
          <cell r="E120">
            <v>320</v>
          </cell>
        </row>
        <row r="121">
          <cell r="C121" t="str">
            <v>Mecha lenta</v>
          </cell>
          <cell r="D121" t="str">
            <v>ML</v>
          </cell>
          <cell r="E121">
            <v>305</v>
          </cell>
        </row>
        <row r="122">
          <cell r="C122" t="str">
            <v>Cordón detonante</v>
          </cell>
          <cell r="D122" t="str">
            <v>ML</v>
          </cell>
          <cell r="E122">
            <v>385</v>
          </cell>
        </row>
        <row r="123">
          <cell r="C123" t="str">
            <v>Cepillo</v>
          </cell>
          <cell r="D123" t="str">
            <v>UN</v>
          </cell>
          <cell r="E123">
            <v>3966</v>
          </cell>
        </row>
        <row r="124">
          <cell r="C124" t="str">
            <v>Jabón detergente</v>
          </cell>
          <cell r="D124" t="str">
            <v>KG</v>
          </cell>
          <cell r="E124">
            <v>5000</v>
          </cell>
        </row>
        <row r="125">
          <cell r="C125" t="str">
            <v>Enzimas orgánicas</v>
          </cell>
          <cell r="D125" t="str">
            <v>lt</v>
          </cell>
          <cell r="E125">
            <v>10000</v>
          </cell>
        </row>
        <row r="126">
          <cell r="C126" t="str">
            <v>Concreto hidraúlico para pavimento MR-40</v>
          </cell>
          <cell r="D126" t="str">
            <v>m3</v>
          </cell>
          <cell r="E126">
            <v>263100</v>
          </cell>
        </row>
        <row r="127">
          <cell r="C127" t="str">
            <v>Formaleta Metálica</v>
          </cell>
          <cell r="D127" t="str">
            <v>M2</v>
          </cell>
          <cell r="E127">
            <v>2420</v>
          </cell>
        </row>
        <row r="131">
          <cell r="C131" t="str">
            <v>Maestro</v>
          </cell>
          <cell r="D131" t="str">
            <v>DÍA</v>
          </cell>
          <cell r="E131">
            <v>28000</v>
          </cell>
        </row>
        <row r="132">
          <cell r="C132" t="str">
            <v>Mampostero</v>
          </cell>
          <cell r="D132" t="str">
            <v>DÍA</v>
          </cell>
          <cell r="E132">
            <v>25000</v>
          </cell>
        </row>
        <row r="133">
          <cell r="C133" t="str">
            <v>Obrero</v>
          </cell>
          <cell r="D133" t="str">
            <v>DÍA</v>
          </cell>
          <cell r="E133">
            <v>11000</v>
          </cell>
        </row>
        <row r="134">
          <cell r="C134" t="str">
            <v>Oficial</v>
          </cell>
          <cell r="D134" t="str">
            <v>DÍA</v>
          </cell>
          <cell r="E134">
            <v>19000</v>
          </cell>
        </row>
        <row r="135">
          <cell r="C135" t="str">
            <v>Pintor</v>
          </cell>
          <cell r="D135" t="str">
            <v>DÍA</v>
          </cell>
          <cell r="E135">
            <v>21000</v>
          </cell>
        </row>
        <row r="136">
          <cell r="C136" t="str">
            <v>Ayudante</v>
          </cell>
          <cell r="D136" t="str">
            <v>DÍA</v>
          </cell>
          <cell r="E136">
            <v>11000</v>
          </cell>
        </row>
        <row r="137">
          <cell r="C137" t="str">
            <v>Inspector</v>
          </cell>
          <cell r="D137" t="str">
            <v>DÍA</v>
          </cell>
          <cell r="E137">
            <v>35000</v>
          </cell>
        </row>
        <row r="138">
          <cell r="C138" t="str">
            <v>Ingeniero</v>
          </cell>
          <cell r="D138" t="str">
            <v>MES</v>
          </cell>
          <cell r="E138">
            <v>3300000</v>
          </cell>
        </row>
        <row r="139">
          <cell r="C139" t="str">
            <v>Topógrafo</v>
          </cell>
          <cell r="D139" t="str">
            <v>DÍA</v>
          </cell>
          <cell r="E139">
            <v>45000</v>
          </cell>
        </row>
        <row r="140">
          <cell r="C140" t="str">
            <v>Cadenero</v>
          </cell>
          <cell r="D140" t="str">
            <v>DÍA</v>
          </cell>
          <cell r="E140">
            <v>40000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  <sheetName val="ESTADO RED"/>
    </sheetNames>
    <sheetDataSet>
      <sheetData sheetId="0" refreshError="1">
        <row r="16">
          <cell r="B16">
            <v>0.18</v>
          </cell>
        </row>
      </sheetData>
      <sheetData sheetId="1" refreshError="1"/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TABLA DE CONTENIDO"/>
      <sheetName val="GENERALIDADES "/>
      <sheetName val="CUMPLIMIENTO % "/>
      <sheetName val="ESTADO RED VIS "/>
      <sheetName val="SEMAFORO VIA 1203 "/>
      <sheetName val="SEMAFORO VIA 25CC15-1"/>
      <sheetName val="SEMAFORO 2501A "/>
      <sheetName val="TORTA EST. VIAS VIS "/>
      <sheetName val="ESTADO RED TEC "/>
      <sheetName val="SEMAFORO TEC  1203 "/>
      <sheetName val="SEMAFORO TEC 25CC15-1 "/>
      <sheetName val="SEMAFORO TEC 2501A "/>
      <sheetName val="TORTA EST. VIAS TEC "/>
      <sheetName val="MAPA EST RED"/>
      <sheetName val="NECESIDADES PREVENTIVAS"/>
      <sheetName val="CANT OBRAS PREVENTIVAS"/>
      <sheetName val="NECESIDADES CRITICAS"/>
      <sheetName val="CANT OBRAS  CRITICAS"/>
      <sheetName val="CANT OBRA NEC PUENT "/>
      <sheetName val="CANT OBRA NEC PONT "/>
      <sheetName val="APU"/>
      <sheetName val="INF. EMERGENCIAS"/>
      <sheetName val="PUENTES "/>
      <sheetName val="NEC  PTES"/>
      <sheetName val="PONTONES "/>
      <sheetName val="NEC. PONTONES "/>
      <sheetName val="TUNELES"/>
      <sheetName val="NECESIDADES EN TÚNELES"/>
      <sheetName val="Señal Vertical "/>
      <sheetName val="Señalización Horizontal "/>
      <sheetName val=" ACCIDENTALIDAD "/>
      <sheetName val="DEFENSA VIAS"/>
      <sheetName val="SEGUIMIENTO"/>
      <sheetName val="CUANTI AMV m"/>
      <sheetName val="CUALI AMV"/>
      <sheetName val="CUANTI MICRO"/>
      <sheetName val="Hoja1"/>
      <sheetName val="CUALI MICRO"/>
      <sheetName val="INTERVENTORIA DE CONTRATOS"/>
      <sheetName val="PRENSA"/>
      <sheetName val="CAPACITACION T.M. RUTINARIO"/>
      <sheetName val="PRENSA (2)"/>
      <sheetName val="DATOS 1203"/>
      <sheetName val="HOJA X PRESUPUESTO"/>
      <sheetName val="Ruta 1203"/>
      <sheetName val="Ruta 25CC15-1"/>
      <sheetName val="Ruta 2501A"/>
      <sheetName val="COMENTARIOS 1"/>
      <sheetName val="COMENTARIOS 2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42">
          <cell r="I142">
            <v>20843253</v>
          </cell>
        </row>
      </sheetData>
      <sheetData sheetId="17">
        <row r="9">
          <cell r="F9" t="str">
            <v xml:space="preserve">PERIODO EVALUADO: </v>
          </cell>
        </row>
      </sheetData>
      <sheetData sheetId="18">
        <row r="27">
          <cell r="I27">
            <v>90839352</v>
          </cell>
        </row>
      </sheetData>
      <sheetData sheetId="19" refreshError="1"/>
      <sheetData sheetId="20">
        <row r="8">
          <cell r="E8" t="str">
            <v xml:space="preserve">PERIODO EVALUADO: </v>
          </cell>
        </row>
      </sheetData>
      <sheetData sheetId="21">
        <row r="11">
          <cell r="A11" t="str">
            <v>CAPITULO 2- EXPLANACIONES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3">
          <cell r="BC3">
            <v>2</v>
          </cell>
          <cell r="BD3">
            <v>0</v>
          </cell>
        </row>
        <row r="4">
          <cell r="BC4">
            <v>3</v>
          </cell>
          <cell r="BD4">
            <v>1</v>
          </cell>
        </row>
        <row r="5">
          <cell r="BC5">
            <v>4</v>
          </cell>
          <cell r="BD5">
            <v>2</v>
          </cell>
        </row>
        <row r="6">
          <cell r="BD6">
            <v>3</v>
          </cell>
        </row>
        <row r="7">
          <cell r="BD7">
            <v>4</v>
          </cell>
        </row>
        <row r="8">
          <cell r="BD8">
            <v>5</v>
          </cell>
        </row>
        <row r="9">
          <cell r="AC9">
            <v>2</v>
          </cell>
          <cell r="BD9">
            <v>6</v>
          </cell>
        </row>
        <row r="10">
          <cell r="BD10">
            <v>7</v>
          </cell>
        </row>
        <row r="11">
          <cell r="BD11">
            <v>8</v>
          </cell>
        </row>
        <row r="12">
          <cell r="BD12">
            <v>9</v>
          </cell>
        </row>
        <row r="17">
          <cell r="AA17" t="str">
            <v>NO</v>
          </cell>
        </row>
      </sheetData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>
        <row r="8">
          <cell r="C8">
            <v>1203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CUMPL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8">
          <cell r="E8" t="str">
            <v>BIMESTRE: Noviembre y Diciembre de 2002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CCIDENTALIDAD"/>
      <sheetName val="ACC.EJECUTIVO"/>
      <sheetName val="ACC.EJECUTIVO-OCT-02"/>
      <sheetName val="EJEC-AGO-2002"/>
      <sheetName val="TABLA"/>
      <sheetName val="Hoja3"/>
    </sheetNames>
    <sheetDataSet>
      <sheetData sheetId="0" refreshError="1">
        <row r="2">
          <cell r="H2" t="str">
            <v>Briceño - "T" de Nemocón</v>
          </cell>
        </row>
        <row r="3">
          <cell r="B3">
            <v>1</v>
          </cell>
          <cell r="D3" t="str">
            <v>Exceso de Velocidad</v>
          </cell>
          <cell r="E3">
            <v>1</v>
          </cell>
          <cell r="F3" t="str">
            <v>Choque</v>
          </cell>
          <cell r="H3" t="str">
            <v>Briceño - Chocontá</v>
          </cell>
        </row>
        <row r="4">
          <cell r="B4">
            <v>2</v>
          </cell>
          <cell r="D4" t="str">
            <v>Fallas Mecánicas</v>
          </cell>
          <cell r="E4">
            <v>2</v>
          </cell>
          <cell r="F4" t="str">
            <v>Atropello</v>
          </cell>
          <cell r="H4" t="str">
            <v>Chocontá - Guateque</v>
          </cell>
        </row>
        <row r="5">
          <cell r="B5">
            <v>3</v>
          </cell>
          <cell r="D5" t="str">
            <v>Embriaguez del conductor</v>
          </cell>
          <cell r="E5">
            <v>3</v>
          </cell>
          <cell r="F5" t="str">
            <v>Volcamiento</v>
          </cell>
          <cell r="H5" t="str">
            <v>Sisga - Brisas</v>
          </cell>
        </row>
        <row r="6">
          <cell r="B6">
            <v>4</v>
          </cell>
          <cell r="D6" t="str">
            <v>Daños de la Calzada</v>
          </cell>
          <cell r="E6">
            <v>4</v>
          </cell>
          <cell r="F6" t="str">
            <v>Caída Ocupante</v>
          </cell>
          <cell r="H6" t="str">
            <v>Zipaquirá - Ubaté</v>
          </cell>
        </row>
        <row r="7">
          <cell r="B7">
            <v>5</v>
          </cell>
          <cell r="D7" t="str">
            <v>Vehic., objeto,persona</v>
          </cell>
          <cell r="E7">
            <v>5</v>
          </cell>
          <cell r="F7" t="str">
            <v>Incendio</v>
          </cell>
        </row>
        <row r="8">
          <cell r="B8">
            <v>6</v>
          </cell>
          <cell r="D8" t="str">
            <v>Imprudencia del Peatón</v>
          </cell>
          <cell r="E8">
            <v>6</v>
          </cell>
          <cell r="F8" t="str">
            <v xml:space="preserve">Salida de via sin volcarse  </v>
          </cell>
        </row>
        <row r="9">
          <cell r="B9">
            <v>7</v>
          </cell>
          <cell r="D9" t="str">
            <v>Imprudencia del Conductor</v>
          </cell>
          <cell r="E9">
            <v>8</v>
          </cell>
          <cell r="F9" t="str">
            <v>Caida de carga</v>
          </cell>
        </row>
        <row r="10">
          <cell r="B10">
            <v>99</v>
          </cell>
          <cell r="D10" t="str">
            <v>Otras</v>
          </cell>
          <cell r="E10">
            <v>99</v>
          </cell>
          <cell r="F10" t="str">
            <v>Otros</v>
          </cell>
        </row>
        <row r="11">
          <cell r="B11">
            <v>101</v>
          </cell>
          <cell r="D11" t="str">
            <v>Adelantar en Curva</v>
          </cell>
        </row>
        <row r="12">
          <cell r="B12">
            <v>102</v>
          </cell>
          <cell r="D12" t="str">
            <v>Adelantar por la derecha</v>
          </cell>
        </row>
        <row r="13">
          <cell r="B13">
            <v>103</v>
          </cell>
          <cell r="D13" t="str">
            <v>Adelantar Cerrando</v>
          </cell>
        </row>
        <row r="14">
          <cell r="B14">
            <v>104</v>
          </cell>
          <cell r="D14" t="str">
            <v>Adelantar invadiendo vía</v>
          </cell>
        </row>
        <row r="15">
          <cell r="B15">
            <v>105</v>
          </cell>
          <cell r="D15" t="str">
            <v>Adelantar en zona prohibida</v>
          </cell>
        </row>
        <row r="16">
          <cell r="B16">
            <v>106</v>
          </cell>
          <cell r="D16" t="str">
            <v>Aprovisionamiento indebido</v>
          </cell>
        </row>
        <row r="17">
          <cell r="B17">
            <v>107</v>
          </cell>
          <cell r="D17" t="str">
            <v>Cambio de Carril sin indicación</v>
          </cell>
        </row>
        <row r="18">
          <cell r="B18">
            <v>108</v>
          </cell>
          <cell r="D18" t="str">
            <v>Carga Sobresaliente sin señal</v>
          </cell>
        </row>
        <row r="19">
          <cell r="B19">
            <v>109</v>
          </cell>
          <cell r="D19" t="str">
            <v>Sueño por cansancio</v>
          </cell>
        </row>
        <row r="20">
          <cell r="B20">
            <v>110</v>
          </cell>
          <cell r="D20" t="str">
            <v>Distraerse</v>
          </cell>
        </row>
        <row r="21">
          <cell r="B21">
            <v>111</v>
          </cell>
          <cell r="D21" t="str">
            <v>Dejar obstáculo en la vía</v>
          </cell>
        </row>
        <row r="22">
          <cell r="B22">
            <v>112</v>
          </cell>
          <cell r="D22" t="str">
            <v>Desobedecer señales</v>
          </cell>
        </row>
        <row r="23">
          <cell r="B23">
            <v>113</v>
          </cell>
          <cell r="D23" t="str">
            <v>Desobedecer al agente</v>
          </cell>
        </row>
        <row r="24">
          <cell r="B24">
            <v>114</v>
          </cell>
        </row>
        <row r="25">
          <cell r="B25">
            <v>115</v>
          </cell>
          <cell r="D25" t="str">
            <v>Drogadicción del conductor</v>
          </cell>
        </row>
        <row r="26">
          <cell r="B26">
            <v>116</v>
          </cell>
          <cell r="D26" t="str">
            <v>Exceso de velocidad [01]</v>
          </cell>
        </row>
        <row r="27">
          <cell r="B27">
            <v>117</v>
          </cell>
          <cell r="D27" t="str">
            <v>Explosivos o similares con pasajeros</v>
          </cell>
        </row>
        <row r="28">
          <cell r="B28">
            <v>118</v>
          </cell>
          <cell r="D28" t="str">
            <v>Falta de mantenimiento mecánico</v>
          </cell>
        </row>
        <row r="29">
          <cell r="B29">
            <v>119</v>
          </cell>
          <cell r="D29" t="str">
            <v>Frenar bruscamente</v>
          </cell>
        </row>
        <row r="30">
          <cell r="B30">
            <v>120</v>
          </cell>
          <cell r="D30" t="str">
            <v>Pasajero obstruyendo conductor</v>
          </cell>
        </row>
        <row r="31">
          <cell r="B31">
            <v>121</v>
          </cell>
          <cell r="D31" t="str">
            <v>No mantener distancia seguridad</v>
          </cell>
        </row>
        <row r="32">
          <cell r="B32">
            <v>122</v>
          </cell>
          <cell r="D32" t="str">
            <v>Girar bruscamente</v>
          </cell>
        </row>
        <row r="33">
          <cell r="B33">
            <v>123</v>
          </cell>
          <cell r="D33" t="str">
            <v>Girar sin indicación</v>
          </cell>
        </row>
        <row r="34">
          <cell r="B34">
            <v>124</v>
          </cell>
          <cell r="D34" t="str">
            <v>No cambiar luces</v>
          </cell>
        </row>
        <row r="35">
          <cell r="B35">
            <v>125</v>
          </cell>
          <cell r="D35" t="str">
            <v>Parquear sin seguridad</v>
          </cell>
        </row>
        <row r="36">
          <cell r="B36">
            <v>126</v>
          </cell>
          <cell r="D36" t="str">
            <v>Animales en la vía</v>
          </cell>
        </row>
        <row r="37">
          <cell r="B37">
            <v>127</v>
          </cell>
          <cell r="D37" t="str">
            <v>Transitar en contravía</v>
          </cell>
        </row>
        <row r="38">
          <cell r="B38">
            <v>128</v>
          </cell>
          <cell r="D38" t="str">
            <v>Recoger o dejar pasajeros</v>
          </cell>
        </row>
        <row r="39">
          <cell r="B39">
            <v>129</v>
          </cell>
          <cell r="D39" t="str">
            <v>Transitar sin luces</v>
          </cell>
        </row>
        <row r="40">
          <cell r="B40">
            <v>130</v>
          </cell>
          <cell r="D40" t="str">
            <v>Salirse de la vía</v>
          </cell>
        </row>
        <row r="41">
          <cell r="B41">
            <v>131</v>
          </cell>
          <cell r="D41" t="str">
            <v>Subirse al andén</v>
          </cell>
        </row>
        <row r="42">
          <cell r="B42">
            <v>132</v>
          </cell>
          <cell r="D42" t="str">
            <v>No respetar prelación</v>
          </cell>
        </row>
        <row r="43">
          <cell r="B43">
            <v>133</v>
          </cell>
          <cell r="D43" t="str">
            <v>Reverso imprudente</v>
          </cell>
        </row>
        <row r="44">
          <cell r="B44">
            <v>134</v>
          </cell>
          <cell r="D44" t="str">
            <v>Impericia en el manejo</v>
          </cell>
        </row>
        <row r="45">
          <cell r="B45">
            <v>135</v>
          </cell>
          <cell r="D45" t="str">
            <v>Transitar por fuera del carril</v>
          </cell>
        </row>
        <row r="46">
          <cell r="B46">
            <v>136</v>
          </cell>
          <cell r="D46" t="str">
            <v>Transitar zigzagueando</v>
          </cell>
        </row>
        <row r="47">
          <cell r="B47">
            <v>137</v>
          </cell>
          <cell r="D47" t="str">
            <v>Remolque sin precaución</v>
          </cell>
        </row>
        <row r="48">
          <cell r="B48">
            <v>138</v>
          </cell>
          <cell r="D48" t="str">
            <v>Incendio por reparación indebida</v>
          </cell>
        </row>
        <row r="49">
          <cell r="B49">
            <v>139</v>
          </cell>
          <cell r="D49" t="str">
            <v>Falta de señales  vehículo varado</v>
          </cell>
        </row>
        <row r="50">
          <cell r="B50">
            <v>140</v>
          </cell>
          <cell r="D50" t="str">
            <v>Falta precaución niebla,lluvia,humo</v>
          </cell>
        </row>
        <row r="51">
          <cell r="B51">
            <v>141</v>
          </cell>
          <cell r="D51" t="str">
            <v>Vehículo mal estacionado</v>
          </cell>
        </row>
        <row r="52">
          <cell r="B52">
            <v>142</v>
          </cell>
          <cell r="D52" t="str">
            <v>Semáforo en rojo</v>
          </cell>
        </row>
        <row r="53">
          <cell r="B53">
            <v>143</v>
          </cell>
          <cell r="D53" t="str">
            <v>Poner marcha vehic. sin precauc.</v>
          </cell>
        </row>
        <row r="54">
          <cell r="B54">
            <v>201</v>
          </cell>
          <cell r="D54" t="str">
            <v>Fallas en las llantas</v>
          </cell>
        </row>
        <row r="55">
          <cell r="B55">
            <v>202</v>
          </cell>
          <cell r="D55" t="str">
            <v>Fallas en los frenos</v>
          </cell>
        </row>
        <row r="56">
          <cell r="B56">
            <v>203</v>
          </cell>
          <cell r="D56" t="str">
            <v>Fallas en la dirección</v>
          </cell>
        </row>
        <row r="57">
          <cell r="B57">
            <v>204</v>
          </cell>
          <cell r="D57" t="str">
            <v>Fallas en luces direccionales</v>
          </cell>
        </row>
        <row r="58">
          <cell r="B58">
            <v>205</v>
          </cell>
          <cell r="D58" t="str">
            <v>Fallas en luces de frenos</v>
          </cell>
        </row>
        <row r="59">
          <cell r="B59">
            <v>206</v>
          </cell>
          <cell r="D59" t="str">
            <v>Fallas en las luces delanteras</v>
          </cell>
        </row>
        <row r="60">
          <cell r="B60">
            <v>207</v>
          </cell>
          <cell r="D60" t="str">
            <v>Fallas en las luces posteriores</v>
          </cell>
        </row>
        <row r="61">
          <cell r="B61">
            <v>208</v>
          </cell>
          <cell r="D61" t="str">
            <v>Fallas en la bocina</v>
          </cell>
        </row>
        <row r="62">
          <cell r="B62">
            <v>209</v>
          </cell>
          <cell r="D62" t="str">
            <v>Fallas exosto (gases int. vehic.)</v>
          </cell>
        </row>
        <row r="63">
          <cell r="B63">
            <v>210</v>
          </cell>
          <cell r="D63" t="str">
            <v>Fallas en el limpiaparabrisas</v>
          </cell>
        </row>
        <row r="64">
          <cell r="B64">
            <v>211</v>
          </cell>
          <cell r="D64" t="str">
            <v>Fallas en el sistema eléctrico</v>
          </cell>
        </row>
        <row r="65">
          <cell r="B65">
            <v>212</v>
          </cell>
          <cell r="D65" t="str">
            <v>Fallas en las puertas</v>
          </cell>
        </row>
        <row r="66">
          <cell r="B66">
            <v>213</v>
          </cell>
          <cell r="D66" t="str">
            <v>Ausencia o deficiencia espejo retrovisor</v>
          </cell>
        </row>
        <row r="67">
          <cell r="B67">
            <v>214</v>
          </cell>
          <cell r="D67" t="str">
            <v>Vidrios en mal estado</v>
          </cell>
        </row>
        <row r="68">
          <cell r="B68">
            <v>215</v>
          </cell>
          <cell r="D68" t="str">
            <v>Fallas en la tapa del motor</v>
          </cell>
        </row>
        <row r="69">
          <cell r="B69">
            <v>304</v>
          </cell>
          <cell r="D69" t="str">
            <v>Superficie Húmeda</v>
          </cell>
        </row>
        <row r="70">
          <cell r="B70">
            <v>501</v>
          </cell>
          <cell r="D70" t="str">
            <v>Viajar colgado o en los estribos</v>
          </cell>
        </row>
        <row r="71">
          <cell r="B71">
            <v>502</v>
          </cell>
          <cell r="D71" t="str">
            <v>Descender o subir de vehic. en marcha</v>
          </cell>
        </row>
        <row r="72">
          <cell r="B72">
            <v>503</v>
          </cell>
          <cell r="D72" t="str">
            <v>Pasajero Embriagado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sum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ACTA DE MODIFICACION  (2)"/>
      <sheetName val="VrEqpBasica"/>
      <sheetName val="ModeloPresupuesto"/>
      <sheetName val="devdics"/>
      <sheetName val="CRA.MODI"/>
      <sheetName val="Presup_Cancha"/>
      <sheetName val="UNIT."/>
      <sheetName val="1,01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PR_1"/>
      <sheetName val="Itemes Renovación"/>
      <sheetName val="FECHAS DE CORTE"/>
      <sheetName val="Informacion General"/>
      <sheetName val="Equipo"/>
      <sheetName val="materiales"/>
      <sheetName val="otros"/>
      <sheetName val="TARIFAS"/>
      <sheetName val="Personalizar"/>
      <sheetName val="2103mar%20.xls"/>
      <sheetName val="Formulas"/>
      <sheetName val="INDICE"/>
      <sheetName val="DISTANCIA"/>
      <sheetName val="PERSONAL"/>
      <sheetName val="FIBRA ÓPTICA"/>
      <sheetName val="ELECTRICO"/>
      <sheetName val="Vuelta"/>
    </sheetNames>
    <sheetDataSet>
      <sheetData sheetId="0" refreshError="1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ACTA DE OBRA"/>
      <sheetName val="presupuesto"/>
      <sheetName val="FORMULA"/>
      <sheetName val="ESTADO FINANCIERO"/>
      <sheetName val="PREACT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EQUIPO"/>
      <sheetName val="MATERIALES"/>
      <sheetName val="MANO DE OBRA"/>
      <sheetName val="Itemes Renovación"/>
      <sheetName val="CONT_ADI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OCTUBRE"/>
      <sheetName val="320.1"/>
      <sheetName val="330.2"/>
      <sheetName val="700.1"/>
      <sheetName val="PRECIO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210.1.1"/>
      <sheetName val="210.1.2"/>
      <sheetName val="210.2.1"/>
      <sheetName val="210.2.2"/>
      <sheetName val="210.2.3"/>
      <sheetName val="210.2.4"/>
      <sheetName val="211.1"/>
      <sheetName val="211.1.P1"/>
      <sheetName val="220"/>
      <sheetName val="221.1"/>
      <sheetName val="221.2"/>
      <sheetName val="230.1"/>
      <sheetName val="230.2"/>
      <sheetName val="231.1"/>
      <sheetName val="232.1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340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"/>
      <sheetName val="441.2"/>
      <sheetName val="441.3"/>
      <sheetName val="441.4"/>
      <sheetName val="450.1"/>
      <sheetName val="450.2 COMPRADA"/>
      <sheetName val="450.3 COMPRADA"/>
      <sheetName val="450.9"/>
      <sheetName val="450.9P"/>
      <sheetName val="450.1.1 COMPRADA"/>
      <sheetName val="450.1.2 COMPRADA"/>
      <sheetName val="451.1 COMPRADA"/>
      <sheetName val="451.2 COMPRADA "/>
      <sheetName val="451.3 COMPRADA  "/>
      <sheetName val="451.4 "/>
      <sheetName val="452.1 COMPRADA"/>
      <sheetName val="452.2 COMPRADA"/>
      <sheetName val="452.3 COMPRADA"/>
      <sheetName val="452.4 COMPRADA"/>
      <sheetName val="453.1"/>
      <sheetName val="460.1"/>
      <sheetName val="461.1"/>
      <sheetName val="461.2"/>
      <sheetName val="462.1.1"/>
      <sheetName val="462.1.2"/>
      <sheetName val="464.1 "/>
      <sheetName val="464.1P"/>
      <sheetName val="464.2"/>
      <sheetName val="464.3"/>
      <sheetName val="464.4"/>
      <sheetName val="465.1"/>
      <sheetName val="466.1"/>
      <sheetName val="466.2"/>
      <sheetName val="500"/>
      <sheetName val="510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1.1"/>
      <sheetName val="621.2"/>
      <sheetName val="622.1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P BOLSACRETO"/>
      <sheetName val="632.1"/>
      <sheetName val="640.1"/>
      <sheetName val="640.2"/>
      <sheetName val="641.1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1.1"/>
      <sheetName val="682"/>
      <sheetName val="682.1"/>
      <sheetName val="690.1"/>
      <sheetName val="700.1"/>
      <sheetName val="700.2"/>
      <sheetName val="700.3"/>
      <sheetName val="700.4"/>
      <sheetName val="701.1"/>
      <sheetName val="701 P"/>
      <sheetName val="710.1.1"/>
      <sheetName val="710.1.1 (2)"/>
      <sheetName val="710.2"/>
      <sheetName val="710.1.3"/>
      <sheetName val="710.1.4"/>
      <sheetName val="710.1.5"/>
      <sheetName val="720"/>
      <sheetName val="730.1"/>
      <sheetName val="730.2"/>
      <sheetName val="730.3"/>
      <sheetName val="740.1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20P1"/>
      <sheetName val="900.1"/>
      <sheetName val="900.2"/>
      <sheetName val="900.3"/>
      <sheetName val="presupuesto necesidades vias 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9">
          <cell r="A9">
            <v>200.1</v>
          </cell>
          <cell r="B9" t="str">
            <v>200-07</v>
          </cell>
          <cell r="D9" t="str">
            <v>DESMONTE Y LIMPIEZA: Desmonte y limpieza en bosque</v>
          </cell>
          <cell r="E9" t="str">
            <v>3.6.1.2.1</v>
          </cell>
          <cell r="F9" t="str">
            <v xml:space="preserve"> HA</v>
          </cell>
          <cell r="G9">
            <v>2121779</v>
          </cell>
        </row>
        <row r="10">
          <cell r="A10">
            <v>200.2</v>
          </cell>
          <cell r="B10" t="str">
            <v>200-07</v>
          </cell>
          <cell r="D10" t="str">
            <v>DESMONTE Y LIMPIEZA:Desmonte y limpieza en zonas no boscosas</v>
          </cell>
          <cell r="E10" t="str">
            <v>3.6.1.2.3</v>
          </cell>
          <cell r="F10" t="str">
            <v xml:space="preserve"> HA</v>
          </cell>
          <cell r="G10">
            <v>829733.84166666679</v>
          </cell>
        </row>
        <row r="11">
          <cell r="A11" t="str">
            <v>ARTICULO 201 - DEMOLICIÓN Y REMOCIÓN</v>
          </cell>
        </row>
        <row r="12">
          <cell r="A12">
            <v>201.3</v>
          </cell>
          <cell r="B12" t="str">
            <v>201-07</v>
          </cell>
          <cell r="D12" t="str">
            <v>DEMOLICIÓN Y REMOCIÓN:Demolicion de pavimentos rígidos, pisos, andenes y bordillos de concreto.</v>
          </cell>
          <cell r="E12" t="str">
            <v>3.6.1.3.33</v>
          </cell>
          <cell r="F12" t="str">
            <v>GL</v>
          </cell>
          <cell r="G12">
            <v>35822</v>
          </cell>
        </row>
        <row r="13">
          <cell r="A13">
            <v>201.4</v>
          </cell>
          <cell r="B13">
            <v>201.07</v>
          </cell>
          <cell r="D13" t="str">
            <v>DEMOLICIÓN Y REMOCIÓN:Demolicion de obstáculos</v>
          </cell>
          <cell r="F13" t="str">
            <v>GL</v>
          </cell>
          <cell r="G13">
            <v>64603</v>
          </cell>
        </row>
        <row r="14">
          <cell r="A14">
            <v>201.7</v>
          </cell>
          <cell r="B14" t="str">
            <v>201-07</v>
          </cell>
          <cell r="D14" t="str">
            <v>DEMOLICIÓN Y REMOCIÓN: Demolición de estructuras</v>
          </cell>
          <cell r="E14" t="str">
            <v xml:space="preserve">3.6.1.3.13  </v>
          </cell>
          <cell r="F14" t="str">
            <v>M³</v>
          </cell>
          <cell r="G14">
            <v>45442</v>
          </cell>
        </row>
        <row r="15">
          <cell r="A15" t="str">
            <v>201.8</v>
          </cell>
          <cell r="B15" t="str">
            <v>201-07</v>
          </cell>
          <cell r="D15" t="str">
            <v>DEMOLICIÓN Y REMOCIÓN: Demolición de pavimentos rígidos</v>
          </cell>
          <cell r="E15" t="str">
            <v>3.6.1.3.15</v>
          </cell>
          <cell r="F15" t="str">
            <v>M2</v>
          </cell>
          <cell r="G15">
            <v>15607</v>
          </cell>
        </row>
        <row r="16">
          <cell r="A16">
            <v>201.9</v>
          </cell>
          <cell r="B16" t="str">
            <v>201-07</v>
          </cell>
          <cell r="D16" t="str">
            <v>DEMOLICIÓN Y REMOCIÓN: Demolición de pisos y andenes de concreto</v>
          </cell>
          <cell r="E16" t="str">
            <v>3.6.1.3.33</v>
          </cell>
          <cell r="F16" t="str">
            <v>M²</v>
          </cell>
          <cell r="G16">
            <v>13894</v>
          </cell>
        </row>
        <row r="17">
          <cell r="A17" t="str">
            <v>201.10</v>
          </cell>
          <cell r="B17" t="str">
            <v>201.07</v>
          </cell>
          <cell r="D17" t="str">
            <v>DEMOLICIÓN Y REMOCIÓN:Demolicion de bordillos de concreto</v>
          </cell>
          <cell r="E17" t="str">
            <v>3.6.1.3.35</v>
          </cell>
          <cell r="F17" t="str">
            <v>M</v>
          </cell>
          <cell r="G17">
            <v>15679</v>
          </cell>
        </row>
        <row r="18">
          <cell r="A18" t="str">
            <v>201.11</v>
          </cell>
          <cell r="B18" t="str">
            <v>201-07</v>
          </cell>
          <cell r="D18" t="str">
            <v xml:space="preserve">DEMOLICIÓN Y REMOCIÓN:Desmontaje y traslado de estructuras metálicas. </v>
          </cell>
          <cell r="F18" t="str">
            <v>KG</v>
          </cell>
          <cell r="G18">
            <v>281</v>
          </cell>
        </row>
        <row r="19">
          <cell r="A19" t="str">
            <v>201.12</v>
          </cell>
          <cell r="B19" t="str">
            <v>201-07</v>
          </cell>
          <cell r="D19" t="str">
            <v xml:space="preserve">DEMOLICIÓN Y REMOCIÓN:Remocion de especies vegetales  </v>
          </cell>
          <cell r="E19" t="str">
            <v>3.6.1.3.47</v>
          </cell>
          <cell r="F19" t="str">
            <v>U</v>
          </cell>
          <cell r="G19">
            <v>357417</v>
          </cell>
        </row>
        <row r="20">
          <cell r="A20" t="str">
            <v>201.15</v>
          </cell>
          <cell r="B20" t="str">
            <v>201-07</v>
          </cell>
          <cell r="D20" t="str">
            <v>DEMOLICIÓN Y REMOCIÓN:Remocion de alcantarillas</v>
          </cell>
          <cell r="E20" t="str">
            <v>3.6.1.3</v>
          </cell>
          <cell r="F20" t="str">
            <v>ML</v>
          </cell>
          <cell r="G20">
            <v>33219</v>
          </cell>
        </row>
        <row r="21">
          <cell r="A21" t="str">
            <v>201.16</v>
          </cell>
          <cell r="B21" t="str">
            <v>201-07</v>
          </cell>
          <cell r="D21" t="str">
            <v xml:space="preserve">DEMOLICIÓN Y REMOCIÓN:Remocion de cercas de alambre   </v>
          </cell>
          <cell r="F21" t="str">
            <v>ML</v>
          </cell>
          <cell r="G21">
            <v>2787</v>
          </cell>
        </row>
        <row r="22">
          <cell r="A22" t="str">
            <v xml:space="preserve">ARTICULO 210 - EXCAVACIÓN DE LA EXPLANACIÓN, CANALES Y PRÉSTAMOS </v>
          </cell>
        </row>
        <row r="23">
          <cell r="A23" t="str">
            <v>210.1.1</v>
          </cell>
          <cell r="B23" t="str">
            <v>210-07</v>
          </cell>
          <cell r="D23" t="str">
            <v>EXCAVACIÓN  DE LA EXPLANACIÓN, CANALES Y PRÉSTAMOS: Excavación sin clasificar de la explanación y canales</v>
          </cell>
          <cell r="E23" t="str">
            <v xml:space="preserve">3.6.2.1.1 </v>
          </cell>
          <cell r="F23" t="str">
            <v>M³</v>
          </cell>
          <cell r="G23">
            <v>4368</v>
          </cell>
        </row>
        <row r="24">
          <cell r="A24" t="str">
            <v>210.1,2</v>
          </cell>
          <cell r="B24" t="str">
            <v>210-07</v>
          </cell>
          <cell r="D24" t="str">
            <v>EXCAVACIÓN DE LA EXPLANACIÓN, CANALES Y PRÉSTAMOS :Excavación sin clasificar de prestamos</v>
          </cell>
          <cell r="F24" t="str">
            <v>M³</v>
          </cell>
          <cell r="G24">
            <v>4342</v>
          </cell>
        </row>
        <row r="25">
          <cell r="A25" t="str">
            <v>210.2.1</v>
          </cell>
          <cell r="B25" t="str">
            <v>210-07</v>
          </cell>
          <cell r="D25" t="str">
            <v>EXCAVACIÓN  DE LA EXPLANACIÓN, CANALES Y PRÉSTAMOS: Excavación en roca de la explanación y canales</v>
          </cell>
          <cell r="E25" t="str">
            <v>3.6.2.1.3</v>
          </cell>
          <cell r="F25" t="str">
            <v>M³</v>
          </cell>
          <cell r="G25">
            <v>26298</v>
          </cell>
        </row>
        <row r="26">
          <cell r="A26" t="str">
            <v>210.2.2</v>
          </cell>
          <cell r="B26" t="str">
            <v>210-07</v>
          </cell>
          <cell r="D26" t="str">
            <v>EXCAVACIÓN DE LA EXPLANACIÓN, CANALES Y PRÉSTAMOS :Excavación en material común de la explanación y canales</v>
          </cell>
          <cell r="E26" t="str">
            <v>3.6.2.1.5</v>
          </cell>
          <cell r="F26" t="str">
            <v>M³</v>
          </cell>
          <cell r="G26">
            <v>3989</v>
          </cell>
        </row>
        <row r="27">
          <cell r="A27" t="str">
            <v>210.2.3</v>
          </cell>
          <cell r="B27" t="str">
            <v>210-07</v>
          </cell>
          <cell r="D27" t="str">
            <v>EXCAVACIÓN DE LA EXPLANACIÓN, CANALES Y PRÉSTAMOS :Excavación en roca de prestamos</v>
          </cell>
          <cell r="F27" t="str">
            <v>M³</v>
          </cell>
          <cell r="G27">
            <v>26298</v>
          </cell>
        </row>
        <row r="28">
          <cell r="A28" t="str">
            <v>210.2.4</v>
          </cell>
          <cell r="B28" t="str">
            <v>210-07</v>
          </cell>
          <cell r="D28" t="str">
            <v>EXCAVACIÓN DE LA EXPLANACIÓN, CANALES Y PRÉSTAMOS :Excavación en material común de prestamos</v>
          </cell>
          <cell r="F28" t="str">
            <v>M³</v>
          </cell>
          <cell r="G28">
            <v>3989</v>
          </cell>
        </row>
        <row r="29">
          <cell r="A29" t="str">
            <v xml:space="preserve">ARTICULO 211 - REMOCIÓN DE DERRUMBES </v>
          </cell>
        </row>
        <row r="30">
          <cell r="A30">
            <v>211.1</v>
          </cell>
          <cell r="B30" t="str">
            <v>211-07</v>
          </cell>
          <cell r="D30" t="str">
            <v>REMOCIÓN DE DERRUMBES:Remocion de derrumbes</v>
          </cell>
          <cell r="E30" t="str">
            <v xml:space="preserve">3.6.2.2.1  </v>
          </cell>
          <cell r="F30" t="str">
            <v>M³</v>
          </cell>
          <cell r="G30">
            <v>6001</v>
          </cell>
        </row>
        <row r="31">
          <cell r="A31" t="str">
            <v xml:space="preserve">ARTICULO 220 - TERRAPLENES </v>
          </cell>
        </row>
        <row r="32">
          <cell r="A32" t="str">
            <v>220.1</v>
          </cell>
          <cell r="B32" t="str">
            <v>220-07</v>
          </cell>
          <cell r="D32" t="str">
            <v>TERRAPLENES :Terraplenes</v>
          </cell>
          <cell r="E32" t="str">
            <v>3.6.2.3.1</v>
          </cell>
          <cell r="F32" t="str">
            <v>M³</v>
          </cell>
          <cell r="G32">
            <v>7225</v>
          </cell>
        </row>
        <row r="33">
          <cell r="A33" t="str">
            <v>ARTICULO 221 - PEDRAPLENES</v>
          </cell>
        </row>
        <row r="34">
          <cell r="A34" t="str">
            <v>221.1</v>
          </cell>
          <cell r="B34" t="str">
            <v>221-07</v>
          </cell>
          <cell r="D34" t="str">
            <v>PEDRAPLENES:Pedraplen compacto</v>
          </cell>
          <cell r="E34" t="str">
            <v>3.6.2.4.2</v>
          </cell>
          <cell r="F34" t="str">
            <v>M³</v>
          </cell>
          <cell r="G34">
            <v>8887</v>
          </cell>
        </row>
        <row r="35">
          <cell r="A35" t="str">
            <v>221.2</v>
          </cell>
          <cell r="B35" t="str">
            <v>221-07</v>
          </cell>
          <cell r="D35" t="str">
            <v>PEDRAPLENES:Pedraplen suelto</v>
          </cell>
          <cell r="E35" t="str">
            <v>3.6.2.4.1</v>
          </cell>
          <cell r="F35" t="str">
            <v>M³</v>
          </cell>
          <cell r="G35">
            <v>5842</v>
          </cell>
        </row>
        <row r="36">
          <cell r="A36" t="str">
            <v>ARTICULO 230 - MEJORAMIENTO DE LA SUBRASANTE</v>
          </cell>
        </row>
        <row r="37">
          <cell r="A37" t="str">
            <v>230.1</v>
          </cell>
          <cell r="B37" t="str">
            <v>230-07</v>
          </cell>
          <cell r="D37" t="str">
            <v>MEJORAMIENTO DE LA SUBRASANTE:Mejoramiento de la subrasante involucrando suelo existente</v>
          </cell>
          <cell r="E37" t="str">
            <v>3.6.2.5.1</v>
          </cell>
          <cell r="F37" t="str">
            <v>M²</v>
          </cell>
          <cell r="G37">
            <v>426</v>
          </cell>
        </row>
        <row r="38">
          <cell r="A38" t="str">
            <v>230.2</v>
          </cell>
          <cell r="B38" t="str">
            <v>230-07</v>
          </cell>
          <cell r="D38" t="str">
            <v>MEJORAMIENTO DE LA SUBRASANTE:Mejoramiento de la subrasante empleando únicamente material adicionado</v>
          </cell>
          <cell r="E38" t="str">
            <v>3.6.2.5.2</v>
          </cell>
          <cell r="F38" t="str">
            <v>M³</v>
          </cell>
          <cell r="G38">
            <v>9319</v>
          </cell>
        </row>
        <row r="39">
          <cell r="A39" t="str">
            <v>ARTICULO 231 - SEPARACIÓN DE SUELOS DE SUBRASANTE Y  CAPAS GRANULARES CON GEOTEXTIL</v>
          </cell>
        </row>
        <row r="40">
          <cell r="A40" t="str">
            <v xml:space="preserve">231.1 </v>
          </cell>
          <cell r="B40" t="str">
            <v>231-07</v>
          </cell>
          <cell r="D40" t="str">
            <v>SEPARACIÓN DE SUELOS DE SUBRASANTE Y  CAPAS GRANULARES CON GEOTEXTIL:Geotextil para separación de suelo de subrasante y capas granulares</v>
          </cell>
          <cell r="F40" t="str">
            <v>M²</v>
          </cell>
          <cell r="G40">
            <v>7080</v>
          </cell>
        </row>
        <row r="41">
          <cell r="A41" t="str">
            <v>ARTICULO 232 - ESTABILIZACIÓN DE SUELOS DE SUBRASANTE Y CAPAS GRANULARES CON GEOTEXTIL</v>
          </cell>
        </row>
        <row r="42">
          <cell r="A42" t="str">
            <v>232-1</v>
          </cell>
          <cell r="B42" t="str">
            <v>232-07</v>
          </cell>
          <cell r="D42" t="str">
            <v>ESTABILIZACIÓN DE SUELOS DE SUBRASANTE Y CAPAS GRANULARES CON GEOTEXTIL:Geotextil para estabilización de suelos de subrasante y capas granulares</v>
          </cell>
          <cell r="F42" t="str">
            <v>M²</v>
          </cell>
          <cell r="G42">
            <v>6076</v>
          </cell>
        </row>
        <row r="43">
          <cell r="A43" t="str">
            <v>ARTICULO 310 - CONFORMACIÓN DE LA CALZADA EXISTENTE</v>
          </cell>
        </row>
        <row r="44">
          <cell r="A44">
            <v>310.10000000000002</v>
          </cell>
          <cell r="B44" t="str">
            <v>310-07</v>
          </cell>
          <cell r="D44" t="str">
            <v>CONFORMACIÓN DE LA CALZADA EXISTENTE:Conformacion de la calzada existente</v>
          </cell>
          <cell r="E44" t="str">
            <v xml:space="preserve">3.6.3.1.1 </v>
          </cell>
          <cell r="F44" t="str">
            <v>M²</v>
          </cell>
          <cell r="G44">
            <v>505</v>
          </cell>
        </row>
        <row r="45">
          <cell r="A45" t="str">
            <v xml:space="preserve">ARTICULO 311 - AFIRMADO </v>
          </cell>
        </row>
        <row r="46">
          <cell r="A46">
            <v>311.10000000000002</v>
          </cell>
          <cell r="B46" t="str">
            <v>311-07</v>
          </cell>
          <cell r="D46" t="str">
            <v xml:space="preserve"> AFIRMADO:Afirmado</v>
          </cell>
          <cell r="E46" t="str">
            <v>3.6.3.2.1</v>
          </cell>
          <cell r="F46" t="str">
            <v>M³</v>
          </cell>
          <cell r="G46">
            <v>89800</v>
          </cell>
        </row>
        <row r="47">
          <cell r="A47" t="str">
            <v>ARTICULO 312 - TRATAMIENTO PALIATIVO DEL POLVO EN AFIRMADOS</v>
          </cell>
        </row>
        <row r="48">
          <cell r="A48" t="str">
            <v xml:space="preserve">312.1 </v>
          </cell>
          <cell r="B48" t="str">
            <v>312-07</v>
          </cell>
          <cell r="D48" t="str">
            <v>TRATAMIENTO PALIATIVO DEL POLVO EN AFIRMADOS:Tratamiento paliativo de polvo aplicado en forma sólida en hojuelas</v>
          </cell>
          <cell r="F48" t="str">
            <v>KG</v>
          </cell>
          <cell r="G48">
            <v>22531</v>
          </cell>
        </row>
        <row r="49">
          <cell r="A49" t="str">
            <v xml:space="preserve">312.2 </v>
          </cell>
          <cell r="B49" t="str">
            <v>312-07</v>
          </cell>
          <cell r="D49" t="str">
            <v>TRATAMIENTO PALIATIVO DEL POLVO EN AFIRMADOS:Tratamiento paliativo de polvo aplicado en forma sólida en esferas</v>
          </cell>
          <cell r="F49" t="str">
            <v>KG</v>
          </cell>
          <cell r="G49">
            <v>37448</v>
          </cell>
        </row>
        <row r="50">
          <cell r="A50" t="str">
            <v>312.3</v>
          </cell>
          <cell r="B50" t="str">
            <v>312-07</v>
          </cell>
          <cell r="D50" t="str">
            <v>TRATAMIENTO PALIATIVO DEL POLVO EN AFIRMADOS:Tratamiento paliativo de polvo aplicado en forma liquida</v>
          </cell>
          <cell r="F50" t="str">
            <v>LT</v>
          </cell>
          <cell r="G50">
            <v>37448</v>
          </cell>
        </row>
        <row r="51">
          <cell r="A51" t="str">
            <v>312.4</v>
          </cell>
          <cell r="B51" t="str">
            <v>312-07</v>
          </cell>
          <cell r="D51" t="str">
            <v>TRATAMIENTO PALIATIVO DEL POLVO EN AFIRMADOS:Material granular de adición</v>
          </cell>
          <cell r="F51" t="str">
            <v>M³</v>
          </cell>
          <cell r="G51">
            <v>45077</v>
          </cell>
        </row>
        <row r="52">
          <cell r="A52" t="str">
            <v>ARTICULO 320 - SUBBASE GRANULAR</v>
          </cell>
        </row>
        <row r="53">
          <cell r="A53" t="str">
            <v>320.1</v>
          </cell>
          <cell r="B53" t="str">
            <v>320-07</v>
          </cell>
          <cell r="D53" t="str">
            <v>SUBBASE GRANULAR:Subase granular</v>
          </cell>
          <cell r="E53" t="str">
            <v>3.6.3.4.1</v>
          </cell>
          <cell r="F53" t="str">
            <v>M³</v>
          </cell>
          <cell r="G53">
            <v>123210</v>
          </cell>
        </row>
        <row r="54">
          <cell r="A54" t="str">
            <v>320.2</v>
          </cell>
          <cell r="B54" t="str">
            <v>320-07</v>
          </cell>
          <cell r="D54" t="str">
            <v>SUBBASE GRANULAR:Subbase granular para bacheo</v>
          </cell>
          <cell r="E54" t="str">
            <v>3.6.3.4.1</v>
          </cell>
          <cell r="F54" t="str">
            <v>M³</v>
          </cell>
          <cell r="G54">
            <v>143384</v>
          </cell>
        </row>
        <row r="55">
          <cell r="A55" t="str">
            <v>ARTICULO 330 - BASE GRANULAR</v>
          </cell>
        </row>
        <row r="56">
          <cell r="A56" t="str">
            <v>330.1</v>
          </cell>
          <cell r="B56" t="str">
            <v>330-07</v>
          </cell>
          <cell r="D56" t="str">
            <v>BASE GRANULAR:Base granular</v>
          </cell>
          <cell r="E56" t="str">
            <v>3.6.3.6.2</v>
          </cell>
          <cell r="F56" t="str">
            <v>M³</v>
          </cell>
          <cell r="G56">
            <v>151606</v>
          </cell>
        </row>
        <row r="57">
          <cell r="A57" t="str">
            <v>330.2</v>
          </cell>
          <cell r="B57" t="str">
            <v>330-07</v>
          </cell>
          <cell r="D57" t="str">
            <v>BASE GRANULAR:Base granular para bacheo</v>
          </cell>
          <cell r="E57" t="str">
            <v>3.6.3.6.3</v>
          </cell>
          <cell r="F57" t="str">
            <v>M³</v>
          </cell>
          <cell r="G57">
            <v>152471</v>
          </cell>
        </row>
        <row r="58">
          <cell r="A58" t="str">
            <v>ARTICULO 340 - BASE ESTABILIZADA CON EMULSIÓN ASFÁLTICA</v>
          </cell>
        </row>
        <row r="59">
          <cell r="A59">
            <v>340.1</v>
          </cell>
          <cell r="B59" t="str">
            <v>340-07</v>
          </cell>
          <cell r="D59" t="str">
            <v>BASE ESTABILIZADA CON EMULSIÓN ASFÁLTICA:Base estabilizada con emulsión asfáltica BEE-1</v>
          </cell>
          <cell r="E59" t="str">
            <v>3.6.3.7.1</v>
          </cell>
          <cell r="F59" t="str">
            <v>M³</v>
          </cell>
          <cell r="G59">
            <v>151506</v>
          </cell>
        </row>
        <row r="60">
          <cell r="A60">
            <v>340.2</v>
          </cell>
          <cell r="B60" t="str">
            <v>340-07</v>
          </cell>
          <cell r="D60" t="str">
            <v>BASE ESTABILIZADA CON EMULSIÓN ASFÁLTICA:Base estabilizada con emulsión asfáltica BEE-2</v>
          </cell>
          <cell r="E60" t="str">
            <v>3.6.3.7.3</v>
          </cell>
          <cell r="F60" t="str">
            <v>M³</v>
          </cell>
          <cell r="G60">
            <v>151506</v>
          </cell>
        </row>
        <row r="61">
          <cell r="A61">
            <v>340.3</v>
          </cell>
          <cell r="B61" t="str">
            <v>340-07</v>
          </cell>
          <cell r="D61" t="str">
            <v>BASE ESTABILIZADA CON EMULSIÓN ASFÁLTICA:Base estabilizada con emulsión asfáltica BEE-3</v>
          </cell>
          <cell r="E61" t="str">
            <v>3.6.3.7.5</v>
          </cell>
          <cell r="F61" t="str">
            <v>M³</v>
          </cell>
          <cell r="G61">
            <v>151506</v>
          </cell>
        </row>
        <row r="62">
          <cell r="A62" t="str">
            <v>ARTICULO 341 - BASE ESTABILIZADA CON CEMENTO</v>
          </cell>
        </row>
        <row r="63">
          <cell r="A63">
            <v>341.1</v>
          </cell>
          <cell r="B63" t="str">
            <v>341-07</v>
          </cell>
          <cell r="D63" t="str">
            <v>BASE ESTABILIZADA CON CEMENTO:Base estabilizada con cemento</v>
          </cell>
          <cell r="F63" t="str">
            <v>M³</v>
          </cell>
          <cell r="G63">
            <v>164698</v>
          </cell>
        </row>
        <row r="64">
          <cell r="A64">
            <v>341.2</v>
          </cell>
          <cell r="B64" t="str">
            <v>341-07</v>
          </cell>
          <cell r="D64" t="str">
            <v>BASE ESTABILIZADA CON CEMENTO:Cemento para estabilización de base</v>
          </cell>
          <cell r="F64" t="str">
            <v>KG</v>
          </cell>
          <cell r="G64">
            <v>548</v>
          </cell>
        </row>
        <row r="65">
          <cell r="A65" t="str">
            <v>ARTICULO 342 - BASE DE CONCRETO HIDRÁULICO</v>
          </cell>
        </row>
        <row r="66">
          <cell r="A66" t="str">
            <v>342-1</v>
          </cell>
          <cell r="B66" t="str">
            <v>342-07</v>
          </cell>
          <cell r="D66" t="str">
            <v>BASE DE CONCRETO HIDRÁULICO:Base de concreto hidráulico</v>
          </cell>
          <cell r="F66" t="str">
            <v>M³</v>
          </cell>
          <cell r="G66">
            <v>360002</v>
          </cell>
        </row>
        <row r="67">
          <cell r="A67" t="str">
            <v>ARTICULO 410 - SUMINISTRO DE CEMENTO ASFÁLTICO</v>
          </cell>
        </row>
        <row r="68">
          <cell r="A68">
            <v>410.1</v>
          </cell>
          <cell r="B68" t="str">
            <v>410-07</v>
          </cell>
          <cell r="D68" t="str">
            <v>SUMINISTRO DE CEMENTO ASFÁLTICO:Cemento asfáltico de penetración 60-70</v>
          </cell>
          <cell r="E68" t="str">
            <v>3.6.4.1.1</v>
          </cell>
          <cell r="F68" t="str">
            <v>KG</v>
          </cell>
          <cell r="G68">
            <v>1081</v>
          </cell>
        </row>
        <row r="69">
          <cell r="A69">
            <v>410.2</v>
          </cell>
          <cell r="B69" t="str">
            <v>410-07</v>
          </cell>
          <cell r="D69" t="str">
            <v>SUMINISTRO DE CEMENTO ASFÁLTICO:Cemento asfáltico de penetración 80-100</v>
          </cell>
          <cell r="E69" t="str">
            <v>3.6.4.1.2</v>
          </cell>
          <cell r="F69" t="str">
            <v>KG</v>
          </cell>
          <cell r="G69">
            <v>1081</v>
          </cell>
        </row>
        <row r="70">
          <cell r="A70" t="str">
            <v>ARTICULO 411 - SUMINISTRO DE EMULSIÓN ASFÁLTICA</v>
          </cell>
        </row>
        <row r="71">
          <cell r="A71" t="str">
            <v>411.1</v>
          </cell>
          <cell r="B71" t="str">
            <v>411-07</v>
          </cell>
          <cell r="D71" t="str">
            <v>SUMINISTRO DE EMULSIÓN ASFÁLTICA:Emulsion asfáltica de rotura media CRM</v>
          </cell>
          <cell r="E71" t="str">
            <v>3.6.4.2.1</v>
          </cell>
          <cell r="F71" t="str">
            <v>LT</v>
          </cell>
          <cell r="G71">
            <v>1043</v>
          </cell>
        </row>
        <row r="72">
          <cell r="A72">
            <v>411.2</v>
          </cell>
          <cell r="B72" t="str">
            <v>411-07</v>
          </cell>
          <cell r="D72" t="str">
            <v>SUMINISTRO DE EMULSIÓN ASFÁLTICA:Emulsion asfáltica de rotura lenta CRL</v>
          </cell>
          <cell r="E72" t="str">
            <v>3.6.4.2.2</v>
          </cell>
          <cell r="F72" t="str">
            <v>LT</v>
          </cell>
          <cell r="G72">
            <v>1956</v>
          </cell>
        </row>
        <row r="73">
          <cell r="A73">
            <v>411.3</v>
          </cell>
          <cell r="B73" t="str">
            <v>411-07</v>
          </cell>
          <cell r="D73" t="str">
            <v>SUMINISTRO DE EMULSIÓN ASFÁLTICA:Emulsion asfáltica de rotura lenta CRL-1H</v>
          </cell>
          <cell r="E73" t="str">
            <v>3.6.4.2.3</v>
          </cell>
          <cell r="F73" t="str">
            <v>LT</v>
          </cell>
          <cell r="G73">
            <v>2478</v>
          </cell>
        </row>
        <row r="74">
          <cell r="A74" t="str">
            <v xml:space="preserve">ARTICULO 414 - SUMINISTRO DE CEMENTO ASFÁLTICO  MODIFICADO CON POLÍMEROS </v>
          </cell>
        </row>
        <row r="75">
          <cell r="A75" t="str">
            <v>414.1</v>
          </cell>
          <cell r="B75" t="str">
            <v>414-07</v>
          </cell>
          <cell r="D75" t="str">
            <v>SUMINISTRO DE CEMENTO ASFÁLTICO  MODIFICADO CON POLÍMEROS:Cemento asfáltico modificado con polímeros tipo 1</v>
          </cell>
          <cell r="E75" t="str">
            <v>3.6.4.1.3</v>
          </cell>
          <cell r="F75" t="str">
            <v>KG</v>
          </cell>
          <cell r="G75">
            <v>2079</v>
          </cell>
        </row>
        <row r="76">
          <cell r="A76" t="str">
            <v>414.2</v>
          </cell>
          <cell r="B76" t="str">
            <v>414-07</v>
          </cell>
          <cell r="D76" t="str">
            <v>SUMINISTRO DE CEMENTO ASFÁLTICO  MODIFICADO CON POLÍMEROS:Cemento asfáltico modificado con polímeros tipo 2</v>
          </cell>
          <cell r="E76" t="str">
            <v>3.6.4.1.4</v>
          </cell>
          <cell r="F76" t="str">
            <v>KG</v>
          </cell>
          <cell r="G76">
            <v>2363</v>
          </cell>
        </row>
        <row r="77">
          <cell r="A77" t="str">
            <v>414.3</v>
          </cell>
          <cell r="B77" t="str">
            <v>414-07</v>
          </cell>
          <cell r="D77" t="str">
            <v>SUMINISTRO DE CEMENTO ASFÁLTICO  MODIFICADO CON POLÍMEROS:Cemento asfáltico modificado con polímeros tipo 3</v>
          </cell>
          <cell r="E77" t="str">
            <v>3.6.4.1.5</v>
          </cell>
          <cell r="F77" t="str">
            <v>KG</v>
          </cell>
          <cell r="G77">
            <v>2163</v>
          </cell>
        </row>
        <row r="78">
          <cell r="A78" t="str">
            <v>414.4</v>
          </cell>
          <cell r="B78" t="str">
            <v>414-07</v>
          </cell>
          <cell r="D78" t="str">
            <v>SUMINISTRO DE CEMENTO ASFÁLTICO  MODIFICADO CON POLÍMEROS:Cemento asfáltico modificado con polímeros tipo 4</v>
          </cell>
          <cell r="E78" t="str">
            <v>3.6.4.1.6</v>
          </cell>
          <cell r="F78" t="str">
            <v>KG</v>
          </cell>
          <cell r="G78">
            <v>2244</v>
          </cell>
        </row>
        <row r="79">
          <cell r="A79" t="str">
            <v>414.5</v>
          </cell>
          <cell r="B79" t="str">
            <v>414-07</v>
          </cell>
          <cell r="D79" t="str">
            <v>SUMINISTRO DE CEMENTO ASFÁLTICO  MODIFICADO CON POLÍMEROS:Cemento asfáltico modificado con polímeros tipo 5</v>
          </cell>
          <cell r="F79" t="str">
            <v>KG</v>
          </cell>
          <cell r="G79">
            <v>2377</v>
          </cell>
        </row>
        <row r="80">
          <cell r="A80" t="str">
            <v xml:space="preserve">ARTICULO 415 - SUMINISTRO  DE  EMULSIÓN  ASFÁLTICA MODIFICADA  CON POLÍMEROS </v>
          </cell>
        </row>
        <row r="81">
          <cell r="A81" t="str">
            <v>415.1</v>
          </cell>
          <cell r="B81" t="str">
            <v>415-07</v>
          </cell>
          <cell r="D81" t="str">
            <v>SUMINISTRO  DE  EMULSIÓN  ASFÁLTICA MODIFICADA  CON POLÍMEROS:Emulsion asfáltica de rotura media modificada con polímeros CRMm</v>
          </cell>
          <cell r="E81" t="str">
            <v>3.6.4.2.5</v>
          </cell>
          <cell r="F81" t="str">
            <v>LT</v>
          </cell>
          <cell r="G81">
            <v>2660</v>
          </cell>
        </row>
        <row r="82">
          <cell r="A82" t="str">
            <v xml:space="preserve">ARTICULO 420 - RIEGO  DE  IMPRIMACIÓN </v>
          </cell>
        </row>
        <row r="83">
          <cell r="A83">
            <v>420.1</v>
          </cell>
          <cell r="B83" t="str">
            <v>420-07</v>
          </cell>
          <cell r="D83" t="str">
            <v>RIEGO DE IMPRIMACIÓN: Riego de imprimación con emulsión asfáltica</v>
          </cell>
          <cell r="E83" t="str">
            <v xml:space="preserve">3.6.4.3.1 </v>
          </cell>
          <cell r="F83" t="str">
            <v>M²</v>
          </cell>
          <cell r="G83">
            <v>2049</v>
          </cell>
        </row>
        <row r="84">
          <cell r="A84">
            <v>420.2</v>
          </cell>
          <cell r="B84" t="str">
            <v>420-07</v>
          </cell>
          <cell r="D84" t="str">
            <v>RIEGO DE IMPRIMACIÓN: Riego de imprimación con asfalto liquido</v>
          </cell>
          <cell r="E84" t="str">
            <v>3.6.4.3.2</v>
          </cell>
          <cell r="F84" t="str">
            <v>M²</v>
          </cell>
          <cell r="G84">
            <v>3060</v>
          </cell>
        </row>
        <row r="85">
          <cell r="A85" t="str">
            <v>ARTICULO 421 - RIEGO DE LIGA</v>
          </cell>
        </row>
        <row r="86">
          <cell r="A86">
            <v>421.1</v>
          </cell>
          <cell r="B86" t="str">
            <v>421-07</v>
          </cell>
          <cell r="D86" t="str">
            <v>RIEGO DE LIGA:  Riego de liga con emulsión asfáltica  CRR-1</v>
          </cell>
          <cell r="E86" t="str">
            <v>3.6.4.4.2</v>
          </cell>
          <cell r="F86" t="str">
            <v>M²</v>
          </cell>
          <cell r="G86">
            <v>1094</v>
          </cell>
        </row>
        <row r="87">
          <cell r="A87" t="str">
            <v>421.2</v>
          </cell>
          <cell r="B87" t="str">
            <v>421-07</v>
          </cell>
          <cell r="D87" t="str">
            <v xml:space="preserve"> RIEGO DE LIGA:Riego de liga con emulsión asfáltica CRR-2</v>
          </cell>
          <cell r="E87" t="str">
            <v>3.6.4.4.3</v>
          </cell>
          <cell r="F87" t="str">
            <v>M²</v>
          </cell>
          <cell r="G87">
            <v>1147</v>
          </cell>
        </row>
        <row r="88">
          <cell r="A88" t="str">
            <v>421.3</v>
          </cell>
          <cell r="B88" t="str">
            <v>421-07</v>
          </cell>
          <cell r="D88" t="str">
            <v xml:space="preserve"> RIEGO DE LIGA:Riego de liga con emulsión modificada con polímeros CRR-1M</v>
          </cell>
          <cell r="E88" t="str">
            <v>3.6.4.4.4</v>
          </cell>
          <cell r="F88" t="str">
            <v>M²</v>
          </cell>
          <cell r="G88">
            <v>1488</v>
          </cell>
        </row>
        <row r="89">
          <cell r="A89" t="str">
            <v>421.4</v>
          </cell>
          <cell r="B89" t="str">
            <v>421-07</v>
          </cell>
          <cell r="D89" t="str">
            <v xml:space="preserve"> RIEGO DE LIGA:Riego de liga con emulsión modificada con polímeros CRR-2M</v>
          </cell>
          <cell r="E89" t="str">
            <v>3.6.4.4.5</v>
          </cell>
          <cell r="F89" t="str">
            <v>M²</v>
          </cell>
          <cell r="G89">
            <v>1488</v>
          </cell>
        </row>
        <row r="90">
          <cell r="A90" t="str">
            <v xml:space="preserve">ARTICULO 430 - TRATAMIENTO SUPERFICIAL SIMPLE </v>
          </cell>
        </row>
        <row r="91">
          <cell r="A91" t="str">
            <v>430.1</v>
          </cell>
          <cell r="B91" t="str">
            <v>430-07</v>
          </cell>
          <cell r="D91" t="str">
            <v>TRATAMIENTO SUPERFICIAL SIMPLE :Tratamiento superficial simple con emulsión CRR-2</v>
          </cell>
          <cell r="E91" t="str">
            <v>3.6.4.5.1</v>
          </cell>
          <cell r="F91" t="str">
            <v>M²</v>
          </cell>
          <cell r="G91">
            <v>4780</v>
          </cell>
        </row>
        <row r="92">
          <cell r="A92" t="str">
            <v>430.2</v>
          </cell>
          <cell r="B92" t="str">
            <v>430-07</v>
          </cell>
          <cell r="D92" t="str">
            <v>TRATAMIENTO SUPERFICIAL SIMPLE :Tratamiento superficial simple con emulsión CRR-2M</v>
          </cell>
          <cell r="E92" t="str">
            <v>3.6.4.5.2</v>
          </cell>
          <cell r="F92" t="str">
            <v>M²</v>
          </cell>
          <cell r="G92">
            <v>5367</v>
          </cell>
        </row>
        <row r="93">
          <cell r="A93" t="str">
            <v>ARTICULO 431 - TRATAMIENTO SUPERFICIAL DOBLE</v>
          </cell>
        </row>
        <row r="94">
          <cell r="A94" t="str">
            <v>431.1</v>
          </cell>
          <cell r="B94" t="str">
            <v>431-07</v>
          </cell>
          <cell r="D94" t="str">
            <v>TRATAMIENTO SUPERFICIAL DOBLE:Tratamiento superficial doble con emulsión  CRR-2</v>
          </cell>
          <cell r="E94" t="str">
            <v>3.6.4.6.1</v>
          </cell>
          <cell r="F94" t="str">
            <v>M²</v>
          </cell>
          <cell r="G94">
            <v>9837</v>
          </cell>
        </row>
        <row r="95">
          <cell r="A95" t="str">
            <v>431.2</v>
          </cell>
          <cell r="B95" t="str">
            <v>431-07</v>
          </cell>
          <cell r="D95" t="str">
            <v>TRATAMIENTO SUPERFICIAL DOBLE:Tratamiento superficial doble con emulsión CRR-2M</v>
          </cell>
          <cell r="E95" t="str">
            <v>3.6.4.6.2</v>
          </cell>
          <cell r="F95" t="str">
            <v>M²</v>
          </cell>
          <cell r="G95">
            <v>10476</v>
          </cell>
        </row>
        <row r="96">
          <cell r="A96" t="str">
            <v xml:space="preserve">ARTICULO 432 - SELLO DE ARENA - ASFALTO </v>
          </cell>
        </row>
        <row r="97">
          <cell r="A97" t="str">
            <v>432.1</v>
          </cell>
          <cell r="B97" t="str">
            <v>432-07</v>
          </cell>
          <cell r="D97" t="str">
            <v>SELLO DE ARENA - ASFALTO :Sello de arena-asfalto con emulsión  CRR-2</v>
          </cell>
          <cell r="E97" t="str">
            <v>3.6.4.7.1</v>
          </cell>
          <cell r="F97" t="str">
            <v>M²</v>
          </cell>
          <cell r="G97">
            <v>3506</v>
          </cell>
        </row>
        <row r="98">
          <cell r="A98" t="str">
            <v>432.2</v>
          </cell>
          <cell r="B98" t="str">
            <v>432-07</v>
          </cell>
          <cell r="D98" t="str">
            <v>SELLO DE ARENA - ASFALTO :Sello de arna -asfalto con emulsión CRR-2m</v>
          </cell>
          <cell r="E98" t="str">
            <v>3.6.4.7.1</v>
          </cell>
          <cell r="F98" t="str">
            <v>M²</v>
          </cell>
          <cell r="G98">
            <v>5563</v>
          </cell>
        </row>
        <row r="99">
          <cell r="A99" t="str">
            <v>ARTICULO 433- LECHADA ASFÁLTICA</v>
          </cell>
        </row>
        <row r="100">
          <cell r="A100" t="str">
            <v>433.1</v>
          </cell>
          <cell r="B100" t="str">
            <v>433-07</v>
          </cell>
          <cell r="D100" t="str">
            <v>LECHADA ASFÁLTICA : Lechada asfáltica con emulsión CRL-1H LA-1</v>
          </cell>
          <cell r="E100" t="str">
            <v>3.6.4.8.1</v>
          </cell>
          <cell r="F100" t="str">
            <v>M²</v>
          </cell>
          <cell r="G100">
            <v>4538</v>
          </cell>
        </row>
        <row r="101">
          <cell r="A101" t="str">
            <v>433.2</v>
          </cell>
          <cell r="B101" t="str">
            <v>433-07</v>
          </cell>
          <cell r="D101" t="str">
            <v>LECHADA ASFÁLTICA : Lechada asfáltica con emulsión CRL-1H LA-2</v>
          </cell>
          <cell r="E101" t="str">
            <v>3.6.4.8.2</v>
          </cell>
          <cell r="F101" t="str">
            <v>M²</v>
          </cell>
          <cell r="G101">
            <v>7044</v>
          </cell>
        </row>
        <row r="102">
          <cell r="A102" t="str">
            <v>433.3</v>
          </cell>
          <cell r="B102" t="str">
            <v>433-07</v>
          </cell>
          <cell r="D102" t="str">
            <v>LECHADA ASFÁLTICA : Lechada asfáltica con emulsión CRL-1H LA-3</v>
          </cell>
          <cell r="E102" t="str">
            <v>3.6.4.8.3</v>
          </cell>
          <cell r="F102" t="str">
            <v>M²</v>
          </cell>
          <cell r="G102">
            <v>7552</v>
          </cell>
        </row>
        <row r="103">
          <cell r="A103" t="str">
            <v>433.4</v>
          </cell>
          <cell r="B103" t="str">
            <v>433-07</v>
          </cell>
          <cell r="D103" t="str">
            <v>LECHADA ASFÁLTICA : Lechada asfáltica con emulsión CRL-1H LA-4</v>
          </cell>
          <cell r="E103" t="str">
            <v>3.6.4.8.4</v>
          </cell>
          <cell r="F103" t="str">
            <v>M²</v>
          </cell>
          <cell r="G103">
            <v>8569</v>
          </cell>
        </row>
        <row r="104">
          <cell r="A104" t="str">
            <v>433.5</v>
          </cell>
          <cell r="B104" t="str">
            <v>433-07</v>
          </cell>
          <cell r="D104" t="str">
            <v>LECHADA ASFÁLTICA : Lechada asfáltica con emulsión CRL-1HM LA-1</v>
          </cell>
          <cell r="E104" t="str">
            <v>3.6.4.8.5</v>
          </cell>
          <cell r="F104" t="str">
            <v>M²</v>
          </cell>
          <cell r="G104">
            <v>5442</v>
          </cell>
        </row>
        <row r="105">
          <cell r="A105" t="str">
            <v>433.6</v>
          </cell>
          <cell r="B105" t="str">
            <v>433-07</v>
          </cell>
          <cell r="D105" t="str">
            <v>LECHADA ASFÁLTICA : Lechada asfáltica con emulsión CRL-1HM LA-2</v>
          </cell>
          <cell r="E105" t="str">
            <v>3.6.4.8.6</v>
          </cell>
          <cell r="F105" t="str">
            <v>M²</v>
          </cell>
          <cell r="G105">
            <v>8593</v>
          </cell>
        </row>
        <row r="106">
          <cell r="A106" t="str">
            <v>433.7</v>
          </cell>
          <cell r="B106" t="str">
            <v>433-07</v>
          </cell>
          <cell r="D106" t="str">
            <v>LECHADA ASFÁLTICA : Lechada asfáltica con emulsión CRL-1HM LA-3</v>
          </cell>
          <cell r="E106" t="str">
            <v>3.6.4.8.7</v>
          </cell>
          <cell r="F106" t="str">
            <v>M²</v>
          </cell>
          <cell r="G106">
            <v>9231</v>
          </cell>
        </row>
        <row r="107">
          <cell r="A107" t="str">
            <v>433.8</v>
          </cell>
          <cell r="B107" t="str">
            <v>433-07</v>
          </cell>
          <cell r="D107" t="str">
            <v>LECHADA ASFÁLTICA : Lechada asfáltica con emulsión CRL-1HM LA-4</v>
          </cell>
          <cell r="E107" t="str">
            <v>3.6.4.8.8</v>
          </cell>
          <cell r="F107" t="str">
            <v>M²</v>
          </cell>
          <cell r="G107">
            <v>10505</v>
          </cell>
        </row>
        <row r="108">
          <cell r="A108" t="str">
            <v>ARTICULO 440 - MEZCLA DENSA EN FRÍO</v>
          </cell>
        </row>
        <row r="109">
          <cell r="A109" t="str">
            <v>440.1</v>
          </cell>
          <cell r="B109" t="str">
            <v>440-07</v>
          </cell>
          <cell r="D109" t="str">
            <v>MEZCLA DENSA EN FRÍO.Mezcla densa en frío tipo MDF- 1</v>
          </cell>
          <cell r="E109" t="str">
            <v>3.6.4.9.1</v>
          </cell>
          <cell r="F109" t="str">
            <v>M³</v>
          </cell>
          <cell r="G109">
            <v>518888</v>
          </cell>
        </row>
        <row r="110">
          <cell r="A110" t="str">
            <v>440.2</v>
          </cell>
          <cell r="B110" t="str">
            <v>440-07</v>
          </cell>
          <cell r="D110" t="str">
            <v>MEZCLA DENSA EN FRÍO:Mezcla densa en frío tipo MDF- 2</v>
          </cell>
          <cell r="E110" t="str">
            <v>3.6.4.9.2</v>
          </cell>
          <cell r="F110" t="str">
            <v>M³</v>
          </cell>
          <cell r="G110">
            <v>527627</v>
          </cell>
        </row>
        <row r="111">
          <cell r="A111" t="str">
            <v>440.3</v>
          </cell>
          <cell r="B111" t="str">
            <v>440-07</v>
          </cell>
          <cell r="D111" t="str">
            <v>MEZCLA DENSA EN FRÍO:Mezcla densa en frío tipo MDF- 3</v>
          </cell>
          <cell r="E111" t="str">
            <v>3.6.4.9.3</v>
          </cell>
          <cell r="F111" t="str">
            <v>M³</v>
          </cell>
          <cell r="G111">
            <v>536539</v>
          </cell>
        </row>
        <row r="112">
          <cell r="A112" t="str">
            <v>440.4</v>
          </cell>
          <cell r="B112" t="str">
            <v>440-07</v>
          </cell>
          <cell r="D112" t="str">
            <v>MEZCLA DENSA EN FRÍO:Mezcla densa en frío para bacheo</v>
          </cell>
          <cell r="E112" t="str">
            <v>3.6.4.9.4</v>
          </cell>
          <cell r="F112" t="str">
            <v>M³</v>
          </cell>
          <cell r="G112">
            <v>534445</v>
          </cell>
        </row>
        <row r="113">
          <cell r="A113" t="str">
            <v>ARTICULO 441 - MEZCLA ABIERTA EN FRÍO</v>
          </cell>
        </row>
        <row r="114">
          <cell r="A114">
            <v>441.1</v>
          </cell>
          <cell r="B114" t="str">
            <v>441-07</v>
          </cell>
          <cell r="D114" t="str">
            <v xml:space="preserve"> MEZCLA ABIERTA EN FRÍO: Mezcla abierta en frío tipo MAF-1</v>
          </cell>
          <cell r="E114" t="str">
            <v>3.6.4.10.1</v>
          </cell>
          <cell r="F114" t="str">
            <v>M³</v>
          </cell>
          <cell r="G114">
            <v>480308</v>
          </cell>
        </row>
        <row r="115">
          <cell r="A115">
            <v>441.2</v>
          </cell>
          <cell r="B115" t="str">
            <v>441-07</v>
          </cell>
          <cell r="D115" t="str">
            <v>MEZCLA ABIERTA EN FRÍO: Mezcla abierta en frío tipo MAF-2</v>
          </cell>
          <cell r="E115" t="str">
            <v>3.6.4.10.2</v>
          </cell>
          <cell r="F115" t="str">
            <v>M³</v>
          </cell>
          <cell r="G115">
            <v>479698</v>
          </cell>
        </row>
        <row r="116">
          <cell r="A116">
            <v>441.3</v>
          </cell>
          <cell r="B116" t="str">
            <v>441-07</v>
          </cell>
          <cell r="D116" t="str">
            <v>MEZCLA ABIERTA EN FRÍO: Mezcla abierta en frío tipo MAF-3</v>
          </cell>
          <cell r="E116" t="str">
            <v>3.6.4.10.3</v>
          </cell>
          <cell r="F116" t="str">
            <v>M³</v>
          </cell>
          <cell r="G116">
            <v>479698</v>
          </cell>
        </row>
        <row r="117">
          <cell r="A117" t="str">
            <v>441.4</v>
          </cell>
          <cell r="B117" t="str">
            <v>441-07</v>
          </cell>
          <cell r="D117" t="str">
            <v>MEZCLA ABIERTA EN FRÍO: Mezcla abierta en frío para bacheo</v>
          </cell>
          <cell r="E117" t="str">
            <v>3.6.4.10.4</v>
          </cell>
          <cell r="F117" t="str">
            <v>M³</v>
          </cell>
          <cell r="G117">
            <v>496486</v>
          </cell>
        </row>
        <row r="118">
          <cell r="A118" t="str">
            <v xml:space="preserve">ARTICULO 450 - MEZCLAS ASFÁLTICAS EN CALIENTE (CONCRETO ASFÁLTICO Y MEZCLA DE ALTO MÓDULO) </v>
          </cell>
        </row>
        <row r="119">
          <cell r="A119">
            <v>450.1</v>
          </cell>
          <cell r="B119" t="str">
            <v>450-07</v>
          </cell>
          <cell r="D119" t="str">
            <v>MEZCLA ASFÁLTICA EN CALIENTE: Mezcla densa en caliente tipo MDC-1</v>
          </cell>
          <cell r="E119" t="str">
            <v>3.6.4.11.2</v>
          </cell>
          <cell r="F119" t="str">
            <v>M³</v>
          </cell>
          <cell r="G119">
            <v>592585</v>
          </cell>
        </row>
        <row r="120">
          <cell r="A120">
            <v>450.2</v>
          </cell>
          <cell r="B120" t="str">
            <v>450-07</v>
          </cell>
          <cell r="D120" t="str">
            <v>MEZCLA ASFÁLTICA EN CALIENTE: Mezcla densa en caliente tipo MDC-2</v>
          </cell>
          <cell r="E120" t="str">
            <v>3.6.4.11.3</v>
          </cell>
          <cell r="F120" t="str">
            <v>M³</v>
          </cell>
          <cell r="G120">
            <v>563245</v>
          </cell>
        </row>
        <row r="121">
          <cell r="A121">
            <v>450.3</v>
          </cell>
          <cell r="B121" t="str">
            <v>450-07</v>
          </cell>
          <cell r="D121" t="str">
            <v>MEZCLA ASFÁLTICA EN CALIENTE: Mezcla densa en caliente tipo MDC-3</v>
          </cell>
          <cell r="E121" t="str">
            <v>3.6.4.11.4</v>
          </cell>
          <cell r="F121" t="str">
            <v>M³</v>
          </cell>
          <cell r="G121">
            <v>563245</v>
          </cell>
        </row>
        <row r="122">
          <cell r="A122">
            <v>450.9</v>
          </cell>
          <cell r="B122" t="str">
            <v>450-07</v>
          </cell>
          <cell r="D122" t="str">
            <v>MEZCLA ASFÁLTICA EN CALIENTE:Mezcla densa en caliente para bacheo</v>
          </cell>
          <cell r="E122" t="str">
            <v>3.6.4.11.5</v>
          </cell>
          <cell r="F122" t="str">
            <v>M³</v>
          </cell>
          <cell r="G122">
            <v>627883.90107183333</v>
          </cell>
        </row>
        <row r="123">
          <cell r="A123" t="str">
            <v>450.1.1</v>
          </cell>
          <cell r="B123" t="str">
            <v>450-07</v>
          </cell>
          <cell r="D123" t="str">
            <v>MEZCLAS ASFÁLTICAS EN CALIENTE:Mezcla densa en caliente tipo MDC-1 para capa de rodadura</v>
          </cell>
          <cell r="F123" t="str">
            <v>M³</v>
          </cell>
          <cell r="G123">
            <v>588170</v>
          </cell>
        </row>
        <row r="124">
          <cell r="A124" t="str">
            <v>450.1.2</v>
          </cell>
          <cell r="B124" t="str">
            <v>450-07</v>
          </cell>
          <cell r="D124" t="str">
            <v>MEZCLAS ASFÁLTICAS EN CALIENTE:Mezcla densa en caliente tipo MDC-1 para capa intermedia</v>
          </cell>
          <cell r="F124" t="str">
            <v>M³</v>
          </cell>
          <cell r="G124">
            <v>581737</v>
          </cell>
        </row>
        <row r="125">
          <cell r="A125" t="str">
            <v>ARTICULO 451 - MEZCLA ABIERTA EN CALIENTE</v>
          </cell>
        </row>
        <row r="126">
          <cell r="A126">
            <v>451.1</v>
          </cell>
          <cell r="B126" t="str">
            <v>451-07</v>
          </cell>
          <cell r="D126" t="str">
            <v xml:space="preserve"> MEZCLA ABIERTA EN CALIENTE: Mezcla abierta en caliente tipo  MAC-1</v>
          </cell>
          <cell r="E126" t="str">
            <v>3.6.4.12.1</v>
          </cell>
          <cell r="F126" t="str">
            <v>M³</v>
          </cell>
          <cell r="G126">
            <v>546003</v>
          </cell>
        </row>
        <row r="127">
          <cell r="A127">
            <v>451.2</v>
          </cell>
          <cell r="B127" t="str">
            <v>451-07</v>
          </cell>
          <cell r="D127" t="str">
            <v xml:space="preserve"> MEZCLA ABIERTA EN CALIENTE:Mezcla abierta en caliente tipo MAC-2</v>
          </cell>
          <cell r="E127" t="str">
            <v>3.6.4.12.2</v>
          </cell>
          <cell r="F127" t="str">
            <v>M³</v>
          </cell>
          <cell r="G127">
            <v>555527</v>
          </cell>
        </row>
        <row r="128">
          <cell r="A128">
            <v>451.3</v>
          </cell>
          <cell r="B128" t="str">
            <v>451-07</v>
          </cell>
          <cell r="D128" t="str">
            <v xml:space="preserve"> MEZCLA ABIERTA EN CALIENTE:Mezcla abierta en caliente tipo  MAC-3</v>
          </cell>
          <cell r="E128" t="str">
            <v>3.6.4.12.3</v>
          </cell>
          <cell r="F128" t="str">
            <v>M³</v>
          </cell>
          <cell r="G128">
            <v>565244</v>
          </cell>
        </row>
        <row r="129">
          <cell r="A129" t="str">
            <v>451.4</v>
          </cell>
          <cell r="B129" t="str">
            <v>451-07</v>
          </cell>
          <cell r="D129" t="str">
            <v xml:space="preserve"> MEZCLA ABIERTA EN CALIENTE:Mezcla abierta en caliente tipo MAC-3 para bacheo</v>
          </cell>
          <cell r="F129" t="str">
            <v>M³</v>
          </cell>
          <cell r="G129">
            <v>592709</v>
          </cell>
        </row>
        <row r="130">
          <cell r="A130" t="str">
            <v xml:space="preserve">ARTICULO 452 - MEZCLA DISCONTINUA EN CALIENTE PARA CAPA DE RODADURA (MICROAGLOMERADO EN CALIENTE) </v>
          </cell>
        </row>
        <row r="131">
          <cell r="A131">
            <v>452.1</v>
          </cell>
          <cell r="B131" t="str">
            <v>452-07</v>
          </cell>
          <cell r="D131" t="str">
            <v>MEZCLA DISCONTINUA EN CALIENTE PARA CAPA DE RODADURA: Mezcla discontinua en caliente tipo M-1</v>
          </cell>
          <cell r="E131" t="str">
            <v>3.6.4.13.1</v>
          </cell>
          <cell r="F131" t="str">
            <v>M³</v>
          </cell>
          <cell r="G131">
            <v>320238</v>
          </cell>
        </row>
        <row r="132">
          <cell r="A132">
            <v>452.2</v>
          </cell>
          <cell r="B132" t="str">
            <v>452-07</v>
          </cell>
          <cell r="D132" t="str">
            <v>MEZCLA DISCONTINUA EN CALIENTE PARA CAPA DE RODADURA:Mezcla discontinua en caliente tipo M-2</v>
          </cell>
          <cell r="E132" t="str">
            <v>3.6.4.13.2</v>
          </cell>
          <cell r="F132" t="str">
            <v>M³</v>
          </cell>
          <cell r="G132">
            <v>320238</v>
          </cell>
        </row>
        <row r="133">
          <cell r="A133">
            <v>452.3</v>
          </cell>
          <cell r="B133" t="str">
            <v>452-07</v>
          </cell>
          <cell r="D133" t="str">
            <v>MEZCLA DISCONTINUA EN CALIENTE PARA CAPA DE RODADURA:Mezcla discontinua en caliente tipo F-1</v>
          </cell>
          <cell r="E133" t="str">
            <v>3.6.4.13.7</v>
          </cell>
          <cell r="F133" t="str">
            <v>M³</v>
          </cell>
          <cell r="G133">
            <v>322789</v>
          </cell>
        </row>
        <row r="134">
          <cell r="A134">
            <v>452.4</v>
          </cell>
          <cell r="B134" t="str">
            <v>452-07</v>
          </cell>
          <cell r="D134" t="str">
            <v>MEZCLA DISCONTINUA EN CALIENTE PARA CAPA DE RODADURA:Mezcla discontinua en caliente tipo F-2</v>
          </cell>
          <cell r="E134" t="str">
            <v>3.6.4.13.8</v>
          </cell>
          <cell r="F134" t="str">
            <v>M³</v>
          </cell>
          <cell r="G134">
            <v>322789</v>
          </cell>
        </row>
        <row r="135">
          <cell r="A135" t="str">
            <v>ARTICULO 453 - MEZCLA DRENANTE</v>
          </cell>
        </row>
        <row r="136">
          <cell r="A136" t="str">
            <v>453.1</v>
          </cell>
          <cell r="B136" t="str">
            <v>453-07</v>
          </cell>
          <cell r="D136" t="str">
            <v>MEZCLA DRENANTE:Mezcla drenante</v>
          </cell>
          <cell r="F136" t="str">
            <v>M³</v>
          </cell>
          <cell r="G136">
            <v>197066</v>
          </cell>
        </row>
        <row r="137">
          <cell r="A137" t="str">
            <v xml:space="preserve">ARTICULO 460 - FRESADO DE PAVIMENTO ASFÁLTICO </v>
          </cell>
        </row>
        <row r="138">
          <cell r="A138">
            <v>460.1</v>
          </cell>
          <cell r="B138" t="str">
            <v>460-07</v>
          </cell>
          <cell r="D138" t="str">
            <v>FRESADO DE PAVIMENTO ASFÁLTICO: Fresado de pavimento asfáltico en espesor de 10cm.</v>
          </cell>
          <cell r="E138" t="str">
            <v>3.6.4.15.2</v>
          </cell>
          <cell r="F138" t="str">
            <v>M²</v>
          </cell>
          <cell r="G138">
            <v>3187</v>
          </cell>
        </row>
        <row r="139">
          <cell r="A139" t="str">
            <v>ARTICULO 461 - RECICLADO DE PAVIMENTO ASFÁLTICO EN FRÍO EN EL LUGAR EMPLEANDO LIGANTES BITUMINOSOS</v>
          </cell>
        </row>
        <row r="140">
          <cell r="A140" t="str">
            <v>461.1</v>
          </cell>
          <cell r="B140" t="str">
            <v>461-07</v>
          </cell>
          <cell r="D140" t="str">
            <v>RECICLADO DE PAVIMENTO ASFÁLTICO:Pavimento asfáltico reciclado en frío en el lugar con emulsión asfáltica</v>
          </cell>
          <cell r="E140" t="str">
            <v>3.6.4.16.1</v>
          </cell>
          <cell r="F140" t="str">
            <v>M³</v>
          </cell>
          <cell r="G140">
            <v>207937</v>
          </cell>
        </row>
        <row r="141">
          <cell r="A141" t="str">
            <v>461.2</v>
          </cell>
          <cell r="B141" t="str">
            <v>461-07</v>
          </cell>
          <cell r="D141" t="str">
            <v>RECICLADO DE PAVIMENTO ASFÁLTICO:Pavimento asfáltico reciclado en frío en el lugar con cemento asfáltico espumado</v>
          </cell>
          <cell r="E141" t="str">
            <v>3.6.4.16.2</v>
          </cell>
          <cell r="F141" t="str">
            <v>M³</v>
          </cell>
          <cell r="G141">
            <v>81912</v>
          </cell>
        </row>
        <row r="142">
          <cell r="A142" t="str">
            <v xml:space="preserve">ARTICULO 462 - RECICLADO DE PAVIMENTO ASFÁLTICO EN PLANTA Y EN CALIENTE </v>
          </cell>
        </row>
        <row r="143">
          <cell r="A143" t="str">
            <v>462.1.1</v>
          </cell>
          <cell r="B143" t="str">
            <v>462-07</v>
          </cell>
          <cell r="D143" t="str">
            <v>RECICLADO DE PAVIMENTO ASFÁLTICO EN PLANTA Y EN CALIENTE :Mezcla asfáltica reciclada en caliente del tipo MDC-2</v>
          </cell>
          <cell r="E143" t="str">
            <v>3.6.4.17.3</v>
          </cell>
          <cell r="F143" t="str">
            <v>M³</v>
          </cell>
          <cell r="G143">
            <v>101484</v>
          </cell>
        </row>
        <row r="144">
          <cell r="A144" t="str">
            <v>462.1.2</v>
          </cell>
          <cell r="B144" t="str">
            <v>462-07</v>
          </cell>
          <cell r="D144" t="str">
            <v>RECICLADO DE PAVIMENTO ASFÁLTICO EN PLANTA Y EN CALIENTE :Mezcla asfáltica reciclada en caliente del tipo para bacheo</v>
          </cell>
          <cell r="E144" t="str">
            <v>3.6.4.17.4</v>
          </cell>
          <cell r="F144" t="str">
            <v>M³</v>
          </cell>
          <cell r="G144">
            <v>112520</v>
          </cell>
        </row>
        <row r="145">
          <cell r="A145" t="str">
            <v>ARTICULO 464 - REHABILITACIÓN DE PAVIMENTOS ASFÁLTICOS CON GEOTEXTILES</v>
          </cell>
        </row>
        <row r="146">
          <cell r="A146">
            <v>464.1</v>
          </cell>
          <cell r="B146" t="str">
            <v>464-07</v>
          </cell>
          <cell r="D146" t="str">
            <v>REHABILITACIÓN DE PAVIMENTOS ASFÁLTICOS CON GEOTEXTL:Geotextil  para rehabilitación de pavimentos asfálticos</v>
          </cell>
          <cell r="F146" t="str">
            <v>M²</v>
          </cell>
          <cell r="G146">
            <v>6188</v>
          </cell>
        </row>
        <row r="147">
          <cell r="A147" t="str">
            <v>464.2</v>
          </cell>
          <cell r="B147" t="str">
            <v>464-07</v>
          </cell>
          <cell r="D147" t="str">
            <v>REHABILITACIÓN DE PAVIMENTOS ASFÁLTICOS CON GEOTEXTILES:Suministro de cemento asfáltico</v>
          </cell>
          <cell r="F147" t="str">
            <v>Kg</v>
          </cell>
          <cell r="G147">
            <v>2838</v>
          </cell>
        </row>
        <row r="148">
          <cell r="A148" t="str">
            <v>464.3</v>
          </cell>
          <cell r="B148" t="str">
            <v>464-07</v>
          </cell>
          <cell r="D148" t="str">
            <v>REHABILITACIÓN DE PAVIMENTOS ASFÁLTICOS CON GEOTEXTILES:Suministro de emulsión asfáltica convencional</v>
          </cell>
          <cell r="F148" t="str">
            <v>LT</v>
          </cell>
          <cell r="G148">
            <v>3442</v>
          </cell>
        </row>
        <row r="149">
          <cell r="A149" t="str">
            <v>464.4</v>
          </cell>
          <cell r="B149" t="str">
            <v>464-07</v>
          </cell>
          <cell r="D149" t="str">
            <v>REHABILITACIÓN DE PAVIMENTOS ASFÁLTICOS CON GEOTEXTILES:Suministro de emulsión asfáltica modificada con polimeros</v>
          </cell>
          <cell r="F149" t="str">
            <v>LT</v>
          </cell>
          <cell r="G149">
            <v>4547</v>
          </cell>
        </row>
        <row r="150">
          <cell r="A150" t="str">
            <v>ARTICULO 465 - EXCAVACIÓN PARA REPARACIÓN DE PAVIMENTO ASFÁLTICO EXISTENTE</v>
          </cell>
        </row>
        <row r="151">
          <cell r="A151">
            <v>465.1</v>
          </cell>
          <cell r="B151" t="str">
            <v>465-07</v>
          </cell>
          <cell r="D151" t="str">
            <v>EXCAVACIÓN PARA REPARACIÓN DE PAVIMENTO ASFÁLTICO EXISTENTE:Excavaciones para reparación de pavimento asfáltico existente</v>
          </cell>
          <cell r="E151" t="str">
            <v>3.6.2.1</v>
          </cell>
          <cell r="F151" t="str">
            <v>M³</v>
          </cell>
          <cell r="G151">
            <v>50529</v>
          </cell>
        </row>
        <row r="152">
          <cell r="A152" t="str">
            <v>ARTICULO 466 - SELLO DE GRIETAS EN PAVIMENTOS ASFALTICOS</v>
          </cell>
        </row>
        <row r="153">
          <cell r="A153">
            <v>466.1</v>
          </cell>
          <cell r="B153" t="str">
            <v>466-07</v>
          </cell>
          <cell r="D153" t="str">
            <v>SELLO DE GRIETAS EN PAVIMENTOS ASFALTICOS: sello de grietas en pavimentos asfalticos sin ruteo</v>
          </cell>
          <cell r="F153" t="str">
            <v>ML</v>
          </cell>
          <cell r="G153">
            <v>2161</v>
          </cell>
        </row>
        <row r="154">
          <cell r="A154">
            <v>466.2</v>
          </cell>
          <cell r="B154" t="str">
            <v>466-07</v>
          </cell>
          <cell r="D154" t="str">
            <v>SELLO DE GRIETAS EN PAVIMENTOS ASFALTICOS: sello de grietas en pavimentos asfalticos con ruteo</v>
          </cell>
          <cell r="F154" t="str">
            <v>ML</v>
          </cell>
          <cell r="G154">
            <v>2588</v>
          </cell>
        </row>
        <row r="155">
          <cell r="A155" t="str">
            <v>ARTICULO 500 - PAVIMENTO DE CONCRETO HIDRÁULICO</v>
          </cell>
        </row>
        <row r="156">
          <cell r="A156" t="str">
            <v>500.1</v>
          </cell>
          <cell r="B156" t="str">
            <v>500-07</v>
          </cell>
          <cell r="D156" t="str">
            <v>PAVIMENTO DE CONCRETO HIDRÁULICO:Pavimento de concreto hidráulico</v>
          </cell>
          <cell r="E156" t="str">
            <v>3.6.5.1</v>
          </cell>
          <cell r="F156" t="str">
            <v>M³</v>
          </cell>
          <cell r="G156">
            <v>657029</v>
          </cell>
        </row>
        <row r="157">
          <cell r="A157" t="str">
            <v>ARTICULO 510 - PAVIMENTO DE ADOQUINES DE CONCRETO</v>
          </cell>
        </row>
        <row r="158">
          <cell r="A158" t="str">
            <v>510.1</v>
          </cell>
          <cell r="B158" t="str">
            <v>510-07</v>
          </cell>
          <cell r="D158" t="str">
            <v>PAVIMENTO DE ADOQUINES DE CONCRETO:Pavimento de adoquines de concreto</v>
          </cell>
          <cell r="E158" t="str">
            <v>3.6.5.2</v>
          </cell>
          <cell r="F158" t="str">
            <v>M²</v>
          </cell>
          <cell r="G158">
            <v>73531</v>
          </cell>
        </row>
        <row r="159">
          <cell r="A159" t="str">
            <v>ARTICULO 600 - EXCAVACIONES  VARIAS</v>
          </cell>
        </row>
        <row r="160">
          <cell r="A160">
            <v>600.1</v>
          </cell>
          <cell r="B160" t="str">
            <v>600-07</v>
          </cell>
          <cell r="D160" t="str">
            <v>EXCAVACIONES VARIAS: Excavaciones varias sin clasificar</v>
          </cell>
          <cell r="E160" t="str">
            <v>3.6.6.1.9</v>
          </cell>
          <cell r="F160" t="str">
            <v>M³</v>
          </cell>
          <cell r="G160">
            <v>10502</v>
          </cell>
        </row>
        <row r="161">
          <cell r="A161">
            <v>600.20000000000005</v>
          </cell>
          <cell r="B161" t="str">
            <v>600-07</v>
          </cell>
          <cell r="D161" t="str">
            <v>EXCAVACIONES VARIAS: Excavaciones varias en roca en seco</v>
          </cell>
          <cell r="E161" t="str">
            <v>3.6.6.1.9</v>
          </cell>
          <cell r="F161" t="str">
            <v>M³</v>
          </cell>
          <cell r="G161">
            <v>80692</v>
          </cell>
        </row>
        <row r="162">
          <cell r="A162">
            <v>600.29999999999995</v>
          </cell>
          <cell r="B162" t="str">
            <v>600-07</v>
          </cell>
          <cell r="D162" t="str">
            <v>EXCAVACIONES VARIAS: Excavaciones varias en roca bajo agua</v>
          </cell>
          <cell r="E162" t="str">
            <v>3.6.6.1.9</v>
          </cell>
          <cell r="F162" t="str">
            <v>M³</v>
          </cell>
          <cell r="G162">
            <v>81425</v>
          </cell>
        </row>
        <row r="163">
          <cell r="A163">
            <v>600.4</v>
          </cell>
          <cell r="B163" t="str">
            <v>600-07</v>
          </cell>
          <cell r="D163" t="str">
            <v>EXCAVACIONES VARIAS: Excavaciones varias en material común en seco</v>
          </cell>
          <cell r="E163" t="str">
            <v xml:space="preserve">3.6.6.1.10  </v>
          </cell>
          <cell r="F163" t="str">
            <v>M³</v>
          </cell>
          <cell r="G163">
            <v>9809</v>
          </cell>
        </row>
        <row r="164">
          <cell r="A164">
            <v>600.5</v>
          </cell>
          <cell r="B164" t="str">
            <v>600-07</v>
          </cell>
          <cell r="D164" t="str">
            <v>EXCAVACIONES VARIAS: Excavaciones varias en material común bajo agua</v>
          </cell>
          <cell r="E164" t="str">
            <v>3.6.6.1.11</v>
          </cell>
          <cell r="F164" t="str">
            <v>M³</v>
          </cell>
          <cell r="G164">
            <v>15732</v>
          </cell>
        </row>
        <row r="165">
          <cell r="A165" t="str">
            <v>ARTICULO 610 - RELLENOS PARA ESTRUCTURAS</v>
          </cell>
        </row>
        <row r="166">
          <cell r="A166">
            <v>610.1</v>
          </cell>
          <cell r="B166" t="str">
            <v>610-07</v>
          </cell>
          <cell r="D166" t="str">
            <v>RELLENO PARA ESTRUCTURAS : Rellenos para estructuras</v>
          </cell>
          <cell r="E166" t="str">
            <v xml:space="preserve">3.6.6.2.1   </v>
          </cell>
          <cell r="F166" t="str">
            <v>M³</v>
          </cell>
          <cell r="G166">
            <v>45716</v>
          </cell>
        </row>
        <row r="167">
          <cell r="A167">
            <v>610.20000000000005</v>
          </cell>
          <cell r="B167" t="str">
            <v>610-07</v>
          </cell>
          <cell r="D167" t="str">
            <v>RELLENO PARA ESTRUCTURAS : Rellenos con material filtrante</v>
          </cell>
          <cell r="E167" t="str">
            <v>3.6.6.19.2</v>
          </cell>
          <cell r="F167" t="str">
            <v>M³</v>
          </cell>
          <cell r="G167">
            <v>109417</v>
          </cell>
        </row>
        <row r="168">
          <cell r="A168" t="str">
            <v>ARTICULO 620 - PILOTES PREFABRICADOS DE CONCRETO</v>
          </cell>
        </row>
        <row r="169">
          <cell r="A169" t="str">
            <v>620.1</v>
          </cell>
          <cell r="B169" t="str">
            <v>620-07</v>
          </cell>
          <cell r="D169" t="str">
            <v>PILOTES PREFABRICADOS DE CONCRETO:Pilotes prefabricados de concreto</v>
          </cell>
          <cell r="E169" t="str">
            <v>3.6.6.3.1</v>
          </cell>
          <cell r="F169" t="str">
            <v>M</v>
          </cell>
          <cell r="G169">
            <v>276234</v>
          </cell>
        </row>
        <row r="170">
          <cell r="A170" t="str">
            <v>620.2</v>
          </cell>
          <cell r="B170" t="str">
            <v>620-07</v>
          </cell>
          <cell r="D170" t="str">
            <v>PILOTES PREFABRICADOS DE CONCRETO:Extencion de pilotes prefabricados</v>
          </cell>
          <cell r="E170" t="str">
            <v>3.6.6.3.2</v>
          </cell>
          <cell r="F170" t="str">
            <v>M</v>
          </cell>
          <cell r="G170">
            <v>0</v>
          </cell>
        </row>
        <row r="171">
          <cell r="A171" t="str">
            <v>ARTICULO 621 - PILOTES  PREEXCAVADOS</v>
          </cell>
        </row>
        <row r="172">
          <cell r="A172" t="str">
            <v>621.1</v>
          </cell>
          <cell r="B172" t="str">
            <v>621-07</v>
          </cell>
          <cell r="D172" t="str">
            <v>PILOTES PREEXCAVADOS : Pilote de concreto fundido en situ, de diámetro 1,2m</v>
          </cell>
          <cell r="E172" t="str">
            <v>3.6.6.4.1</v>
          </cell>
          <cell r="F172" t="str">
            <v>ML</v>
          </cell>
          <cell r="G172">
            <v>1673790</v>
          </cell>
        </row>
        <row r="173">
          <cell r="A173" t="str">
            <v>621.2</v>
          </cell>
          <cell r="B173" t="str">
            <v>621-07</v>
          </cell>
          <cell r="D173" t="str">
            <v>PILOTES  PREEXCAVADOS:Base acampanada</v>
          </cell>
          <cell r="E173" t="str">
            <v>3.6.6.4.2</v>
          </cell>
          <cell r="F173" t="str">
            <v>M³</v>
          </cell>
          <cell r="G173">
            <v>1119913</v>
          </cell>
        </row>
        <row r="174">
          <cell r="A174" t="str">
            <v xml:space="preserve">ARTICULO 622 - TABLESTACADOS </v>
          </cell>
        </row>
        <row r="175">
          <cell r="A175" t="str">
            <v>622.1</v>
          </cell>
          <cell r="B175" t="str">
            <v>622-07</v>
          </cell>
          <cell r="D175" t="str">
            <v>TABLESTACADOS :Tablestacado de madera</v>
          </cell>
          <cell r="E175" t="str">
            <v>3.6.6.5.1</v>
          </cell>
          <cell r="F175" t="str">
            <v>M²</v>
          </cell>
          <cell r="G175">
            <v>68422</v>
          </cell>
        </row>
        <row r="176">
          <cell r="A176" t="str">
            <v>622.5</v>
          </cell>
          <cell r="B176" t="str">
            <v>622-07</v>
          </cell>
          <cell r="D176" t="str">
            <v>TABLESTACADOS :Corte del extremo superior del elemento</v>
          </cell>
          <cell r="E176" t="str">
            <v>3.6.6.5.5</v>
          </cell>
          <cell r="F176" t="str">
            <v>ML</v>
          </cell>
          <cell r="G176">
            <v>49768.30020948952</v>
          </cell>
        </row>
        <row r="177">
          <cell r="A177" t="str">
            <v xml:space="preserve">ARTICULO 623 - ANCLAJES </v>
          </cell>
        </row>
        <row r="178">
          <cell r="A178" t="str">
            <v>623.1</v>
          </cell>
          <cell r="B178" t="str">
            <v>623-07</v>
          </cell>
          <cell r="D178" t="str">
            <v>ANCLAJES :Anclaje tipo</v>
          </cell>
          <cell r="F178" t="str">
            <v>ML</v>
          </cell>
          <cell r="G178">
            <v>379806</v>
          </cell>
        </row>
        <row r="179">
          <cell r="A179" t="str">
            <v>623.2</v>
          </cell>
          <cell r="B179" t="str">
            <v>621-07</v>
          </cell>
          <cell r="D179" t="str">
            <v>ANCLAJES :Prueba de carga</v>
          </cell>
          <cell r="F179" t="str">
            <v>U</v>
          </cell>
          <cell r="G179">
            <v>107029701</v>
          </cell>
        </row>
        <row r="180">
          <cell r="A180" t="str">
            <v>ARTICULO 630 - CONCRETO ESTRUCTURAL</v>
          </cell>
        </row>
        <row r="181">
          <cell r="A181">
            <v>630.1</v>
          </cell>
          <cell r="B181" t="str">
            <v>630-07</v>
          </cell>
          <cell r="D181" t="str">
            <v>CONCRETO ESTRUCTURAL: Concreto clase A</v>
          </cell>
          <cell r="E181" t="str">
            <v>3.6.6.6.8</v>
          </cell>
          <cell r="F181" t="str">
            <v>M³</v>
          </cell>
          <cell r="G181">
            <v>929815</v>
          </cell>
        </row>
        <row r="182">
          <cell r="A182">
            <v>630.20000000000005</v>
          </cell>
          <cell r="B182" t="str">
            <v>630-07</v>
          </cell>
          <cell r="D182" t="str">
            <v>CONCRETO ESTRUCTURAL: Concreto clase B</v>
          </cell>
          <cell r="E182" t="str">
            <v>3.6.6.6.17</v>
          </cell>
          <cell r="F182" t="str">
            <v>M³</v>
          </cell>
          <cell r="G182">
            <v>897415</v>
          </cell>
        </row>
        <row r="183">
          <cell r="A183">
            <v>630.29999999999995</v>
          </cell>
          <cell r="B183" t="str">
            <v>630-07</v>
          </cell>
          <cell r="D183" t="str">
            <v>CONCRETO ESTRUCTURAL: Concreto clase C</v>
          </cell>
          <cell r="E183" t="str">
            <v xml:space="preserve"> 3.6.6.6.26</v>
          </cell>
          <cell r="F183" t="str">
            <v>M³</v>
          </cell>
          <cell r="G183">
            <v>567402</v>
          </cell>
        </row>
        <row r="184">
          <cell r="A184">
            <v>630.4</v>
          </cell>
          <cell r="B184" t="str">
            <v>630-07</v>
          </cell>
          <cell r="D184" t="str">
            <v>CONCRETO ESTRUCTURAL: Concreto clase  D</v>
          </cell>
          <cell r="E184" t="str">
            <v xml:space="preserve">3.6.6.6.35 </v>
          </cell>
          <cell r="F184" t="str">
            <v>M³</v>
          </cell>
          <cell r="G184">
            <v>510031</v>
          </cell>
        </row>
        <row r="185">
          <cell r="A185">
            <v>630.5</v>
          </cell>
          <cell r="B185" t="str">
            <v>630-07</v>
          </cell>
          <cell r="D185" t="str">
            <v>CONCRETO ESTRUCTURAL: Concreto clase E</v>
          </cell>
          <cell r="E185" t="str">
            <v>3.6.6.6.44</v>
          </cell>
          <cell r="F185" t="str">
            <v>M³</v>
          </cell>
          <cell r="G185">
            <v>497253</v>
          </cell>
        </row>
        <row r="186">
          <cell r="A186">
            <v>630.6</v>
          </cell>
          <cell r="B186" t="str">
            <v>630-07</v>
          </cell>
          <cell r="D186" t="str">
            <v>CONCRETO ESTRUCTURAL: Concreto clase  F</v>
          </cell>
          <cell r="E186" t="str">
            <v>3.6.6.6.46</v>
          </cell>
          <cell r="F186" t="str">
            <v>M³</v>
          </cell>
          <cell r="G186">
            <v>390439</v>
          </cell>
        </row>
        <row r="187">
          <cell r="A187">
            <v>630.70000000000005</v>
          </cell>
          <cell r="B187" t="str">
            <v>630-07</v>
          </cell>
          <cell r="D187" t="str">
            <v>CONCRETO ESTRUCTURAL: Concreto clase  G</v>
          </cell>
          <cell r="E187" t="str">
            <v>3.6.6.6.47</v>
          </cell>
          <cell r="F187" t="str">
            <v>M³</v>
          </cell>
          <cell r="G187">
            <v>386045</v>
          </cell>
        </row>
        <row r="188">
          <cell r="A188" t="str">
            <v xml:space="preserve">ARTICULO 631 - BARANDAS DE CONCRETO </v>
          </cell>
        </row>
        <row r="189">
          <cell r="A189" t="str">
            <v>632.1</v>
          </cell>
          <cell r="B189" t="str">
            <v>632-07</v>
          </cell>
          <cell r="D189" t="str">
            <v xml:space="preserve"> BARANDAS DE CONCRETO :Baranda de concreto</v>
          </cell>
          <cell r="F189" t="str">
            <v>ML</v>
          </cell>
          <cell r="G189">
            <v>257591</v>
          </cell>
        </row>
        <row r="190">
          <cell r="A190" t="str">
            <v xml:space="preserve">ARTICULO 640 - ACERO DE REFUERZO </v>
          </cell>
        </row>
        <row r="191">
          <cell r="A191">
            <v>640.1</v>
          </cell>
          <cell r="B191" t="str">
            <v>640-07</v>
          </cell>
          <cell r="D191" t="str">
            <v>ACERO DE REFUERZO : Acero de refuerzo  Fy 4200</v>
          </cell>
          <cell r="E191" t="str">
            <v xml:space="preserve">3.6.6.8.3 </v>
          </cell>
          <cell r="F191" t="str">
            <v>KG</v>
          </cell>
          <cell r="G191">
            <v>3583</v>
          </cell>
        </row>
        <row r="192">
          <cell r="A192">
            <v>640.20000000000005</v>
          </cell>
          <cell r="B192" t="str">
            <v>640-07</v>
          </cell>
          <cell r="D192" t="str">
            <v xml:space="preserve">ACERO DE REFUERZO:Malla de refuerzo  fy 4200 MPA  </v>
          </cell>
          <cell r="F192" t="str">
            <v>KG</v>
          </cell>
          <cell r="G192">
            <v>3755</v>
          </cell>
        </row>
        <row r="193">
          <cell r="A193" t="str">
            <v>ARTICULO 641 - ACERO DE PREESFUERZO</v>
          </cell>
        </row>
        <row r="194">
          <cell r="A194" t="str">
            <v>641.1</v>
          </cell>
          <cell r="B194" t="str">
            <v>641-07</v>
          </cell>
          <cell r="D194" t="str">
            <v>ACERO DE PREESFUERZO:Acero de preesfuerzo</v>
          </cell>
          <cell r="E194" t="str">
            <v>3.6.6.9.1</v>
          </cell>
          <cell r="F194" t="str">
            <v>TON-M</v>
          </cell>
          <cell r="G194">
            <v>1332</v>
          </cell>
        </row>
        <row r="195">
          <cell r="A195" t="str">
            <v xml:space="preserve">ARTICULO 642 - APOYOS Y SELLOS PARA JUNTAS DE PUENTES </v>
          </cell>
        </row>
        <row r="196">
          <cell r="A196">
            <v>642.1</v>
          </cell>
          <cell r="B196" t="str">
            <v>642-07</v>
          </cell>
          <cell r="D196" t="str">
            <v>APOYOS Y SELLOS PARA JUNTAS DE PUENTES :Apoyo elastomerico</v>
          </cell>
          <cell r="E196" t="str">
            <v>3.6.6.10.1</v>
          </cell>
          <cell r="F196" t="str">
            <v>U (DM3)</v>
          </cell>
          <cell r="G196">
            <v>347272</v>
          </cell>
        </row>
        <row r="197">
          <cell r="A197">
            <v>642.20000000000005</v>
          </cell>
          <cell r="B197" t="str">
            <v>642-07</v>
          </cell>
          <cell r="D197" t="str">
            <v>APOYOS Y SELLOS PARA JUNTAS DE PUENTES :Sello para juntas de puentes</v>
          </cell>
          <cell r="E197" t="str">
            <v>3.6.6.10.2</v>
          </cell>
          <cell r="F197" t="str">
            <v>ML</v>
          </cell>
          <cell r="G197">
            <v>42703</v>
          </cell>
        </row>
        <row r="198">
          <cell r="A198" t="str">
            <v>ARTICULO 650 - ESTRUCTURAS DE ACERO</v>
          </cell>
        </row>
        <row r="199">
          <cell r="A199" t="str">
            <v>650.1</v>
          </cell>
          <cell r="B199" t="str">
            <v>650-07</v>
          </cell>
          <cell r="D199" t="str">
            <v>ESTRUCTURAS DE ACERO: Diseño y fabricación de estructura metálica</v>
          </cell>
          <cell r="E199" t="str">
            <v>3.6.6.11.1</v>
          </cell>
          <cell r="F199" t="str">
            <v>KG</v>
          </cell>
          <cell r="G199">
            <v>0</v>
          </cell>
        </row>
        <row r="200">
          <cell r="A200" t="str">
            <v>650.2</v>
          </cell>
          <cell r="B200" t="str">
            <v>650-07</v>
          </cell>
          <cell r="D200" t="str">
            <v>ESTRUCTURAS DE ACERO: Fabricación de la estructura metálica</v>
          </cell>
          <cell r="E200" t="str">
            <v>3.6.6.11.2</v>
          </cell>
          <cell r="F200" t="str">
            <v>KG</v>
          </cell>
          <cell r="G200">
            <v>8294</v>
          </cell>
        </row>
        <row r="201">
          <cell r="A201" t="str">
            <v>650.3</v>
          </cell>
          <cell r="B201" t="str">
            <v>650-07</v>
          </cell>
          <cell r="D201" t="str">
            <v>ESTRUCTURAS DE ACERO: Transporte de la estructura metálica</v>
          </cell>
          <cell r="E201" t="str">
            <v>3.6.6.11.7</v>
          </cell>
          <cell r="F201" t="str">
            <v>KG</v>
          </cell>
          <cell r="G201">
            <v>261</v>
          </cell>
        </row>
        <row r="202">
          <cell r="A202">
            <v>650.4</v>
          </cell>
          <cell r="B202" t="str">
            <v>650-07</v>
          </cell>
          <cell r="D202" t="str">
            <v>ESTRUCTURAS DE ACERO: Montaje y pintura de estructura metálica</v>
          </cell>
          <cell r="E202" t="str">
            <v>3.6.6.11.6</v>
          </cell>
          <cell r="F202" t="str">
            <v>KG</v>
          </cell>
          <cell r="G202">
            <v>1398</v>
          </cell>
        </row>
        <row r="203">
          <cell r="A203" t="str">
            <v xml:space="preserve">ARTICULO 660 - TUBERÍA DE CONCRETO SIMPLE </v>
          </cell>
        </row>
        <row r="204">
          <cell r="A204" t="str">
            <v>660.1</v>
          </cell>
          <cell r="B204" t="str">
            <v>660-07</v>
          </cell>
          <cell r="D204" t="str">
            <v>TUBERÍA DE CONCRETO SIMPLE: Tubería de concreto simple de diámetro 450mm</v>
          </cell>
          <cell r="E204" t="str">
            <v>3.6.6.12.7</v>
          </cell>
          <cell r="F204" t="str">
            <v>ML</v>
          </cell>
          <cell r="G204">
            <v>262469</v>
          </cell>
        </row>
        <row r="205">
          <cell r="A205" t="str">
            <v>660.2</v>
          </cell>
          <cell r="B205" t="str">
            <v>660-07</v>
          </cell>
          <cell r="D205" t="str">
            <v>TUBERÍA DE CONCRETO SIMPLE: Tubería de concreto simple de diámetro 500mm</v>
          </cell>
          <cell r="E205" t="str">
            <v>3.6.6.12.8</v>
          </cell>
          <cell r="F205" t="str">
            <v>ML</v>
          </cell>
          <cell r="G205">
            <v>401717</v>
          </cell>
        </row>
        <row r="206">
          <cell r="A206" t="str">
            <v>660.3</v>
          </cell>
          <cell r="B206" t="str">
            <v>660-07</v>
          </cell>
          <cell r="D206" t="str">
            <v>TUBERÍA DE CONCRETO SIMPLE: Tubería de concreto simple de diámetro 600mm</v>
          </cell>
          <cell r="E206" t="str">
            <v>3.6.6.12.9</v>
          </cell>
          <cell r="F206" t="str">
            <v>ML</v>
          </cell>
          <cell r="G206">
            <v>342900</v>
          </cell>
        </row>
        <row r="207">
          <cell r="A207" t="str">
            <v xml:space="preserve">ARTICULO 661 - TUBERÍA DE CONCRETO REFORZADO </v>
          </cell>
        </row>
        <row r="208">
          <cell r="A208">
            <v>661.1</v>
          </cell>
          <cell r="B208" t="str">
            <v>661-07</v>
          </cell>
          <cell r="D208" t="str">
            <v>TUBERÍA DE CONCRETO REFORZADO:Tuberia de concreto reforzado de 900mm de diámetro interior</v>
          </cell>
          <cell r="E208" t="str">
            <v>3.6.6.13.1</v>
          </cell>
          <cell r="F208" t="str">
            <v>ML</v>
          </cell>
          <cell r="G208">
            <v>586574</v>
          </cell>
        </row>
        <row r="209">
          <cell r="A209" t="str">
            <v>661,1,1</v>
          </cell>
          <cell r="B209" t="str">
            <v>661-07</v>
          </cell>
          <cell r="D209" t="str">
            <v>TUBERÍA DE CONCRETO REFORZADO:Tuberia de concreto reforzado de 900mm de diámetro interior ( TIPO 2)</v>
          </cell>
          <cell r="F209" t="str">
            <v>ML</v>
          </cell>
          <cell r="G209">
            <v>481120</v>
          </cell>
        </row>
        <row r="210">
          <cell r="A210" t="str">
            <v>661,1,2</v>
          </cell>
          <cell r="B210" t="str">
            <v>661-07</v>
          </cell>
          <cell r="D210" t="str">
            <v>TUBERÍA DE CONCRETO REFORZADO:Tuberia de concreto reforzado de 900mm de diámetro interior (HECHO EN OBRA)</v>
          </cell>
          <cell r="F210" t="str">
            <v>ML</v>
          </cell>
          <cell r="G210">
            <v>299285</v>
          </cell>
        </row>
        <row r="211">
          <cell r="A211" t="str">
            <v>ARTICULO 662 - TUBERÍA METÁLICA CORRUGADA</v>
          </cell>
        </row>
        <row r="212">
          <cell r="A212" t="str">
            <v>662.1</v>
          </cell>
          <cell r="B212" t="str">
            <v>662-07</v>
          </cell>
          <cell r="D212" t="str">
            <v>TUBERÍA METÁLICA CORRUGADA:Tuberia corrugada de acero galvanizado</v>
          </cell>
          <cell r="E212" t="str">
            <v>3.3.14.19.1</v>
          </cell>
          <cell r="F212" t="str">
            <v>ML</v>
          </cell>
          <cell r="G212">
            <v>446511</v>
          </cell>
        </row>
        <row r="213">
          <cell r="A213" t="str">
            <v>ARTICULO 670 - DISIPADORES DE ENERGÍA Y SEDIMENTADORES</v>
          </cell>
        </row>
        <row r="214">
          <cell r="A214">
            <v>670.1</v>
          </cell>
          <cell r="B214" t="str">
            <v>670-07</v>
          </cell>
          <cell r="D214" t="str">
            <v>DISIPADORES DE ENERGIA Y SEDIMENTADORES :En gaviones</v>
          </cell>
          <cell r="E214" t="str">
            <v>3.6.6.15.2</v>
          </cell>
          <cell r="F214" t="str">
            <v>M³</v>
          </cell>
          <cell r="G214">
            <v>289136</v>
          </cell>
        </row>
        <row r="215">
          <cell r="A215">
            <v>670.2</v>
          </cell>
          <cell r="B215" t="str">
            <v>670-07</v>
          </cell>
          <cell r="D215" t="str">
            <v>DISIPADORES DE ENERGÍA Y SEDIMENTADORES : En concreto ciclópeo</v>
          </cell>
          <cell r="E215" t="str">
            <v>3.6.6.15.2</v>
          </cell>
          <cell r="F215" t="str">
            <v>M³</v>
          </cell>
          <cell r="G215">
            <v>408917</v>
          </cell>
        </row>
        <row r="216">
          <cell r="A216" t="str">
            <v xml:space="preserve">ARTICULO 671 - CUNETAS REVESTIDAS EN CONCRETO </v>
          </cell>
        </row>
        <row r="217">
          <cell r="A217">
            <v>671.1</v>
          </cell>
          <cell r="B217" t="str">
            <v>671-07</v>
          </cell>
          <cell r="D217" t="str">
            <v>CUNETAS REVESTIDAS EN CONCRETO: Cuneta de concreto fundida en el lugar</v>
          </cell>
          <cell r="E217" t="str">
            <v>3.6.6.16.1</v>
          </cell>
          <cell r="F217" t="str">
            <v>M³</v>
          </cell>
          <cell r="G217">
            <v>489095</v>
          </cell>
        </row>
        <row r="218">
          <cell r="A218" t="str">
            <v xml:space="preserve">ARTICULO 672 - BORDILLOS DE CONCRETO </v>
          </cell>
        </row>
        <row r="219">
          <cell r="A219">
            <v>672.1</v>
          </cell>
          <cell r="B219">
            <v>672.07</v>
          </cell>
          <cell r="D219" t="str">
            <v>BORDILLOS DE CONCRETO :Bordillos</v>
          </cell>
          <cell r="E219" t="str">
            <v>3.6.6.17</v>
          </cell>
          <cell r="F219" t="str">
            <v>ML</v>
          </cell>
          <cell r="G219">
            <v>66372</v>
          </cell>
        </row>
        <row r="220">
          <cell r="A220" t="str">
            <v>ARTICULO 673 - SUBDRENES CON GEOTEXTIL Y MATERIAL GRANULAR</v>
          </cell>
        </row>
        <row r="221">
          <cell r="A221">
            <v>673.1</v>
          </cell>
          <cell r="B221" t="str">
            <v>673-07</v>
          </cell>
          <cell r="D221" t="str">
            <v>SUBDRENES CON GEOTEXTIL Y MATERIAL GRANULAR: Material granular filtrante</v>
          </cell>
          <cell r="E221" t="str">
            <v>3.6.6.19.2</v>
          </cell>
          <cell r="F221" t="str">
            <v>M³</v>
          </cell>
          <cell r="G221">
            <v>94072</v>
          </cell>
        </row>
        <row r="222">
          <cell r="A222">
            <v>673.2</v>
          </cell>
          <cell r="B222" t="str">
            <v>673-07</v>
          </cell>
          <cell r="D222" t="str">
            <v>SUBDRENES CON GEOTEXTIL Y MATERIAL GRANULAR: Geotextil</v>
          </cell>
          <cell r="E222" t="str">
            <v>3.6.8.1.2</v>
          </cell>
          <cell r="F222" t="str">
            <v>M²</v>
          </cell>
          <cell r="G222">
            <v>7854</v>
          </cell>
        </row>
        <row r="223">
          <cell r="A223">
            <v>673.3</v>
          </cell>
          <cell r="B223" t="str">
            <v>673-07</v>
          </cell>
          <cell r="D223" t="str">
            <v>SUBDRENES CON GEOTEXTIL Y MATERIAL GRANULAR: Material de cobertura</v>
          </cell>
          <cell r="E223" t="str">
            <v>3.6.8.1.2</v>
          </cell>
          <cell r="F223" t="str">
            <v>M³</v>
          </cell>
          <cell r="G223">
            <v>35073</v>
          </cell>
        </row>
        <row r="224">
          <cell r="A224" t="str">
            <v>ARTICULO 674 - DRENES HORIZONTALES EN TALUDES</v>
          </cell>
        </row>
        <row r="225">
          <cell r="A225">
            <v>674.1</v>
          </cell>
          <cell r="B225" t="str">
            <v>674-07</v>
          </cell>
          <cell r="D225" t="str">
            <v>DRENES HORIZONTALES EN TALUDES.Dren horizontal de longitud menor o igual a diez (10) metros</v>
          </cell>
          <cell r="F225" t="str">
            <v>ML</v>
          </cell>
          <cell r="G225">
            <v>139615</v>
          </cell>
        </row>
        <row r="226">
          <cell r="A226" t="str">
            <v>674.2</v>
          </cell>
          <cell r="B226" t="str">
            <v>674-07</v>
          </cell>
          <cell r="D226" t="str">
            <v>DRENES HORIZONTALES EN TALUDES:Dren horizontal de longitud mayor a diez (10) metros</v>
          </cell>
          <cell r="F226" t="str">
            <v>ML</v>
          </cell>
          <cell r="G226">
            <v>139615</v>
          </cell>
        </row>
        <row r="227">
          <cell r="A227" t="str">
            <v>ARTICULO 680 - TIERRA ARMADA</v>
          </cell>
        </row>
        <row r="228">
          <cell r="A228" t="str">
            <v>680.1</v>
          </cell>
          <cell r="B228" t="str">
            <v>680-07</v>
          </cell>
          <cell r="D228" t="str">
            <v>TIERRA ARMADA:Escamas en concreto</v>
          </cell>
          <cell r="E228" t="str">
            <v>3.6.6.20.1</v>
          </cell>
          <cell r="F228" t="str">
            <v>M²</v>
          </cell>
          <cell r="G228">
            <v>221116</v>
          </cell>
        </row>
        <row r="229">
          <cell r="A229" t="str">
            <v>680.2</v>
          </cell>
          <cell r="B229" t="str">
            <v>680-07</v>
          </cell>
          <cell r="D229" t="str">
            <v>TIERRA ARMADA:Armadura galvanizada</v>
          </cell>
          <cell r="E229" t="str">
            <v>3.6.6.20.2</v>
          </cell>
          <cell r="F229" t="str">
            <v>ML</v>
          </cell>
        </row>
        <row r="230">
          <cell r="A230" t="str">
            <v>680.3</v>
          </cell>
          <cell r="B230" t="str">
            <v>680-07</v>
          </cell>
          <cell r="D230" t="str">
            <v>TIERRA ARMADA:Relleno granular para tierra armada</v>
          </cell>
          <cell r="E230" t="str">
            <v>3.6.6.20.3</v>
          </cell>
          <cell r="F230" t="str">
            <v>M³</v>
          </cell>
          <cell r="G230">
            <v>125054</v>
          </cell>
        </row>
        <row r="231">
          <cell r="A231" t="str">
            <v>ARTICULO 681 - GAVIÓN</v>
          </cell>
        </row>
        <row r="232">
          <cell r="A232">
            <v>681.1</v>
          </cell>
          <cell r="B232" t="str">
            <v>681-07</v>
          </cell>
          <cell r="D232" t="str">
            <v>GAVIÓN:Gaviones</v>
          </cell>
          <cell r="E232" t="str">
            <v xml:space="preserve">3.6.6.21.1  </v>
          </cell>
          <cell r="F232" t="str">
            <v>M³</v>
          </cell>
          <cell r="G232">
            <v>207513</v>
          </cell>
        </row>
        <row r="233">
          <cell r="A233" t="str">
            <v>ARTICULO 682 - COLCHOGAVIONES</v>
          </cell>
        </row>
        <row r="234">
          <cell r="A234" t="str">
            <v>682.1</v>
          </cell>
          <cell r="B234" t="str">
            <v>682-07</v>
          </cell>
          <cell r="D234" t="str">
            <v>COLCHOGAVIONES:Colchogavion</v>
          </cell>
          <cell r="E234" t="str">
            <v>3.2.7.5.3</v>
          </cell>
          <cell r="F234" t="str">
            <v>M³</v>
          </cell>
          <cell r="G234">
            <v>227476</v>
          </cell>
        </row>
        <row r="235">
          <cell r="A235" t="str">
            <v>ARTICULO 690 - IMPERMEABILIZACIÓN DE ESTRUCTURAS</v>
          </cell>
        </row>
        <row r="236">
          <cell r="A236" t="str">
            <v>690.1</v>
          </cell>
          <cell r="B236" t="str">
            <v>690-07</v>
          </cell>
          <cell r="D236" t="str">
            <v xml:space="preserve"> IMPERMEABILIZACIÓN DE ESTRUCTURAS:Impermeabilizacion de estructuras</v>
          </cell>
          <cell r="F236" t="str">
            <v>M²</v>
          </cell>
          <cell r="G236">
            <v>18156</v>
          </cell>
        </row>
        <row r="237">
          <cell r="A237" t="str">
            <v>ARTICULO 700 - LÍNEAS DE DEMARCACIÓN Y MARCAS VIALES</v>
          </cell>
        </row>
        <row r="238">
          <cell r="A238">
            <v>700.1</v>
          </cell>
          <cell r="B238" t="str">
            <v>700-07</v>
          </cell>
          <cell r="D238" t="str">
            <v>LÍNEA DE DEMARCACIÓN Y MARCAS VIALES: Línea de demarcación con pintura en frío</v>
          </cell>
          <cell r="E238" t="str">
            <v>3.6.7.1.1</v>
          </cell>
          <cell r="F238" t="str">
            <v>ML</v>
          </cell>
          <cell r="G238">
            <v>1532</v>
          </cell>
        </row>
        <row r="239">
          <cell r="A239">
            <v>700.2</v>
          </cell>
          <cell r="B239" t="str">
            <v>700-07</v>
          </cell>
          <cell r="D239" t="str">
            <v>LÍNEA DE DEMARCACIÓN Y MARCAS VIALES: Línea de demarcación con resina termoplastica</v>
          </cell>
          <cell r="E239" t="str">
            <v>3.6.7.1</v>
          </cell>
          <cell r="F239" t="str">
            <v>ML</v>
          </cell>
          <cell r="G239">
            <v>4092</v>
          </cell>
        </row>
        <row r="240">
          <cell r="A240">
            <v>700.3</v>
          </cell>
          <cell r="B240" t="str">
            <v>700-07</v>
          </cell>
          <cell r="D240" t="str">
            <v>LÍNEA DE DEMARCACIÓN Y MARCAS VIALES: Marca vial con pintura en frío</v>
          </cell>
          <cell r="F240" t="str">
            <v>M²</v>
          </cell>
          <cell r="G240">
            <v>23037</v>
          </cell>
        </row>
        <row r="241">
          <cell r="A241">
            <v>700.4</v>
          </cell>
          <cell r="B241" t="str">
            <v>700-07</v>
          </cell>
          <cell r="D241" t="str">
            <v>LÍNEA DE DEMARCACIÓN Y MARCAS VIALES: Marca vial con resina termoplastica</v>
          </cell>
          <cell r="E241" t="str">
            <v>3.6.7.1.6</v>
          </cell>
          <cell r="F241" t="str">
            <v>M²</v>
          </cell>
          <cell r="G241">
            <v>40035</v>
          </cell>
        </row>
        <row r="242">
          <cell r="A242" t="str">
            <v xml:space="preserve">ARTICULO 701 - TACHAS REFLECTIVAS </v>
          </cell>
        </row>
        <row r="243">
          <cell r="A243">
            <v>701.1</v>
          </cell>
          <cell r="B243" t="str">
            <v>701-07</v>
          </cell>
          <cell r="D243" t="str">
            <v>TACHAS REFLECTIVAS :Tachas reflectivas</v>
          </cell>
          <cell r="E243" t="str">
            <v>3.6.7.2.1</v>
          </cell>
          <cell r="F243" t="str">
            <v>U</v>
          </cell>
          <cell r="G243">
            <v>11500</v>
          </cell>
        </row>
        <row r="244">
          <cell r="A244" t="str">
            <v>701P</v>
          </cell>
          <cell r="D244" t="str">
            <v>ESTOPEROLES</v>
          </cell>
          <cell r="F244" t="str">
            <v>U</v>
          </cell>
          <cell r="G244">
            <v>6545</v>
          </cell>
        </row>
        <row r="245">
          <cell r="A245" t="str">
            <v>ARTICULO 710 - SEÑALES VERTICALES DE TRÁNSITO</v>
          </cell>
        </row>
        <row r="246">
          <cell r="A246" t="str">
            <v>710.1</v>
          </cell>
          <cell r="B246" t="str">
            <v>710-07</v>
          </cell>
          <cell r="D246" t="str">
            <v>SEÑALES VERTICALES DE TRÁNSITO:Señal vertical de transito tipo 1(0.75x0.75 m)</v>
          </cell>
          <cell r="E246" t="str">
            <v>3.6.7.3.13</v>
          </cell>
          <cell r="F246" t="str">
            <v>UN</v>
          </cell>
          <cell r="G246">
            <v>309824</v>
          </cell>
        </row>
        <row r="247">
          <cell r="A247" t="str">
            <v>710.1.1</v>
          </cell>
          <cell r="B247" t="str">
            <v>710-07</v>
          </cell>
          <cell r="D247" t="str">
            <v>SEÑALES VERTICALES DE TRANSITO :Señal vertical de transito tipo 1 (0,9*0,9 m)</v>
          </cell>
          <cell r="E247" t="str">
            <v>3.6.7.3.39</v>
          </cell>
          <cell r="F247" t="str">
            <v>UN</v>
          </cell>
          <cell r="G247">
            <v>342673</v>
          </cell>
        </row>
        <row r="248">
          <cell r="A248" t="str">
            <v>710.2</v>
          </cell>
          <cell r="B248" t="str">
            <v>710-07</v>
          </cell>
          <cell r="D248" t="str">
            <v>SEÑALES VERTICALES DE TRÁNSITO:Señal vertical de transito tipo 2 (1.20x0.40 m)</v>
          </cell>
          <cell r="F248" t="str">
            <v>M²</v>
          </cell>
          <cell r="G248">
            <v>299522</v>
          </cell>
        </row>
        <row r="249">
          <cell r="A249" t="str">
            <v>710.1.3</v>
          </cell>
          <cell r="B249" t="str">
            <v>710-07</v>
          </cell>
          <cell r="D249" t="str">
            <v>SEÑALES VERTICALES DE TRÁNSITO:Señal vertical de transito grupo 3 (2.40*0.30 m)</v>
          </cell>
          <cell r="F249" t="str">
            <v>UN</v>
          </cell>
          <cell r="G249">
            <v>364237</v>
          </cell>
        </row>
        <row r="250">
          <cell r="A250" t="str">
            <v>710.1.4</v>
          </cell>
          <cell r="B250" t="str">
            <v>710-07</v>
          </cell>
          <cell r="D250" t="str">
            <v>SEÑALES VERTICALES DE TRÁNSITO:Señal vertical de transito grupo 4 (Delineadores de curva)</v>
          </cell>
          <cell r="F250" t="str">
            <v>UN</v>
          </cell>
          <cell r="G250">
            <v>247237</v>
          </cell>
        </row>
        <row r="251">
          <cell r="A251" t="str">
            <v>710.1.5</v>
          </cell>
          <cell r="B251" t="str">
            <v>710-07</v>
          </cell>
          <cell r="D251" t="str">
            <v>SEÑALES VERTICALES DE TRÁNSITO:Señal vertical de transito grupo 5 (Informativas)</v>
          </cell>
          <cell r="F251" t="str">
            <v>UN</v>
          </cell>
          <cell r="G251">
            <v>550394</v>
          </cell>
        </row>
        <row r="252">
          <cell r="A252" t="str">
            <v xml:space="preserve">ARTICULO 720 - POSTES DE REFERENCIA </v>
          </cell>
        </row>
        <row r="253">
          <cell r="A253" t="str">
            <v>720.1</v>
          </cell>
          <cell r="B253" t="str">
            <v>720-07</v>
          </cell>
          <cell r="D253" t="str">
            <v>POSTES DE REFERENCIA :Postes de kilometraje</v>
          </cell>
          <cell r="E253" t="str">
            <v>3.6.7.4.1</v>
          </cell>
          <cell r="F253" t="str">
            <v>U</v>
          </cell>
          <cell r="G253">
            <v>122984</v>
          </cell>
        </row>
        <row r="254">
          <cell r="A254" t="str">
            <v>ARTICULO 730 - DEFENSAS METÁLICAS</v>
          </cell>
        </row>
        <row r="255">
          <cell r="A255" t="str">
            <v>730.1</v>
          </cell>
          <cell r="B255" t="str">
            <v>730-07</v>
          </cell>
          <cell r="D255" t="str">
            <v>DEFENSAS METÁLICAS:Defensas metálicas</v>
          </cell>
          <cell r="E255" t="str">
            <v>3.6.7.5.1</v>
          </cell>
          <cell r="F255" t="str">
            <v>ML</v>
          </cell>
          <cell r="G255">
            <v>116247</v>
          </cell>
        </row>
        <row r="256">
          <cell r="A256" t="str">
            <v>730.2</v>
          </cell>
          <cell r="B256" t="str">
            <v>730-07</v>
          </cell>
          <cell r="D256" t="str">
            <v>DEFENSAS METÁLICAS:Seccion final</v>
          </cell>
          <cell r="E256" t="str">
            <v>3.6.7.5.2</v>
          </cell>
          <cell r="F256" t="str">
            <v>UN</v>
          </cell>
          <cell r="G256">
            <v>53983</v>
          </cell>
        </row>
        <row r="257">
          <cell r="A257" t="str">
            <v>730.3</v>
          </cell>
          <cell r="B257" t="str">
            <v>730-07</v>
          </cell>
          <cell r="D257" t="str">
            <v>DEFENSAS METÁLICAS:Seccion de tope</v>
          </cell>
          <cell r="E257" t="str">
            <v>3.6.7.5.3</v>
          </cell>
          <cell r="F257" t="str">
            <v>UN</v>
          </cell>
          <cell r="G257">
            <v>53983</v>
          </cell>
        </row>
        <row r="258">
          <cell r="A258" t="str">
            <v>ARTICULO 740 - CAPTAFAROS</v>
          </cell>
        </row>
        <row r="259">
          <cell r="A259">
            <v>740.1</v>
          </cell>
          <cell r="B259" t="str">
            <v>740-07</v>
          </cell>
          <cell r="D259" t="str">
            <v>CAPTAFAROS:Captafaros</v>
          </cell>
          <cell r="E259" t="str">
            <v>3.6.7.6.1</v>
          </cell>
          <cell r="F259" t="str">
            <v>U</v>
          </cell>
          <cell r="G259">
            <v>14380</v>
          </cell>
        </row>
        <row r="260">
          <cell r="A260" t="str">
            <v xml:space="preserve">ARTICULO 800 - CERCAS DE ALAMBRE </v>
          </cell>
        </row>
        <row r="261">
          <cell r="A261" t="str">
            <v>800.1</v>
          </cell>
          <cell r="B261" t="str">
            <v>800-07</v>
          </cell>
          <cell r="D261" t="str">
            <v>CERCAS DE ALAMBRE : Cerca de alambre de púas con postes de madera</v>
          </cell>
          <cell r="E261" t="str">
            <v>3.6.9.1.4</v>
          </cell>
          <cell r="F261" t="str">
            <v>ML</v>
          </cell>
          <cell r="G261">
            <v>10742</v>
          </cell>
        </row>
        <row r="262">
          <cell r="A262" t="str">
            <v>800.2</v>
          </cell>
          <cell r="B262" t="str">
            <v>800-07</v>
          </cell>
          <cell r="D262" t="str">
            <v>CERCAS DE ALAMBRE : Cerca de alambre de púas con postes de concreto</v>
          </cell>
          <cell r="E262" t="str">
            <v>3.6.9.1.10</v>
          </cell>
          <cell r="F262" t="str">
            <v>ML</v>
          </cell>
          <cell r="G262">
            <v>17966</v>
          </cell>
        </row>
        <row r="263">
          <cell r="A263" t="str">
            <v>800.3</v>
          </cell>
          <cell r="B263" t="str">
            <v>800-07</v>
          </cell>
          <cell r="D263" t="str">
            <v>CERCAS DE ALAMBRE : Cercas de malla con postes de madera</v>
          </cell>
          <cell r="E263" t="str">
            <v>3.6.9.1.6</v>
          </cell>
          <cell r="F263" t="str">
            <v>ML</v>
          </cell>
          <cell r="G263">
            <v>39037</v>
          </cell>
        </row>
        <row r="264">
          <cell r="A264" t="str">
            <v>800.4</v>
          </cell>
          <cell r="B264" t="str">
            <v>800-07</v>
          </cell>
          <cell r="D264" t="str">
            <v>CERCAS DE ALAMBRE : Cercas de malla con postes de concreto</v>
          </cell>
          <cell r="E264" t="str">
            <v>3.6.9.1.13</v>
          </cell>
          <cell r="F264" t="str">
            <v>ML</v>
          </cell>
          <cell r="G264">
            <v>47969</v>
          </cell>
        </row>
        <row r="265">
          <cell r="A265" t="str">
            <v xml:space="preserve">ARTICULO 801 - MANTENIMIENTO  RUTINARIO DE VÍAS </v>
          </cell>
        </row>
        <row r="266">
          <cell r="A266" t="str">
            <v>801.1</v>
          </cell>
          <cell r="B266" t="str">
            <v>801-07</v>
          </cell>
          <cell r="D266" t="str">
            <v>MANTENIMIENTO  RUTINARIO DE VÍAS : Roceria</v>
          </cell>
          <cell r="F266" t="str">
            <v>Ha</v>
          </cell>
          <cell r="G266">
            <v>341400.78333333333</v>
          </cell>
        </row>
        <row r="267">
          <cell r="A267" t="str">
            <v>801.2</v>
          </cell>
          <cell r="B267" t="str">
            <v>801-07</v>
          </cell>
          <cell r="D267" t="str">
            <v>MANTENIMIENTO  RUTINARIO DE VÍAS :Limpieza de bermas</v>
          </cell>
          <cell r="F267" t="str">
            <v>M²</v>
          </cell>
          <cell r="G267">
            <v>729.75099999999998</v>
          </cell>
        </row>
        <row r="268">
          <cell r="A268" t="str">
            <v>801.3</v>
          </cell>
          <cell r="B268" t="str">
            <v>801-07</v>
          </cell>
          <cell r="D268" t="str">
            <v>MANTENIMIENTO  RUTINARIO DE VÍAS :Limpieza a mano de cunetas en tierra</v>
          </cell>
          <cell r="E268" t="str">
            <v>3.6.9.4.12</v>
          </cell>
          <cell r="F268" t="str">
            <v>ML</v>
          </cell>
          <cell r="G268">
            <v>1702.7523333333331</v>
          </cell>
        </row>
        <row r="269">
          <cell r="A269" t="str">
            <v>801.4</v>
          </cell>
          <cell r="B269" t="str">
            <v>801-07</v>
          </cell>
          <cell r="D269" t="str">
            <v>MANTENIMIENTO  RUTINARIO DE VÍAS :Limpieza a mano de cunetas en concreto</v>
          </cell>
          <cell r="E269" t="str">
            <v>3.6.9.4.12</v>
          </cell>
          <cell r="F269" t="str">
            <v>ML</v>
          </cell>
          <cell r="G269">
            <v>1021.6514000000001</v>
          </cell>
        </row>
        <row r="270">
          <cell r="A270" t="str">
            <v>801.5</v>
          </cell>
          <cell r="B270" t="str">
            <v>801-07</v>
          </cell>
          <cell r="D270" t="str">
            <v xml:space="preserve">MANTENIMIENTO  RUTINARIO DE VÍAS :Limpieza a mano de encoles y descoles  </v>
          </cell>
          <cell r="E270" t="str">
            <v>3.6.9.4.8</v>
          </cell>
          <cell r="F270" t="str">
            <v>ML</v>
          </cell>
          <cell r="G270">
            <v>2043.3028000000002</v>
          </cell>
        </row>
        <row r="271">
          <cell r="A271" t="str">
            <v>801.6</v>
          </cell>
          <cell r="B271" t="str">
            <v>801-07</v>
          </cell>
          <cell r="D271" t="str">
            <v>MANTENIMIENTO  RUTINARIO DE VÍAS :Limpieza a mano de alcantarillas de tubo de 600 o 900 mm</v>
          </cell>
          <cell r="E271" t="str">
            <v>3.6.9.4.10</v>
          </cell>
          <cell r="F271" t="str">
            <v>UN</v>
          </cell>
          <cell r="G271">
            <v>4643.87</v>
          </cell>
        </row>
        <row r="272">
          <cell r="A272" t="str">
            <v>801.7</v>
          </cell>
          <cell r="B272" t="str">
            <v>801-07</v>
          </cell>
          <cell r="D272" t="str">
            <v>MANTENIMIENTO  RUTINARIO DE VÍAS :Limpieza a mano de pontones y puentes</v>
          </cell>
          <cell r="F272" t="str">
            <v>ML</v>
          </cell>
          <cell r="G272">
            <v>10216.513999999999</v>
          </cell>
        </row>
        <row r="273">
          <cell r="A273" t="str">
            <v xml:space="preserve">ARTICULO 810 - PROTECCIÓN VEGETAL DE TALUDES </v>
          </cell>
        </row>
        <row r="274">
          <cell r="A274">
            <v>810.1</v>
          </cell>
          <cell r="B274" t="str">
            <v>810-07</v>
          </cell>
          <cell r="D274" t="str">
            <v>PROTECCIÓN VEGETAL DE TALUDES: Protección de taludes con bloque de césped</v>
          </cell>
          <cell r="E274" t="str">
            <v>3.6.9.2.1</v>
          </cell>
          <cell r="F274" t="str">
            <v>M²</v>
          </cell>
          <cell r="G274">
            <v>8904</v>
          </cell>
        </row>
        <row r="275">
          <cell r="A275">
            <v>810.2</v>
          </cell>
          <cell r="B275" t="str">
            <v>810-07</v>
          </cell>
          <cell r="D275" t="str">
            <v>PROTECCIÓN VEGETAL DE TALUDES: Protección de taludes con tierra orgánica</v>
          </cell>
          <cell r="E275" t="str">
            <v>3.6.9.2.2</v>
          </cell>
          <cell r="F275" t="str">
            <v>M²</v>
          </cell>
          <cell r="G275">
            <v>12250</v>
          </cell>
        </row>
        <row r="276">
          <cell r="A276">
            <v>810.3</v>
          </cell>
          <cell r="B276" t="str">
            <v>810-07</v>
          </cell>
          <cell r="D276" t="str">
            <v>PROTECCIÓN VEGETAL DE TALUDES: Protección de taludes con hidrosiembra controlada</v>
          </cell>
          <cell r="E276" t="str">
            <v>3.2.9.1.1</v>
          </cell>
          <cell r="F276" t="str">
            <v>M²</v>
          </cell>
          <cell r="G276">
            <v>12250</v>
          </cell>
        </row>
        <row r="277">
          <cell r="A277" t="str">
            <v xml:space="preserve">ARTICULO 900 - TRANSPORTE DE MATERIALES PROVENIENTES DE EXCAVACIONES Y DERRUMBES </v>
          </cell>
        </row>
        <row r="278">
          <cell r="A278">
            <v>900.1</v>
          </cell>
          <cell r="B278" t="str">
            <v>900-07</v>
          </cell>
          <cell r="D278" t="str">
            <v>TRANSPORTE DE MATERIAL PROVENIENTE DE EXCAVACIONES Y DERRUMBES: Transporte de materiales provenientes de la excavación de la explanación, canales y prestamos, entre cien metros (100m) y mil metros (1000m) de distancia</v>
          </cell>
          <cell r="E278" t="str">
            <v xml:space="preserve">3.6.9.3.1   </v>
          </cell>
          <cell r="F278" t="str">
            <v>M³-KM</v>
          </cell>
          <cell r="G278">
            <v>195.42857142857144</v>
          </cell>
        </row>
        <row r="279">
          <cell r="A279">
            <v>900.2</v>
          </cell>
          <cell r="B279" t="str">
            <v>900-07</v>
          </cell>
          <cell r="D279" t="str">
            <v>TRANSPORTE DE MATERIAL PROVENIENTE DE EXCAVACIONES Y DERRUMBES: Transporte de materiales provenientes de la excavación de la explanación, canales y prestamos para distancias mayores a mil metros (1000m)</v>
          </cell>
          <cell r="E279" t="str">
            <v xml:space="preserve">3.6.9.3.1   </v>
          </cell>
          <cell r="F279" t="str">
            <v>M³-KM</v>
          </cell>
          <cell r="G279">
            <v>838</v>
          </cell>
        </row>
        <row r="280">
          <cell r="A280">
            <v>900.3</v>
          </cell>
          <cell r="B280" t="str">
            <v>900-07</v>
          </cell>
          <cell r="D280" t="str">
            <v>TRANSPORTE DE MATERIAL PROVENIENTE DE EXCAVACIONES Y DERRUMBES: Transporte de materiales provenientes de derrumbes</v>
          </cell>
          <cell r="E280" t="str">
            <v xml:space="preserve">3.6.9.3.1   </v>
          </cell>
          <cell r="F280" t="str">
            <v>M³-KM</v>
          </cell>
          <cell r="G280">
            <v>838</v>
          </cell>
        </row>
        <row r="282">
          <cell r="A282" t="str">
            <v>ESPECIFICACIONES PARTICULARES</v>
          </cell>
        </row>
        <row r="283">
          <cell r="A283" t="str">
            <v>211.1P1</v>
          </cell>
          <cell r="B283" t="str">
            <v>211-07</v>
          </cell>
          <cell r="C283" t="str">
            <v>211.1P1</v>
          </cell>
          <cell r="D283" t="str">
            <v>FRAGMENTACION DE ROCA</v>
          </cell>
          <cell r="E283" t="str">
            <v>3.6.1.3</v>
          </cell>
          <cell r="F283" t="str">
            <v>M³</v>
          </cell>
          <cell r="G283">
            <v>39634</v>
          </cell>
        </row>
        <row r="284">
          <cell r="A284" t="str">
            <v>682P</v>
          </cell>
          <cell r="B284" t="str">
            <v>682-07</v>
          </cell>
          <cell r="C284" t="str">
            <v>682P</v>
          </cell>
          <cell r="D284" t="str">
            <v>MURO DE CONTENCION DE SUELO REFORZADO CON GEOTEXTIL ( No incluye geotextil)</v>
          </cell>
          <cell r="E284" t="str">
            <v>3,6,6,22,1</v>
          </cell>
          <cell r="F284" t="str">
            <v>M³</v>
          </cell>
          <cell r="G284">
            <v>92011</v>
          </cell>
        </row>
        <row r="285">
          <cell r="A285" t="str">
            <v>340P</v>
          </cell>
          <cell r="B285" t="str">
            <v>340-07</v>
          </cell>
          <cell r="C285" t="str">
            <v>340P</v>
          </cell>
          <cell r="D285" t="str">
            <v>BASE GRANULAR RECICLADA ESTABILIZADA CON EMULSION ASFALTICA</v>
          </cell>
          <cell r="F285" t="str">
            <v>M³</v>
          </cell>
          <cell r="G285">
            <v>78043</v>
          </cell>
        </row>
        <row r="286">
          <cell r="A286" t="str">
            <v>450,9P</v>
          </cell>
          <cell r="C286" t="str">
            <v>450,9P</v>
          </cell>
          <cell r="D286" t="str">
            <v>MEZCLA EN CALIENTE PARA BACHEO</v>
          </cell>
          <cell r="F286" t="str">
            <v>M³</v>
          </cell>
          <cell r="G286">
            <v>617047</v>
          </cell>
        </row>
        <row r="287">
          <cell r="A287" t="str">
            <v>631P</v>
          </cell>
          <cell r="C287" t="str">
            <v>631P</v>
          </cell>
          <cell r="D287" t="str">
            <v>BOLSACRETOS</v>
          </cell>
          <cell r="E287" t="str">
            <v>3.6.6.21.2</v>
          </cell>
          <cell r="F287" t="str">
            <v>M³</v>
          </cell>
          <cell r="G287">
            <v>500362</v>
          </cell>
        </row>
        <row r="288">
          <cell r="A288" t="str">
            <v>820P1</v>
          </cell>
          <cell r="C288" t="str">
            <v>820P1</v>
          </cell>
          <cell r="D288" t="str">
            <v>GETEXTIL TEJIDO PARA MURO DE CONTENCION DE SUELO REFORZADO CON GEOTEXTIL</v>
          </cell>
          <cell r="E288" t="str">
            <v>3,6,8,2,2</v>
          </cell>
          <cell r="F288" t="str">
            <v>M²</v>
          </cell>
          <cell r="G288">
            <v>0</v>
          </cell>
        </row>
        <row r="289">
          <cell r="A289" t="str">
            <v>464,1P</v>
          </cell>
          <cell r="B289" t="str">
            <v>464-07</v>
          </cell>
          <cell r="C289" t="str">
            <v>464,1P</v>
          </cell>
          <cell r="D289" t="str">
            <v>REHABILITACIÓN DE PAVIMENTOS ASFÁLTICOS CON GEOMALLAS:Geomalla  para rehabilitación de pavimentos asfálticos</v>
          </cell>
          <cell r="F289" t="str">
            <v>M²</v>
          </cell>
          <cell r="G289">
            <v>9742</v>
          </cell>
        </row>
        <row r="290">
          <cell r="A290" t="str">
            <v>673.4P</v>
          </cell>
          <cell r="C290" t="str">
            <v>673.4P</v>
          </cell>
          <cell r="D290" t="str">
            <v>GEODREN CIRCULAR DIAMETRO 100 mm Y ALTURA 2.00 M</v>
          </cell>
          <cell r="E290" t="str">
            <v>3.6.8.3.6</v>
          </cell>
          <cell r="F290" t="str">
            <v>ML</v>
          </cell>
          <cell r="G290">
            <v>181809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 SDC"/>
      <sheetName val="PORTADA DRM"/>
      <sheetName val="VIAS"/>
      <sheetName val="tabla de contenido"/>
      <sheetName val="GENERALIDADES "/>
      <sheetName val="CUMPLIMIENTO %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INDICE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"/>
      <sheetName val="ACC-5607 Y 55CN03"/>
      <sheetName val="ACC-4006A"/>
      <sheetName val="ACC -55CN01"/>
      <sheetName val="ACC-40CN01,CNA,CNB"/>
      <sheetName val="DEFENSA VIAS"/>
      <sheetName val="SEGUIMIENTO"/>
      <sheetName val="CUANTI AMV"/>
      <sheetName val="CUALI AMV"/>
      <sheetName val="CUANTI MICRO"/>
      <sheetName val="CUALI MICRO"/>
      <sheetName val="SEPARADORES"/>
      <sheetName val="COMENTARIOS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>
        <row r="3">
          <cell r="A3" t="str">
            <v>200P1</v>
          </cell>
          <cell r="B3">
            <v>200</v>
          </cell>
          <cell r="C3" t="str">
            <v>200P1</v>
          </cell>
          <cell r="D3" t="str">
            <v>LOCALIZACION ESTRUCTURAS</v>
          </cell>
          <cell r="E3" t="str">
            <v>M²</v>
          </cell>
          <cell r="F3" t="e">
            <v>#REF!</v>
          </cell>
        </row>
        <row r="4">
          <cell r="A4" t="str">
            <v>200P2</v>
          </cell>
          <cell r="B4">
            <v>200</v>
          </cell>
          <cell r="C4" t="str">
            <v>200P2</v>
          </cell>
          <cell r="D4" t="str">
            <v>LOCALIZACION CARRETERAS</v>
          </cell>
          <cell r="E4" t="str">
            <v>ML</v>
          </cell>
          <cell r="F4" t="e">
            <v>#REF!</v>
          </cell>
        </row>
        <row r="5">
          <cell r="A5">
            <v>200.1</v>
          </cell>
          <cell r="B5">
            <v>200</v>
          </cell>
          <cell r="C5">
            <v>200.1</v>
          </cell>
          <cell r="D5" t="str">
            <v xml:space="preserve"> DESMONTE Y LIMPIEZA EN BOSQUE           </v>
          </cell>
          <cell r="E5" t="str">
            <v xml:space="preserve"> HA</v>
          </cell>
          <cell r="F5">
            <v>1574886</v>
          </cell>
        </row>
        <row r="6">
          <cell r="A6">
            <v>200.2</v>
          </cell>
          <cell r="B6">
            <v>200</v>
          </cell>
          <cell r="C6">
            <v>200.2</v>
          </cell>
          <cell r="D6" t="str">
            <v xml:space="preserve">DESMONTE Y LIMPIEZA EN ZONAS NO BOSCOSAS           </v>
          </cell>
          <cell r="E6" t="str">
            <v xml:space="preserve"> HA</v>
          </cell>
          <cell r="F6">
            <v>584743.19978479168</v>
          </cell>
        </row>
        <row r="7">
          <cell r="A7" t="str">
            <v>200P3</v>
          </cell>
          <cell r="B7">
            <v>200</v>
          </cell>
          <cell r="C7" t="str">
            <v>200P3</v>
          </cell>
          <cell r="D7" t="str">
            <v>ROCERIA</v>
          </cell>
          <cell r="E7" t="str">
            <v>HA</v>
          </cell>
          <cell r="F7">
            <v>286372.23932416667</v>
          </cell>
        </row>
        <row r="8">
          <cell r="A8" t="str">
            <v>201,1P Y 201.5P</v>
          </cell>
          <cell r="B8">
            <v>201</v>
          </cell>
          <cell r="C8" t="str">
            <v>201,1P Y 201.5P</v>
          </cell>
          <cell r="D8" t="str">
            <v>DEMOLICIÓN DE EDIFICACIONES.</v>
          </cell>
          <cell r="E8" t="str">
            <v>M²</v>
          </cell>
          <cell r="F8">
            <v>3614</v>
          </cell>
        </row>
        <row r="9">
          <cell r="A9" t="str">
            <v>201.2P</v>
          </cell>
          <cell r="B9">
            <v>201</v>
          </cell>
          <cell r="C9" t="str">
            <v>201,2P Y 201.6P</v>
          </cell>
          <cell r="D9" t="str">
            <v>DEMOLICION DE ESTRUCTURAS</v>
          </cell>
          <cell r="E9" t="str">
            <v>M³</v>
          </cell>
          <cell r="F9">
            <v>104856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 (1)"/>
      <sheetName val="CARRETERAS (2)"/>
      <sheetName val="TABLA DE CONTENIDO"/>
      <sheetName val="GENERALIDADES (4)"/>
      <sheetName val="CUMPLIMIENTO ENERO (5)"/>
      <sheetName val="ESTADO RED VIS (6)"/>
      <sheetName val="SEMAFORO VIA 1203 (7)"/>
      <sheetName val="SEMAFORO VIA 25CC15-1 (8)"/>
      <sheetName val="SEMAFORO VIS 2501A (9)"/>
      <sheetName val="TORTA EST. VIAS VIS (10) "/>
      <sheetName val="ESTADO RED TEC (11)"/>
      <sheetName val="SEMAFORO TEC  1203 (14) "/>
      <sheetName val="SEMAFORO TEC 25CC15-1 (15)"/>
      <sheetName val="SEMAFORO TEC 2501A (16)"/>
      <sheetName val="TORTA EST. VIAS TEC (17)"/>
      <sheetName val="MAPA EST RED (18)"/>
      <sheetName val="NECESIDAD VIA 1203 (21)"/>
      <sheetName val="NECESIDAD VIA 25CC15-1 (22)"/>
      <sheetName val="Necesidad 2501A (23)"/>
      <sheetName val="Necesidades cr. 1203 (24)"/>
      <sheetName val="Necesidades cr. 25CC15-1 (25)"/>
      <sheetName val="Necesidades cr. 2501A (26)"/>
      <sheetName val="INDICE"/>
      <sheetName val="CANT OBRA 1203 (27)"/>
      <sheetName val="CANT OBRA 25CC15-1 (41)"/>
      <sheetName val="CANT OBRA 2501A (45)"/>
      <sheetName val="INF. EMERGENCIAS (48)"/>
      <sheetName val="PUENTES (49)"/>
      <sheetName val="NEC PTES (50)"/>
      <sheetName val="PONTONES (51)"/>
      <sheetName val="NEC. PONTONES (52)"/>
      <sheetName val="Señal Vertical (53)"/>
      <sheetName val="Señal Horizontal (54)"/>
      <sheetName val="ACCIDENTALIDAD (55)"/>
      <sheetName val="DEFENSA VIAS (56)"/>
      <sheetName val="SEGUIMIENTO (57)"/>
      <sheetName val="CUANTI AMV (58)"/>
      <sheetName val="CUALI AMV (59)"/>
      <sheetName val="CUANTI COOP (60)"/>
      <sheetName val="CUALI COOP (61)"/>
      <sheetName val="FOTOG 1 - 1203 - S1 (62)"/>
      <sheetName val="FOTOG 2 - 1203 - S2 (65)"/>
      <sheetName val="FOTOG 3 - 1203 - S1 (73)"/>
      <sheetName val="FOTOG 4 - 25CC15-1 - S1 (76)"/>
      <sheetName val="FOTOG 5 - 2501A - S1 (80)"/>
      <sheetName val="FOTOG 7 - COOPER (85)"/>
      <sheetName val="FOTOG 8 - Cap (111)"/>
      <sheetName val="PRENSA (113)"/>
      <sheetName val="COMENTARIOS (122)"/>
      <sheetName val="Uni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D437B-4DE9-44E9-9890-1461E58DF7BF}">
  <sheetPr>
    <tabColor rgb="FF00B050"/>
  </sheetPr>
  <dimension ref="A1:L25"/>
  <sheetViews>
    <sheetView tabSelected="1" view="pageBreakPreview" topLeftCell="A3" zoomScaleNormal="100" zoomScaleSheetLayoutView="100" workbookViewId="0">
      <selection activeCell="H21" sqref="H21"/>
    </sheetView>
  </sheetViews>
  <sheetFormatPr baseColWidth="10" defaultRowHeight="12.75" x14ac:dyDescent="0.2"/>
  <cols>
    <col min="2" max="2" width="17.140625" customWidth="1"/>
    <col min="3" max="3" width="14.140625" customWidth="1"/>
    <col min="4" max="4" width="13.5703125" customWidth="1"/>
    <col min="5" max="5" width="90.85546875" customWidth="1"/>
    <col min="6" max="6" width="15.28515625" customWidth="1"/>
    <col min="7" max="7" width="19.28515625" customWidth="1"/>
    <col min="8" max="8" width="31.140625" customWidth="1"/>
    <col min="9" max="9" width="34.140625" customWidth="1"/>
    <col min="10" max="10" width="0" hidden="1" customWidth="1"/>
    <col min="11" max="11" width="35.28515625" hidden="1" customWidth="1"/>
    <col min="12" max="12" width="19.42578125" hidden="1" customWidth="1"/>
    <col min="13" max="13" width="0" hidden="1" customWidth="1"/>
  </cols>
  <sheetData>
    <row r="1" spans="1:12" s="2" customFormat="1" x14ac:dyDescent="0.2">
      <c r="A1" s="1"/>
      <c r="E1" s="1"/>
      <c r="F1" s="1"/>
      <c r="H1" s="3"/>
    </row>
    <row r="2" spans="1:12" s="2" customFormat="1" ht="18" x14ac:dyDescent="0.2">
      <c r="A2" s="1"/>
      <c r="B2" s="4" t="s">
        <v>0</v>
      </c>
      <c r="C2" s="4"/>
      <c r="D2" s="4"/>
      <c r="E2" s="4"/>
      <c r="F2" s="4"/>
      <c r="G2" s="4"/>
      <c r="H2" s="4"/>
      <c r="I2" s="4"/>
    </row>
    <row r="3" spans="1:12" s="2" customFormat="1" ht="16.5" x14ac:dyDescent="0.2">
      <c r="A3" s="1"/>
      <c r="B3" s="5" t="s">
        <v>1</v>
      </c>
      <c r="C3" s="5"/>
      <c r="D3" s="5"/>
      <c r="E3" s="5"/>
      <c r="F3" s="5"/>
      <c r="G3" s="5"/>
      <c r="H3" s="5"/>
      <c r="I3" s="5"/>
    </row>
    <row r="4" spans="1:12" s="2" customFormat="1" ht="16.5" x14ac:dyDescent="0.2">
      <c r="A4" s="1"/>
      <c r="B4" s="5" t="s">
        <v>2</v>
      </c>
      <c r="C4" s="5"/>
      <c r="D4" s="5"/>
      <c r="E4" s="5"/>
      <c r="F4" s="5"/>
      <c r="G4" s="5"/>
      <c r="H4" s="5"/>
      <c r="I4" s="5"/>
    </row>
    <row r="5" spans="1:12" s="2" customFormat="1" ht="71.25" customHeight="1" x14ac:dyDescent="0.2">
      <c r="A5" s="1"/>
      <c r="B5" s="6"/>
      <c r="C5" s="6"/>
      <c r="D5" s="7" t="s">
        <v>3</v>
      </c>
      <c r="E5" s="7"/>
      <c r="F5" s="7"/>
      <c r="G5" s="7"/>
      <c r="H5" s="7"/>
      <c r="I5" s="6"/>
    </row>
    <row r="6" spans="1:12" s="2" customFormat="1" ht="20.25" x14ac:dyDescent="0.3">
      <c r="A6" s="1"/>
      <c r="B6" s="8"/>
      <c r="C6" s="8"/>
      <c r="D6" s="5" t="s">
        <v>4</v>
      </c>
      <c r="E6" s="5"/>
      <c r="F6" s="5"/>
      <c r="G6" s="5"/>
      <c r="H6" s="5"/>
      <c r="I6" s="8"/>
      <c r="K6" s="9">
        <v>100000000</v>
      </c>
      <c r="L6" s="2">
        <f>+K6/1.19</f>
        <v>84033613.445378155</v>
      </c>
    </row>
    <row r="7" spans="1:12" s="2" customFormat="1" ht="20.25" x14ac:dyDescent="0.3">
      <c r="A7" s="1"/>
      <c r="B7" s="8"/>
      <c r="C7" s="8"/>
      <c r="D7" s="5" t="s">
        <v>5</v>
      </c>
      <c r="E7" s="5"/>
      <c r="F7" s="5"/>
      <c r="G7" s="5"/>
      <c r="H7" s="5"/>
      <c r="I7" s="8"/>
      <c r="K7" s="9"/>
    </row>
    <row r="8" spans="1:12" ht="13.5" thickBot="1" x14ac:dyDescent="0.25">
      <c r="L8" s="10" t="e">
        <f>+L6/H11</f>
        <v>#DIV/0!</v>
      </c>
    </row>
    <row r="9" spans="1:12" s="15" customFormat="1" ht="57.75" customHeight="1" x14ac:dyDescent="0.3">
      <c r="A9" s="11"/>
      <c r="B9" s="12"/>
      <c r="C9" s="13"/>
      <c r="D9" s="13"/>
      <c r="E9" s="13"/>
      <c r="F9" s="13"/>
      <c r="G9" s="13"/>
      <c r="H9" s="13"/>
      <c r="I9" s="14"/>
      <c r="K9" s="16" t="e">
        <f>85155460/H11</f>
        <v>#DIV/0!</v>
      </c>
    </row>
    <row r="10" spans="1:12" s="25" customFormat="1" ht="21.75" customHeight="1" x14ac:dyDescent="0.3">
      <c r="A10" s="17"/>
      <c r="B10" s="18" t="s">
        <v>6</v>
      </c>
      <c r="C10" s="19" t="s">
        <v>7</v>
      </c>
      <c r="D10" s="19" t="s">
        <v>8</v>
      </c>
      <c r="E10" s="20" t="s">
        <v>9</v>
      </c>
      <c r="F10" s="21" t="s">
        <v>10</v>
      </c>
      <c r="G10" s="22" t="s">
        <v>11</v>
      </c>
      <c r="H10" s="23" t="s">
        <v>12</v>
      </c>
      <c r="I10" s="24" t="s">
        <v>13</v>
      </c>
      <c r="K10" s="26" t="s">
        <v>14</v>
      </c>
      <c r="L10" s="25" t="e">
        <f>+K10/1.19</f>
        <v>#VALUE!</v>
      </c>
    </row>
    <row r="11" spans="1:12" s="35" customFormat="1" ht="44.25" customHeight="1" x14ac:dyDescent="0.3">
      <c r="A11" s="27"/>
      <c r="B11" s="28" t="s">
        <v>15</v>
      </c>
      <c r="C11" s="29" t="s">
        <v>16</v>
      </c>
      <c r="D11" s="29" t="s">
        <v>15</v>
      </c>
      <c r="E11" s="30" t="s">
        <v>17</v>
      </c>
      <c r="F11" s="31" t="s">
        <v>18</v>
      </c>
      <c r="G11" s="32">
        <v>116.5</v>
      </c>
      <c r="H11" s="33"/>
      <c r="I11" s="34">
        <f>+ROUND(H11*G11,0)</f>
        <v>0</v>
      </c>
      <c r="L11" s="36"/>
    </row>
    <row r="12" spans="1:12" s="35" customFormat="1" ht="15.75" customHeight="1" x14ac:dyDescent="0.3">
      <c r="A12" s="27"/>
      <c r="B12" s="37"/>
      <c r="C12" s="38"/>
      <c r="D12" s="38"/>
      <c r="E12" s="30"/>
      <c r="F12" s="31"/>
      <c r="G12" s="32"/>
      <c r="H12" s="33"/>
      <c r="I12" s="39"/>
    </row>
    <row r="13" spans="1:12" s="15" customFormat="1" ht="26.25" customHeight="1" x14ac:dyDescent="0.3">
      <c r="A13" s="11"/>
      <c r="B13" s="40"/>
      <c r="C13" s="41"/>
      <c r="D13" s="41"/>
      <c r="E13" s="41"/>
      <c r="F13" s="42" t="s">
        <v>19</v>
      </c>
      <c r="G13" s="43"/>
      <c r="H13" s="44"/>
      <c r="I13" s="45">
        <f>SUM(I11:I12)</f>
        <v>0</v>
      </c>
    </row>
    <row r="14" spans="1:12" s="15" customFormat="1" ht="26.25" customHeight="1" x14ac:dyDescent="0.3">
      <c r="A14" s="11"/>
      <c r="B14" s="40"/>
      <c r="C14" s="41"/>
      <c r="D14" s="41"/>
      <c r="E14" s="41"/>
      <c r="F14" s="42" t="s">
        <v>20</v>
      </c>
      <c r="G14" s="43"/>
      <c r="H14" s="44"/>
      <c r="I14" s="46">
        <f>ROUND(I13*0.19,0)</f>
        <v>0</v>
      </c>
    </row>
    <row r="15" spans="1:12" s="15" customFormat="1" ht="26.25" customHeight="1" thickBot="1" x14ac:dyDescent="0.35">
      <c r="A15" s="11"/>
      <c r="B15" s="47"/>
      <c r="C15" s="48"/>
      <c r="D15" s="48"/>
      <c r="E15" s="48"/>
      <c r="F15" s="49" t="s">
        <v>21</v>
      </c>
      <c r="G15" s="50"/>
      <c r="H15" s="51"/>
      <c r="I15" s="52">
        <f>+I13+I14</f>
        <v>0</v>
      </c>
    </row>
    <row r="16" spans="1:12" s="53" customFormat="1" ht="20.25" x14ac:dyDescent="0.3"/>
    <row r="17" spans="3:9" s="53" customFormat="1" ht="20.25" x14ac:dyDescent="0.3"/>
    <row r="18" spans="3:9" s="53" customFormat="1" ht="20.25" x14ac:dyDescent="0.3"/>
    <row r="19" spans="3:9" s="53" customFormat="1" ht="20.25" x14ac:dyDescent="0.3">
      <c r="C19" s="53" t="s">
        <v>22</v>
      </c>
    </row>
    <row r="20" spans="3:9" s="53" customFormat="1" ht="20.25" x14ac:dyDescent="0.3"/>
    <row r="21" spans="3:9" s="53" customFormat="1" ht="20.25" x14ac:dyDescent="0.3"/>
    <row r="22" spans="3:9" s="53" customFormat="1" ht="21" thickBot="1" x14ac:dyDescent="0.35">
      <c r="E22" s="54"/>
      <c r="G22" s="54"/>
      <c r="H22" s="54"/>
      <c r="I22" s="54"/>
    </row>
    <row r="23" spans="3:9" s="53" customFormat="1" ht="20.25" x14ac:dyDescent="0.3">
      <c r="E23" s="55" t="s">
        <v>23</v>
      </c>
      <c r="G23" s="56" t="s">
        <v>24</v>
      </c>
      <c r="H23" s="56"/>
      <c r="I23" s="56"/>
    </row>
    <row r="24" spans="3:9" s="53" customFormat="1" ht="20.25" x14ac:dyDescent="0.3"/>
    <row r="25" spans="3:9" s="53" customFormat="1" ht="11.25" customHeight="1" x14ac:dyDescent="0.3"/>
  </sheetData>
  <mergeCells count="8">
    <mergeCell ref="B9:I9"/>
    <mergeCell ref="G23:I23"/>
    <mergeCell ref="B2:I2"/>
    <mergeCell ref="B3:I3"/>
    <mergeCell ref="B4:I4"/>
    <mergeCell ref="D5:H5"/>
    <mergeCell ref="D6:H6"/>
    <mergeCell ref="D7:H7"/>
  </mergeCells>
  <pageMargins left="0.70866141732283472" right="0.70866141732283472" top="0.74803149606299213" bottom="0.74803149606299213" header="0.31496062992125984" footer="0.31496062992125984"/>
  <pageSetup scale="52" orientation="landscape" horizontalDpi="360" verticalDpi="360" r:id="rId1"/>
  <colBreaks count="1" manualBreakCount="1">
    <brk id="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ECONÓMICA</vt:lpstr>
      <vt:lpstr>'PROPUESTA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2023-03-06T14:11:11Z</dcterms:created>
  <dcterms:modified xsi:type="dcterms:W3CDTF">2023-03-06T14:14:02Z</dcterms:modified>
</cp:coreProperties>
</file>