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1. ALCALDÍA\4. CONTRATACION 2023\2. MINIMA CUANTIA\MC_11_2023_ESTUDIOS Y DISEÑOS MUROS ACEMITO Y CARLOS LLERAS\Evaluación final\"/>
    </mc:Choice>
  </mc:AlternateContent>
  <bookViews>
    <workbookView xWindow="120" yWindow="645" windowWidth="20730" windowHeight="8745"/>
  </bookViews>
  <sheets>
    <sheet name="CONSOLIDADO EVALUACION TECNICA" sheetId="6" r:id="rId1"/>
    <sheet name="EVAL 1. EXPERIENCIA" sheetId="2" r:id="rId2"/>
    <sheet name="EVAL 2. ANEXO TECNICO" sheetId="13" r:id="rId3"/>
    <sheet name="EVAL 3. PERSONAL MINIMO" sheetId="12" r:id="rId4"/>
    <sheet name="EVAL 4. OFERTA  ECONOMICA" sheetId="11" r:id="rId5"/>
  </sheets>
  <definedNames>
    <definedName name="_xlnm.Print_Area" localSheetId="4">'EVAL 4. OFERTA  ECONOMICA'!$A$1:$X$27</definedName>
  </definedNames>
  <calcPr calcId="162913"/>
</workbook>
</file>

<file path=xl/calcChain.xml><?xml version="1.0" encoding="utf-8"?>
<calcChain xmlns="http://schemas.openxmlformats.org/spreadsheetml/2006/main">
  <c r="K12" i="2" l="1"/>
  <c r="N21" i="11"/>
  <c r="N20" i="11"/>
  <c r="N19" i="11"/>
  <c r="N18" i="11"/>
  <c r="N17" i="11"/>
  <c r="N16" i="11"/>
  <c r="N15" i="11"/>
  <c r="K11" i="2"/>
  <c r="K10" i="2"/>
  <c r="N23" i="11" l="1"/>
  <c r="K7" i="2" l="1"/>
  <c r="F16" i="11" l="1"/>
  <c r="F17" i="11"/>
  <c r="F18" i="11"/>
  <c r="F19" i="11"/>
  <c r="F20" i="11"/>
  <c r="F21" i="11"/>
  <c r="F15" i="11"/>
  <c r="F23" i="11" l="1"/>
</calcChain>
</file>

<file path=xl/sharedStrings.xml><?xml version="1.0" encoding="utf-8"?>
<sst xmlns="http://schemas.openxmlformats.org/spreadsheetml/2006/main" count="311" uniqueCount="119">
  <si>
    <t>No</t>
  </si>
  <si>
    <t>OFERENTE</t>
  </si>
  <si>
    <t>CUMPLE</t>
  </si>
  <si>
    <t>SI</t>
  </si>
  <si>
    <t>NO</t>
  </si>
  <si>
    <t>X</t>
  </si>
  <si>
    <t>3.7.2. EXPERIENCIA ACREDITADA</t>
  </si>
  <si>
    <t xml:space="preserve">No </t>
  </si>
  <si>
    <t>ENTIDAD CONTRATANTE</t>
  </si>
  <si>
    <t>VALOR DEL CONTRATO</t>
  </si>
  <si>
    <t>CUMPLE CON  TODOS LOS REQUERIMIENTOS DE EXPERIENCIA</t>
  </si>
  <si>
    <t>OBSERVACIONES</t>
  </si>
  <si>
    <t>CAPACIDAD TÉCNICA - REQUSITOS TÉCNICOS</t>
  </si>
  <si>
    <t>CUMPLE /
NO CUMPLE / 
RECHAZADO</t>
  </si>
  <si>
    <t>No.</t>
  </si>
  <si>
    <t>PERSONAL</t>
  </si>
  <si>
    <t>EXPERIENCIA ESPECIFICA</t>
  </si>
  <si>
    <t>EVALUACION ECONOMICA</t>
  </si>
  <si>
    <t>EXPEREICIA DEL PROPONENTE</t>
  </si>
  <si>
    <t>Numero de Contrato</t>
  </si>
  <si>
    <t>PORCENTAJE DE PARTICIPACION</t>
  </si>
  <si>
    <t>FECHA DE TERMINACIÓN Y/O RECIBO FINAL</t>
  </si>
  <si>
    <t>VALOR  TOTAL PORCENTEJE DE PARTICIPACIÓN</t>
  </si>
  <si>
    <t>TRAJETA PROFESIONAL Y VIGENCIA</t>
  </si>
  <si>
    <t>APORTA ANEXO TECNICO FIRMADO SI/NO</t>
  </si>
  <si>
    <t xml:space="preserve">CUMPLE </t>
  </si>
  <si>
    <t>COSTOS DIRECTOS</t>
  </si>
  <si>
    <t>COSTO TOTAL DE LA CONSULTORIA</t>
  </si>
  <si>
    <t>CUMPLE APORTA ANEXO TECNICO DEBIDAMENTE FIRMADO</t>
  </si>
  <si>
    <t>Quien aporta la experiencia</t>
  </si>
  <si>
    <t>DESCRIPCIÓN DEL PROFESIONAL</t>
  </si>
  <si>
    <t>CUMPLE CON TODOS LOS REQUISITOS DE LOS PLIEGOS</t>
  </si>
  <si>
    <t>ARQ. CLAUDIA CAROLINA MUÑOZ ROJAS</t>
  </si>
  <si>
    <t>ARCHIVO DIGITAL O FISICO</t>
  </si>
  <si>
    <t>PROCESO DE SELECCIÓN DE CONTRATISTA EN LA MODALIDAD DE MÍNIMA
CUANTÍA No. MC 40 – 2021: CONTRATAR LOS ESTUDIOS Y DISEÑOS PARA LA CONSTRUCCIÓN DEL PUESTO DE SALUD BAGAZAL PARA SU PREPARACIÓN COMO PRESTADOR PRIMARIO -PP1 EN EL MUNICIPIO DE VILLETA, CUNDINAMARCA.</t>
  </si>
  <si>
    <t>UNIDAD</t>
  </si>
  <si>
    <t>CANTIDAD</t>
  </si>
  <si>
    <t>VLOR UNIT</t>
  </si>
  <si>
    <t>VALOR TOTAL</t>
  </si>
  <si>
    <t>NO CUMPLE</t>
  </si>
  <si>
    <t xml:space="preserve">SI </t>
  </si>
  <si>
    <t>x</t>
  </si>
  <si>
    <t>VALORES Y CANTIDADES ENTREGABLES</t>
  </si>
  <si>
    <t>Proyectó: Ing. Cristhiam O</t>
  </si>
  <si>
    <t>DAICONC SAS - DESARROLLO ARQUITECTONICO DE INGENIERIA Y CONSTRUCCIONES CIVILES</t>
  </si>
  <si>
    <t>CONT. 11 DEL 2015</t>
  </si>
  <si>
    <t>SOLINCON LTDA</t>
  </si>
  <si>
    <t>EXPERIENCIA .pdf</t>
  </si>
  <si>
    <t>15 DE JULIO 2015</t>
  </si>
  <si>
    <t>NO APORTA</t>
  </si>
  <si>
    <t>Contratos requeridos</t>
  </si>
  <si>
    <r>
      <rPr>
        <b/>
        <sz val="10"/>
        <rFont val="Arial Narrow"/>
        <family val="2"/>
      </rPr>
      <t>EVALUACIÓN INICIAL:</t>
    </r>
    <r>
      <rPr>
        <sz val="10"/>
        <rFont val="Arial Narrow"/>
        <family val="2"/>
      </rPr>
      <t xml:space="preserve"> NO CUMPLE: No aporta los tres contratos conforme a lo establecidoen el numeral  7.2.3. Experiencia específica y  el numeral primero de la adenda No. 1 del la invitación del proceso de minima cuantia No. 11 del 2023</t>
    </r>
  </si>
  <si>
    <t>ESPECIFICACIONES TÉCNICAS MINIMAS.pdf</t>
  </si>
  <si>
    <r>
      <rPr>
        <b/>
        <sz val="12"/>
        <color theme="1"/>
        <rFont val="Calibri"/>
        <family val="2"/>
        <scheme val="minor"/>
      </rPr>
      <t>Ingeniero civil especialista en geotecnia:</t>
    </r>
    <r>
      <rPr>
        <sz val="12"/>
        <color theme="1"/>
        <rFont val="Calibri"/>
        <family val="2"/>
        <scheme val="minor"/>
      </rPr>
      <t xml:space="preserve"> El cual debe tener una experiencia general igual o mayor a diez (10) años, contada a partir de
la expedición de la tarjeta o matricula profesional y debe acreditar título de postgrado en Geotecnia con no más de 3 años de experiencia como geotecnia contados a partir de la fecha de acta de grado del postgrado, igualmente debe acreditar experiencia especifica mediante su
participación como especialista en DOS contratos de consultoría cuyo objeto sea la elaboración
de estudios y diseños de muros de contención</t>
    </r>
  </si>
  <si>
    <r>
      <rPr>
        <b/>
        <sz val="12"/>
        <color theme="1"/>
        <rFont val="Calibri"/>
        <family val="2"/>
        <scheme val="minor"/>
      </rPr>
      <t>ngeniero topógrafo o tecnólogo en topografía:</t>
    </r>
    <r>
      <rPr>
        <sz val="12"/>
        <color theme="1"/>
        <rFont val="Calibri"/>
        <family val="2"/>
        <scheme val="minor"/>
      </rPr>
      <t>Debe presentar un ingeniero Topográfico o tecnólogo en topografía con más de 10 años de experiencia general contada a partir de la expedición del matricula
profesional la cual debe estar vigente, el cual debe acreditar experiencia especifica la mediante su  articipación en dos contratos cuyo objeto debe estar directamente relacionado con levantamiento topográfico. Para ello debe presentar los respectivos
certificados de experiencia expedidos por la entidad contratante</t>
    </r>
  </si>
  <si>
    <r>
      <rPr>
        <b/>
        <sz val="12"/>
        <color theme="1"/>
        <rFont val="Calibri"/>
        <family val="2"/>
        <scheme val="minor"/>
      </rPr>
      <t>Ingeniero civil especialista en estructuras:</t>
    </r>
    <r>
      <rPr>
        <sz val="12"/>
        <color theme="1"/>
        <rFont val="Calibri"/>
        <family val="2"/>
        <scheme val="minor"/>
      </rPr>
      <t xml:space="preserve"> Ingeniero civil el cual debe acreditar título de postgrado especifico en estructuras el cual debe tener una experiencia general igual o mayor a Diez (10), contada a partir de la expedición de la tarjeta o matricula profesional, con más de diez años de experiencia como especialista en estructuras contada a partir de la obtención del título de postgrado requerido y además debe acreditar experiencia especifica demostrando que se desempeñó como Especialista en estructuras, en dos contratos de consultoría cuyo objeto sea la elaboración de estudios y diseños de estructuras o muros de contención</t>
    </r>
  </si>
  <si>
    <r>
      <t xml:space="preserve">Geólogo: </t>
    </r>
    <r>
      <rPr>
        <sz val="12"/>
        <color theme="1"/>
        <rFont val="Calibri"/>
        <family val="2"/>
        <scheme val="minor"/>
      </rPr>
      <t xml:space="preserve">el cual debe tener una experiencia mayor o igual a tres años (3), contados a partir de la matricula profesional y acreditar experiencia especifica como geólogo en 2 contratos
relacionados con estructuras de contención </t>
    </r>
  </si>
  <si>
    <t>CUMPLE /NO CUMPLE</t>
  </si>
  <si>
    <t>NO acredita ningun profesional</t>
  </si>
  <si>
    <t>NO CUMPE</t>
  </si>
  <si>
    <t>NO PAORTA</t>
  </si>
  <si>
    <r>
      <rPr>
        <b/>
        <sz val="12"/>
        <color theme="1"/>
        <rFont val="Calibri"/>
        <family val="2"/>
        <scheme val="minor"/>
      </rPr>
      <t>DIRECTOR DE CONSULTORIA - ING</t>
    </r>
    <r>
      <rPr>
        <sz val="12"/>
        <color theme="1"/>
        <rFont val="Calibri"/>
        <family val="2"/>
        <scheme val="minor"/>
      </rPr>
      <t xml:space="preserve"> CIVIL: El cual debe tener una experiencia general igual o mayor a quince (15) años, contada a partir
de la expedición de la tarjeta o matricula profesional, debe acreditar título de postgrado en
Gerencia de Proyectos con una experiencia con especialista o magíster de no menos de 10
años contada a partir de la obtención del título de postgrado y debe acreditar experiencia
especifica mediante su  articipación en DOS contratos de consultoría cuyo objeto sea la
elaboración de estudios y diseños los cuales deben estar terminados.</t>
    </r>
  </si>
  <si>
    <t>PROCESO DE SELECCIÓN DE CONTRATISTA EN LA MODALIDAD DE MÍNIMA
CUANTÍA No. MC 11 – 2023:CONTRATAR LOS ESTUDIOS Y DISEÑOS PARA LAS OBRAS DE MITIGACIÓN DEL RIESGO EN LOS PUNTOS CRÍTICOS QUE PRESENTAN PROBLEMÁTICAS DE EROSIÓN O REMOCIÓN EN MASA EN EL BARRIO CARLOS LLERAS Y EL BARRIO ACEMITA DEL MUNICIPIO DE VILLETA, CUNDINAMARCA.</t>
  </si>
  <si>
    <t>Estudio y Diseño Geotécnico</t>
  </si>
  <si>
    <t>Estudio Geológico</t>
  </si>
  <si>
    <t xml:space="preserve">
Calculo y Diseño Estructural (con sus respectivas memorias de cálculo)</t>
  </si>
  <si>
    <t>Presupuesto de obra con: (APUS, memoria de cantidades, cotizaciones, análisis del AIU, Pan de inversión, programación de obras, presupuesto de interventoría)</t>
  </si>
  <si>
    <t xml:space="preserve">
Especificaciones técnicas de construcción y proceso constructivo.</t>
  </si>
  <si>
    <t>Esquema de localización georreferenciado</t>
  </si>
  <si>
    <t xml:space="preserve">
Estudio y levantamiento topografico</t>
  </si>
  <si>
    <t>Global</t>
  </si>
  <si>
    <t>ITEM</t>
  </si>
  <si>
    <t xml:space="preserve">DESCRIPCIÓN </t>
  </si>
  <si>
    <t>VALOR</t>
  </si>
  <si>
    <t>Valor de su propuesta sin IVA</t>
  </si>
  <si>
    <t>Valor del IVA</t>
  </si>
  <si>
    <t>Valor Total de la Propuesta</t>
  </si>
  <si>
    <t>NOI CUMPLE</t>
  </si>
  <si>
    <t>OFERTA ECONOMICA .pdf</t>
  </si>
  <si>
    <t>0162-SG-2020</t>
  </si>
  <si>
    <t xml:space="preserve">INSTITUTO NACIONAL DE MEDICINA LEGAL Y CIENCIAS FORENSES </t>
  </si>
  <si>
    <t>EXPERIENCIA.rar</t>
  </si>
  <si>
    <t>NELSON ARTURO ORTIZ AMEZQUITA</t>
  </si>
  <si>
    <t>269 DEL 2019</t>
  </si>
  <si>
    <t>CAMARA DE COMERCIO DE FACTATIVA</t>
  </si>
  <si>
    <t>267 DEL 2019</t>
  </si>
  <si>
    <t>ALCALDIA DE VILLETA</t>
  </si>
  <si>
    <t>ANEXO ESPECIFICACIONES TECNICAS.pdf</t>
  </si>
  <si>
    <t>4. VIGENCIA MATRICULA.pdf - 2. TARJETA PROFESIONAL.pdf</t>
  </si>
  <si>
    <t>CARTA DE COMPROMISO Y ANEXOS</t>
  </si>
  <si>
    <t>6. CARTA DE COMPROMISO DIRECTOR ING GERMAN TORRES.pdf - 1. CÉDULA.pdf</t>
  </si>
  <si>
    <t>ACREDITA ESTUDIOS POSTGRADO</t>
  </si>
  <si>
    <t>3C. ACTA DE GRADO MAGISTER.pdf</t>
  </si>
  <si>
    <t>CUMPE</t>
  </si>
  <si>
    <t>5B. CERTIFICACION CENTRO COMERCIAL.pdf -5A. CERTIFICACION CAMARA DE COMERCIO.pdf</t>
  </si>
  <si>
    <t>4. VIGENCIA MATRICULA.pdf- 2. TARJETA PROFESIONAL.pdf</t>
  </si>
  <si>
    <t>6. CARTA DE COMPROMISO ING. GEOTECNISTA JAVIER GUTIERREZ.pdf -1. CEDULA JAVIER GUTIERREZ.pdf</t>
  </si>
  <si>
    <t>3C. DIPLOMA GEOTECNIA.pdf</t>
  </si>
  <si>
    <r>
      <t xml:space="preserve">APORTA DOS CONTRATOS, NO OBSTANTE ESTE CONTRATO </t>
    </r>
    <r>
      <rPr>
        <b/>
        <sz val="12"/>
        <color theme="1"/>
        <rFont val="Calibri"/>
        <family val="2"/>
        <scheme val="minor"/>
      </rPr>
      <t xml:space="preserve">CERTIFICACION DISEÑO MURO BALSAL.pdf </t>
    </r>
    <r>
      <rPr>
        <sz val="12"/>
        <color theme="1"/>
        <rFont val="Calibri"/>
        <family val="2"/>
        <scheme val="minor"/>
      </rPr>
      <t xml:space="preserve">NO CUMPLE CON LO SOLICITADO EN EL REQUISITO HABILITANTE 5B. </t>
    </r>
  </si>
  <si>
    <t>6. CARTA DE COMPROMISO ING. TOP JORGE RODRIGUEZ.pdf - 1. CEDULA CIUDADANIA.pdf</t>
  </si>
  <si>
    <t>3B. DIPLOMA ESPECIALIZACION.pdf</t>
  </si>
  <si>
    <t>5B. CERTIFICACION WILCHES &amp; CIA LTDA.pdf - 5A. CERTIFICACION HC INGENIEROS SAS.pdf</t>
  </si>
  <si>
    <t>6. CARTA DE COMPROMISO ING ESTRUCTURAL JULIO TORRES.pdf - 1. CEDULA.pdf</t>
  </si>
  <si>
    <t xml:space="preserve">3B. DIPLOMA ESPECIALIZACION.pdf - 3C. DIPLOMA MAGISTER.pdf </t>
  </si>
  <si>
    <t>5B. CERTIFICACION PRIMERO VENTAS.pdf - 5A. CERTIFICACION INVERSIONES HUNA SAS.pdf</t>
  </si>
  <si>
    <t>4. CERTIFICADO VIGENCIA.pdf - 2. TARJETA PROFESIONAL.pdf</t>
  </si>
  <si>
    <t>6. CARTA DE COMPROMISO GEOLOGO CASADIEGO.pdf - 1. CEDULA.pdf</t>
  </si>
  <si>
    <t>N/A</t>
  </si>
  <si>
    <t>5B. CERTIFICACION TAYFER MELGAR - NILO.pdf - 5A. CERTIFICACION TAYFER BARAYA.pdf</t>
  </si>
  <si>
    <t>CUMPLE CON LOS REQUISITOS SOLICITADOS EN LOS PLIEGOS</t>
  </si>
  <si>
    <t>PROPUESTA ECONOMICA.pdf</t>
  </si>
  <si>
    <t>CUMPLE,con la oferta economica</t>
  </si>
  <si>
    <r>
      <rPr>
        <b/>
        <sz val="11"/>
        <color theme="1"/>
        <rFont val="Calibri"/>
        <family val="2"/>
        <scheme val="minor"/>
      </rPr>
      <t xml:space="preserve">RECHAZADO, </t>
    </r>
    <r>
      <rPr>
        <sz val="11"/>
        <color theme="1"/>
        <rFont val="Calibri"/>
        <family val="2"/>
        <scheme val="minor"/>
      </rPr>
      <t>no discriminó el valor del IVA en la parte supeiror del formato anexo 3, pues el espefica que le valot del IVA es $ 0,00</t>
    </r>
  </si>
  <si>
    <t>RECHAZADO</t>
  </si>
  <si>
    <t>El proponente queda erechazado por la evaluación economica,</t>
  </si>
  <si>
    <t>Aporta certificación en la que acredita titulo de posgrado, en ingenieria civil con enfasis en el area de estructuras, con lo cual subsana y cumple</t>
  </si>
  <si>
    <t>Aporta certificación de experiencia acreditada por la empresa Tayfer, con la cual subsana y cumple.</t>
  </si>
  <si>
    <t>Aporta o postula otro profesional que cumple con la experiencia general y especifica requerida.</t>
  </si>
  <si>
    <t xml:space="preserve">El proponente  cumple con la totalida de los requisitos habilitantes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</si>
</sst>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8" formatCode="&quot;$&quot;\ #,##0.00;[Red]\-&quot;$&quot;\ #,##0.00"/>
    <numFmt numFmtId="42" formatCode="_-&quot;$&quot;\ * #,##0_-;\-&quot;$&quot;\ * #,##0_-;_-&quot;$&quot;\ * &quot;-&quot;_-;_-@_-"/>
    <numFmt numFmtId="164" formatCode="_(&quot;$&quot;\ * #,##0_);_(&quot;$&quot;\ * \(#,##0\);_(&quot;$&quot;\ * &quot;-&quot;??_);_(@_)"/>
    <numFmt numFmtId="165" formatCode="_(&quot;$&quot;\ * #,##0.00_);_(&quot;$&quot;\ * \(#,##0.00\);_(&quot;$&quot;\ * &quot;-&quot;??_);_(@_)"/>
    <numFmt numFmtId="166" formatCode="_-&quot;$&quot;\ * #,##0.00_-;\-&quot;$&quot;\ * #,##0.00_-;_-&quot;$&quot;\ * &quot;-&quot;_-;_-@_-"/>
  </numFmts>
  <fonts count="26"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8"/>
      <color theme="1"/>
      <name val="Calibri"/>
      <family val="2"/>
      <scheme val="minor"/>
    </font>
    <font>
      <b/>
      <sz val="10"/>
      <color theme="1"/>
      <name val="Arial Narrow"/>
      <family val="2"/>
    </font>
    <font>
      <sz val="10"/>
      <color theme="1"/>
      <name val="Arial Narrow"/>
      <family val="2"/>
    </font>
    <font>
      <sz val="10"/>
      <name val="Arial Narrow"/>
      <family val="2"/>
    </font>
    <font>
      <b/>
      <sz val="11"/>
      <name val="Calibri"/>
      <family val="2"/>
      <scheme val="minor"/>
    </font>
    <font>
      <sz val="11"/>
      <name val="Calibri"/>
      <family val="2"/>
      <scheme val="minor"/>
    </font>
    <font>
      <b/>
      <sz val="14"/>
      <name val="Calibri"/>
      <family val="2"/>
      <scheme val="minor"/>
    </font>
    <font>
      <sz val="11"/>
      <name val="Arial"/>
      <family val="2"/>
    </font>
    <font>
      <b/>
      <sz val="14"/>
      <color theme="1"/>
      <name val="Arial"/>
      <family val="2"/>
    </font>
    <font>
      <b/>
      <sz val="12"/>
      <color theme="1"/>
      <name val="Arial"/>
      <family val="2"/>
    </font>
    <font>
      <sz val="12"/>
      <name val="Arial"/>
      <family val="2"/>
    </font>
    <font>
      <b/>
      <sz val="18"/>
      <color theme="1"/>
      <name val="Arial"/>
      <family val="2"/>
    </font>
    <font>
      <b/>
      <sz val="14"/>
      <color rgb="FFFF0000"/>
      <name val="Arial"/>
      <family val="2"/>
    </font>
    <font>
      <b/>
      <sz val="12"/>
      <color rgb="FFFF0000"/>
      <name val="Arial"/>
      <family val="2"/>
    </font>
    <font>
      <sz val="12"/>
      <color theme="1"/>
      <name val="Calibri"/>
      <family val="2"/>
      <scheme val="minor"/>
    </font>
    <font>
      <b/>
      <sz val="12"/>
      <color theme="1"/>
      <name val="Calibri"/>
      <family val="2"/>
      <scheme val="minor"/>
    </font>
    <font>
      <b/>
      <sz val="12"/>
      <name val="Calibri"/>
      <family val="2"/>
      <scheme val="minor"/>
    </font>
    <font>
      <b/>
      <sz val="10"/>
      <name val="Arial Narrow"/>
      <family val="2"/>
    </font>
    <font>
      <sz val="18"/>
      <color theme="1"/>
      <name val="Calibri"/>
      <family val="2"/>
      <scheme val="minor"/>
    </font>
    <font>
      <b/>
      <sz val="12"/>
      <color theme="1"/>
      <name val="Arial Narrow"/>
      <family val="2"/>
    </font>
    <font>
      <b/>
      <sz val="20"/>
      <color theme="1"/>
      <name val="Arial Narrow"/>
      <family val="2"/>
    </font>
    <font>
      <sz val="14"/>
      <color rgb="FF000000"/>
      <name val="Tahoma"/>
      <family val="2"/>
    </font>
  </fonts>
  <fills count="12">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FFFFFF"/>
        <bgColor indexed="64"/>
      </patternFill>
    </fill>
    <fill>
      <patternFill patternType="solid">
        <fgColor rgb="FFFF0000"/>
        <bgColor indexed="64"/>
      </patternFill>
    </fill>
  </fills>
  <borders count="60">
    <border>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diagonal/>
    </border>
    <border>
      <left/>
      <right/>
      <top style="medium">
        <color indexed="64"/>
      </top>
      <bottom style="thin">
        <color auto="1"/>
      </bottom>
      <diagonal/>
    </border>
    <border>
      <left/>
      <right style="thin">
        <color auto="1"/>
      </right>
      <top style="thin">
        <color auto="1"/>
      </top>
      <bottom style="medium">
        <color auto="1"/>
      </bottom>
      <diagonal/>
    </border>
    <border>
      <left/>
      <right/>
      <top style="thin">
        <color auto="1"/>
      </top>
      <bottom style="thin">
        <color auto="1"/>
      </bottom>
      <diagonal/>
    </border>
    <border>
      <left style="thin">
        <color indexed="64"/>
      </left>
      <right/>
      <top style="thin">
        <color indexed="64"/>
      </top>
      <bottom style="medium">
        <color indexed="64"/>
      </bottom>
      <diagonal/>
    </border>
    <border>
      <left/>
      <right style="thin">
        <color auto="1"/>
      </right>
      <top/>
      <bottom style="medium">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right style="thin">
        <color indexed="64"/>
      </right>
      <top style="medium">
        <color indexed="64"/>
      </top>
      <bottom/>
      <diagonal/>
    </border>
    <border>
      <left style="thin">
        <color indexed="64"/>
      </left>
      <right/>
      <top/>
      <bottom style="medium">
        <color indexed="64"/>
      </bottom>
      <diagonal/>
    </border>
    <border>
      <left/>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2" fontId="1" fillId="0" borderId="0" applyFont="0" applyFill="0" applyBorder="0" applyAlignment="0" applyProtection="0"/>
  </cellStyleXfs>
  <cellXfs count="261">
    <xf numFmtId="0" fontId="0" fillId="0" borderId="0" xfId="0"/>
    <xf numFmtId="0" fontId="3" fillId="2" borderId="18" xfId="0" applyFont="1" applyFill="1" applyBorder="1" applyAlignment="1">
      <alignment vertical="center"/>
    </xf>
    <xf numFmtId="0" fontId="5" fillId="2" borderId="19" xfId="0" applyFont="1" applyFill="1" applyBorder="1" applyAlignment="1">
      <alignment vertical="center"/>
    </xf>
    <xf numFmtId="0" fontId="5" fillId="2" borderId="20" xfId="0" applyFont="1" applyFill="1" applyBorder="1" applyAlignment="1">
      <alignment vertical="center"/>
    </xf>
    <xf numFmtId="0" fontId="5" fillId="2" borderId="11" xfId="0" applyFont="1" applyFill="1" applyBorder="1" applyAlignment="1">
      <alignment horizontal="center" vertical="center"/>
    </xf>
    <xf numFmtId="0" fontId="9" fillId="0" borderId="22" xfId="0" applyFont="1" applyBorder="1"/>
    <xf numFmtId="0" fontId="9" fillId="0" borderId="0" xfId="0" applyFont="1" applyBorder="1"/>
    <xf numFmtId="0" fontId="9" fillId="0" borderId="14" xfId="0" applyFont="1" applyBorder="1" applyAlignment="1">
      <alignment wrapText="1"/>
    </xf>
    <xf numFmtId="0" fontId="9" fillId="2" borderId="23" xfId="0" applyFont="1" applyFill="1" applyBorder="1" applyAlignment="1">
      <alignment vertical="center"/>
    </xf>
    <xf numFmtId="0" fontId="8" fillId="2" borderId="24"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1" fillId="0" borderId="1" xfId="0" applyFont="1" applyFill="1" applyBorder="1" applyAlignment="1">
      <alignment horizontal="center" vertical="center"/>
    </xf>
    <xf numFmtId="0" fontId="13" fillId="0" borderId="9" xfId="0" applyFont="1" applyBorder="1" applyAlignment="1">
      <alignment horizontal="center" vertical="center"/>
    </xf>
    <xf numFmtId="0" fontId="0" fillId="0" borderId="0" xfId="0" applyFill="1"/>
    <xf numFmtId="0" fontId="0" fillId="4" borderId="16" xfId="0" applyFill="1" applyBorder="1" applyAlignment="1">
      <alignment horizontal="center" vertical="center" wrapText="1"/>
    </xf>
    <xf numFmtId="0" fontId="0" fillId="0" borderId="31" xfId="0" applyBorder="1"/>
    <xf numFmtId="0" fontId="11" fillId="4" borderId="7"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13" fillId="6" borderId="9" xfId="0" applyFont="1" applyFill="1" applyBorder="1" applyAlignment="1">
      <alignment horizontal="center" vertical="center" wrapText="1"/>
    </xf>
    <xf numFmtId="42" fontId="17" fillId="4" borderId="0" xfId="0" applyNumberFormat="1" applyFont="1" applyFill="1" applyBorder="1" applyAlignment="1">
      <alignment horizontal="center" vertical="center"/>
    </xf>
    <xf numFmtId="0" fontId="15" fillId="4"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13" fillId="4" borderId="0" xfId="0" applyFont="1" applyFill="1" applyBorder="1" applyAlignment="1">
      <alignment horizontal="center" vertical="center"/>
    </xf>
    <xf numFmtId="42" fontId="13" fillId="4" borderId="0" xfId="0" applyNumberFormat="1" applyFont="1" applyFill="1" applyBorder="1" applyAlignment="1">
      <alignment horizontal="center" vertical="center"/>
    </xf>
    <xf numFmtId="165" fontId="13" fillId="4" borderId="0" xfId="0" applyNumberFormat="1" applyFont="1" applyFill="1" applyBorder="1" applyAlignment="1">
      <alignment vertical="center"/>
    </xf>
    <xf numFmtId="0" fontId="12" fillId="5" borderId="41" xfId="0" applyFont="1" applyFill="1" applyBorder="1" applyAlignment="1">
      <alignment horizontal="center" vertical="center" wrapText="1"/>
    </xf>
    <xf numFmtId="0" fontId="13" fillId="5" borderId="41" xfId="0" applyFont="1" applyFill="1" applyBorder="1" applyAlignment="1">
      <alignment horizontal="center" vertical="center"/>
    </xf>
    <xf numFmtId="42" fontId="13" fillId="5" borderId="41" xfId="0" applyNumberFormat="1" applyFont="1" applyFill="1" applyBorder="1" applyAlignment="1">
      <alignment horizontal="center" vertical="center"/>
    </xf>
    <xf numFmtId="164" fontId="13" fillId="5" borderId="41" xfId="0" applyNumberFormat="1" applyFont="1" applyFill="1" applyBorder="1" applyAlignment="1">
      <alignment vertical="center"/>
    </xf>
    <xf numFmtId="0" fontId="16" fillId="4" borderId="0" xfId="0" applyFont="1" applyFill="1" applyBorder="1" applyAlignment="1">
      <alignment horizontal="center" vertical="center" wrapText="1"/>
    </xf>
    <xf numFmtId="0" fontId="17" fillId="4" borderId="0" xfId="0" applyFont="1" applyFill="1" applyBorder="1" applyAlignment="1">
      <alignment horizontal="center" vertical="center" wrapText="1"/>
    </xf>
    <xf numFmtId="0" fontId="17" fillId="4" borderId="0" xfId="0" applyFont="1" applyFill="1" applyBorder="1" applyAlignment="1">
      <alignment horizontal="center" vertical="center"/>
    </xf>
    <xf numFmtId="164" fontId="17" fillId="4" borderId="0" xfId="0" applyNumberFormat="1" applyFont="1" applyFill="1" applyBorder="1" applyAlignment="1">
      <alignment vertical="center"/>
    </xf>
    <xf numFmtId="0" fontId="13" fillId="6" borderId="48" xfId="0" applyFont="1" applyFill="1" applyBorder="1" applyAlignment="1">
      <alignment horizontal="center" vertical="center"/>
    </xf>
    <xf numFmtId="0" fontId="13" fillId="6" borderId="13" xfId="0" applyFont="1" applyFill="1" applyBorder="1" applyAlignment="1">
      <alignment horizontal="center" vertical="center" wrapText="1"/>
    </xf>
    <xf numFmtId="0" fontId="2" fillId="0" borderId="7" xfId="0" applyFont="1" applyBorder="1" applyAlignment="1">
      <alignment horizontal="center" vertical="center" wrapText="1"/>
    </xf>
    <xf numFmtId="0" fontId="0" fillId="4" borderId="7" xfId="0" applyFill="1" applyBorder="1" applyAlignment="1">
      <alignment horizontal="center" vertical="center" wrapText="1"/>
    </xf>
    <xf numFmtId="0" fontId="0" fillId="0" borderId="7" xfId="0" applyFont="1" applyBorder="1" applyAlignment="1">
      <alignment horizontal="center" vertical="center" wrapText="1"/>
    </xf>
    <xf numFmtId="0" fontId="0" fillId="4" borderId="1" xfId="0" applyFill="1" applyBorder="1" applyAlignment="1">
      <alignment horizontal="center" vertical="center"/>
    </xf>
    <xf numFmtId="0" fontId="2" fillId="0" borderId="10" xfId="0" applyFont="1" applyBorder="1" applyAlignment="1">
      <alignment horizontal="center" vertical="center" wrapText="1"/>
    </xf>
    <xf numFmtId="0" fontId="0" fillId="4" borderId="15" xfId="0" applyFill="1" applyBorder="1" applyAlignment="1">
      <alignment horizontal="center" vertical="center"/>
    </xf>
    <xf numFmtId="0" fontId="0" fillId="0" borderId="1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47" xfId="0" applyFont="1" applyBorder="1" applyAlignment="1">
      <alignment horizontal="center" vertical="center" wrapText="1"/>
    </xf>
    <xf numFmtId="166" fontId="13" fillId="0" borderId="9" xfId="1" applyNumberFormat="1" applyFont="1" applyBorder="1" applyAlignment="1">
      <alignment horizontal="center" vertical="center"/>
    </xf>
    <xf numFmtId="8" fontId="0" fillId="0" borderId="0" xfId="0" applyNumberFormat="1"/>
    <xf numFmtId="42" fontId="0" fillId="0" borderId="0" xfId="1" applyFont="1"/>
    <xf numFmtId="0" fontId="2" fillId="2" borderId="35" xfId="0" applyFont="1" applyFill="1" applyBorder="1" applyAlignment="1">
      <alignment horizontal="center"/>
    </xf>
    <xf numFmtId="0" fontId="2" fillId="2" borderId="36" xfId="0" applyFont="1" applyFill="1" applyBorder="1" applyAlignment="1">
      <alignment horizontal="center"/>
    </xf>
    <xf numFmtId="0" fontId="2" fillId="2" borderId="15" xfId="0" applyFont="1" applyFill="1" applyBorder="1" applyAlignment="1">
      <alignment horizontal="center" vertical="center"/>
    </xf>
    <xf numFmtId="0" fontId="2" fillId="2" borderId="16" xfId="0" applyFont="1" applyFill="1" applyBorder="1" applyAlignment="1">
      <alignment horizontal="center" vertical="center"/>
    </xf>
    <xf numFmtId="0" fontId="2" fillId="0" borderId="31" xfId="0" applyFont="1" applyBorder="1" applyAlignment="1">
      <alignment vertical="center"/>
    </xf>
    <xf numFmtId="0" fontId="12" fillId="4" borderId="38" xfId="0" applyFont="1" applyFill="1" applyBorder="1" applyAlignment="1">
      <alignment vertical="center" wrapText="1"/>
    </xf>
    <xf numFmtId="0" fontId="19" fillId="4" borderId="3" xfId="0" applyFont="1" applyFill="1" applyBorder="1" applyAlignment="1">
      <alignment horizontal="center" vertical="center"/>
    </xf>
    <xf numFmtId="0" fontId="19" fillId="4" borderId="3" xfId="0" applyFont="1" applyFill="1" applyBorder="1" applyAlignment="1">
      <alignment horizontal="center" vertical="center" wrapText="1"/>
    </xf>
    <xf numFmtId="0" fontId="20" fillId="4" borderId="3"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2" fillId="4" borderId="11" xfId="0" applyFont="1" applyFill="1" applyBorder="1" applyAlignment="1">
      <alignment horizontal="center" vertical="center"/>
    </xf>
    <xf numFmtId="0" fontId="2" fillId="4" borderId="11" xfId="0" applyFont="1" applyFill="1" applyBorder="1" applyAlignment="1">
      <alignment horizontal="center" vertical="center" wrapText="1"/>
    </xf>
    <xf numFmtId="0" fontId="13" fillId="9" borderId="48" xfId="0" applyFont="1" applyFill="1" applyBorder="1" applyAlignment="1">
      <alignment horizontal="center" vertical="center"/>
    </xf>
    <xf numFmtId="0" fontId="0" fillId="4" borderId="6" xfId="0" applyFill="1" applyBorder="1" applyAlignment="1">
      <alignment horizontal="center" vertical="center"/>
    </xf>
    <xf numFmtId="0" fontId="0" fillId="4" borderId="8" xfId="0" applyFill="1" applyBorder="1" applyAlignment="1">
      <alignment horizontal="center" vertical="center" wrapText="1"/>
    </xf>
    <xf numFmtId="0" fontId="22" fillId="4" borderId="5" xfId="0" applyFont="1" applyFill="1" applyBorder="1" applyAlignment="1">
      <alignment horizontal="center" vertical="center" wrapText="1"/>
    </xf>
    <xf numFmtId="0" fontId="0" fillId="4" borderId="0" xfId="0" applyFill="1"/>
    <xf numFmtId="0" fontId="5" fillId="4" borderId="9" xfId="0" applyFont="1" applyFill="1" applyBorder="1" applyAlignment="1">
      <alignment horizontal="center" vertical="center"/>
    </xf>
    <xf numFmtId="0" fontId="6" fillId="4" borderId="9" xfId="0" applyFont="1" applyFill="1" applyBorder="1" applyAlignment="1">
      <alignment vertical="center" wrapText="1"/>
    </xf>
    <xf numFmtId="0" fontId="6" fillId="4" borderId="9" xfId="0" applyFont="1" applyFill="1" applyBorder="1" applyAlignment="1">
      <alignment horizontal="center" vertical="center" wrapText="1"/>
    </xf>
    <xf numFmtId="17" fontId="6" fillId="4" borderId="9" xfId="0" applyNumberFormat="1" applyFont="1" applyFill="1" applyBorder="1" applyAlignment="1">
      <alignment horizontal="center" vertical="center" wrapText="1"/>
    </xf>
    <xf numFmtId="6" fontId="6" fillId="4" borderId="9" xfId="0" applyNumberFormat="1" applyFont="1" applyFill="1" applyBorder="1" applyAlignment="1">
      <alignment horizontal="center" vertical="center" wrapText="1"/>
    </xf>
    <xf numFmtId="0" fontId="6" fillId="4" borderId="9" xfId="0" applyFont="1" applyFill="1" applyBorder="1" applyAlignment="1">
      <alignment horizontal="center" vertical="center"/>
    </xf>
    <xf numFmtId="0" fontId="6" fillId="0" borderId="9" xfId="0" applyFont="1" applyFill="1" applyBorder="1" applyAlignment="1">
      <alignment horizontal="center" vertical="center" wrapText="1"/>
    </xf>
    <xf numFmtId="0" fontId="23" fillId="4" borderId="9" xfId="0" applyFont="1" applyFill="1" applyBorder="1" applyAlignment="1">
      <alignment horizontal="center" vertical="center"/>
    </xf>
    <xf numFmtId="0" fontId="24" fillId="4" borderId="9" xfId="0" applyFont="1" applyFill="1" applyBorder="1" applyAlignment="1">
      <alignment horizontal="center" vertical="center"/>
    </xf>
    <xf numFmtId="0" fontId="22" fillId="4" borderId="27"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12" fillId="5" borderId="38" xfId="0" applyFont="1" applyFill="1" applyBorder="1" applyAlignment="1">
      <alignment vertical="center" wrapText="1"/>
    </xf>
    <xf numFmtId="0" fontId="13" fillId="4" borderId="48" xfId="0" applyFont="1" applyFill="1" applyBorder="1" applyAlignment="1">
      <alignment horizontal="center" vertical="center"/>
    </xf>
    <xf numFmtId="0" fontId="13" fillId="11" borderId="13" xfId="0" applyFont="1" applyFill="1" applyBorder="1" applyAlignment="1">
      <alignment horizontal="center" vertical="center" wrapText="1"/>
    </xf>
    <xf numFmtId="0" fontId="25" fillId="10" borderId="9" xfId="0" applyFont="1" applyFill="1" applyBorder="1" applyAlignment="1">
      <alignment horizontal="justify" vertical="center" wrapText="1"/>
    </xf>
    <xf numFmtId="42" fontId="13" fillId="0" borderId="9" xfId="0" applyNumberFormat="1" applyFont="1" applyBorder="1" applyAlignment="1">
      <alignment horizontal="center" vertical="center"/>
    </xf>
    <xf numFmtId="0" fontId="25" fillId="0" borderId="9" xfId="0" applyFont="1" applyBorder="1" applyAlignment="1">
      <alignment horizontal="justify" vertical="center" wrapText="1"/>
    </xf>
    <xf numFmtId="0" fontId="13" fillId="0" borderId="6" xfId="0" applyFont="1" applyBorder="1" applyAlignment="1">
      <alignment horizontal="left" vertical="center"/>
    </xf>
    <xf numFmtId="0" fontId="13" fillId="0" borderId="8" xfId="0" applyFont="1" applyBorder="1" applyAlignment="1">
      <alignment horizontal="center" vertical="center"/>
    </xf>
    <xf numFmtId="42" fontId="13" fillId="0" borderId="8" xfId="1" applyFont="1" applyBorder="1" applyAlignment="1">
      <alignment horizontal="center" vertical="center"/>
    </xf>
    <xf numFmtId="42" fontId="13" fillId="0" borderId="26" xfId="0" applyNumberFormat="1" applyFont="1" applyBorder="1" applyAlignment="1">
      <alignment horizontal="center" vertical="center"/>
    </xf>
    <xf numFmtId="165" fontId="13" fillId="0" borderId="25" xfId="0" applyNumberFormat="1" applyFont="1" applyBorder="1" applyAlignment="1">
      <alignment vertical="center"/>
    </xf>
    <xf numFmtId="0" fontId="25" fillId="0" borderId="9" xfId="0" applyFont="1" applyBorder="1" applyAlignment="1">
      <alignment horizontal="justify" vertical="top" wrapText="1"/>
    </xf>
    <xf numFmtId="0" fontId="0" fillId="4" borderId="26" xfId="0" applyFill="1" applyBorder="1" applyAlignment="1">
      <alignment horizontal="left" vertical="center" wrapText="1"/>
    </xf>
    <xf numFmtId="14" fontId="6" fillId="4" borderId="9" xfId="0" applyNumberFormat="1" applyFont="1" applyFill="1" applyBorder="1" applyAlignment="1">
      <alignment horizontal="center" vertical="center" wrapText="1"/>
    </xf>
    <xf numFmtId="9" fontId="6" fillId="4" borderId="9" xfId="0" applyNumberFormat="1" applyFont="1" applyFill="1" applyBorder="1" applyAlignment="1">
      <alignment horizontal="center" vertical="center" wrapText="1"/>
    </xf>
    <xf numFmtId="9" fontId="6" fillId="4" borderId="9" xfId="0" applyNumberFormat="1" applyFont="1" applyFill="1" applyBorder="1" applyAlignment="1">
      <alignment vertical="center" wrapText="1"/>
    </xf>
    <xf numFmtId="14" fontId="6" fillId="4" borderId="9" xfId="0" applyNumberFormat="1" applyFont="1" applyFill="1" applyBorder="1" applyAlignment="1">
      <alignment vertical="center" wrapText="1"/>
    </xf>
    <xf numFmtId="42" fontId="6" fillId="4" borderId="9" xfId="1" applyFont="1" applyFill="1" applyBorder="1" applyAlignment="1">
      <alignment vertical="center" wrapText="1"/>
    </xf>
    <xf numFmtId="0" fontId="13" fillId="9" borderId="13" xfId="0" applyFont="1" applyFill="1" applyBorder="1" applyAlignment="1">
      <alignment horizontal="center" vertical="center" wrapText="1"/>
    </xf>
    <xf numFmtId="0" fontId="13" fillId="9" borderId="9" xfId="0" applyFont="1" applyFill="1" applyBorder="1" applyAlignment="1">
      <alignment horizontal="center" vertical="center" wrapText="1"/>
    </xf>
    <xf numFmtId="42" fontId="6" fillId="4" borderId="9" xfId="0" applyNumberFormat="1" applyFont="1" applyFill="1" applyBorder="1" applyAlignment="1">
      <alignment vertical="center" wrapText="1"/>
    </xf>
    <xf numFmtId="42" fontId="13" fillId="4" borderId="13" xfId="1"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2" fillId="0" borderId="38" xfId="0" applyFont="1" applyBorder="1" applyAlignment="1">
      <alignment horizontal="center"/>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10" fillId="2" borderId="23" xfId="0" applyFont="1" applyFill="1" applyBorder="1" applyAlignment="1">
      <alignment horizontal="center"/>
    </xf>
    <xf numFmtId="0" fontId="10" fillId="2" borderId="24" xfId="0" applyFont="1" applyFill="1" applyBorder="1" applyAlignment="1">
      <alignment horizontal="center"/>
    </xf>
    <xf numFmtId="0" fontId="10" fillId="2" borderId="25" xfId="0" applyFont="1" applyFill="1" applyBorder="1" applyAlignment="1">
      <alignment horizontal="center"/>
    </xf>
    <xf numFmtId="0" fontId="9" fillId="0" borderId="6" xfId="0" applyFont="1" applyBorder="1" applyAlignment="1">
      <alignment horizontal="center"/>
    </xf>
    <xf numFmtId="0" fontId="9" fillId="0" borderId="8" xfId="0" applyFont="1" applyBorder="1" applyAlignment="1">
      <alignment horizontal="center"/>
    </xf>
    <xf numFmtId="0" fontId="9" fillId="0" borderId="26" xfId="0" applyFont="1" applyBorder="1" applyAlignment="1">
      <alignment horizontal="center"/>
    </xf>
    <xf numFmtId="0" fontId="8" fillId="2" borderId="29" xfId="0" applyFont="1" applyFill="1" applyBorder="1" applyAlignment="1">
      <alignment horizontal="center" vertical="center"/>
    </xf>
    <xf numFmtId="0" fontId="8" fillId="2" borderId="30" xfId="0" applyFont="1" applyFill="1" applyBorder="1" applyAlignment="1">
      <alignment horizontal="center" vertical="center"/>
    </xf>
    <xf numFmtId="0" fontId="14" fillId="0" borderId="4" xfId="0" applyFont="1" applyFill="1" applyBorder="1" applyAlignment="1">
      <alignment horizontal="center" vertical="center" wrapText="1"/>
    </xf>
    <xf numFmtId="0" fontId="14" fillId="0" borderId="17"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46" xfId="0" applyFont="1" applyBorder="1" applyAlignment="1">
      <alignment horizontal="center" vertical="center"/>
    </xf>
    <xf numFmtId="0" fontId="6" fillId="0" borderId="8" xfId="0" applyFont="1" applyFill="1" applyBorder="1" applyAlignment="1">
      <alignment horizontal="center" vertical="center" wrapText="1"/>
    </xf>
    <xf numFmtId="0" fontId="6" fillId="0" borderId="34" xfId="0" applyFont="1" applyFill="1" applyBorder="1" applyAlignment="1">
      <alignment horizontal="center" vertical="center" wrapText="1"/>
    </xf>
    <xf numFmtId="0" fontId="21" fillId="4" borderId="11"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1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20" xfId="0" applyFont="1" applyFill="1" applyBorder="1" applyAlignment="1">
      <alignment horizontal="center" vertical="center"/>
    </xf>
    <xf numFmtId="0" fontId="5" fillId="2" borderId="2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0" borderId="31" xfId="0" applyFont="1" applyBorder="1" applyAlignment="1">
      <alignment horizontal="center" vertical="center"/>
    </xf>
    <xf numFmtId="0" fontId="2" fillId="0" borderId="0" xfId="0" applyFont="1" applyAlignment="1">
      <alignment horizontal="center" wrapText="1"/>
    </xf>
    <xf numFmtId="0" fontId="2" fillId="0" borderId="0" xfId="0" applyFont="1" applyAlignment="1">
      <alignment horizontal="center"/>
    </xf>
    <xf numFmtId="0" fontId="2" fillId="0" borderId="7" xfId="0" applyFont="1" applyBorder="1" applyAlignment="1">
      <alignment horizontal="center" vertical="center"/>
    </xf>
    <xf numFmtId="0" fontId="2" fillId="3" borderId="35" xfId="0" applyFont="1" applyFill="1" applyBorder="1" applyAlignment="1">
      <alignment horizontal="center" vertical="center" wrapText="1"/>
    </xf>
    <xf numFmtId="0" fontId="2" fillId="3" borderId="36" xfId="0" applyFont="1" applyFill="1" applyBorder="1" applyAlignment="1">
      <alignment horizontal="center" vertical="center" wrapText="1"/>
    </xf>
    <xf numFmtId="0" fontId="2" fillId="3" borderId="37"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15" xfId="0" applyFont="1" applyBorder="1" applyAlignment="1">
      <alignment horizontal="center" vertical="center"/>
    </xf>
    <xf numFmtId="0" fontId="2" fillId="0" borderId="3" xfId="0" applyFont="1" applyBorder="1" applyAlignment="1">
      <alignment horizontal="center" vertical="center"/>
    </xf>
    <xf numFmtId="0" fontId="2" fillId="0" borderId="16" xfId="0" applyFont="1" applyBorder="1" applyAlignment="1">
      <alignment horizontal="center" vertical="center"/>
    </xf>
    <xf numFmtId="0" fontId="2" fillId="0" borderId="45"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34" xfId="0" applyFont="1" applyBorder="1" applyAlignment="1">
      <alignment horizontal="center" vertical="center" wrapText="1"/>
    </xf>
    <xf numFmtId="0" fontId="18" fillId="4" borderId="58" xfId="0" applyFont="1" applyFill="1" applyBorder="1" applyAlignment="1">
      <alignment horizontal="left" vertical="center" wrapText="1"/>
    </xf>
    <xf numFmtId="0" fontId="18" fillId="4" borderId="59" xfId="0" applyFont="1" applyFill="1" applyBorder="1" applyAlignment="1">
      <alignment horizontal="left" vertical="center" wrapText="1"/>
    </xf>
    <xf numFmtId="0" fontId="19" fillId="4" borderId="58" xfId="0" applyFont="1" applyFill="1" applyBorder="1" applyAlignment="1">
      <alignment horizontal="left" vertical="center" wrapText="1"/>
    </xf>
    <xf numFmtId="0" fontId="18" fillId="4" borderId="4" xfId="0" applyFont="1" applyFill="1" applyBorder="1" applyAlignment="1">
      <alignment horizontal="left" vertical="center" wrapText="1"/>
    </xf>
    <xf numFmtId="0" fontId="18" fillId="4" borderId="17" xfId="0" applyFont="1" applyFill="1" applyBorder="1" applyAlignment="1">
      <alignment horizontal="left" vertical="center" wrapText="1"/>
    </xf>
    <xf numFmtId="0" fontId="18" fillId="4" borderId="32" xfId="0" applyFont="1" applyFill="1" applyBorder="1" applyAlignment="1">
      <alignment horizontal="left" vertical="center" wrapText="1"/>
    </xf>
    <xf numFmtId="0" fontId="18" fillId="4" borderId="57" xfId="0" applyFont="1" applyFill="1" applyBorder="1" applyAlignment="1">
      <alignment horizontal="left" vertical="center" wrapText="1"/>
    </xf>
    <xf numFmtId="0" fontId="19" fillId="6" borderId="21" xfId="0" applyFont="1" applyFill="1" applyBorder="1" applyAlignment="1">
      <alignment horizontal="center" vertical="center" wrapText="1"/>
    </xf>
    <xf numFmtId="0" fontId="19" fillId="6" borderId="8" xfId="0" applyFont="1" applyFill="1" applyBorder="1" applyAlignment="1">
      <alignment horizontal="center" vertical="center" wrapText="1"/>
    </xf>
    <xf numFmtId="0" fontId="19" fillId="6" borderId="34" xfId="0" applyFont="1" applyFill="1" applyBorder="1" applyAlignment="1">
      <alignment horizontal="center" vertical="center" wrapText="1"/>
    </xf>
    <xf numFmtId="0" fontId="2" fillId="0" borderId="38" xfId="0" applyFont="1" applyBorder="1" applyAlignment="1">
      <alignment horizontal="center" wrapText="1"/>
    </xf>
    <xf numFmtId="0" fontId="0" fillId="9" borderId="44" xfId="0" applyFill="1" applyBorder="1" applyAlignment="1">
      <alignment horizontal="center" vertical="center"/>
    </xf>
    <xf numFmtId="0" fontId="0" fillId="9" borderId="6" xfId="0" applyFill="1" applyBorder="1" applyAlignment="1">
      <alignment horizontal="center" vertical="center"/>
    </xf>
    <xf numFmtId="0" fontId="0" fillId="9" borderId="46" xfId="0" applyFill="1" applyBorder="1" applyAlignment="1">
      <alignment horizontal="center" vertical="center"/>
    </xf>
    <xf numFmtId="0" fontId="18" fillId="9" borderId="21" xfId="0" applyFont="1" applyFill="1" applyBorder="1" applyAlignment="1">
      <alignment horizontal="center" vertical="center" wrapText="1"/>
    </xf>
    <xf numFmtId="0" fontId="18" fillId="9" borderId="8" xfId="0" applyFont="1" applyFill="1" applyBorder="1" applyAlignment="1">
      <alignment horizontal="center" vertical="center" wrapText="1"/>
    </xf>
    <xf numFmtId="0" fontId="18" fillId="9" borderId="34"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7"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0" fillId="6" borderId="44" xfId="0" applyFill="1" applyBorder="1" applyAlignment="1">
      <alignment horizontal="center" vertical="center"/>
    </xf>
    <xf numFmtId="0" fontId="0" fillId="6" borderId="6" xfId="0" applyFill="1" applyBorder="1" applyAlignment="1">
      <alignment horizontal="center" vertical="center"/>
    </xf>
    <xf numFmtId="0" fontId="0" fillId="6" borderId="46" xfId="0" applyFill="1" applyBorder="1" applyAlignment="1">
      <alignment horizontal="center" vertical="center"/>
    </xf>
    <xf numFmtId="0" fontId="13" fillId="8" borderId="48" xfId="0" applyFont="1" applyFill="1" applyBorder="1" applyAlignment="1">
      <alignment horizontal="center" vertical="center"/>
    </xf>
    <xf numFmtId="0" fontId="13" fillId="8" borderId="9" xfId="0" applyFont="1" applyFill="1" applyBorder="1" applyAlignment="1">
      <alignment horizontal="center" vertical="center"/>
    </xf>
    <xf numFmtId="0" fontId="13" fillId="8" borderId="13" xfId="0" applyFont="1" applyFill="1" applyBorder="1" applyAlignment="1">
      <alignment horizontal="center" vertical="center"/>
    </xf>
    <xf numFmtId="0" fontId="13" fillId="8" borderId="50" xfId="0" applyFont="1" applyFill="1" applyBorder="1" applyAlignment="1">
      <alignment horizontal="center" vertical="center"/>
    </xf>
    <xf numFmtId="0" fontId="13" fillId="8" borderId="41" xfId="0" applyFont="1" applyFill="1" applyBorder="1" applyAlignment="1">
      <alignment horizontal="center" vertical="center"/>
    </xf>
    <xf numFmtId="0" fontId="13" fillId="8" borderId="49" xfId="0" applyFont="1" applyFill="1" applyBorder="1" applyAlignment="1">
      <alignment horizontal="center" vertical="center"/>
    </xf>
    <xf numFmtId="0" fontId="13" fillId="6" borderId="23" xfId="0" applyFont="1" applyFill="1" applyBorder="1" applyAlignment="1">
      <alignment horizontal="center"/>
    </xf>
    <xf numFmtId="0" fontId="13" fillId="6" borderId="24" xfId="0" applyFont="1" applyFill="1" applyBorder="1" applyAlignment="1">
      <alignment horizontal="center"/>
    </xf>
    <xf numFmtId="0" fontId="13" fillId="6" borderId="58" xfId="0" applyFont="1" applyFill="1" applyBorder="1" applyAlignment="1">
      <alignment horizontal="center" vertical="center" wrapText="1"/>
    </xf>
    <xf numFmtId="0" fontId="13" fillId="6" borderId="41" xfId="0" applyFont="1" applyFill="1" applyBorder="1" applyAlignment="1">
      <alignment horizontal="center" vertical="center" wrapText="1"/>
    </xf>
    <xf numFmtId="0" fontId="13" fillId="6" borderId="59" xfId="0" applyFont="1" applyFill="1" applyBorder="1" applyAlignment="1">
      <alignment horizontal="center" vertical="center" wrapText="1"/>
    </xf>
    <xf numFmtId="0" fontId="13" fillId="4" borderId="58" xfId="0" applyFont="1" applyFill="1" applyBorder="1" applyAlignment="1">
      <alignment horizontal="center" vertical="center" wrapText="1"/>
    </xf>
    <xf numFmtId="0" fontId="13" fillId="4" borderId="41" xfId="0" applyFont="1" applyFill="1" applyBorder="1" applyAlignment="1">
      <alignment horizontal="center" vertical="center" wrapText="1"/>
    </xf>
    <xf numFmtId="0" fontId="13" fillId="4" borderId="59" xfId="0" applyFont="1" applyFill="1" applyBorder="1" applyAlignment="1">
      <alignment horizontal="center" vertical="center" wrapText="1"/>
    </xf>
    <xf numFmtId="0" fontId="13" fillId="9" borderId="58" xfId="0" applyFont="1" applyFill="1" applyBorder="1" applyAlignment="1">
      <alignment horizontal="center" vertical="center" wrapText="1"/>
    </xf>
    <xf numFmtId="0" fontId="13" fillId="9" borderId="41" xfId="0" applyFont="1" applyFill="1" applyBorder="1" applyAlignment="1">
      <alignment horizontal="center" vertical="center" wrapText="1"/>
    </xf>
    <xf numFmtId="0" fontId="13" fillId="9" borderId="59" xfId="0" applyFont="1" applyFill="1" applyBorder="1" applyAlignment="1">
      <alignment horizontal="center" vertical="center" wrapText="1"/>
    </xf>
    <xf numFmtId="0" fontId="2" fillId="0" borderId="0" xfId="0" applyFont="1" applyBorder="1" applyAlignment="1">
      <alignment horizontal="center"/>
    </xf>
    <xf numFmtId="0" fontId="2" fillId="0" borderId="35" xfId="0" applyFont="1" applyBorder="1" applyAlignment="1">
      <alignment horizontal="center" vertical="center" wrapText="1"/>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2" fillId="0" borderId="22" xfId="0" applyFont="1" applyBorder="1" applyAlignment="1">
      <alignment horizontal="center" vertical="center"/>
    </xf>
    <xf numFmtId="0" fontId="2" fillId="0" borderId="0" xfId="0" applyFont="1" applyBorder="1" applyAlignment="1">
      <alignment horizontal="center" vertical="center"/>
    </xf>
    <xf numFmtId="0" fontId="2" fillId="0" borderId="14" xfId="0" applyFont="1" applyBorder="1" applyAlignment="1">
      <alignment horizontal="center" vertical="center"/>
    </xf>
    <xf numFmtId="0" fontId="2" fillId="0" borderId="55" xfId="0" applyFont="1" applyBorder="1" applyAlignment="1">
      <alignment horizontal="center" vertical="center"/>
    </xf>
    <xf numFmtId="0" fontId="2" fillId="0" borderId="28" xfId="0" applyFont="1" applyBorder="1" applyAlignment="1">
      <alignment horizontal="center" vertical="center"/>
    </xf>
    <xf numFmtId="0" fontId="2" fillId="0" borderId="56" xfId="0" applyFont="1" applyBorder="1" applyAlignment="1">
      <alignment horizontal="center" vertical="center"/>
    </xf>
    <xf numFmtId="0" fontId="2" fillId="2" borderId="19" xfId="0" applyFont="1" applyFill="1" applyBorder="1" applyAlignment="1">
      <alignment horizontal="center"/>
    </xf>
    <xf numFmtId="0" fontId="2" fillId="2" borderId="20" xfId="0" applyFont="1" applyFill="1" applyBorder="1" applyAlignment="1">
      <alignment horizontal="center"/>
    </xf>
    <xf numFmtId="0" fontId="2" fillId="2" borderId="42" xfId="0" applyFont="1" applyFill="1" applyBorder="1" applyAlignment="1">
      <alignment horizontal="center"/>
    </xf>
    <xf numFmtId="0" fontId="2" fillId="2" borderId="53" xfId="0" applyFont="1" applyFill="1" applyBorder="1" applyAlignment="1">
      <alignment horizontal="center"/>
    </xf>
    <xf numFmtId="0" fontId="2" fillId="2" borderId="40" xfId="0" applyFont="1" applyFill="1" applyBorder="1" applyAlignment="1">
      <alignment horizontal="center"/>
    </xf>
    <xf numFmtId="0" fontId="2" fillId="2" borderId="29" xfId="0" applyFont="1" applyFill="1" applyBorder="1" applyAlignment="1">
      <alignment horizontal="center" wrapText="1"/>
    </xf>
    <xf numFmtId="0" fontId="2" fillId="2" borderId="19" xfId="0" applyFont="1" applyFill="1" applyBorder="1" applyAlignment="1">
      <alignment horizontal="center" wrapText="1"/>
    </xf>
    <xf numFmtId="0" fontId="2" fillId="2" borderId="20" xfId="0" applyFont="1" applyFill="1" applyBorder="1" applyAlignment="1">
      <alignment horizontal="center" wrapText="1"/>
    </xf>
    <xf numFmtId="0" fontId="2" fillId="2" borderId="54" xfId="0" applyFont="1" applyFill="1" applyBorder="1" applyAlignment="1">
      <alignment horizontal="center" vertical="center"/>
    </xf>
    <xf numFmtId="0" fontId="2" fillId="2" borderId="33" xfId="0" applyFont="1" applyFill="1" applyBorder="1" applyAlignment="1">
      <alignment horizontal="center" vertical="center"/>
    </xf>
    <xf numFmtId="0" fontId="9" fillId="4" borderId="8" xfId="0" applyFont="1" applyFill="1" applyBorder="1" applyAlignment="1">
      <alignment horizontal="center" vertical="center"/>
    </xf>
    <xf numFmtId="0" fontId="9" fillId="4" borderId="29" xfId="0" applyNumberFormat="1" applyFont="1" applyFill="1" applyBorder="1" applyAlignment="1">
      <alignment horizontal="center" vertical="center" wrapText="1"/>
    </xf>
    <xf numFmtId="0" fontId="9" fillId="4" borderId="19" xfId="0" applyNumberFormat="1" applyFont="1" applyFill="1" applyBorder="1" applyAlignment="1">
      <alignment horizontal="center" vertical="center" wrapText="1"/>
    </xf>
    <xf numFmtId="0" fontId="9" fillId="4" borderId="30" xfId="0" applyNumberFormat="1" applyFont="1" applyFill="1" applyBorder="1" applyAlignment="1">
      <alignment horizontal="center" vertical="center" wrapText="1"/>
    </xf>
    <xf numFmtId="0" fontId="12" fillId="9" borderId="18" xfId="0" applyFont="1" applyFill="1" applyBorder="1" applyAlignment="1">
      <alignment horizontal="center" vertical="center" wrapText="1"/>
    </xf>
    <xf numFmtId="0" fontId="12" fillId="9" borderId="19" xfId="0" applyFont="1" applyFill="1" applyBorder="1" applyAlignment="1">
      <alignment horizontal="center" vertical="center" wrapText="1"/>
    </xf>
    <xf numFmtId="0" fontId="12" fillId="9" borderId="20" xfId="0" applyFont="1" applyFill="1" applyBorder="1" applyAlignment="1">
      <alignment horizontal="center" vertical="center" wrapText="1"/>
    </xf>
    <xf numFmtId="0" fontId="15" fillId="7" borderId="2" xfId="0" applyFont="1" applyFill="1" applyBorder="1" applyAlignment="1">
      <alignment horizontal="center" vertical="center" wrapText="1"/>
    </xf>
    <xf numFmtId="0" fontId="15" fillId="7" borderId="3"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13" fillId="5" borderId="41" xfId="0" applyFont="1" applyFill="1" applyBorder="1" applyAlignment="1">
      <alignment horizontal="center" vertical="center" wrapText="1"/>
    </xf>
    <xf numFmtId="0" fontId="15" fillId="9" borderId="2" xfId="0" applyFont="1" applyFill="1" applyBorder="1" applyAlignment="1">
      <alignment horizontal="center" vertical="center" wrapText="1"/>
    </xf>
    <xf numFmtId="0" fontId="15" fillId="9" borderId="3" xfId="0" applyFont="1" applyFill="1" applyBorder="1" applyAlignment="1">
      <alignment horizontal="center" vertical="center" wrapText="1"/>
    </xf>
    <xf numFmtId="0" fontId="15" fillId="9" borderId="5" xfId="0" applyFont="1" applyFill="1" applyBorder="1" applyAlignment="1">
      <alignment horizontal="center" vertical="center" wrapText="1"/>
    </xf>
    <xf numFmtId="0" fontId="12" fillId="6" borderId="18"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12" fillId="6" borderId="20" xfId="0" applyFont="1" applyFill="1" applyBorder="1" applyAlignment="1">
      <alignment horizontal="center" vertical="center" wrapText="1"/>
    </xf>
    <xf numFmtId="0" fontId="0" fillId="0" borderId="0" xfId="0" applyBorder="1" applyAlignment="1">
      <alignment horizontal="center"/>
    </xf>
    <xf numFmtId="0" fontId="3" fillId="0" borderId="38" xfId="0" applyFont="1" applyBorder="1" applyAlignment="1">
      <alignment horizontal="center" vertical="top"/>
    </xf>
    <xf numFmtId="0" fontId="0" fillId="4" borderId="3"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6" xfId="0" applyFill="1" applyBorder="1" applyAlignment="1">
      <alignment horizontal="center" vertical="center" wrapText="1"/>
    </xf>
    <xf numFmtId="0" fontId="0" fillId="4" borderId="2" xfId="0" applyFill="1" applyBorder="1" applyAlignment="1">
      <alignment horizontal="center" vertical="center"/>
    </xf>
    <xf numFmtId="0" fontId="0" fillId="4" borderId="48" xfId="0" applyFill="1" applyBorder="1" applyAlignment="1">
      <alignment horizontal="center" vertical="center"/>
    </xf>
    <xf numFmtId="0" fontId="0" fillId="4" borderId="15" xfId="0" applyFill="1" applyBorder="1" applyAlignment="1">
      <alignment horizontal="center" vertical="center"/>
    </xf>
    <xf numFmtId="0" fontId="9" fillId="4" borderId="3" xfId="0" applyFont="1" applyFill="1" applyBorder="1" applyAlignment="1">
      <alignment horizontal="center" vertical="center"/>
    </xf>
    <xf numFmtId="0" fontId="9" fillId="4" borderId="9"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3" xfId="0" applyNumberFormat="1" applyFont="1" applyFill="1" applyBorder="1" applyAlignment="1">
      <alignment horizontal="center" vertical="center" wrapText="1"/>
    </xf>
    <xf numFmtId="0" fontId="9" fillId="4" borderId="9" xfId="0" applyNumberFormat="1" applyFont="1" applyFill="1" applyBorder="1" applyAlignment="1">
      <alignment horizontal="center" vertical="center" wrapText="1"/>
    </xf>
    <xf numFmtId="0" fontId="9" fillId="4" borderId="16" xfId="0" applyNumberFormat="1" applyFont="1" applyFill="1" applyBorder="1" applyAlignment="1">
      <alignment horizontal="center" vertical="center" wrapText="1"/>
    </xf>
    <xf numFmtId="0" fontId="3" fillId="4" borderId="5" xfId="0" applyFont="1" applyFill="1" applyBorder="1" applyAlignment="1">
      <alignment horizontal="left" vertical="center" wrapText="1"/>
    </xf>
    <xf numFmtId="0" fontId="3" fillId="4" borderId="13" xfId="0" applyFont="1" applyFill="1" applyBorder="1" applyAlignment="1">
      <alignment horizontal="left" vertical="center" wrapText="1"/>
    </xf>
    <xf numFmtId="0" fontId="3" fillId="4" borderId="47" xfId="0" applyFont="1" applyFill="1" applyBorder="1" applyAlignment="1">
      <alignment horizontal="lef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tabSelected="1" view="pageBreakPreview" zoomScale="85" zoomScaleNormal="60" zoomScaleSheetLayoutView="85" workbookViewId="0">
      <selection activeCell="D15" sqref="D15"/>
    </sheetView>
  </sheetViews>
  <sheetFormatPr baseColWidth="10" defaultRowHeight="15" x14ac:dyDescent="0.25"/>
  <cols>
    <col min="4" max="4" width="22.7109375" customWidth="1"/>
    <col min="5" max="5" width="68.85546875" customWidth="1"/>
    <col min="6" max="6" width="21.42578125" customWidth="1"/>
  </cols>
  <sheetData>
    <row r="1" spans="1:5" ht="91.9" customHeight="1" thickBot="1" x14ac:dyDescent="0.3">
      <c r="A1" s="100" t="s">
        <v>34</v>
      </c>
      <c r="B1" s="101"/>
      <c r="C1" s="101"/>
      <c r="D1" s="101"/>
      <c r="E1" s="101"/>
    </row>
    <row r="2" spans="1:5" ht="15.75" thickBot="1" x14ac:dyDescent="0.3">
      <c r="A2" s="5"/>
      <c r="B2" s="6"/>
      <c r="C2" s="6"/>
      <c r="D2" s="6"/>
      <c r="E2" s="7"/>
    </row>
    <row r="3" spans="1:5" ht="19.5" thickBot="1" x14ac:dyDescent="0.35">
      <c r="A3" s="102" t="s">
        <v>12</v>
      </c>
      <c r="B3" s="103"/>
      <c r="C3" s="103"/>
      <c r="D3" s="103"/>
      <c r="E3" s="104"/>
    </row>
    <row r="4" spans="1:5" ht="15.75" thickBot="1" x14ac:dyDescent="0.3">
      <c r="A4" s="105"/>
      <c r="B4" s="106"/>
      <c r="C4" s="106"/>
      <c r="D4" s="106"/>
      <c r="E4" s="107"/>
    </row>
    <row r="5" spans="1:5" ht="45.75" thickBot="1" x14ac:dyDescent="0.3">
      <c r="A5" s="8" t="s">
        <v>0</v>
      </c>
      <c r="B5" s="108"/>
      <c r="C5" s="109"/>
      <c r="D5" s="9" t="s">
        <v>13</v>
      </c>
      <c r="E5" s="10" t="s">
        <v>11</v>
      </c>
    </row>
    <row r="6" spans="1:5" ht="133.15" customHeight="1" thickBot="1" x14ac:dyDescent="0.3">
      <c r="A6" s="11">
        <v>1</v>
      </c>
      <c r="B6" s="110" t="s">
        <v>44</v>
      </c>
      <c r="C6" s="111"/>
      <c r="D6" s="16" t="s">
        <v>113</v>
      </c>
      <c r="E6" s="17" t="s">
        <v>114</v>
      </c>
    </row>
    <row r="7" spans="1:5" ht="104.45" customHeight="1" x14ac:dyDescent="0.25">
      <c r="A7" s="11">
        <v>2</v>
      </c>
      <c r="B7" s="97" t="s">
        <v>82</v>
      </c>
      <c r="C7" s="98"/>
      <c r="D7" s="16" t="s">
        <v>2</v>
      </c>
      <c r="E7" s="17" t="s">
        <v>118</v>
      </c>
    </row>
    <row r="9" spans="1:5" x14ac:dyDescent="0.25">
      <c r="A9" t="s">
        <v>43</v>
      </c>
    </row>
    <row r="10" spans="1:5" x14ac:dyDescent="0.25">
      <c r="D10" s="51"/>
      <c r="E10" s="51"/>
    </row>
    <row r="11" spans="1:5" ht="14.45" customHeight="1" x14ac:dyDescent="0.25">
      <c r="D11" s="99" t="s">
        <v>32</v>
      </c>
      <c r="E11" s="99"/>
    </row>
  </sheetData>
  <mergeCells count="7">
    <mergeCell ref="B7:C7"/>
    <mergeCell ref="D11:E11"/>
    <mergeCell ref="A1:E1"/>
    <mergeCell ref="A3:E3"/>
    <mergeCell ref="A4:E4"/>
    <mergeCell ref="B5:C5"/>
    <mergeCell ref="B6:C6"/>
  </mergeCells>
  <pageMargins left="0.7" right="0.7" top="0.75" bottom="0.75" header="0.3" footer="0.3"/>
  <pageSetup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5"/>
  <sheetViews>
    <sheetView view="pageBreakPreview" topLeftCell="A10" zoomScale="85" zoomScaleNormal="60" zoomScaleSheetLayoutView="85" workbookViewId="0">
      <selection activeCell="F12" sqref="F12"/>
    </sheetView>
  </sheetViews>
  <sheetFormatPr baseColWidth="10" defaultRowHeight="15" x14ac:dyDescent="0.25"/>
  <cols>
    <col min="1" max="1" width="13" customWidth="1"/>
    <col min="2" max="4" width="15.7109375" customWidth="1"/>
    <col min="5" max="5" width="13.28515625" customWidth="1"/>
    <col min="6" max="6" width="28.5703125" customWidth="1"/>
    <col min="7" max="7" width="22" customWidth="1"/>
    <col min="8" max="8" width="14.28515625" customWidth="1"/>
    <col min="9" max="9" width="17.42578125" customWidth="1"/>
    <col min="10" max="11" width="17.85546875" bestFit="1" customWidth="1"/>
    <col min="14" max="14" width="57.7109375" customWidth="1"/>
  </cols>
  <sheetData>
    <row r="1" spans="1:14" ht="52.9" customHeight="1" x14ac:dyDescent="0.25">
      <c r="A1" s="120" t="s">
        <v>62</v>
      </c>
      <c r="B1" s="120"/>
      <c r="C1" s="120"/>
      <c r="D1" s="120"/>
      <c r="E1" s="120"/>
      <c r="F1" s="120"/>
      <c r="G1" s="120"/>
      <c r="H1" s="120"/>
      <c r="I1" s="120"/>
      <c r="J1" s="120"/>
      <c r="K1" s="120"/>
      <c r="L1" s="120"/>
      <c r="M1" s="120"/>
      <c r="N1" s="120"/>
    </row>
    <row r="2" spans="1:14" ht="44.25" customHeight="1" thickBot="1" x14ac:dyDescent="0.3">
      <c r="A2" s="121"/>
      <c r="B2" s="121"/>
      <c r="C2" s="121"/>
      <c r="D2" s="121"/>
      <c r="E2" s="121"/>
      <c r="F2" s="121"/>
      <c r="G2" s="121"/>
      <c r="H2" s="121"/>
      <c r="I2" s="121"/>
      <c r="J2" s="121"/>
      <c r="K2" s="121"/>
      <c r="L2" s="121"/>
      <c r="M2" s="121"/>
      <c r="N2" s="121"/>
    </row>
    <row r="3" spans="1:14" ht="19.5" thickBot="1" x14ac:dyDescent="0.3">
      <c r="A3" s="1" t="s">
        <v>6</v>
      </c>
      <c r="B3" s="2"/>
      <c r="C3" s="2"/>
      <c r="D3" s="2"/>
      <c r="E3" s="2"/>
      <c r="F3" s="2"/>
      <c r="G3" s="2"/>
      <c r="H3" s="2"/>
      <c r="I3" s="2"/>
      <c r="J3" s="2"/>
      <c r="K3" s="2"/>
      <c r="L3" s="2"/>
      <c r="M3" s="2"/>
      <c r="N3" s="3"/>
    </row>
    <row r="4" spans="1:14" ht="19.5" thickBot="1" x14ac:dyDescent="0.3">
      <c r="A4" s="130" t="s">
        <v>18</v>
      </c>
      <c r="B4" s="131"/>
      <c r="C4" s="131"/>
      <c r="D4" s="131"/>
      <c r="E4" s="131"/>
      <c r="F4" s="131"/>
      <c r="G4" s="131"/>
      <c r="H4" s="131"/>
      <c r="I4" s="131"/>
      <c r="J4" s="131"/>
      <c r="K4" s="131"/>
      <c r="L4" s="131"/>
      <c r="M4" s="131"/>
      <c r="N4" s="132"/>
    </row>
    <row r="5" spans="1:14" ht="73.900000000000006" customHeight="1" x14ac:dyDescent="0.25">
      <c r="A5" s="122" t="s">
        <v>7</v>
      </c>
      <c r="B5" s="124" t="s">
        <v>1</v>
      </c>
      <c r="C5" s="133" t="s">
        <v>50</v>
      </c>
      <c r="D5" s="133" t="s">
        <v>29</v>
      </c>
      <c r="E5" s="128" t="s">
        <v>19</v>
      </c>
      <c r="F5" s="128" t="s">
        <v>8</v>
      </c>
      <c r="G5" s="128" t="s">
        <v>33</v>
      </c>
      <c r="H5" s="133" t="s">
        <v>21</v>
      </c>
      <c r="I5" s="133" t="s">
        <v>9</v>
      </c>
      <c r="J5" s="128" t="s">
        <v>20</v>
      </c>
      <c r="K5" s="128" t="s">
        <v>22</v>
      </c>
      <c r="L5" s="128" t="s">
        <v>10</v>
      </c>
      <c r="M5" s="128"/>
      <c r="N5" s="126" t="s">
        <v>11</v>
      </c>
    </row>
    <row r="6" spans="1:14" ht="108.75" customHeight="1" x14ac:dyDescent="0.25">
      <c r="A6" s="123"/>
      <c r="B6" s="125"/>
      <c r="C6" s="134"/>
      <c r="D6" s="134"/>
      <c r="E6" s="129"/>
      <c r="F6" s="129"/>
      <c r="G6" s="129"/>
      <c r="H6" s="134"/>
      <c r="I6" s="134"/>
      <c r="J6" s="129"/>
      <c r="K6" s="129"/>
      <c r="L6" s="4" t="s">
        <v>3</v>
      </c>
      <c r="M6" s="4" t="s">
        <v>4</v>
      </c>
      <c r="N6" s="127"/>
    </row>
    <row r="7" spans="1:14" ht="108.75" customHeight="1" x14ac:dyDescent="0.25">
      <c r="A7" s="112">
        <v>1</v>
      </c>
      <c r="B7" s="114" t="s">
        <v>44</v>
      </c>
      <c r="C7" s="70">
        <v>1</v>
      </c>
      <c r="D7" s="65" t="s">
        <v>44</v>
      </c>
      <c r="E7" s="67" t="s">
        <v>45</v>
      </c>
      <c r="F7" s="66" t="s">
        <v>46</v>
      </c>
      <c r="G7" s="66" t="s">
        <v>47</v>
      </c>
      <c r="H7" s="66" t="s">
        <v>48</v>
      </c>
      <c r="I7" s="68">
        <v>70000000</v>
      </c>
      <c r="J7" s="66">
        <v>100</v>
      </c>
      <c r="K7" s="68">
        <f>I7</f>
        <v>70000000</v>
      </c>
      <c r="L7" s="71" t="s">
        <v>5</v>
      </c>
      <c r="M7" s="69"/>
      <c r="N7" s="119" t="s">
        <v>51</v>
      </c>
    </row>
    <row r="8" spans="1:14" ht="108.75" customHeight="1" x14ac:dyDescent="0.25">
      <c r="A8" s="112"/>
      <c r="B8" s="114"/>
      <c r="C8" s="70">
        <v>2</v>
      </c>
      <c r="D8" s="65" t="s">
        <v>49</v>
      </c>
      <c r="E8" s="65" t="s">
        <v>49</v>
      </c>
      <c r="F8" s="65" t="s">
        <v>49</v>
      </c>
      <c r="G8" s="65" t="s">
        <v>49</v>
      </c>
      <c r="H8" s="65" t="s">
        <v>49</v>
      </c>
      <c r="I8" s="65" t="s">
        <v>49</v>
      </c>
      <c r="J8" s="65" t="s">
        <v>49</v>
      </c>
      <c r="K8" s="65" t="s">
        <v>49</v>
      </c>
      <c r="L8" s="64"/>
      <c r="M8" s="72" t="s">
        <v>41</v>
      </c>
      <c r="N8" s="117"/>
    </row>
    <row r="9" spans="1:14" ht="184.15" customHeight="1" thickBot="1" x14ac:dyDescent="0.3">
      <c r="A9" s="113"/>
      <c r="B9" s="115"/>
      <c r="C9" s="70">
        <v>3</v>
      </c>
      <c r="D9" s="65" t="s">
        <v>49</v>
      </c>
      <c r="E9" s="65" t="s">
        <v>49</v>
      </c>
      <c r="F9" s="65" t="s">
        <v>49</v>
      </c>
      <c r="G9" s="65" t="s">
        <v>49</v>
      </c>
      <c r="H9" s="65" t="s">
        <v>49</v>
      </c>
      <c r="I9" s="65" t="s">
        <v>49</v>
      </c>
      <c r="J9" s="65" t="s">
        <v>49</v>
      </c>
      <c r="K9" s="65" t="s">
        <v>49</v>
      </c>
      <c r="L9" s="65" t="s">
        <v>49</v>
      </c>
      <c r="M9" s="72" t="s">
        <v>41</v>
      </c>
      <c r="N9" s="118"/>
    </row>
    <row r="10" spans="1:14" ht="172.9" customHeight="1" x14ac:dyDescent="0.25">
      <c r="A10" s="112">
        <v>2</v>
      </c>
      <c r="B10" s="114" t="s">
        <v>82</v>
      </c>
      <c r="C10" s="70">
        <v>1</v>
      </c>
      <c r="D10" s="65" t="s">
        <v>82</v>
      </c>
      <c r="E10" s="67" t="s">
        <v>79</v>
      </c>
      <c r="F10" s="66" t="s">
        <v>80</v>
      </c>
      <c r="G10" s="66" t="s">
        <v>81</v>
      </c>
      <c r="H10" s="88">
        <v>43728</v>
      </c>
      <c r="I10" s="68">
        <v>667840495</v>
      </c>
      <c r="J10" s="89">
        <v>0.75</v>
      </c>
      <c r="K10" s="68">
        <f>J10*I10</f>
        <v>500880371.25</v>
      </c>
      <c r="L10" s="71" t="s">
        <v>5</v>
      </c>
      <c r="M10" s="69"/>
      <c r="N10" s="116" t="s">
        <v>109</v>
      </c>
    </row>
    <row r="11" spans="1:14" ht="108.75" customHeight="1" x14ac:dyDescent="0.25">
      <c r="A11" s="112"/>
      <c r="B11" s="114"/>
      <c r="C11" s="70">
        <v>2</v>
      </c>
      <c r="D11" s="65" t="s">
        <v>82</v>
      </c>
      <c r="E11" s="65" t="s">
        <v>83</v>
      </c>
      <c r="F11" s="66" t="s">
        <v>84</v>
      </c>
      <c r="G11" s="66" t="s">
        <v>81</v>
      </c>
      <c r="H11" s="91">
        <v>43728</v>
      </c>
      <c r="I11" s="92">
        <v>109956000</v>
      </c>
      <c r="J11" s="90">
        <v>0.9</v>
      </c>
      <c r="K11" s="65">
        <f>J11*I11</f>
        <v>98960400</v>
      </c>
      <c r="L11" s="72" t="s">
        <v>41</v>
      </c>
      <c r="M11" s="72"/>
      <c r="N11" s="117"/>
    </row>
    <row r="12" spans="1:14" ht="184.15" customHeight="1" thickBot="1" x14ac:dyDescent="0.3">
      <c r="A12" s="113"/>
      <c r="B12" s="115"/>
      <c r="C12" s="70">
        <v>3</v>
      </c>
      <c r="D12" s="65" t="s">
        <v>82</v>
      </c>
      <c r="E12" s="65" t="s">
        <v>85</v>
      </c>
      <c r="F12" s="65" t="s">
        <v>86</v>
      </c>
      <c r="G12" s="66" t="s">
        <v>81</v>
      </c>
      <c r="H12" s="91">
        <v>44043</v>
      </c>
      <c r="I12" s="92">
        <v>224546184</v>
      </c>
      <c r="J12" s="90">
        <v>0.75</v>
      </c>
      <c r="K12" s="95">
        <f>J12*I12</f>
        <v>168409638</v>
      </c>
      <c r="L12" s="72" t="s">
        <v>41</v>
      </c>
      <c r="M12" s="72"/>
      <c r="N12" s="118"/>
    </row>
    <row r="14" spans="1:14" ht="55.9" customHeight="1" x14ac:dyDescent="0.25">
      <c r="G14" s="135"/>
      <c r="H14" s="135"/>
      <c r="I14" s="135"/>
    </row>
    <row r="15" spans="1:14" x14ac:dyDescent="0.25">
      <c r="A15" t="s">
        <v>43</v>
      </c>
      <c r="G15" s="136" t="s">
        <v>32</v>
      </c>
      <c r="H15" s="137"/>
      <c r="I15" s="137"/>
    </row>
  </sheetData>
  <mergeCells count="23">
    <mergeCell ref="G14:I14"/>
    <mergeCell ref="G15:I15"/>
    <mergeCell ref="A1:N2"/>
    <mergeCell ref="A5:A6"/>
    <mergeCell ref="B5:B6"/>
    <mergeCell ref="N5:N6"/>
    <mergeCell ref="L5:M5"/>
    <mergeCell ref="K5:K6"/>
    <mergeCell ref="F5:F6"/>
    <mergeCell ref="G5:G6"/>
    <mergeCell ref="E5:E6"/>
    <mergeCell ref="A4:N4"/>
    <mergeCell ref="I5:I6"/>
    <mergeCell ref="D5:D6"/>
    <mergeCell ref="J5:J6"/>
    <mergeCell ref="C5:C6"/>
    <mergeCell ref="H5:H6"/>
    <mergeCell ref="A10:A12"/>
    <mergeCell ref="B10:B12"/>
    <mergeCell ref="N10:N12"/>
    <mergeCell ref="A7:A9"/>
    <mergeCell ref="B7:B9"/>
    <mergeCell ref="N7:N9"/>
  </mergeCells>
  <pageMargins left="0.7" right="0.7" top="0.75" bottom="0.75" header="0.3" footer="0.3"/>
  <pageSetup scale="4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
  <sheetViews>
    <sheetView view="pageBreakPreview" zoomScale="85" zoomScaleNormal="100" zoomScaleSheetLayoutView="85" workbookViewId="0">
      <selection activeCell="G5" sqref="A5:G5"/>
    </sheetView>
  </sheetViews>
  <sheetFormatPr baseColWidth="10" defaultRowHeight="15" x14ac:dyDescent="0.25"/>
  <cols>
    <col min="2" max="2" width="16.7109375" customWidth="1"/>
    <col min="7" max="7" width="50.85546875" customWidth="1"/>
  </cols>
  <sheetData>
    <row r="1" spans="1:7" ht="52.9" customHeight="1" thickBot="1" x14ac:dyDescent="0.3"/>
    <row r="2" spans="1:7" ht="75.599999999999994" customHeight="1" thickBot="1" x14ac:dyDescent="0.3">
      <c r="A2" s="139" t="s">
        <v>62</v>
      </c>
      <c r="B2" s="140"/>
      <c r="C2" s="140"/>
      <c r="D2" s="140"/>
      <c r="E2" s="140"/>
      <c r="F2" s="140"/>
      <c r="G2" s="141"/>
    </row>
    <row r="3" spans="1:7" ht="14.45" customHeight="1" x14ac:dyDescent="0.25">
      <c r="A3" s="142" t="s">
        <v>14</v>
      </c>
      <c r="B3" s="144" t="s">
        <v>1</v>
      </c>
      <c r="C3" s="146" t="s">
        <v>24</v>
      </c>
      <c r="D3" s="147"/>
      <c r="E3" s="154" t="s">
        <v>33</v>
      </c>
      <c r="F3" s="150" t="s">
        <v>25</v>
      </c>
      <c r="G3" s="152" t="s">
        <v>11</v>
      </c>
    </row>
    <row r="4" spans="1:7" ht="44.45" customHeight="1" thickBot="1" x14ac:dyDescent="0.3">
      <c r="A4" s="143"/>
      <c r="B4" s="145"/>
      <c r="C4" s="148"/>
      <c r="D4" s="149"/>
      <c r="E4" s="155"/>
      <c r="F4" s="151"/>
      <c r="G4" s="153"/>
    </row>
    <row r="5" spans="1:7" ht="132" customHeight="1" x14ac:dyDescent="0.25">
      <c r="A5" s="38">
        <v>1</v>
      </c>
      <c r="B5" s="36" t="s">
        <v>44</v>
      </c>
      <c r="C5" s="138" t="s">
        <v>3</v>
      </c>
      <c r="D5" s="138"/>
      <c r="E5" s="37" t="s">
        <v>52</v>
      </c>
      <c r="F5" s="35" t="s">
        <v>3</v>
      </c>
      <c r="G5" s="39" t="s">
        <v>28</v>
      </c>
    </row>
    <row r="6" spans="1:7" ht="102.6" customHeight="1" thickBot="1" x14ac:dyDescent="0.3">
      <c r="A6" s="40">
        <v>2</v>
      </c>
      <c r="B6" s="14" t="s">
        <v>82</v>
      </c>
      <c r="C6" s="145" t="s">
        <v>40</v>
      </c>
      <c r="D6" s="145"/>
      <c r="E6" s="41" t="s">
        <v>87</v>
      </c>
      <c r="F6" s="42" t="s">
        <v>3</v>
      </c>
      <c r="G6" s="43" t="s">
        <v>28</v>
      </c>
    </row>
    <row r="9" spans="1:7" x14ac:dyDescent="0.25">
      <c r="A9" t="s">
        <v>43</v>
      </c>
      <c r="D9" s="135"/>
      <c r="E9" s="135"/>
      <c r="F9" s="135"/>
    </row>
    <row r="10" spans="1:7" x14ac:dyDescent="0.25">
      <c r="D10" s="136" t="s">
        <v>32</v>
      </c>
      <c r="E10" s="137"/>
      <c r="F10" s="137"/>
    </row>
  </sheetData>
  <mergeCells count="11">
    <mergeCell ref="D9:F9"/>
    <mergeCell ref="D10:F10"/>
    <mergeCell ref="C5:D5"/>
    <mergeCell ref="A2:G2"/>
    <mergeCell ref="A3:A4"/>
    <mergeCell ref="B3:B4"/>
    <mergeCell ref="C3:D4"/>
    <mergeCell ref="F3:F4"/>
    <mergeCell ref="G3:G4"/>
    <mergeCell ref="C6:D6"/>
    <mergeCell ref="E3:E4"/>
  </mergeCells>
  <pageMargins left="0.7" right="0.7" top="0.75" bottom="0.75" header="0.3" footer="0.3"/>
  <pageSetup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19"/>
  <sheetViews>
    <sheetView view="pageBreakPreview" topLeftCell="J1" zoomScale="85" zoomScaleNormal="70" zoomScaleSheetLayoutView="85" workbookViewId="0">
      <pane ySplit="4" topLeftCell="A14" activePane="bottomLeft" state="frozen"/>
      <selection activeCell="C1" sqref="C1"/>
      <selection pane="bottomLeft" activeCell="S14" sqref="S14"/>
    </sheetView>
  </sheetViews>
  <sheetFormatPr baseColWidth="10" defaultRowHeight="15" x14ac:dyDescent="0.25"/>
  <cols>
    <col min="1" max="1" width="26.85546875" customWidth="1"/>
    <col min="3" max="3" width="13.7109375" customWidth="1"/>
    <col min="5" max="5" width="27.85546875" customWidth="1"/>
    <col min="8" max="11" width="17.28515625" customWidth="1"/>
    <col min="14" max="14" width="16.140625" customWidth="1"/>
    <col min="16" max="16" width="19" customWidth="1"/>
    <col min="17" max="17" width="16.42578125" customWidth="1"/>
    <col min="18" max="18" width="167.7109375" customWidth="1"/>
  </cols>
  <sheetData>
    <row r="1" spans="2:18" ht="52.9" customHeight="1" thickBot="1" x14ac:dyDescent="0.3"/>
    <row r="2" spans="2:18" ht="44.25" customHeight="1" thickBot="1" x14ac:dyDescent="0.3">
      <c r="B2" s="173" t="s">
        <v>62</v>
      </c>
      <c r="C2" s="174"/>
      <c r="D2" s="174"/>
      <c r="E2" s="174"/>
      <c r="F2" s="174"/>
      <c r="G2" s="174"/>
      <c r="H2" s="174"/>
      <c r="I2" s="174"/>
      <c r="J2" s="174"/>
      <c r="K2" s="174"/>
      <c r="L2" s="174"/>
      <c r="M2" s="174"/>
      <c r="N2" s="174"/>
      <c r="O2" s="174"/>
      <c r="P2" s="174"/>
      <c r="Q2" s="174"/>
      <c r="R2" s="175"/>
    </row>
    <row r="3" spans="2:18" ht="60" customHeight="1" x14ac:dyDescent="0.25">
      <c r="B3" s="176" t="s">
        <v>14</v>
      </c>
      <c r="C3" s="178" t="s">
        <v>1</v>
      </c>
      <c r="D3" s="178" t="s">
        <v>15</v>
      </c>
      <c r="E3" s="178"/>
      <c r="F3" s="180" t="s">
        <v>23</v>
      </c>
      <c r="G3" s="180"/>
      <c r="H3" s="180"/>
      <c r="I3" s="184" t="s">
        <v>89</v>
      </c>
      <c r="J3" s="185"/>
      <c r="K3" s="186"/>
      <c r="L3" s="180" t="s">
        <v>91</v>
      </c>
      <c r="M3" s="180"/>
      <c r="N3" s="180"/>
      <c r="O3" s="180" t="s">
        <v>16</v>
      </c>
      <c r="P3" s="180"/>
      <c r="Q3" s="180" t="s">
        <v>31</v>
      </c>
      <c r="R3" s="182" t="s">
        <v>11</v>
      </c>
    </row>
    <row r="4" spans="2:18" ht="73.150000000000006" customHeight="1" thickBot="1" x14ac:dyDescent="0.3">
      <c r="B4" s="177"/>
      <c r="C4" s="179"/>
      <c r="D4" s="179"/>
      <c r="E4" s="179"/>
      <c r="F4" s="57" t="s">
        <v>3</v>
      </c>
      <c r="G4" s="57" t="s">
        <v>4</v>
      </c>
      <c r="H4" s="58" t="s">
        <v>33</v>
      </c>
      <c r="I4" s="57" t="s">
        <v>3</v>
      </c>
      <c r="J4" s="57" t="s">
        <v>4</v>
      </c>
      <c r="K4" s="58" t="s">
        <v>33</v>
      </c>
      <c r="L4" s="57" t="s">
        <v>3</v>
      </c>
      <c r="M4" s="57" t="s">
        <v>4</v>
      </c>
      <c r="N4" s="58" t="s">
        <v>33</v>
      </c>
      <c r="O4" s="58" t="s">
        <v>57</v>
      </c>
      <c r="P4" s="58" t="s">
        <v>33</v>
      </c>
      <c r="Q4" s="181"/>
      <c r="R4" s="183"/>
    </row>
    <row r="5" spans="2:18" s="13" customFormat="1" ht="336" customHeight="1" thickBot="1" x14ac:dyDescent="0.3">
      <c r="B5" s="187">
        <v>1</v>
      </c>
      <c r="C5" s="163" t="s">
        <v>44</v>
      </c>
      <c r="D5" s="159" t="s">
        <v>61</v>
      </c>
      <c r="E5" s="160"/>
      <c r="F5" s="53"/>
      <c r="G5" s="53" t="s">
        <v>5</v>
      </c>
      <c r="H5" s="54" t="s">
        <v>49</v>
      </c>
      <c r="I5" s="54"/>
      <c r="J5" s="54" t="s">
        <v>5</v>
      </c>
      <c r="K5" s="54" t="s">
        <v>49</v>
      </c>
      <c r="L5" s="54"/>
      <c r="M5" s="54" t="s">
        <v>5</v>
      </c>
      <c r="N5" s="54" t="s">
        <v>49</v>
      </c>
      <c r="O5" s="55" t="s">
        <v>59</v>
      </c>
      <c r="P5" s="56" t="s">
        <v>60</v>
      </c>
      <c r="Q5" s="55" t="s">
        <v>39</v>
      </c>
      <c r="R5" s="62" t="s">
        <v>58</v>
      </c>
    </row>
    <row r="6" spans="2:18" s="13" customFormat="1" ht="282" customHeight="1" thickBot="1" x14ac:dyDescent="0.3">
      <c r="B6" s="188"/>
      <c r="C6" s="164"/>
      <c r="D6" s="161" t="s">
        <v>53</v>
      </c>
      <c r="E6" s="162"/>
      <c r="F6" s="53"/>
      <c r="G6" s="53" t="s">
        <v>5</v>
      </c>
      <c r="H6" s="54" t="s">
        <v>49</v>
      </c>
      <c r="I6" s="54"/>
      <c r="J6" s="54" t="s">
        <v>5</v>
      </c>
      <c r="K6" s="54" t="s">
        <v>49</v>
      </c>
      <c r="L6" s="54"/>
      <c r="M6" s="54" t="s">
        <v>5</v>
      </c>
      <c r="N6" s="54" t="s">
        <v>49</v>
      </c>
      <c r="O6" s="55" t="s">
        <v>59</v>
      </c>
      <c r="P6" s="56" t="s">
        <v>60</v>
      </c>
      <c r="Q6" s="55" t="s">
        <v>39</v>
      </c>
      <c r="R6" s="62" t="s">
        <v>58</v>
      </c>
    </row>
    <row r="7" spans="2:18" s="13" customFormat="1" ht="282" customHeight="1" thickBot="1" x14ac:dyDescent="0.3">
      <c r="B7" s="188"/>
      <c r="C7" s="164"/>
      <c r="D7" s="156" t="s">
        <v>54</v>
      </c>
      <c r="E7" s="157"/>
      <c r="F7" s="53"/>
      <c r="G7" s="53" t="s">
        <v>5</v>
      </c>
      <c r="H7" s="54" t="s">
        <v>49</v>
      </c>
      <c r="I7" s="54"/>
      <c r="J7" s="54" t="s">
        <v>5</v>
      </c>
      <c r="K7" s="54" t="s">
        <v>49</v>
      </c>
      <c r="L7" s="54"/>
      <c r="M7" s="54" t="s">
        <v>5</v>
      </c>
      <c r="N7" s="54" t="s">
        <v>49</v>
      </c>
      <c r="O7" s="55" t="s">
        <v>59</v>
      </c>
      <c r="P7" s="56" t="s">
        <v>60</v>
      </c>
      <c r="Q7" s="55" t="s">
        <v>39</v>
      </c>
      <c r="R7" s="62" t="s">
        <v>58</v>
      </c>
    </row>
    <row r="8" spans="2:18" s="13" customFormat="1" ht="374.45" customHeight="1" thickBot="1" x14ac:dyDescent="0.3">
      <c r="B8" s="188"/>
      <c r="C8" s="164"/>
      <c r="D8" s="156" t="s">
        <v>55</v>
      </c>
      <c r="E8" s="157"/>
      <c r="F8" s="53"/>
      <c r="G8" s="53" t="s">
        <v>5</v>
      </c>
      <c r="H8" s="54" t="s">
        <v>49</v>
      </c>
      <c r="I8" s="54"/>
      <c r="J8" s="54" t="s">
        <v>5</v>
      </c>
      <c r="K8" s="54" t="s">
        <v>49</v>
      </c>
      <c r="L8" s="54"/>
      <c r="M8" s="54" t="s">
        <v>5</v>
      </c>
      <c r="N8" s="54" t="s">
        <v>49</v>
      </c>
      <c r="O8" s="55" t="s">
        <v>59</v>
      </c>
      <c r="P8" s="56" t="s">
        <v>60</v>
      </c>
      <c r="Q8" s="55" t="s">
        <v>39</v>
      </c>
      <c r="R8" s="62" t="s">
        <v>58</v>
      </c>
    </row>
    <row r="9" spans="2:18" s="13" customFormat="1" ht="282" customHeight="1" thickBot="1" x14ac:dyDescent="0.3">
      <c r="B9" s="189"/>
      <c r="C9" s="165"/>
      <c r="D9" s="158" t="s">
        <v>56</v>
      </c>
      <c r="E9" s="157"/>
      <c r="F9" s="53"/>
      <c r="G9" s="53" t="s">
        <v>5</v>
      </c>
      <c r="H9" s="54" t="s">
        <v>49</v>
      </c>
      <c r="I9" s="54"/>
      <c r="J9" s="54" t="s">
        <v>5</v>
      </c>
      <c r="K9" s="54" t="s">
        <v>49</v>
      </c>
      <c r="L9" s="54"/>
      <c r="M9" s="54" t="s">
        <v>5</v>
      </c>
      <c r="N9" s="54" t="s">
        <v>49</v>
      </c>
      <c r="O9" s="55" t="s">
        <v>59</v>
      </c>
      <c r="P9" s="56" t="s">
        <v>60</v>
      </c>
      <c r="Q9" s="55" t="s">
        <v>39</v>
      </c>
      <c r="R9" s="62" t="s">
        <v>58</v>
      </c>
    </row>
    <row r="10" spans="2:18" s="13" customFormat="1" ht="336" customHeight="1" thickBot="1" x14ac:dyDescent="0.3">
      <c r="B10" s="167">
        <v>2</v>
      </c>
      <c r="C10" s="170" t="s">
        <v>82</v>
      </c>
      <c r="D10" s="159" t="s">
        <v>61</v>
      </c>
      <c r="E10" s="160"/>
      <c r="F10" s="53" t="s">
        <v>5</v>
      </c>
      <c r="G10" s="53"/>
      <c r="H10" s="54" t="s">
        <v>88</v>
      </c>
      <c r="I10" s="54" t="s">
        <v>5</v>
      </c>
      <c r="J10" s="54"/>
      <c r="K10" s="54" t="s">
        <v>90</v>
      </c>
      <c r="L10" s="54" t="s">
        <v>5</v>
      </c>
      <c r="M10" s="54"/>
      <c r="N10" s="54" t="s">
        <v>92</v>
      </c>
      <c r="O10" s="55" t="s">
        <v>93</v>
      </c>
      <c r="P10" s="56" t="s">
        <v>94</v>
      </c>
      <c r="Q10" s="55" t="s">
        <v>2</v>
      </c>
      <c r="R10" s="62" t="s">
        <v>117</v>
      </c>
    </row>
    <row r="11" spans="2:18" s="13" customFormat="1" ht="282" customHeight="1" thickBot="1" x14ac:dyDescent="0.3">
      <c r="B11" s="168"/>
      <c r="C11" s="171"/>
      <c r="D11" s="161" t="s">
        <v>53</v>
      </c>
      <c r="E11" s="162"/>
      <c r="F11" s="53" t="s">
        <v>5</v>
      </c>
      <c r="G11" s="53"/>
      <c r="H11" s="54" t="s">
        <v>95</v>
      </c>
      <c r="I11" s="54" t="s">
        <v>5</v>
      </c>
      <c r="J11" s="54"/>
      <c r="K11" s="54" t="s">
        <v>96</v>
      </c>
      <c r="L11" s="54" t="s">
        <v>5</v>
      </c>
      <c r="M11" s="54"/>
      <c r="N11" s="54" t="s">
        <v>97</v>
      </c>
      <c r="O11" s="55" t="s">
        <v>93</v>
      </c>
      <c r="P11" s="56" t="s">
        <v>98</v>
      </c>
      <c r="Q11" s="55" t="s">
        <v>2</v>
      </c>
      <c r="R11" s="73" t="s">
        <v>116</v>
      </c>
    </row>
    <row r="12" spans="2:18" s="13" customFormat="1" ht="282" customHeight="1" thickBot="1" x14ac:dyDescent="0.3">
      <c r="B12" s="168"/>
      <c r="C12" s="171"/>
      <c r="D12" s="156" t="s">
        <v>54</v>
      </c>
      <c r="E12" s="157"/>
      <c r="F12" s="53" t="s">
        <v>5</v>
      </c>
      <c r="G12" s="53"/>
      <c r="H12" s="54" t="s">
        <v>88</v>
      </c>
      <c r="I12" s="54" t="s">
        <v>5</v>
      </c>
      <c r="J12" s="54"/>
      <c r="K12" s="54" t="s">
        <v>99</v>
      </c>
      <c r="L12" s="54" t="s">
        <v>5</v>
      </c>
      <c r="M12" s="54"/>
      <c r="N12" s="54" t="s">
        <v>100</v>
      </c>
      <c r="O12" s="55" t="s">
        <v>93</v>
      </c>
      <c r="P12" s="54" t="s">
        <v>101</v>
      </c>
      <c r="Q12" s="55" t="s">
        <v>2</v>
      </c>
      <c r="R12" s="74"/>
    </row>
    <row r="13" spans="2:18" s="13" customFormat="1" ht="374.45" customHeight="1" thickBot="1" x14ac:dyDescent="0.3">
      <c r="B13" s="168"/>
      <c r="C13" s="171"/>
      <c r="D13" s="156" t="s">
        <v>55</v>
      </c>
      <c r="E13" s="157"/>
      <c r="F13" s="53" t="s">
        <v>5</v>
      </c>
      <c r="G13" s="53"/>
      <c r="H13" s="54" t="s">
        <v>88</v>
      </c>
      <c r="I13" s="54" t="s">
        <v>5</v>
      </c>
      <c r="J13" s="54"/>
      <c r="K13" s="54" t="s">
        <v>102</v>
      </c>
      <c r="L13" s="54" t="s">
        <v>5</v>
      </c>
      <c r="M13" s="54"/>
      <c r="N13" s="54" t="s">
        <v>103</v>
      </c>
      <c r="O13" s="55" t="s">
        <v>93</v>
      </c>
      <c r="P13" s="56" t="s">
        <v>104</v>
      </c>
      <c r="Q13" s="55" t="s">
        <v>2</v>
      </c>
      <c r="R13" s="74" t="s">
        <v>115</v>
      </c>
    </row>
    <row r="14" spans="2:18" s="13" customFormat="1" ht="282" customHeight="1" thickBot="1" x14ac:dyDescent="0.3">
      <c r="B14" s="169"/>
      <c r="C14" s="172"/>
      <c r="D14" s="158" t="s">
        <v>56</v>
      </c>
      <c r="E14" s="157"/>
      <c r="F14" s="53" t="s">
        <v>5</v>
      </c>
      <c r="G14" s="53"/>
      <c r="H14" s="54" t="s">
        <v>105</v>
      </c>
      <c r="I14" s="54" t="s">
        <v>5</v>
      </c>
      <c r="J14" s="54"/>
      <c r="K14" s="54" t="s">
        <v>106</v>
      </c>
      <c r="L14" s="54" t="s">
        <v>107</v>
      </c>
      <c r="M14" s="54" t="s">
        <v>107</v>
      </c>
      <c r="N14" s="54" t="s">
        <v>107</v>
      </c>
      <c r="O14" s="55" t="s">
        <v>93</v>
      </c>
      <c r="P14" s="56" t="s">
        <v>108</v>
      </c>
      <c r="Q14" s="55" t="s">
        <v>2</v>
      </c>
      <c r="R14" s="74"/>
    </row>
    <row r="18" spans="2:15" x14ac:dyDescent="0.25">
      <c r="B18" t="s">
        <v>43</v>
      </c>
      <c r="F18" s="135"/>
      <c r="G18" s="135"/>
      <c r="H18" s="135"/>
      <c r="I18" s="135"/>
      <c r="J18" s="135"/>
      <c r="K18" s="135"/>
      <c r="L18" s="135"/>
      <c r="M18" s="15"/>
      <c r="N18" s="15"/>
      <c r="O18" s="15"/>
    </row>
    <row r="19" spans="2:15" ht="14.45" customHeight="1" x14ac:dyDescent="0.25">
      <c r="F19" s="166" t="s">
        <v>32</v>
      </c>
      <c r="G19" s="166"/>
      <c r="H19" s="166"/>
      <c r="I19" s="166"/>
      <c r="J19" s="166"/>
      <c r="K19" s="166"/>
      <c r="L19" s="166"/>
      <c r="M19" s="166"/>
      <c r="N19" s="166"/>
      <c r="O19" s="166"/>
    </row>
  </sheetData>
  <mergeCells count="26">
    <mergeCell ref="B10:B14"/>
    <mergeCell ref="C10:C14"/>
    <mergeCell ref="B2:R2"/>
    <mergeCell ref="B3:B4"/>
    <mergeCell ref="C3:C4"/>
    <mergeCell ref="D3:E4"/>
    <mergeCell ref="F3:H3"/>
    <mergeCell ref="L3:N3"/>
    <mergeCell ref="O3:P3"/>
    <mergeCell ref="Q3:Q4"/>
    <mergeCell ref="R3:R4"/>
    <mergeCell ref="I3:K3"/>
    <mergeCell ref="B5:B9"/>
    <mergeCell ref="D8:E8"/>
    <mergeCell ref="C5:C9"/>
    <mergeCell ref="D10:E10"/>
    <mergeCell ref="D11:E11"/>
    <mergeCell ref="F19:O19"/>
    <mergeCell ref="F18:L18"/>
    <mergeCell ref="D13:E13"/>
    <mergeCell ref="D14:E14"/>
    <mergeCell ref="D5:E5"/>
    <mergeCell ref="D6:E6"/>
    <mergeCell ref="D12:E12"/>
    <mergeCell ref="D9:E9"/>
    <mergeCell ref="D7:E7"/>
  </mergeCells>
  <pageMargins left="0.7" right="0.7" top="0.75" bottom="0.75" header="0.3" footer="0.3"/>
  <pageSetup scale="1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32"/>
  <sheetViews>
    <sheetView view="pageBreakPreview" topLeftCell="A4" zoomScale="50" zoomScaleNormal="60" zoomScaleSheetLayoutView="50" workbookViewId="0">
      <selection activeCell="B6" sqref="B6:F6"/>
    </sheetView>
  </sheetViews>
  <sheetFormatPr baseColWidth="10" defaultRowHeight="15" x14ac:dyDescent="0.25"/>
  <cols>
    <col min="1" max="1" width="13.28515625" customWidth="1"/>
    <col min="2" max="2" width="45.28515625" customWidth="1"/>
    <col min="3" max="3" width="15.42578125" customWidth="1"/>
    <col min="4" max="4" width="13.28515625" customWidth="1"/>
    <col min="5" max="5" width="23" customWidth="1"/>
    <col min="6" max="6" width="26.28515625" customWidth="1"/>
    <col min="7" max="7" width="10.28515625" style="63" customWidth="1"/>
    <col min="8" max="8" width="26.28515625" customWidth="1"/>
    <col min="9" max="9" width="22" style="63" customWidth="1"/>
    <col min="10" max="10" width="45.85546875" customWidth="1"/>
    <col min="11" max="11" width="21.85546875" customWidth="1"/>
    <col min="12" max="12" width="18.140625" customWidth="1"/>
    <col min="13" max="13" width="24.28515625" customWidth="1"/>
    <col min="14" max="14" width="26.28515625" customWidth="1"/>
    <col min="17" max="17" width="33.140625" customWidth="1"/>
    <col min="20" max="20" width="3.140625" customWidth="1"/>
    <col min="22" max="22" width="10.85546875" customWidth="1"/>
    <col min="23" max="23" width="11.5703125" hidden="1" customWidth="1"/>
    <col min="24" max="24" width="209" customWidth="1"/>
    <col min="25" max="25" width="15.7109375" bestFit="1" customWidth="1"/>
  </cols>
  <sheetData>
    <row r="1" spans="2:25" x14ac:dyDescent="0.25">
      <c r="P1" s="208" t="s">
        <v>34</v>
      </c>
      <c r="Q1" s="209"/>
      <c r="R1" s="209"/>
      <c r="S1" s="209"/>
      <c r="T1" s="209"/>
      <c r="U1" s="209"/>
      <c r="V1" s="209"/>
      <c r="W1" s="209"/>
      <c r="X1" s="210"/>
    </row>
    <row r="2" spans="2:25" x14ac:dyDescent="0.25">
      <c r="P2" s="211"/>
      <c r="Q2" s="212"/>
      <c r="R2" s="212"/>
      <c r="S2" s="212"/>
      <c r="T2" s="212"/>
      <c r="U2" s="212"/>
      <c r="V2" s="212"/>
      <c r="W2" s="212"/>
      <c r="X2" s="213"/>
    </row>
    <row r="3" spans="2:25" ht="22.15" customHeight="1" thickBot="1" x14ac:dyDescent="0.3">
      <c r="P3" s="214"/>
      <c r="Q3" s="215"/>
      <c r="R3" s="215"/>
      <c r="S3" s="215"/>
      <c r="T3" s="215"/>
      <c r="U3" s="215"/>
      <c r="V3" s="215"/>
      <c r="W3" s="215"/>
      <c r="X3" s="216"/>
    </row>
    <row r="4" spans="2:25" ht="22.15" customHeight="1" thickBot="1" x14ac:dyDescent="0.3">
      <c r="P4" s="47" t="s">
        <v>14</v>
      </c>
      <c r="Q4" s="48" t="s">
        <v>1</v>
      </c>
      <c r="R4" s="217" t="s">
        <v>17</v>
      </c>
      <c r="S4" s="217"/>
      <c r="T4" s="217"/>
      <c r="U4" s="217"/>
      <c r="V4" s="217"/>
      <c r="W4" s="218"/>
      <c r="X4" s="225" t="s">
        <v>11</v>
      </c>
    </row>
    <row r="5" spans="2:25" ht="34.15" customHeight="1" thickBot="1" x14ac:dyDescent="0.3">
      <c r="P5" s="49"/>
      <c r="Q5" s="50"/>
      <c r="R5" s="219" t="s">
        <v>2</v>
      </c>
      <c r="S5" s="220"/>
      <c r="T5" s="221"/>
      <c r="U5" s="222" t="s">
        <v>33</v>
      </c>
      <c r="V5" s="223"/>
      <c r="W5" s="224"/>
      <c r="X5" s="226"/>
    </row>
    <row r="6" spans="2:25" ht="126" customHeight="1" thickBot="1" x14ac:dyDescent="0.3">
      <c r="B6" s="241" t="s">
        <v>62</v>
      </c>
      <c r="C6" s="242"/>
      <c r="D6" s="242"/>
      <c r="E6" s="242"/>
      <c r="F6" s="243"/>
      <c r="G6" s="52"/>
      <c r="H6" s="75"/>
      <c r="I6" s="52"/>
      <c r="J6" s="231" t="s">
        <v>62</v>
      </c>
      <c r="K6" s="232"/>
      <c r="L6" s="232"/>
      <c r="M6" s="232"/>
      <c r="N6" s="233"/>
      <c r="P6" s="60">
        <v>1</v>
      </c>
      <c r="Q6" s="61" t="s">
        <v>44</v>
      </c>
      <c r="R6" s="227" t="s">
        <v>77</v>
      </c>
      <c r="S6" s="227"/>
      <c r="T6" s="227"/>
      <c r="U6" s="228" t="s">
        <v>78</v>
      </c>
      <c r="V6" s="229"/>
      <c r="W6" s="230"/>
      <c r="X6" s="87" t="s">
        <v>112</v>
      </c>
    </row>
    <row r="7" spans="2:25" ht="94.15" customHeight="1" x14ac:dyDescent="0.25">
      <c r="B7" s="234" t="s">
        <v>44</v>
      </c>
      <c r="C7" s="235"/>
      <c r="D7" s="235"/>
      <c r="E7" s="235"/>
      <c r="F7" s="236"/>
      <c r="G7" s="20"/>
      <c r="H7" s="25"/>
      <c r="I7" s="29"/>
      <c r="J7" s="238" t="s">
        <v>82</v>
      </c>
      <c r="K7" s="239"/>
      <c r="L7" s="239"/>
      <c r="M7" s="239"/>
      <c r="N7" s="240"/>
      <c r="P7" s="249">
        <v>2</v>
      </c>
      <c r="Q7" s="246" t="s">
        <v>82</v>
      </c>
      <c r="R7" s="252" t="s">
        <v>2</v>
      </c>
      <c r="S7" s="252"/>
      <c r="T7" s="252"/>
      <c r="U7" s="255" t="s">
        <v>110</v>
      </c>
      <c r="V7" s="255"/>
      <c r="W7" s="255"/>
      <c r="X7" s="258" t="s">
        <v>111</v>
      </c>
    </row>
    <row r="8" spans="2:25" ht="15.75" x14ac:dyDescent="0.25">
      <c r="B8" s="33" t="s">
        <v>71</v>
      </c>
      <c r="C8" s="198" t="s">
        <v>72</v>
      </c>
      <c r="D8" s="199"/>
      <c r="E8" s="200"/>
      <c r="F8" s="34" t="s">
        <v>73</v>
      </c>
      <c r="G8" s="21"/>
      <c r="H8" s="237"/>
      <c r="I8" s="30"/>
      <c r="J8" s="59" t="s">
        <v>71</v>
      </c>
      <c r="K8" s="204" t="s">
        <v>72</v>
      </c>
      <c r="L8" s="205"/>
      <c r="M8" s="206"/>
      <c r="N8" s="93" t="s">
        <v>73</v>
      </c>
      <c r="P8" s="250"/>
      <c r="Q8" s="247"/>
      <c r="R8" s="253"/>
      <c r="S8" s="253"/>
      <c r="T8" s="253"/>
      <c r="U8" s="256"/>
      <c r="V8" s="256"/>
      <c r="W8" s="256"/>
      <c r="X8" s="259"/>
    </row>
    <row r="9" spans="2:25" ht="15.75" x14ac:dyDescent="0.25">
      <c r="B9" s="76">
        <v>1</v>
      </c>
      <c r="C9" s="201" t="s">
        <v>74</v>
      </c>
      <c r="D9" s="202"/>
      <c r="E9" s="203"/>
      <c r="F9" s="77"/>
      <c r="G9" s="21"/>
      <c r="H9" s="237"/>
      <c r="I9" s="30"/>
      <c r="J9" s="76">
        <v>1</v>
      </c>
      <c r="K9" s="201" t="s">
        <v>74</v>
      </c>
      <c r="L9" s="202"/>
      <c r="M9" s="203"/>
      <c r="N9" s="96">
        <v>21680672</v>
      </c>
      <c r="P9" s="250"/>
      <c r="Q9" s="247"/>
      <c r="R9" s="253"/>
      <c r="S9" s="253"/>
      <c r="T9" s="253"/>
      <c r="U9" s="256"/>
      <c r="V9" s="256"/>
      <c r="W9" s="256"/>
      <c r="X9" s="259"/>
    </row>
    <row r="10" spans="2:25" ht="15.75" x14ac:dyDescent="0.25">
      <c r="B10" s="76">
        <v>2</v>
      </c>
      <c r="C10" s="201" t="s">
        <v>75</v>
      </c>
      <c r="D10" s="202"/>
      <c r="E10" s="203"/>
      <c r="F10" s="77"/>
      <c r="G10" s="21"/>
      <c r="H10" s="237"/>
      <c r="I10" s="30"/>
      <c r="J10" s="76">
        <v>2</v>
      </c>
      <c r="K10" s="201" t="s">
        <v>75</v>
      </c>
      <c r="L10" s="202"/>
      <c r="M10" s="203"/>
      <c r="N10" s="96">
        <v>4119328</v>
      </c>
      <c r="P10" s="250"/>
      <c r="Q10" s="247"/>
      <c r="R10" s="253"/>
      <c r="S10" s="253"/>
      <c r="T10" s="253"/>
      <c r="U10" s="256"/>
      <c r="V10" s="256"/>
      <c r="W10" s="256"/>
      <c r="X10" s="259"/>
    </row>
    <row r="11" spans="2:25" ht="15.75" x14ac:dyDescent="0.25">
      <c r="B11" s="76">
        <v>3</v>
      </c>
      <c r="C11" s="201" t="s">
        <v>76</v>
      </c>
      <c r="D11" s="202"/>
      <c r="E11" s="203"/>
      <c r="F11" s="77"/>
      <c r="G11" s="21"/>
      <c r="H11" s="237"/>
      <c r="I11" s="30"/>
      <c r="J11" s="76">
        <v>3</v>
      </c>
      <c r="K11" s="201" t="s">
        <v>76</v>
      </c>
      <c r="L11" s="202"/>
      <c r="M11" s="203"/>
      <c r="N11" s="96">
        <v>25800000</v>
      </c>
      <c r="P11" s="250"/>
      <c r="Q11" s="247"/>
      <c r="R11" s="253"/>
      <c r="S11" s="253"/>
      <c r="T11" s="253"/>
      <c r="U11" s="256"/>
      <c r="V11" s="256"/>
      <c r="W11" s="256"/>
      <c r="X11" s="259"/>
    </row>
    <row r="12" spans="2:25" ht="53.45" customHeight="1" x14ac:dyDescent="0.25">
      <c r="B12" s="190" t="s">
        <v>26</v>
      </c>
      <c r="C12" s="191"/>
      <c r="D12" s="191"/>
      <c r="E12" s="191"/>
      <c r="F12" s="192"/>
      <c r="G12" s="22"/>
      <c r="H12" s="237"/>
      <c r="I12" s="30"/>
      <c r="J12" s="190" t="s">
        <v>26</v>
      </c>
      <c r="K12" s="191"/>
      <c r="L12" s="191"/>
      <c r="M12" s="191"/>
      <c r="N12" s="192"/>
      <c r="P12" s="250"/>
      <c r="Q12" s="247"/>
      <c r="R12" s="253"/>
      <c r="S12" s="253"/>
      <c r="T12" s="253"/>
      <c r="U12" s="256"/>
      <c r="V12" s="256"/>
      <c r="W12" s="256"/>
      <c r="X12" s="259"/>
      <c r="Y12" s="45"/>
    </row>
    <row r="13" spans="2:25" ht="31.9" customHeight="1" x14ac:dyDescent="0.25">
      <c r="B13" s="193" t="s">
        <v>42</v>
      </c>
      <c r="C13" s="194"/>
      <c r="D13" s="194"/>
      <c r="E13" s="194"/>
      <c r="F13" s="195"/>
      <c r="G13" s="22"/>
      <c r="H13" s="237"/>
      <c r="I13" s="30"/>
      <c r="J13" s="193" t="s">
        <v>42</v>
      </c>
      <c r="K13" s="194"/>
      <c r="L13" s="194"/>
      <c r="M13" s="194"/>
      <c r="N13" s="195"/>
      <c r="P13" s="250"/>
      <c r="Q13" s="247"/>
      <c r="R13" s="253"/>
      <c r="S13" s="253"/>
      <c r="T13" s="253"/>
      <c r="U13" s="256"/>
      <c r="V13" s="256"/>
      <c r="W13" s="256"/>
      <c r="X13" s="259"/>
      <c r="Y13" s="46"/>
    </row>
    <row r="14" spans="2:25" ht="16.5" thickBot="1" x14ac:dyDescent="0.3">
      <c r="B14" s="33" t="s">
        <v>30</v>
      </c>
      <c r="C14" s="18" t="s">
        <v>35</v>
      </c>
      <c r="D14" s="18" t="s">
        <v>36</v>
      </c>
      <c r="E14" s="18" t="s">
        <v>37</v>
      </c>
      <c r="F14" s="34" t="s">
        <v>38</v>
      </c>
      <c r="G14" s="22"/>
      <c r="H14" s="26"/>
      <c r="I14" s="31"/>
      <c r="J14" s="59" t="s">
        <v>30</v>
      </c>
      <c r="K14" s="94" t="s">
        <v>35</v>
      </c>
      <c r="L14" s="94" t="s">
        <v>36</v>
      </c>
      <c r="M14" s="94" t="s">
        <v>37</v>
      </c>
      <c r="N14" s="93" t="s">
        <v>38</v>
      </c>
      <c r="P14" s="251"/>
      <c r="Q14" s="248"/>
      <c r="R14" s="254"/>
      <c r="S14" s="254"/>
      <c r="T14" s="254"/>
      <c r="U14" s="257"/>
      <c r="V14" s="257"/>
      <c r="W14" s="257"/>
      <c r="X14" s="260"/>
    </row>
    <row r="15" spans="2:25" ht="70.900000000000006" customHeight="1" x14ac:dyDescent="0.25">
      <c r="B15" s="78" t="s">
        <v>63</v>
      </c>
      <c r="C15" s="12" t="s">
        <v>70</v>
      </c>
      <c r="D15" s="12">
        <v>2</v>
      </c>
      <c r="E15" s="44">
        <v>2625000</v>
      </c>
      <c r="F15" s="79">
        <f>E15*D15</f>
        <v>5250000</v>
      </c>
      <c r="G15" s="23"/>
      <c r="H15" s="27"/>
      <c r="I15" s="19"/>
      <c r="J15" s="78" t="s">
        <v>63</v>
      </c>
      <c r="K15" s="12" t="s">
        <v>70</v>
      </c>
      <c r="L15" s="12">
        <v>2</v>
      </c>
      <c r="M15" s="44">
        <v>2500000</v>
      </c>
      <c r="N15" s="79">
        <f>M15*L15</f>
        <v>5000000</v>
      </c>
    </row>
    <row r="16" spans="2:25" ht="67.150000000000006" customHeight="1" x14ac:dyDescent="0.25">
      <c r="B16" s="78" t="s">
        <v>64</v>
      </c>
      <c r="C16" s="12" t="s">
        <v>70</v>
      </c>
      <c r="D16" s="12">
        <v>2</v>
      </c>
      <c r="E16" s="44">
        <v>1650000</v>
      </c>
      <c r="F16" s="79">
        <f t="shared" ref="F16:F21" si="0">E16*D16</f>
        <v>3300000</v>
      </c>
      <c r="G16" s="23"/>
      <c r="H16" s="27"/>
      <c r="I16" s="19"/>
      <c r="J16" s="78" t="s">
        <v>64</v>
      </c>
      <c r="K16" s="12" t="s">
        <v>70</v>
      </c>
      <c r="L16" s="12">
        <v>2</v>
      </c>
      <c r="M16" s="44">
        <v>2000000</v>
      </c>
      <c r="N16" s="79">
        <f t="shared" ref="N16:N21" si="1">M16*L16</f>
        <v>4000000</v>
      </c>
      <c r="P16" t="s">
        <v>43</v>
      </c>
      <c r="R16" s="244"/>
      <c r="S16" s="244"/>
      <c r="T16" s="244"/>
      <c r="U16" s="244"/>
      <c r="V16" s="244"/>
      <c r="W16" s="244"/>
      <c r="X16" s="244"/>
      <c r="Y16" s="46"/>
    </row>
    <row r="17" spans="2:24" ht="70.900000000000006" customHeight="1" x14ac:dyDescent="0.25">
      <c r="B17" s="86" t="s">
        <v>65</v>
      </c>
      <c r="C17" s="12" t="s">
        <v>70</v>
      </c>
      <c r="D17" s="12">
        <v>2</v>
      </c>
      <c r="E17" s="44">
        <v>1875000</v>
      </c>
      <c r="F17" s="79">
        <f t="shared" si="0"/>
        <v>3750000</v>
      </c>
      <c r="G17" s="23"/>
      <c r="H17" s="27"/>
      <c r="I17" s="19"/>
      <c r="J17" s="86" t="s">
        <v>65</v>
      </c>
      <c r="K17" s="12" t="s">
        <v>70</v>
      </c>
      <c r="L17" s="12">
        <v>2</v>
      </c>
      <c r="M17" s="44">
        <v>2400000</v>
      </c>
      <c r="N17" s="79">
        <f t="shared" si="1"/>
        <v>4800000</v>
      </c>
      <c r="R17" s="245" t="s">
        <v>32</v>
      </c>
      <c r="S17" s="245"/>
      <c r="T17" s="245"/>
      <c r="U17" s="245"/>
      <c r="V17" s="245"/>
      <c r="W17" s="245"/>
      <c r="X17" s="245"/>
    </row>
    <row r="18" spans="2:24" ht="104.45" customHeight="1" x14ac:dyDescent="0.25">
      <c r="B18" s="80" t="s">
        <v>66</v>
      </c>
      <c r="C18" s="12" t="s">
        <v>70</v>
      </c>
      <c r="D18" s="12">
        <v>2</v>
      </c>
      <c r="E18" s="44">
        <v>1500000</v>
      </c>
      <c r="F18" s="79">
        <f t="shared" si="0"/>
        <v>3000000</v>
      </c>
      <c r="G18" s="23"/>
      <c r="H18" s="27"/>
      <c r="I18" s="19"/>
      <c r="J18" s="80" t="s">
        <v>66</v>
      </c>
      <c r="K18" s="12" t="s">
        <v>70</v>
      </c>
      <c r="L18" s="12">
        <v>2</v>
      </c>
      <c r="M18" s="44">
        <v>1500000</v>
      </c>
      <c r="N18" s="79">
        <f t="shared" si="1"/>
        <v>3000000</v>
      </c>
    </row>
    <row r="19" spans="2:24" ht="70.900000000000006" customHeight="1" x14ac:dyDescent="0.25">
      <c r="B19" s="86" t="s">
        <v>67</v>
      </c>
      <c r="C19" s="12" t="s">
        <v>70</v>
      </c>
      <c r="D19" s="12">
        <v>2</v>
      </c>
      <c r="E19" s="44">
        <v>1125000</v>
      </c>
      <c r="F19" s="79">
        <f t="shared" si="0"/>
        <v>2250000</v>
      </c>
      <c r="G19" s="23"/>
      <c r="H19" s="27"/>
      <c r="I19" s="19"/>
      <c r="J19" s="86" t="s">
        <v>67</v>
      </c>
      <c r="K19" s="12" t="s">
        <v>70</v>
      </c>
      <c r="L19" s="12">
        <v>2</v>
      </c>
      <c r="M19" s="44">
        <v>1500000</v>
      </c>
      <c r="N19" s="79">
        <f t="shared" si="1"/>
        <v>3000000</v>
      </c>
    </row>
    <row r="20" spans="2:24" ht="70.900000000000006" customHeight="1" x14ac:dyDescent="0.25">
      <c r="B20" s="80" t="s">
        <v>68</v>
      </c>
      <c r="C20" s="12" t="s">
        <v>70</v>
      </c>
      <c r="D20" s="12">
        <v>2</v>
      </c>
      <c r="E20" s="44">
        <v>1125000</v>
      </c>
      <c r="F20" s="79">
        <f t="shared" si="0"/>
        <v>2250000</v>
      </c>
      <c r="G20" s="23"/>
      <c r="H20" s="27"/>
      <c r="I20" s="19"/>
      <c r="J20" s="80" t="s">
        <v>68</v>
      </c>
      <c r="K20" s="12" t="s">
        <v>70</v>
      </c>
      <c r="L20" s="12">
        <v>2</v>
      </c>
      <c r="M20" s="44">
        <v>1300000</v>
      </c>
      <c r="N20" s="79">
        <f t="shared" si="1"/>
        <v>2600000</v>
      </c>
    </row>
    <row r="21" spans="2:24" ht="70.900000000000006" customHeight="1" x14ac:dyDescent="0.25">
      <c r="B21" s="86" t="s">
        <v>69</v>
      </c>
      <c r="C21" s="12" t="s">
        <v>70</v>
      </c>
      <c r="D21" s="12">
        <v>2</v>
      </c>
      <c r="E21" s="44">
        <v>1500000</v>
      </c>
      <c r="F21" s="79">
        <f t="shared" si="0"/>
        <v>3000000</v>
      </c>
      <c r="G21" s="23"/>
      <c r="H21" s="27"/>
      <c r="I21" s="19"/>
      <c r="J21" s="86" t="s">
        <v>69</v>
      </c>
      <c r="K21" s="12" t="s">
        <v>70</v>
      </c>
      <c r="L21" s="12">
        <v>2</v>
      </c>
      <c r="M21" s="44">
        <v>1700000</v>
      </c>
      <c r="N21" s="79">
        <f t="shared" si="1"/>
        <v>3400000</v>
      </c>
    </row>
    <row r="22" spans="2:24" ht="16.5" thickBot="1" x14ac:dyDescent="0.3">
      <c r="B22" s="81"/>
      <c r="C22" s="82"/>
      <c r="D22" s="82"/>
      <c r="E22" s="83"/>
      <c r="F22" s="84"/>
      <c r="G22" s="23"/>
      <c r="H22" s="27"/>
      <c r="I22" s="19"/>
      <c r="J22" s="81"/>
      <c r="K22" s="82"/>
      <c r="L22" s="82"/>
      <c r="M22" s="83"/>
      <c r="N22" s="84"/>
    </row>
    <row r="23" spans="2:24" ht="16.5" thickBot="1" x14ac:dyDescent="0.3">
      <c r="B23" s="196" t="s">
        <v>27</v>
      </c>
      <c r="C23" s="197"/>
      <c r="D23" s="197"/>
      <c r="E23" s="197"/>
      <c r="F23" s="85">
        <f>SUM(F15:F22)</f>
        <v>22800000</v>
      </c>
      <c r="G23" s="24"/>
      <c r="H23" s="28"/>
      <c r="I23" s="32"/>
      <c r="J23" s="196" t="s">
        <v>27</v>
      </c>
      <c r="K23" s="197"/>
      <c r="L23" s="197"/>
      <c r="M23" s="197"/>
      <c r="N23" s="85">
        <f>SUM(N15:N22)</f>
        <v>25800000</v>
      </c>
    </row>
    <row r="24" spans="2:24" ht="50.45" customHeight="1" x14ac:dyDescent="0.25"/>
    <row r="25" spans="2:24" x14ac:dyDescent="0.25">
      <c r="B25" t="s">
        <v>43</v>
      </c>
      <c r="C25" s="15"/>
      <c r="D25" s="15"/>
      <c r="E25" s="15"/>
      <c r="J25" t="s">
        <v>43</v>
      </c>
      <c r="K25" s="15"/>
      <c r="L25" s="15"/>
      <c r="M25" s="15"/>
    </row>
    <row r="26" spans="2:24" x14ac:dyDescent="0.25">
      <c r="C26" s="207" t="s">
        <v>32</v>
      </c>
      <c r="D26" s="207"/>
      <c r="E26" s="207"/>
      <c r="K26" s="207" t="s">
        <v>32</v>
      </c>
      <c r="L26" s="207"/>
      <c r="M26" s="207"/>
    </row>
    <row r="32" spans="2:24" ht="129.6" customHeight="1" x14ac:dyDescent="0.25"/>
  </sheetData>
  <mergeCells count="35">
    <mergeCell ref="R17:X17"/>
    <mergeCell ref="Q7:Q14"/>
    <mergeCell ref="P7:P14"/>
    <mergeCell ref="R7:T14"/>
    <mergeCell ref="U7:W14"/>
    <mergeCell ref="X7:X14"/>
    <mergeCell ref="C26:E26"/>
    <mergeCell ref="P1:X3"/>
    <mergeCell ref="R4:W4"/>
    <mergeCell ref="R5:T5"/>
    <mergeCell ref="U5:W5"/>
    <mergeCell ref="X4:X5"/>
    <mergeCell ref="R6:T6"/>
    <mergeCell ref="U6:W6"/>
    <mergeCell ref="J6:N6"/>
    <mergeCell ref="B7:F7"/>
    <mergeCell ref="H8:H13"/>
    <mergeCell ref="J7:N7"/>
    <mergeCell ref="B23:E23"/>
    <mergeCell ref="B6:F6"/>
    <mergeCell ref="K26:M26"/>
    <mergeCell ref="R16:X16"/>
    <mergeCell ref="J12:N12"/>
    <mergeCell ref="J13:N13"/>
    <mergeCell ref="J23:M23"/>
    <mergeCell ref="C8:E8"/>
    <mergeCell ref="C9:E9"/>
    <mergeCell ref="C10:E10"/>
    <mergeCell ref="C11:E11"/>
    <mergeCell ref="K8:M8"/>
    <mergeCell ref="K9:M9"/>
    <mergeCell ref="K10:M10"/>
    <mergeCell ref="K11:M11"/>
    <mergeCell ref="B12:F12"/>
    <mergeCell ref="B13:F13"/>
  </mergeCells>
  <pageMargins left="0.7" right="0.7" top="0.75" bottom="0.75" header="0.3" footer="0.3"/>
  <pageSetup scale="14" orientation="portrait" r:id="rId1"/>
  <colBreaks count="2" manualBreakCount="2">
    <brk id="6" max="1048575" man="1"/>
    <brk id="14" max="2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CONSOLIDADO EVALUACION TECNICA</vt:lpstr>
      <vt:lpstr>EVAL 1. EXPERIENCIA</vt:lpstr>
      <vt:lpstr>EVAL 2. ANEXO TECNICO</vt:lpstr>
      <vt:lpstr>EVAL 3. PERSONAL MINIMO</vt:lpstr>
      <vt:lpstr>EVAL 4. OFERTA  ECONOMICA</vt:lpstr>
      <vt:lpstr>'EVAL 4. OFERTA  ECONOMICA'!Área_de_impresión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CONTRATACION1</cp:lastModifiedBy>
  <cp:lastPrinted>2021-09-03T19:52:58Z</cp:lastPrinted>
  <dcterms:created xsi:type="dcterms:W3CDTF">2016-09-07T20:38:18Z</dcterms:created>
  <dcterms:modified xsi:type="dcterms:W3CDTF">2023-03-07T17:28:03Z</dcterms:modified>
</cp:coreProperties>
</file>