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imarrona-my.sharepoint.com/personal/direccionoperativa_lacimarronaesp_gov_co/Documents/DIRECCION OPERATIVA/CONTRATOS 2023/2. PROYECTO COLECTOR PRINCIPAL/"/>
    </mc:Choice>
  </mc:AlternateContent>
  <xr:revisionPtr revIDLastSave="14" documentId="13_ncr:1_{955BAA1B-560C-4763-AFCE-BDCCE01E72F1}" xr6:coauthVersionLast="47" xr6:coauthVersionMax="47" xr10:uidLastSave="{D6300FC9-8553-4BC2-9712-502BD387D591}"/>
  <bookViews>
    <workbookView xWindow="-20610" yWindow="-120" windowWidth="20730" windowHeight="11160" tabRatio="767" xr2:uid="{09662648-0440-435E-9C42-13F1D9079587}"/>
  </bookViews>
  <sheets>
    <sheet name="COLECTOR" sheetId="7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7" l="1"/>
  <c r="G54" i="7"/>
  <c r="G53" i="7"/>
  <c r="G46" i="7"/>
  <c r="G47" i="7"/>
  <c r="G48" i="7"/>
  <c r="G49" i="7"/>
  <c r="G50" i="7"/>
  <c r="G45" i="7"/>
  <c r="G44" i="7"/>
  <c r="G28" i="7"/>
  <c r="G27" i="7"/>
  <c r="G14" i="7"/>
  <c r="G15" i="7"/>
  <c r="G16" i="7"/>
  <c r="G17" i="7"/>
  <c r="G18" i="7"/>
  <c r="G19" i="7"/>
  <c r="G20" i="7"/>
  <c r="G21" i="7"/>
  <c r="G22" i="7"/>
  <c r="G23" i="7"/>
  <c r="G51" i="7" l="1"/>
  <c r="G56" i="7"/>
  <c r="G40" i="7" l="1"/>
  <c r="G36" i="7"/>
  <c r="G8" i="7"/>
  <c r="G4" i="7"/>
  <c r="G41" i="7"/>
  <c r="G39" i="7"/>
  <c r="G35" i="7"/>
  <c r="G32" i="7"/>
  <c r="G29" i="7"/>
  <c r="G30" i="7" s="1"/>
  <c r="G24" i="7"/>
  <c r="G13" i="7"/>
  <c r="G12" i="7"/>
  <c r="G9" i="7"/>
  <c r="G7" i="7"/>
  <c r="G25" i="7" l="1"/>
  <c r="G5" i="7"/>
  <c r="G37" i="7"/>
  <c r="G42" i="7"/>
  <c r="G10" i="7"/>
  <c r="G33" i="7"/>
</calcChain>
</file>

<file path=xl/sharedStrings.xml><?xml version="1.0" encoding="utf-8"?>
<sst xmlns="http://schemas.openxmlformats.org/spreadsheetml/2006/main" count="145" uniqueCount="110">
  <si>
    <t>ITEM</t>
  </si>
  <si>
    <t>DESCRIPCIÓN</t>
  </si>
  <si>
    <t>CANTIDAD</t>
  </si>
  <si>
    <t>UNIDAD</t>
  </si>
  <si>
    <t>VALOR UNITARIO</t>
  </si>
  <si>
    <t>VALOR TOTAL</t>
  </si>
  <si>
    <t>m3</t>
  </si>
  <si>
    <t>un</t>
  </si>
  <si>
    <t>1.1</t>
  </si>
  <si>
    <t>2.1</t>
  </si>
  <si>
    <t>2.2</t>
  </si>
  <si>
    <t>2.3</t>
  </si>
  <si>
    <t>m2</t>
  </si>
  <si>
    <t>3.1</t>
  </si>
  <si>
    <t>3.2</t>
  </si>
  <si>
    <t>3.3</t>
  </si>
  <si>
    <t>SUBTOTAL</t>
  </si>
  <si>
    <t>A</t>
  </si>
  <si>
    <t>U</t>
  </si>
  <si>
    <t>AU</t>
  </si>
  <si>
    <t>TOTAL</t>
  </si>
  <si>
    <t>m</t>
  </si>
  <si>
    <t>4.1</t>
  </si>
  <si>
    <t>5.1</t>
  </si>
  <si>
    <t>EXCAVACIONES</t>
  </si>
  <si>
    <t xml:space="preserve">OBRAS EN CONCRETO Y ACERO </t>
  </si>
  <si>
    <t>SUBTOTAL EXCAVACIONES</t>
  </si>
  <si>
    <t>SUBTOTAL ENTIBADOS</t>
  </si>
  <si>
    <t>6.1</t>
  </si>
  <si>
    <t>6.2</t>
  </si>
  <si>
    <t>7.1</t>
  </si>
  <si>
    <t>7.2</t>
  </si>
  <si>
    <t>7.3</t>
  </si>
  <si>
    <t xml:space="preserve">SUBTOTAL OBRAS EN CONCRETO Y ACERO </t>
  </si>
  <si>
    <t>ACTIVIDADES PRELIMINARES</t>
  </si>
  <si>
    <t>SUBTOTAL ACTIVIDADES PRELIMINARES</t>
  </si>
  <si>
    <t xml:space="preserve">Localización, trazado y replanteo de tuberías. </t>
  </si>
  <si>
    <t>DEMOLICIONES</t>
  </si>
  <si>
    <t>SUBTOTAL DEMOLICIONES</t>
  </si>
  <si>
    <t>Demolición de tubería en concreto existente de 18" a 24" de diámetro, incluye retiro de escombro.</t>
  </si>
  <si>
    <t>Rotura y retiro de pavimento asfáltico.</t>
  </si>
  <si>
    <t>Demolición de Cámaras de inspección existente, incluye retiro de escombro.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</si>
  <si>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</si>
  <si>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</si>
  <si>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</si>
  <si>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</si>
  <si>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</si>
  <si>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</si>
  <si>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</si>
  <si>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</si>
  <si>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</si>
  <si>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</si>
  <si>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Excavación mecánica en material común seco 0 - 2 m.</t>
  </si>
  <si>
    <t>Excavación manual en material común seco 0 - 2 m.</t>
  </si>
  <si>
    <t>Excavación mecánica en material común seco 2 - 4 m.</t>
  </si>
  <si>
    <t>Excavación manual en material común seco 2 - 4 m.</t>
  </si>
  <si>
    <t>Excavación mecánica en material común seco mayor &gt; a 4 m.</t>
  </si>
  <si>
    <t>Excavación manual en material común seco mayor &gt; a 4 m.</t>
  </si>
  <si>
    <t>Excavación mecánica en material común húmedo menor &lt; a 2 m.</t>
  </si>
  <si>
    <t>Excavación manual en material común húmedo menor &lt; a 2 m.</t>
  </si>
  <si>
    <t>Excavación mecánica en material común húmedo mayor &gt; a 4 m.</t>
  </si>
  <si>
    <t>Excavación manual en material común húmedo mayor &gt; a 4m.</t>
  </si>
  <si>
    <t>LLENOS Y COLOCACIÓN DE MATERIAL</t>
  </si>
  <si>
    <t>SUBTOTAL LLENOS Y COLOCACIÓN DE MATERIAL</t>
  </si>
  <si>
    <t>4.2</t>
  </si>
  <si>
    <t>4.3</t>
  </si>
  <si>
    <t>Llenos en material proveniente de la excavación, compactados mecánicamente hasta obtener una densidad del 95% de la máxima obtenida en el ensayo del Proctor Modificado.</t>
  </si>
  <si>
    <t>CARGUE, RETIRO Y BOTADAS</t>
  </si>
  <si>
    <t xml:space="preserve">SUBTOTAL CARGUE, RETIRO Y BOTADAS </t>
  </si>
  <si>
    <t>ENTIBADOS</t>
  </si>
  <si>
    <t>CÁMARAS DE INSPECCIÓN</t>
  </si>
  <si>
    <t xml:space="preserve">SUBTOTAL CÁMARAS DE INSPECCIÓN </t>
  </si>
  <si>
    <t>8.1</t>
  </si>
  <si>
    <t>8.2</t>
  </si>
  <si>
    <t>8.3</t>
  </si>
  <si>
    <t>8.4</t>
  </si>
  <si>
    <t>8.5</t>
  </si>
  <si>
    <t>8.6</t>
  </si>
  <si>
    <t>8.7</t>
  </si>
  <si>
    <t>TUBERÍAS, ACCESORIOS Y EQUIPOS</t>
  </si>
  <si>
    <t>9.1</t>
  </si>
  <si>
    <t>9.2</t>
  </si>
  <si>
    <t>9.3</t>
  </si>
  <si>
    <t>SUBTOTAL TUBERÍAS, ACCESORIOS Y EQUIPOS</t>
  </si>
  <si>
    <t>EDUCACIÓN AMBIENTAL</t>
  </si>
  <si>
    <t>10.1</t>
  </si>
  <si>
    <t xml:space="preserve">SUBTOTAL EDUCACIÓN AMBIENTAL </t>
  </si>
  <si>
    <t>Excavación manual en material común húmedo 2 - 4 m.</t>
  </si>
  <si>
    <t>Excavación mecánica en material común húmedo 2 - 4 m.</t>
  </si>
  <si>
    <t>Excavación en roca con métodos explosivos a cualquier profundidad y grado de humedad. Incluye mano de obra de voladura (las pulgadas que sean necesarias, minero, dinamita).</t>
  </si>
  <si>
    <t xml:space="preserve">Llenos con material de préstamo en arenilla y limo, compactados mecánicamente hasta obtener una densidad del 90% de la máxima obtenida en el ensayo del Proctor Modificado. </t>
  </si>
  <si>
    <t>Suministro, Transporte e Instalación de Lleno con triturado 3/4" (19mm) y 1" (25mm).</t>
  </si>
  <si>
    <t>Cargue, retiro y botada de material proveniente de la excavación a cualquier distancia. Incluye derecho a botada.</t>
  </si>
  <si>
    <t>Suministro, Transporte y Colocación de Elementos en acero para fijación de tubería adosada.</t>
  </si>
  <si>
    <t>Suministro, Transporte e Instalación de Cilindro prefabricado para MH de 1.50 m vaciado en el sitio.</t>
  </si>
  <si>
    <t>Suministro, Transporte y Colocación de Anillo para cámara de inspección.</t>
  </si>
  <si>
    <t>Suministro, Transporte y Colocación de Tapas de HD para cámaras de inspección, según diseño.</t>
  </si>
  <si>
    <t>Suministro, Transporte e Instalación de Tubería PVC Alcantarillado Ø 600 mm (24").</t>
  </si>
  <si>
    <t>Suministro, Transporte e Instalación de Tubería PVC Alcantarillado Ø 750 mm (30").</t>
  </si>
  <si>
    <t>Talleres de (socialización y educación ambiental).</t>
  </si>
  <si>
    <t>Suministro, Transporte e Instalación de Pavimento Flexible, incluye Imprimación, Riego de Liga y Mezcla Asfáltica.</t>
  </si>
  <si>
    <t>Suministro, Transporte y Construcción de Base y Cañuela pozo de inspección para tubería 24" (concreto f'c=28MPa elaborado en obra).</t>
  </si>
  <si>
    <t>Suministro, Transporte e Instalación de Entibado temporal (formaleta madera 1/7 utilizaciones).</t>
  </si>
  <si>
    <t>Suministro, Transporte e Instalación de Entibado permanente (formaleta madera 1/7 utilizaciones).</t>
  </si>
  <si>
    <t>Suministro, Transporte y Colocación de Concreto f'c=280kg/cm2, para cabezotes d=750mm, incluye acero.</t>
  </si>
  <si>
    <t>Suministro e Instalación de valla según especificaciones de "LA CIMARRONA E.S.P.".</t>
  </si>
  <si>
    <t>Suministro, Transporte e Instalación de Tubería ACERO de Ø 24" Extremo Liso.</t>
  </si>
  <si>
    <t>Diagnóstico de redes con circuito cerrado de televisión para diámetros entre 150 mm y 750 mm. Incluye lavado preliminar de la red.</t>
  </si>
  <si>
    <t>Suministro, Transporte y Colocación de Cono concéntrico d=1.5m h=0.75m prefabricado.</t>
  </si>
  <si>
    <t>(        )%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</si>
</sst>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4" formatCode="_-&quot;$&quot;* #,##0.00_-;\-&quot;$&quot;* #,##0.00_-;_-&quot;$&quot;* &quot;-&quot;??_-;_-@_-"/>
    <numFmt numFmtId="165" formatCode="_ * #,##0_ ;_ * \-#,##0_ ;_ * &quot;-&quot;_ ;_ @_ "/>
    <numFmt numFmtId="166" formatCode="_(&quot;$&quot;\ * #,##0_);_(&quot;$&quot;\ * \(#,##0\);_(&quot;$&quot;\ 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sz val="10"/>
      <name val="Arial"/>
      <family val="2"/>
    </font>
    <font>
      <b/>
      <sz val="10"/>
      <name val="Arial Narrow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5" fillId="0" borderId="0"/>
    <xf numFmtId="0" fontId="5" fillId="0" borderId="0"/>
    <xf numFmtId="0" fontId="11" fillId="0" borderId="0" applyNumberFormat="0" applyFill="0" applyBorder="0" applyAlignment="0" applyProtection="0"/>
    <xf numFmtId="41" fontId="1" fillId="0" borderId="0" applyFont="0" applyFill="0" applyBorder="0" applyAlignment="0" applyProtection="0"/>
    <xf numFmtId="0" fontId="5" fillId="0" borderId="0"/>
  </cellStyleXfs>
  <cellXfs count="44">
    <xf numFmtId="0" fontId="0" fillId="0" borderId="0" xfId="0"/>
    <xf numFmtId="166" fontId="7" fillId="0" borderId="1" xfId="7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166" fontId="4" fillId="0" borderId="11" xfId="7" applyNumberFormat="1" applyFont="1" applyBorder="1" applyAlignment="1">
      <alignment horizontal="center" vertical="center"/>
    </xf>
    <xf numFmtId="166" fontId="4" fillId="0" borderId="15" xfId="7" applyNumberFormat="1" applyFont="1" applyBorder="1" applyAlignment="1">
      <alignment horizontal="center" vertical="center"/>
    </xf>
    <xf numFmtId="166" fontId="4" fillId="0" borderId="16" xfId="7" applyNumberFormat="1" applyFont="1" applyBorder="1" applyAlignment="1">
      <alignment horizontal="center" vertical="center"/>
    </xf>
    <xf numFmtId="9" fontId="9" fillId="0" borderId="1" xfId="2" applyFont="1" applyFill="1" applyBorder="1" applyAlignment="1">
      <alignment horizontal="center" vertical="center"/>
    </xf>
    <xf numFmtId="9" fontId="9" fillId="0" borderId="1" xfId="7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6" fontId="4" fillId="0" borderId="0" xfId="7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66" fontId="4" fillId="0" borderId="14" xfId="7" applyNumberFormat="1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12" xfId="8" applyFont="1" applyFill="1" applyBorder="1" applyAlignment="1">
      <alignment horizontal="justify" vertical="center"/>
    </xf>
    <xf numFmtId="0" fontId="8" fillId="2" borderId="12" xfId="8" applyFont="1" applyFill="1" applyBorder="1" applyAlignment="1">
      <alignment horizontal="justify" vertical="center" wrapText="1"/>
    </xf>
    <xf numFmtId="0" fontId="8" fillId="2" borderId="19" xfId="9" applyFont="1" applyFill="1" applyBorder="1" applyAlignment="1">
      <alignment horizontal="center" vertical="center" wrapText="1"/>
    </xf>
    <xf numFmtId="0" fontId="8" fillId="2" borderId="19" xfId="8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12" xfId="9" applyFont="1" applyFill="1" applyBorder="1" applyAlignment="1">
      <alignment horizontal="justify" vertical="center" wrapText="1"/>
    </xf>
    <xf numFmtId="0" fontId="8" fillId="2" borderId="12" xfId="0" applyFont="1" applyFill="1" applyBorder="1" applyAlignment="1">
      <alignment vertical="center" wrapText="1"/>
    </xf>
    <xf numFmtId="166" fontId="8" fillId="2" borderId="12" xfId="1" quotePrefix="1" applyNumberFormat="1" applyFont="1" applyFill="1" applyBorder="1" applyAlignment="1">
      <alignment vertical="center" wrapText="1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2" xfId="9" applyNumberFormat="1" applyFont="1" applyFill="1" applyBorder="1" applyAlignment="1">
      <alignment horizontal="center" vertical="center" wrapText="1"/>
    </xf>
    <xf numFmtId="2" fontId="8" fillId="2" borderId="12" xfId="0" applyNumberFormat="1" applyFont="1" applyFill="1" applyBorder="1" applyAlignment="1">
      <alignment horizontal="center" vertical="center" wrapText="1"/>
    </xf>
    <xf numFmtId="10" fontId="4" fillId="0" borderId="0" xfId="7" applyNumberFormat="1" applyFont="1" applyBorder="1" applyAlignment="1">
      <alignment horizontal="center" vertical="center"/>
    </xf>
    <xf numFmtId="166" fontId="7" fillId="0" borderId="0" xfId="7" applyNumberFormat="1" applyFont="1" applyBorder="1" applyAlignment="1">
      <alignment horizontal="center" vertical="center"/>
    </xf>
    <xf numFmtId="0" fontId="6" fillId="0" borderId="7" xfId="3" applyFont="1" applyBorder="1" applyAlignment="1">
      <alignment horizontal="right" vertical="center"/>
    </xf>
    <xf numFmtId="0" fontId="6" fillId="0" borderId="8" xfId="3" applyFont="1" applyBorder="1" applyAlignment="1">
      <alignment horizontal="right" vertical="center"/>
    </xf>
    <xf numFmtId="0" fontId="6" fillId="0" borderId="9" xfId="3" applyFont="1" applyBorder="1" applyAlignment="1">
      <alignment horizontal="right" vertical="center"/>
    </xf>
    <xf numFmtId="0" fontId="6" fillId="0" borderId="4" xfId="3" applyFont="1" applyBorder="1" applyAlignment="1">
      <alignment horizontal="left" vertical="center" wrapText="1"/>
    </xf>
    <xf numFmtId="0" fontId="6" fillId="0" borderId="5" xfId="3" applyFont="1" applyBorder="1" applyAlignment="1">
      <alignment horizontal="left" vertical="center" wrapText="1"/>
    </xf>
    <xf numFmtId="0" fontId="6" fillId="0" borderId="1" xfId="3" applyFont="1" applyBorder="1" applyAlignment="1">
      <alignment horizontal="left" vertical="center" wrapText="1"/>
    </xf>
    <xf numFmtId="4" fontId="9" fillId="0" borderId="3" xfId="7" applyNumberFormat="1" applyFont="1" applyBorder="1" applyAlignment="1">
      <alignment horizontal="right" vertical="center"/>
    </xf>
    <xf numFmtId="4" fontId="9" fillId="0" borderId="1" xfId="7" applyNumberFormat="1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6" fillId="0" borderId="2" xfId="3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justify" vertical="center" wrapText="1"/>
    </xf>
  </cellXfs>
  <cellStyles count="13">
    <cellStyle name="Hipervínculo 3" xfId="10" xr:uid="{304763F0-2043-4D82-8C92-D51CDDC42427}"/>
    <cellStyle name="Millares [0] 4" xfId="11" xr:uid="{66ED4C62-F972-4E4F-A9CB-4B44CDA608B0}"/>
    <cellStyle name="Millares [0] 6" xfId="5" xr:uid="{D9D70007-2E4B-419D-8DB9-7CD5ECC9B43F}"/>
    <cellStyle name="Millares 2 2" xfId="6" xr:uid="{07CDA228-845C-4042-8902-070ECC50B120}"/>
    <cellStyle name="Moneda" xfId="1" builtinId="4"/>
    <cellStyle name="Moneda 2" xfId="7" xr:uid="{8E89337A-9C46-4804-9F64-744F0569B376}"/>
    <cellStyle name="Normal" xfId="0" builtinId="0"/>
    <cellStyle name="Normal 10 10 2" xfId="8" xr:uid="{DB948E3A-B949-4E54-A3C3-B7CBB7DFA2A8}"/>
    <cellStyle name="Normal 2" xfId="3" xr:uid="{24824566-DF28-4B08-8E60-94B5FFE076C3}"/>
    <cellStyle name="Normal 2 2" xfId="12" xr:uid="{7D6531D0-1EB3-4C05-8639-5F5515D632E0}"/>
    <cellStyle name="Normal 6" xfId="4" xr:uid="{3D9D8243-2769-4FDC-82B4-E90CE25F88DC}"/>
    <cellStyle name="Normal 6 2" xfId="9" xr:uid="{E7A6CC27-DE0E-4186-BAE8-3EFD64B3CAD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8E991-F717-4725-B191-68FECFDA8CC5}">
  <dimension ref="B1:G68"/>
  <sheetViews>
    <sheetView tabSelected="1" zoomScale="115" zoomScaleNormal="115" workbookViewId="0">
      <pane xSplit="7" ySplit="2" topLeftCell="H3" activePane="bottomRight" state="frozen"/>
      <selection pane="topRight" activeCell="H1" sqref="H1"/>
      <selection pane="bottomLeft" activeCell="A4" sqref="A4"/>
      <selection pane="bottomRight" activeCell="B2" sqref="B2"/>
    </sheetView>
  </sheetViews>
  <sheetFormatPr baseColWidth="10" defaultRowHeight="15" x14ac:dyDescent="0.25"/>
  <cols>
    <col min="1" max="1" width="3.28515625" customWidth="1"/>
    <col min="3" max="3" width="39.42578125" customWidth="1"/>
    <col min="6" max="7" width="15.5703125" customWidth="1"/>
  </cols>
  <sheetData>
    <row r="1" spans="2:7" ht="15.75" thickBot="1" x14ac:dyDescent="0.3"/>
    <row r="2" spans="2:7" ht="32.25" thickBot="1" x14ac:dyDescent="0.3">
      <c r="B2" s="39" t="s">
        <v>0</v>
      </c>
      <c r="C2" s="40" t="s">
        <v>1</v>
      </c>
      <c r="D2" s="40" t="s">
        <v>3</v>
      </c>
      <c r="E2" s="40" t="s">
        <v>2</v>
      </c>
      <c r="F2" s="40" t="s">
        <v>4</v>
      </c>
      <c r="G2" s="40" t="s">
        <v>5</v>
      </c>
    </row>
    <row r="3" spans="2:7" ht="15.75" thickBot="1" x14ac:dyDescent="0.3">
      <c r="B3" s="2">
        <v>1</v>
      </c>
      <c r="C3" s="36" t="s">
        <v>34</v>
      </c>
      <c r="D3" s="36"/>
      <c r="E3" s="36"/>
      <c r="F3" s="36"/>
      <c r="G3" s="36"/>
    </row>
    <row r="4" spans="2:7" ht="15.75" thickBot="1" x14ac:dyDescent="0.3">
      <c r="B4" s="8" t="s">
        <v>8</v>
      </c>
      <c r="C4" s="24" t="s">
        <v>36</v>
      </c>
      <c r="D4" s="17" t="s">
        <v>21</v>
      </c>
      <c r="E4" s="26">
        <v>1098.3100000000002</v>
      </c>
      <c r="F4" s="25">
        <v>0</v>
      </c>
      <c r="G4" s="3">
        <f>E4*F4</f>
        <v>0</v>
      </c>
    </row>
    <row r="5" spans="2:7" ht="15.75" thickBot="1" x14ac:dyDescent="0.3">
      <c r="B5" s="31" t="s">
        <v>35</v>
      </c>
      <c r="C5" s="32"/>
      <c r="D5" s="32"/>
      <c r="E5" s="32"/>
      <c r="F5" s="33"/>
      <c r="G5" s="1">
        <f>SUM(G4:G4)</f>
        <v>0</v>
      </c>
    </row>
    <row r="6" spans="2:7" ht="15.75" thickBot="1" x14ac:dyDescent="0.3">
      <c r="B6" s="2">
        <v>2</v>
      </c>
      <c r="C6" s="34" t="s">
        <v>37</v>
      </c>
      <c r="D6" s="35"/>
      <c r="E6" s="35"/>
      <c r="F6" s="35"/>
      <c r="G6" s="41"/>
    </row>
    <row r="7" spans="2:7" x14ac:dyDescent="0.25">
      <c r="B7" s="15" t="s">
        <v>9</v>
      </c>
      <c r="C7" s="18" t="s">
        <v>40</v>
      </c>
      <c r="D7" s="17" t="s">
        <v>6</v>
      </c>
      <c r="E7" s="26">
        <v>41</v>
      </c>
      <c r="F7" s="16">
        <v>0</v>
      </c>
      <c r="G7" s="4">
        <f>E7*F7</f>
        <v>0</v>
      </c>
    </row>
    <row r="8" spans="2:7" ht="27" x14ac:dyDescent="0.25">
      <c r="B8" s="15" t="s">
        <v>10</v>
      </c>
      <c r="C8" s="18" t="s">
        <v>39</v>
      </c>
      <c r="D8" s="17" t="s">
        <v>6</v>
      </c>
      <c r="E8" s="26">
        <v>231.6</v>
      </c>
      <c r="F8" s="16">
        <v>0</v>
      </c>
      <c r="G8" s="4">
        <f>F8*E8</f>
        <v>0</v>
      </c>
    </row>
    <row r="9" spans="2:7" ht="27.75" thickBot="1" x14ac:dyDescent="0.3">
      <c r="B9" s="15" t="s">
        <v>11</v>
      </c>
      <c r="C9" s="18" t="s">
        <v>41</v>
      </c>
      <c r="D9" s="17" t="s">
        <v>6</v>
      </c>
      <c r="E9" s="26">
        <v>20</v>
      </c>
      <c r="F9" s="16">
        <v>0</v>
      </c>
      <c r="G9" s="4">
        <f>E9*F9</f>
        <v>0</v>
      </c>
    </row>
    <row r="10" spans="2:7" ht="15.75" thickBot="1" x14ac:dyDescent="0.3">
      <c r="B10" s="31" t="s">
        <v>38</v>
      </c>
      <c r="C10" s="32"/>
      <c r="D10" s="32"/>
      <c r="E10" s="32"/>
      <c r="F10" s="33"/>
      <c r="G10" s="1">
        <f>SUM(G7:G9)</f>
        <v>0</v>
      </c>
    </row>
    <row r="11" spans="2:7" ht="15.75" thickBot="1" x14ac:dyDescent="0.3">
      <c r="B11" s="2">
        <v>3</v>
      </c>
      <c r="C11" s="34" t="s">
        <v>24</v>
      </c>
      <c r="D11" s="35"/>
      <c r="E11" s="35"/>
      <c r="F11" s="35"/>
      <c r="G11" s="41"/>
    </row>
    <row r="12" spans="2:7" x14ac:dyDescent="0.25">
      <c r="B12" s="15" t="s">
        <v>13</v>
      </c>
      <c r="C12" s="19" t="s">
        <v>52</v>
      </c>
      <c r="D12" s="17" t="s">
        <v>6</v>
      </c>
      <c r="E12" s="26">
        <v>1328.6999999999998</v>
      </c>
      <c r="F12" s="16">
        <v>0</v>
      </c>
      <c r="G12" s="4">
        <f>E12*F12</f>
        <v>0</v>
      </c>
    </row>
    <row r="13" spans="2:7" x14ac:dyDescent="0.25">
      <c r="B13" s="15" t="s">
        <v>14</v>
      </c>
      <c r="C13" s="19" t="s">
        <v>53</v>
      </c>
      <c r="D13" s="17" t="s">
        <v>6</v>
      </c>
      <c r="E13" s="26">
        <v>569.5</v>
      </c>
      <c r="F13" s="16">
        <v>0</v>
      </c>
      <c r="G13" s="4">
        <f>E13*F13</f>
        <v>0</v>
      </c>
    </row>
    <row r="14" spans="2:7" x14ac:dyDescent="0.25">
      <c r="B14" s="15" t="s">
        <v>15</v>
      </c>
      <c r="C14" s="19" t="s">
        <v>54</v>
      </c>
      <c r="D14" s="17" t="s">
        <v>6</v>
      </c>
      <c r="E14" s="26">
        <v>452.70000000000005</v>
      </c>
      <c r="F14" s="16">
        <v>0</v>
      </c>
      <c r="G14" s="4">
        <f t="shared" ref="G14:G23" si="0">E14*F14</f>
        <v>0</v>
      </c>
    </row>
    <row r="15" spans="2:7" x14ac:dyDescent="0.25">
      <c r="B15" s="15" t="s">
        <v>42</v>
      </c>
      <c r="C15" s="19" t="s">
        <v>55</v>
      </c>
      <c r="D15" s="17" t="s">
        <v>6</v>
      </c>
      <c r="E15" s="26">
        <v>194</v>
      </c>
      <c r="F15" s="16">
        <v>0</v>
      </c>
      <c r="G15" s="4">
        <f t="shared" si="0"/>
        <v>0</v>
      </c>
    </row>
    <row r="16" spans="2:7" ht="15" customHeight="1" x14ac:dyDescent="0.25">
      <c r="B16" s="15" t="s">
        <v>43</v>
      </c>
      <c r="C16" s="19" t="s">
        <v>56</v>
      </c>
      <c r="D16" s="17" t="s">
        <v>6</v>
      </c>
      <c r="E16" s="26">
        <v>452.70000000000005</v>
      </c>
      <c r="F16" s="16">
        <v>0</v>
      </c>
      <c r="G16" s="4">
        <f t="shared" si="0"/>
        <v>0</v>
      </c>
    </row>
    <row r="17" spans="2:7" x14ac:dyDescent="0.25">
      <c r="B17" s="15" t="s">
        <v>44</v>
      </c>
      <c r="C17" s="19" t="s">
        <v>57</v>
      </c>
      <c r="D17" s="17" t="s">
        <v>6</v>
      </c>
      <c r="E17" s="26">
        <v>194</v>
      </c>
      <c r="F17" s="16">
        <v>0</v>
      </c>
      <c r="G17" s="4">
        <f t="shared" si="0"/>
        <v>0</v>
      </c>
    </row>
    <row r="18" spans="2:7" ht="27" x14ac:dyDescent="0.25">
      <c r="B18" s="15" t="s">
        <v>45</v>
      </c>
      <c r="C18" s="19" t="s">
        <v>58</v>
      </c>
      <c r="D18" s="17" t="s">
        <v>6</v>
      </c>
      <c r="E18" s="26">
        <v>442.90000000000003</v>
      </c>
      <c r="F18" s="16">
        <v>0</v>
      </c>
      <c r="G18" s="4">
        <f t="shared" si="0"/>
        <v>0</v>
      </c>
    </row>
    <row r="19" spans="2:7" ht="15" customHeight="1" x14ac:dyDescent="0.25">
      <c r="B19" s="15" t="s">
        <v>46</v>
      </c>
      <c r="C19" s="19" t="s">
        <v>59</v>
      </c>
      <c r="D19" s="17" t="s">
        <v>6</v>
      </c>
      <c r="E19" s="26">
        <v>189.9</v>
      </c>
      <c r="F19" s="16">
        <v>0</v>
      </c>
      <c r="G19" s="4">
        <f t="shared" si="0"/>
        <v>0</v>
      </c>
    </row>
    <row r="20" spans="2:7" x14ac:dyDescent="0.25">
      <c r="B20" s="15" t="s">
        <v>47</v>
      </c>
      <c r="C20" s="19" t="s">
        <v>88</v>
      </c>
      <c r="D20" s="17" t="s">
        <v>6</v>
      </c>
      <c r="E20" s="26">
        <v>150.9</v>
      </c>
      <c r="F20" s="16">
        <v>0</v>
      </c>
      <c r="G20" s="4">
        <f t="shared" si="0"/>
        <v>0</v>
      </c>
    </row>
    <row r="21" spans="2:7" x14ac:dyDescent="0.25">
      <c r="B21" s="15" t="s">
        <v>48</v>
      </c>
      <c r="C21" s="19" t="s">
        <v>87</v>
      </c>
      <c r="D21" s="17" t="s">
        <v>6</v>
      </c>
      <c r="E21" s="26">
        <v>64.699999999999989</v>
      </c>
      <c r="F21" s="16">
        <v>0</v>
      </c>
      <c r="G21" s="4">
        <f t="shared" si="0"/>
        <v>0</v>
      </c>
    </row>
    <row r="22" spans="2:7" ht="27" x14ac:dyDescent="0.25">
      <c r="B22" s="15" t="s">
        <v>49</v>
      </c>
      <c r="C22" s="19" t="s">
        <v>60</v>
      </c>
      <c r="D22" s="17" t="s">
        <v>6</v>
      </c>
      <c r="E22" s="26">
        <v>3.2</v>
      </c>
      <c r="F22" s="16">
        <v>0</v>
      </c>
      <c r="G22" s="4">
        <f t="shared" si="0"/>
        <v>0</v>
      </c>
    </row>
    <row r="23" spans="2:7" ht="15" customHeight="1" x14ac:dyDescent="0.25">
      <c r="B23" s="15" t="s">
        <v>50</v>
      </c>
      <c r="C23" s="19" t="s">
        <v>61</v>
      </c>
      <c r="D23" s="17" t="s">
        <v>6</v>
      </c>
      <c r="E23" s="26">
        <v>1.4000000000000001</v>
      </c>
      <c r="F23" s="16">
        <v>0</v>
      </c>
      <c r="G23" s="4">
        <f t="shared" si="0"/>
        <v>0</v>
      </c>
    </row>
    <row r="24" spans="2:7" ht="45" customHeight="1" thickBot="1" x14ac:dyDescent="0.3">
      <c r="B24" s="15" t="s">
        <v>51</v>
      </c>
      <c r="C24" s="19" t="s">
        <v>89</v>
      </c>
      <c r="D24" s="17" t="s">
        <v>6</v>
      </c>
      <c r="E24" s="26">
        <v>404.5</v>
      </c>
      <c r="F24" s="16">
        <v>0</v>
      </c>
      <c r="G24" s="4">
        <f>E24*F24</f>
        <v>0</v>
      </c>
    </row>
    <row r="25" spans="2:7" ht="15.75" thickBot="1" x14ac:dyDescent="0.3">
      <c r="B25" s="31" t="s">
        <v>26</v>
      </c>
      <c r="C25" s="32"/>
      <c r="D25" s="32"/>
      <c r="E25" s="32"/>
      <c r="F25" s="33"/>
      <c r="G25" s="1">
        <f>SUM(G12:G24)</f>
        <v>0</v>
      </c>
    </row>
    <row r="26" spans="2:7" ht="15.75" thickBot="1" x14ac:dyDescent="0.3">
      <c r="B26" s="2">
        <v>4</v>
      </c>
      <c r="C26" s="34" t="s">
        <v>62</v>
      </c>
      <c r="D26" s="35"/>
      <c r="E26" s="35"/>
      <c r="F26" s="35"/>
      <c r="G26" s="41"/>
    </row>
    <row r="27" spans="2:7" ht="45" customHeight="1" x14ac:dyDescent="0.25">
      <c r="B27" s="15" t="s">
        <v>22</v>
      </c>
      <c r="C27" s="19" t="s">
        <v>66</v>
      </c>
      <c r="D27" s="17" t="s">
        <v>6</v>
      </c>
      <c r="E27" s="26">
        <v>808.9</v>
      </c>
      <c r="F27" s="16">
        <v>0</v>
      </c>
      <c r="G27" s="4">
        <f>E27*F27</f>
        <v>0</v>
      </c>
    </row>
    <row r="28" spans="2:7" ht="54" x14ac:dyDescent="0.25">
      <c r="B28" s="15" t="s">
        <v>64</v>
      </c>
      <c r="C28" s="19" t="s">
        <v>90</v>
      </c>
      <c r="D28" s="17" t="s">
        <v>6</v>
      </c>
      <c r="E28" s="26">
        <v>3311.1999999999994</v>
      </c>
      <c r="F28" s="16">
        <v>0</v>
      </c>
      <c r="G28" s="4">
        <f>E28*F28</f>
        <v>0</v>
      </c>
    </row>
    <row r="29" spans="2:7" ht="27.75" thickBot="1" x14ac:dyDescent="0.3">
      <c r="B29" s="15" t="s">
        <v>65</v>
      </c>
      <c r="C29" s="19" t="s">
        <v>91</v>
      </c>
      <c r="D29" s="17" t="s">
        <v>6</v>
      </c>
      <c r="E29" s="26">
        <v>329</v>
      </c>
      <c r="F29" s="16">
        <v>0</v>
      </c>
      <c r="G29" s="4">
        <f>E29*F29</f>
        <v>0</v>
      </c>
    </row>
    <row r="30" spans="2:7" ht="15.75" thickBot="1" x14ac:dyDescent="0.3">
      <c r="B30" s="31" t="s">
        <v>63</v>
      </c>
      <c r="C30" s="32"/>
      <c r="D30" s="32"/>
      <c r="E30" s="32"/>
      <c r="F30" s="33"/>
      <c r="G30" s="1">
        <f>SUM(G27:G29)</f>
        <v>0</v>
      </c>
    </row>
    <row r="31" spans="2:7" ht="15.75" thickBot="1" x14ac:dyDescent="0.3">
      <c r="B31" s="2">
        <v>5</v>
      </c>
      <c r="C31" s="34" t="s">
        <v>67</v>
      </c>
      <c r="D31" s="35"/>
      <c r="E31" s="35"/>
      <c r="F31" s="35"/>
      <c r="G31" s="41"/>
    </row>
    <row r="32" spans="2:7" ht="27.75" thickBot="1" x14ac:dyDescent="0.3">
      <c r="B32" s="15" t="s">
        <v>23</v>
      </c>
      <c r="C32" s="23" t="s">
        <v>92</v>
      </c>
      <c r="D32" s="20" t="s">
        <v>6</v>
      </c>
      <c r="E32" s="27">
        <v>3640.1999999999994</v>
      </c>
      <c r="F32" s="16">
        <v>0</v>
      </c>
      <c r="G32" s="4">
        <f>E32*F32</f>
        <v>0</v>
      </c>
    </row>
    <row r="33" spans="2:7" ht="15.75" thickBot="1" x14ac:dyDescent="0.3">
      <c r="B33" s="31" t="s">
        <v>68</v>
      </c>
      <c r="C33" s="32"/>
      <c r="D33" s="32"/>
      <c r="E33" s="32"/>
      <c r="F33" s="33"/>
      <c r="G33" s="1">
        <f>SUM(G32:G32)</f>
        <v>0</v>
      </c>
    </row>
    <row r="34" spans="2:7" ht="15.75" thickBot="1" x14ac:dyDescent="0.3">
      <c r="B34" s="2">
        <v>6</v>
      </c>
      <c r="C34" s="34" t="s">
        <v>69</v>
      </c>
      <c r="D34" s="35"/>
      <c r="E34" s="35"/>
      <c r="F34" s="35"/>
      <c r="G34" s="41"/>
    </row>
    <row r="35" spans="2:7" ht="27" x14ac:dyDescent="0.25">
      <c r="B35" s="15" t="s">
        <v>28</v>
      </c>
      <c r="C35" s="19" t="s">
        <v>102</v>
      </c>
      <c r="D35" s="21" t="s">
        <v>12</v>
      </c>
      <c r="E35" s="26">
        <v>3261.4</v>
      </c>
      <c r="F35" s="16">
        <v>0</v>
      </c>
      <c r="G35" s="4">
        <f>E35*F35</f>
        <v>0</v>
      </c>
    </row>
    <row r="36" spans="2:7" ht="27.75" thickBot="1" x14ac:dyDescent="0.3">
      <c r="B36" s="15" t="s">
        <v>29</v>
      </c>
      <c r="C36" s="19" t="s">
        <v>103</v>
      </c>
      <c r="D36" s="21" t="s">
        <v>12</v>
      </c>
      <c r="E36" s="26">
        <v>12.4</v>
      </c>
      <c r="F36" s="16">
        <v>0</v>
      </c>
      <c r="G36" s="4">
        <f>E36*F36</f>
        <v>0</v>
      </c>
    </row>
    <row r="37" spans="2:7" ht="15.75" thickBot="1" x14ac:dyDescent="0.3">
      <c r="B37" s="31" t="s">
        <v>27</v>
      </c>
      <c r="C37" s="32"/>
      <c r="D37" s="32"/>
      <c r="E37" s="32"/>
      <c r="F37" s="33"/>
      <c r="G37" s="1">
        <f>SUM(G35:G36)</f>
        <v>0</v>
      </c>
    </row>
    <row r="38" spans="2:7" ht="15.75" thickBot="1" x14ac:dyDescent="0.3">
      <c r="B38" s="2">
        <v>7</v>
      </c>
      <c r="C38" s="34" t="s">
        <v>25</v>
      </c>
      <c r="D38" s="35"/>
      <c r="E38" s="35"/>
      <c r="F38" s="35"/>
      <c r="G38" s="41"/>
    </row>
    <row r="39" spans="2:7" ht="27" x14ac:dyDescent="0.25">
      <c r="B39" s="15" t="s">
        <v>30</v>
      </c>
      <c r="C39" s="19" t="s">
        <v>104</v>
      </c>
      <c r="D39" s="22" t="s">
        <v>7</v>
      </c>
      <c r="E39" s="26">
        <v>7</v>
      </c>
      <c r="F39" s="16">
        <v>0</v>
      </c>
      <c r="G39" s="4">
        <f>E39*F39</f>
        <v>0</v>
      </c>
    </row>
    <row r="40" spans="2:7" ht="27" x14ac:dyDescent="0.25">
      <c r="B40" s="15" t="s">
        <v>31</v>
      </c>
      <c r="C40" s="19" t="s">
        <v>93</v>
      </c>
      <c r="D40" s="22" t="s">
        <v>7</v>
      </c>
      <c r="E40" s="28">
        <v>7.5</v>
      </c>
      <c r="F40" s="16">
        <v>0</v>
      </c>
      <c r="G40" s="4">
        <f>E40*F40</f>
        <v>0</v>
      </c>
    </row>
    <row r="41" spans="2:7" ht="27.75" thickBot="1" x14ac:dyDescent="0.3">
      <c r="B41" s="15" t="s">
        <v>32</v>
      </c>
      <c r="C41" s="19" t="s">
        <v>100</v>
      </c>
      <c r="D41" s="22" t="s">
        <v>6</v>
      </c>
      <c r="E41" s="28">
        <v>41</v>
      </c>
      <c r="F41" s="16">
        <v>0</v>
      </c>
      <c r="G41" s="4">
        <f t="shared" ref="G41" si="1">E41*F41</f>
        <v>0</v>
      </c>
    </row>
    <row r="42" spans="2:7" ht="15.75" thickBot="1" x14ac:dyDescent="0.3">
      <c r="B42" s="31" t="s">
        <v>33</v>
      </c>
      <c r="C42" s="32"/>
      <c r="D42" s="32"/>
      <c r="E42" s="32"/>
      <c r="F42" s="33"/>
      <c r="G42" s="1">
        <f>SUM(G39:G41)</f>
        <v>0</v>
      </c>
    </row>
    <row r="43" spans="2:7" ht="15.75" thickBot="1" x14ac:dyDescent="0.3">
      <c r="B43" s="2">
        <v>8</v>
      </c>
      <c r="C43" s="34" t="s">
        <v>70</v>
      </c>
      <c r="D43" s="35"/>
      <c r="E43" s="35"/>
      <c r="F43" s="35"/>
      <c r="G43" s="41"/>
    </row>
    <row r="44" spans="2:7" ht="27" x14ac:dyDescent="0.25">
      <c r="B44" s="15" t="s">
        <v>72</v>
      </c>
      <c r="C44" s="19" t="s">
        <v>94</v>
      </c>
      <c r="D44" s="22" t="s">
        <v>7</v>
      </c>
      <c r="E44" s="26">
        <v>21</v>
      </c>
      <c r="F44" s="16">
        <v>0</v>
      </c>
      <c r="G44" s="4">
        <f>E44*F44</f>
        <v>0</v>
      </c>
    </row>
    <row r="45" spans="2:7" ht="40.5" x14ac:dyDescent="0.25">
      <c r="B45" s="15" t="s">
        <v>73</v>
      </c>
      <c r="C45" s="19" t="s">
        <v>101</v>
      </c>
      <c r="D45" s="22" t="s">
        <v>7</v>
      </c>
      <c r="E45" s="28">
        <v>21</v>
      </c>
      <c r="F45" s="16">
        <v>0</v>
      </c>
      <c r="G45" s="4">
        <f>E45*F45</f>
        <v>0</v>
      </c>
    </row>
    <row r="46" spans="2:7" ht="27" x14ac:dyDescent="0.25">
      <c r="B46" s="15" t="s">
        <v>74</v>
      </c>
      <c r="C46" s="19" t="s">
        <v>108</v>
      </c>
      <c r="D46" s="22" t="s">
        <v>7</v>
      </c>
      <c r="E46" s="28">
        <v>21</v>
      </c>
      <c r="F46" s="16">
        <v>0</v>
      </c>
      <c r="G46" s="4">
        <f t="shared" ref="G46:G50" si="2">E46*F46</f>
        <v>0</v>
      </c>
    </row>
    <row r="47" spans="2:7" ht="27" x14ac:dyDescent="0.25">
      <c r="B47" s="15" t="s">
        <v>75</v>
      </c>
      <c r="C47" s="19" t="s">
        <v>95</v>
      </c>
      <c r="D47" s="22" t="s">
        <v>7</v>
      </c>
      <c r="E47" s="28">
        <v>21</v>
      </c>
      <c r="F47" s="16">
        <v>0</v>
      </c>
      <c r="G47" s="4">
        <f t="shared" si="2"/>
        <v>0</v>
      </c>
    </row>
    <row r="48" spans="2:7" ht="27" x14ac:dyDescent="0.25">
      <c r="B48" s="15" t="s">
        <v>76</v>
      </c>
      <c r="C48" s="19" t="s">
        <v>96</v>
      </c>
      <c r="D48" s="22" t="s">
        <v>7</v>
      </c>
      <c r="E48" s="28">
        <v>21</v>
      </c>
      <c r="F48" s="16">
        <v>0</v>
      </c>
      <c r="G48" s="4">
        <f t="shared" si="2"/>
        <v>0</v>
      </c>
    </row>
    <row r="49" spans="2:7" ht="27" x14ac:dyDescent="0.25">
      <c r="B49" s="15" t="s">
        <v>77</v>
      </c>
      <c r="C49" s="19" t="s">
        <v>105</v>
      </c>
      <c r="D49" s="22" t="s">
        <v>7</v>
      </c>
      <c r="E49" s="28">
        <v>1</v>
      </c>
      <c r="F49" s="16">
        <v>0</v>
      </c>
      <c r="G49" s="4">
        <f t="shared" si="2"/>
        <v>0</v>
      </c>
    </row>
    <row r="50" spans="2:7" ht="41.25" thickBot="1" x14ac:dyDescent="0.3">
      <c r="B50" s="15" t="s">
        <v>78</v>
      </c>
      <c r="C50" s="19" t="s">
        <v>107</v>
      </c>
      <c r="D50" s="22" t="s">
        <v>21</v>
      </c>
      <c r="E50" s="28">
        <v>1098.3999999999999</v>
      </c>
      <c r="F50" s="16">
        <v>0</v>
      </c>
      <c r="G50" s="4">
        <f t="shared" si="2"/>
        <v>0</v>
      </c>
    </row>
    <row r="51" spans="2:7" ht="15.75" thickBot="1" x14ac:dyDescent="0.3">
      <c r="B51" s="31" t="s">
        <v>71</v>
      </c>
      <c r="C51" s="32"/>
      <c r="D51" s="32"/>
      <c r="E51" s="32"/>
      <c r="F51" s="33"/>
      <c r="G51" s="1">
        <f>SUM(G44:G50)</f>
        <v>0</v>
      </c>
    </row>
    <row r="52" spans="2:7" ht="15.75" thickBot="1" x14ac:dyDescent="0.3">
      <c r="B52" s="2">
        <v>9</v>
      </c>
      <c r="C52" s="34" t="s">
        <v>79</v>
      </c>
      <c r="D52" s="35"/>
      <c r="E52" s="35"/>
      <c r="F52" s="35"/>
      <c r="G52" s="41"/>
    </row>
    <row r="53" spans="2:7" ht="27" x14ac:dyDescent="0.25">
      <c r="B53" s="15" t="s">
        <v>80</v>
      </c>
      <c r="C53" s="19" t="s">
        <v>97</v>
      </c>
      <c r="D53" s="22" t="s">
        <v>21</v>
      </c>
      <c r="E53" s="26">
        <v>842.8</v>
      </c>
      <c r="F53" s="16">
        <v>0</v>
      </c>
      <c r="G53" s="4">
        <f>E53*F53</f>
        <v>0</v>
      </c>
    </row>
    <row r="54" spans="2:7" ht="27" x14ac:dyDescent="0.25">
      <c r="B54" s="15" t="s">
        <v>81</v>
      </c>
      <c r="C54" s="19" t="s">
        <v>98</v>
      </c>
      <c r="D54" s="22" t="s">
        <v>21</v>
      </c>
      <c r="E54" s="28">
        <v>233.1</v>
      </c>
      <c r="F54" s="16">
        <v>0</v>
      </c>
      <c r="G54" s="4">
        <f t="shared" ref="G54:G55" si="3">E54*F54</f>
        <v>0</v>
      </c>
    </row>
    <row r="55" spans="2:7" ht="27.75" thickBot="1" x14ac:dyDescent="0.3">
      <c r="B55" s="15" t="s">
        <v>82</v>
      </c>
      <c r="C55" s="19" t="s">
        <v>106</v>
      </c>
      <c r="D55" s="22" t="s">
        <v>21</v>
      </c>
      <c r="E55" s="28">
        <v>22.4</v>
      </c>
      <c r="F55" s="16">
        <v>0</v>
      </c>
      <c r="G55" s="4">
        <f t="shared" si="3"/>
        <v>0</v>
      </c>
    </row>
    <row r="56" spans="2:7" ht="15.75" thickBot="1" x14ac:dyDescent="0.3">
      <c r="B56" s="31" t="s">
        <v>83</v>
      </c>
      <c r="C56" s="32"/>
      <c r="D56" s="32"/>
      <c r="E56" s="32"/>
      <c r="F56" s="33"/>
      <c r="G56" s="1">
        <f>SUM(G53:G55)</f>
        <v>0</v>
      </c>
    </row>
    <row r="57" spans="2:7" ht="15.75" thickBot="1" x14ac:dyDescent="0.3">
      <c r="B57" s="2">
        <v>10</v>
      </c>
      <c r="C57" s="34" t="s">
        <v>84</v>
      </c>
      <c r="D57" s="35"/>
      <c r="E57" s="35"/>
      <c r="F57" s="35"/>
      <c r="G57" s="41"/>
    </row>
    <row r="58" spans="2:7" ht="15.75" thickBot="1" x14ac:dyDescent="0.3">
      <c r="B58" s="15" t="s">
        <v>85</v>
      </c>
      <c r="C58" s="19" t="s">
        <v>99</v>
      </c>
      <c r="D58" s="22" t="s">
        <v>7</v>
      </c>
      <c r="E58" s="26">
        <v>3</v>
      </c>
      <c r="F58" s="16">
        <v>0</v>
      </c>
      <c r="G58" s="4">
        <v>0</v>
      </c>
    </row>
    <row r="59" spans="2:7" ht="15.75" thickBot="1" x14ac:dyDescent="0.3">
      <c r="B59" s="31" t="s">
        <v>86</v>
      </c>
      <c r="C59" s="32"/>
      <c r="D59" s="32"/>
      <c r="E59" s="32"/>
      <c r="F59" s="33"/>
      <c r="G59" s="1">
        <v>0</v>
      </c>
    </row>
    <row r="60" spans="2:7" ht="15.75" thickBot="1" x14ac:dyDescent="0.3">
      <c r="B60" s="42"/>
      <c r="C60" s="43"/>
      <c r="D60" s="37" t="s">
        <v>16</v>
      </c>
      <c r="E60" s="37"/>
      <c r="F60" s="37"/>
      <c r="G60" s="1">
        <v>0</v>
      </c>
    </row>
    <row r="61" spans="2:7" ht="15.75" thickBot="1" x14ac:dyDescent="0.3">
      <c r="B61" s="42"/>
      <c r="C61" s="43"/>
      <c r="D61" s="38" t="s">
        <v>17</v>
      </c>
      <c r="E61" s="38"/>
      <c r="F61" s="6" t="s">
        <v>109</v>
      </c>
      <c r="G61" s="5">
        <v>0</v>
      </c>
    </row>
    <row r="62" spans="2:7" ht="15.75" thickBot="1" x14ac:dyDescent="0.3">
      <c r="B62" s="42"/>
      <c r="C62" s="43"/>
      <c r="D62" s="38" t="s">
        <v>18</v>
      </c>
      <c r="E62" s="38"/>
      <c r="F62" s="7" t="s">
        <v>109</v>
      </c>
      <c r="G62" s="5">
        <v>0</v>
      </c>
    </row>
    <row r="63" spans="2:7" ht="15.75" thickBot="1" x14ac:dyDescent="0.3">
      <c r="B63" s="42"/>
      <c r="C63" s="43"/>
      <c r="D63" s="38" t="s">
        <v>19</v>
      </c>
      <c r="E63" s="38"/>
      <c r="F63" s="7" t="s">
        <v>109</v>
      </c>
      <c r="G63" s="5">
        <v>0</v>
      </c>
    </row>
    <row r="64" spans="2:7" ht="15.75" thickBot="1" x14ac:dyDescent="0.3">
      <c r="B64" s="42"/>
      <c r="C64" s="43"/>
      <c r="D64" s="38" t="s">
        <v>20</v>
      </c>
      <c r="E64" s="38"/>
      <c r="F64" s="38"/>
      <c r="G64" s="1">
        <v>0</v>
      </c>
    </row>
    <row r="65" spans="2:7" x14ac:dyDescent="0.25">
      <c r="B65" s="9"/>
      <c r="C65" s="10"/>
      <c r="D65" s="11"/>
      <c r="E65" s="12"/>
      <c r="F65" s="29"/>
      <c r="G65" s="14"/>
    </row>
    <row r="66" spans="2:7" x14ac:dyDescent="0.25">
      <c r="B66" s="9"/>
      <c r="C66" s="10"/>
      <c r="D66" s="10"/>
      <c r="E66" s="13"/>
      <c r="F66" s="10"/>
      <c r="G66" s="30"/>
    </row>
    <row r="67" spans="2:7" x14ac:dyDescent="0.25">
      <c r="F67" s="29"/>
      <c r="G67" s="14"/>
    </row>
    <row r="68" spans="2:7" x14ac:dyDescent="0.25">
      <c r="F68" s="14"/>
      <c r="G68" s="14"/>
    </row>
  </sheetData>
  <mergeCells count="25">
    <mergeCell ref="D60:F60"/>
    <mergeCell ref="D61:E61"/>
    <mergeCell ref="D62:E62"/>
    <mergeCell ref="D63:E63"/>
    <mergeCell ref="D64:F64"/>
    <mergeCell ref="C57:G57"/>
    <mergeCell ref="B37:F37"/>
    <mergeCell ref="C38:G38"/>
    <mergeCell ref="B42:F42"/>
    <mergeCell ref="B30:F30"/>
    <mergeCell ref="C11:G11"/>
    <mergeCell ref="C3:G3"/>
    <mergeCell ref="B5:F5"/>
    <mergeCell ref="C6:G6"/>
    <mergeCell ref="B10:F10"/>
    <mergeCell ref="B25:F25"/>
    <mergeCell ref="C26:G26"/>
    <mergeCell ref="B59:F59"/>
    <mergeCell ref="C31:G31"/>
    <mergeCell ref="B33:F33"/>
    <mergeCell ref="C34:G34"/>
    <mergeCell ref="C43:G43"/>
    <mergeCell ref="B56:F56"/>
    <mergeCell ref="B51:F51"/>
    <mergeCell ref="C52:G52"/>
  </mergeCells>
  <phoneticPr fontId="10" type="noConversion"/>
  <pageMargins left="0.7" right="0.7" top="0.75" bottom="0.75" header="0.3" footer="0.3"/>
  <pageSetup orientation="portrait" r:id="rId1"/>
  <ignoredErrors>
    <ignoredError sqref="G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COLECTOR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DIR-OPERATIVA</dc:creator>
  <cp:lastModifiedBy>José Antonio Osorio Sánchez</cp:lastModifiedBy>
  <dcterms:created xsi:type="dcterms:W3CDTF">2021-02-16T12:34:03Z</dcterms:created>
  <dcterms:modified xsi:type="dcterms:W3CDTF">2023-03-13T14:53:01Z</dcterms:modified>
</cp:coreProperties>
</file>