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PEI_SUMAR\2. Año 2023\1. Contratos Mpios\MARINILLA_2023\08. PISTA DE PATINAJE (IP 005 - C 0XX)\3. Interventoria_C 021\1. Precontractual\"/>
    </mc:Choice>
  </mc:AlternateContent>
  <xr:revisionPtr revIDLastSave="0" documentId="13_ncr:1_{F9E3BEE8-70D7-4114-9D12-F498C780EC7C}" xr6:coauthVersionLast="47" xr6:coauthVersionMax="47" xr10:uidLastSave="{00000000-0000-0000-0000-000000000000}"/>
  <bookViews>
    <workbookView xWindow="11568" yWindow="0" windowWidth="11952" windowHeight="11364" tabRatio="881" firstSheet="4" activeTab="4" xr2:uid="{00000000-000D-0000-FFFF-FFFF00000000}"/>
  </bookViews>
  <sheets>
    <sheet name="Formulario 1 - Experiencia" sheetId="119" r:id="rId1"/>
    <sheet name="Formulario 2 - Multas" sheetId="120" r:id="rId2"/>
    <sheet name="Formulario 3 - F.M" sheetId="118" r:id="rId3"/>
    <sheet name="Formulario 4 - Presupuesto" sheetId="97" r:id="rId4"/>
    <sheet name="Formulario 5 - Financ Extranjer" sheetId="122" r:id="rId5"/>
    <sheet name="NO REQUIERE MÁS FOMULARIOS" sheetId="99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</externalReferences>
  <definedNames>
    <definedName name="__________________INF1" localSheetId="0">#REF!</definedName>
    <definedName name="__________________INF1">#REF!</definedName>
    <definedName name="_________________INF1">#REF!</definedName>
    <definedName name="________________INF1">#REF!</definedName>
    <definedName name="_______________INF1">#REF!</definedName>
    <definedName name="______________INF1">#REF!</definedName>
    <definedName name="_____________INF1">#REF!</definedName>
    <definedName name="____________INF1">#REF!</definedName>
    <definedName name="___________INF1">#REF!</definedName>
    <definedName name="__________INF1">#REF!</definedName>
    <definedName name="_________INF1">#REF!</definedName>
    <definedName name="________INF1">#REF!</definedName>
    <definedName name="_______INF1">#REF!</definedName>
    <definedName name="______INF1">#REF!</definedName>
    <definedName name="_____INF1">#REF!</definedName>
    <definedName name="_____PJ50">#REF!</definedName>
    <definedName name="_____pj51">#REF!</definedName>
    <definedName name="____AFC1">[1]INV!$A$25:$D$28</definedName>
    <definedName name="____AFC3">[1]INV!$F$25:$I$28</definedName>
    <definedName name="____AFC5">[1]INV!$K$25:$N$28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INF1" localSheetId="0">#REF!</definedName>
    <definedName name="____INF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SBC1">[1]INV!$A$12:$D$15</definedName>
    <definedName name="____SBC3">[1]INV!$F$12:$I$15</definedName>
    <definedName name="____SBC5">[1]INV!$K$12:$N$15</definedName>
    <definedName name="___AFC1">[1]INV!$A$25:$D$28</definedName>
    <definedName name="___AFC3">[1]INV!$F$25:$I$28</definedName>
    <definedName name="___AFC5">[1]INV!$K$25:$N$28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2" localSheetId="0">#REF!</definedName>
    <definedName name="___EST12">#REF!</definedName>
    <definedName name="___INF1" localSheetId="0">#REF!</definedName>
    <definedName name="___INF1">#REF!</definedName>
    <definedName name="___PJ50" localSheetId="0">#REF!</definedName>
    <definedName name="___PJ50">#REF!</definedName>
    <definedName name="___pj51">#REF!</definedName>
    <definedName name="___SBC1">[1]INV!$A$12:$D$15</definedName>
    <definedName name="___SBC3">[1]INV!$F$12:$I$15</definedName>
    <definedName name="___SBC5">[1]INV!$K$12:$N$15</definedName>
    <definedName name="__AFC1">[1]INV!$A$25:$D$28</definedName>
    <definedName name="__AFC3">[1]INV!$F$25:$I$28</definedName>
    <definedName name="__AFC5">[1]INV!$K$25:$N$28</definedName>
    <definedName name="__aiu2">[2]AIU!$J$105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INF1">#REF!</definedName>
    <definedName name="__PJ50">#REF!</definedName>
    <definedName name="__pj51">#REF!</definedName>
    <definedName name="__SBC1">[1]INV!$A$12:$D$15</definedName>
    <definedName name="__SBC3">[1]INV!$F$12:$I$15</definedName>
    <definedName name="__SBC5">[1]INV!$K$12:$N$15</definedName>
    <definedName name="_AFC1">[1]INV!$A$25:$D$28</definedName>
    <definedName name="_AFC3">[1]INV!$F$25:$I$28</definedName>
    <definedName name="_AFC5">[1]INV!$K$25:$N$28</definedName>
    <definedName name="_aiu2">[2]AIU!$J$105</definedName>
    <definedName name="_APU221" localSheetId="0">#REF!</definedName>
    <definedName name="_APU221">#REF!</definedName>
    <definedName name="_APU465" localSheetId="2">[3]!absc</definedName>
    <definedName name="_APU465">[3]!absc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INF1">#REF!</definedName>
    <definedName name="_JAV8">#REF!</definedName>
    <definedName name="_JAV9">#REF!</definedName>
    <definedName name="_Key1" hidden="1">#REF!</definedName>
    <definedName name="_MA2">#REF!</definedName>
    <definedName name="_Order1" hidden="1">0</definedName>
    <definedName name="_Pa1" localSheetId="0">'[4]Paral. 1'!$E$1:$E$65536</definedName>
    <definedName name="_Pa1" localSheetId="1">'[4]Paral. 1'!$E$1:$E$65536</definedName>
    <definedName name="_Pa1" localSheetId="2">'[4]Paral. 1'!$E$1:$E$65536</definedName>
    <definedName name="_Pa1" localSheetId="3">'[4]Paral. 1'!$E$1:$E$65536</definedName>
    <definedName name="_Pa1" localSheetId="4">'[4]Paral. 1'!$E$1:$E$65536</definedName>
    <definedName name="_Pa1" localSheetId="5">'[4]Paral. 1'!$E$1:$E$65536</definedName>
    <definedName name="_Pa1">'[5]Paral. 1'!$E$1:$E$65536</definedName>
    <definedName name="_Pa2" localSheetId="0">'[4]Paral. 2'!$E$1:$E$65536</definedName>
    <definedName name="_Pa2" localSheetId="1">'[4]Paral. 2'!$E$1:$E$65536</definedName>
    <definedName name="_Pa2" localSheetId="2">'[4]Paral. 2'!$E$1:$E$65536</definedName>
    <definedName name="_Pa2" localSheetId="3">'[4]Paral. 2'!$E$1:$E$65536</definedName>
    <definedName name="_Pa2" localSheetId="4">'[4]Paral. 2'!$E$1:$E$65536</definedName>
    <definedName name="_Pa2" localSheetId="5">'[4]Paral. 2'!$E$1:$E$65536</definedName>
    <definedName name="_Pa2">'[5]Paral. 2'!$E$1:$E$65536</definedName>
    <definedName name="_Pa3" localSheetId="0">'[4]Paral. 3'!$E$1:$E$65536</definedName>
    <definedName name="_Pa3" localSheetId="1">'[4]Paral. 3'!$E$1:$E$65536</definedName>
    <definedName name="_Pa3" localSheetId="2">'[4]Paral. 3'!$E$1:$E$65536</definedName>
    <definedName name="_Pa3" localSheetId="3">'[4]Paral. 3'!$E$1:$E$65536</definedName>
    <definedName name="_Pa3" localSheetId="4">'[4]Paral. 3'!$E$1:$E$65536</definedName>
    <definedName name="_Pa3" localSheetId="5">'[4]Paral. 3'!$E$1:$E$65536</definedName>
    <definedName name="_Pa3">'[5]Paral. 3'!$E$1:$E$65536</definedName>
    <definedName name="_Pa4" localSheetId="0">[4]Paral.4!$E$1:$E$65536</definedName>
    <definedName name="_Pa4" localSheetId="1">[4]Paral.4!$E$1:$E$65536</definedName>
    <definedName name="_Pa4" localSheetId="2">[4]Paral.4!$E$1:$E$65536</definedName>
    <definedName name="_Pa4" localSheetId="3">[4]Paral.4!$E$1:$E$65536</definedName>
    <definedName name="_Pa4" localSheetId="4">[4]Paral.4!$E$1:$E$65536</definedName>
    <definedName name="_Pa4" localSheetId="5">[4]Paral.4!$E$1:$E$65536</definedName>
    <definedName name="_Pa4">[5]Paral.4!$E$1:$E$65536</definedName>
    <definedName name="_PJ50" localSheetId="0">#REF!</definedName>
    <definedName name="_PJ50">#REF!</definedName>
    <definedName name="_pj51" localSheetId="0">#REF!</definedName>
    <definedName name="_pj51">#REF!</definedName>
    <definedName name="_SBC1">[1]INV!$A$12:$D$15</definedName>
    <definedName name="_SBC3">[1]INV!$F$12:$I$15</definedName>
    <definedName name="_SBC5">[1]INV!$K$12:$N$15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>#REF!</definedName>
    <definedName name="aaa">#REF!</definedName>
    <definedName name="AAAAAAAA">#REF!</definedName>
    <definedName name="AAC">[1]AASHTO!$A$14:$F$17</definedName>
    <definedName name="ab" localSheetId="0">#REF!</definedName>
    <definedName name="ab">#REF!</definedName>
    <definedName name="ABG">[1]AASHTO!$A$2:$F$5</definedName>
    <definedName name="absc">#N/A</definedName>
    <definedName name="Acefy4200">'[6]APUS BASIC'!$G$340</definedName>
    <definedName name="Acero_corrugado">'[6]LISTADO DE MATERIALES Y EQUIPOS'!$B$14</definedName>
    <definedName name="Acopla_sanitario_grival">'[6]LISTADO DE MATERIALES Y EQUIPOS'!$B$70</definedName>
    <definedName name="Adaptador_pvc">'[6]LISTADO DE MATERIALES Y EQUIPOS'!$B$125</definedName>
    <definedName name="admon" localSheetId="0">#REF!</definedName>
    <definedName name="admon">#REF!</definedName>
    <definedName name="adoq" localSheetId="2">[7]!absc</definedName>
    <definedName name="adoq">[7]!absc</definedName>
    <definedName name="Agregado_Grueso">'[6]LISTADO DE MATERIALES Y EQUIPOS'!$B$10</definedName>
    <definedName name="Agua">'[6]LISTADO DE MATERIALES Y EQUIPOS'!$B$18</definedName>
    <definedName name="Aire_Acondicionado_Inverter_12000_btu">'[6]LISTADO DE MATERIALES Y EQUIPOS'!$B$118</definedName>
    <definedName name="Aire_Acondicionado_Inverter_9000_btu">'[6]LISTADO DE MATERIALES Y EQUIPOS'!$B$117</definedName>
    <definedName name="ALA" localSheetId="0">#REF!</definedName>
    <definedName name="ALA">#REF!</definedName>
    <definedName name="Alambre_de_pua_calibre_14">'[6]LISTADO DE MATERIALES Y EQUIPOS'!$B$16</definedName>
    <definedName name="Alambre_negro">'[6]LISTADO DE MATERIALES Y EQUIPOS'!$B$15</definedName>
    <definedName name="alc" localSheetId="2">[8]!absc</definedName>
    <definedName name="alc">[8]!absc</definedName>
    <definedName name="Andamios">'[6]LISTADO DE MATERIALES Y EQUIPOS'!$B$44</definedName>
    <definedName name="angulo_6_metros_3__16_x_2_pulgadas_g___50">'[6]LISTADO DE MATERIALES Y EQUIPOS'!$B$53</definedName>
    <definedName name="Anticorrosivo">'[6]LISTADO DE MATERIALES Y EQUIPOS'!$B$60</definedName>
    <definedName name="AÑOWUIE">'[9]Res-Accide-10'!$R$2:$R$7</definedName>
    <definedName name="APU" localSheetId="0">#REF!</definedName>
    <definedName name="APU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CONCRETOS">#REF!</definedName>
    <definedName name="APUMORTEROPEGA">#REF!</definedName>
    <definedName name="APUMORTEROREVOQUE">#REF!</definedName>
    <definedName name="_xlnm.Print_Area" localSheetId="0">'Formulario 1 - Experiencia'!$B$2:$M$37</definedName>
    <definedName name="_xlnm.Print_Area" localSheetId="1">'Formulario 2 - Multas'!$B$2:$G$25</definedName>
    <definedName name="_xlnm.Print_Area" localSheetId="2">'Formulario 3 - F.M'!$B$2:$D$48</definedName>
    <definedName name="_xlnm.Print_Area" localSheetId="3">'Formulario 4 - Presupuesto'!$B$2:$I$40</definedName>
    <definedName name="_xlnm.Print_Area" localSheetId="4">'Formulario 5 - Financ Extranjer'!$B$2:$F$39</definedName>
    <definedName name="_xlnm.Print_Area" localSheetId="5">'NO REQUIERE MÁS FOMULARIOS'!#REF!</definedName>
    <definedName name="_xlnm.Print_Area">#REF!</definedName>
    <definedName name="Arena">'[6]LISTADO DE MATERIALES Y EQUIPOS'!$B$9</definedName>
    <definedName name="ASB">[1]AASHTO!$A$8:$F$11</definedName>
    <definedName name="asd" localSheetId="0">#REF!</definedName>
    <definedName name="asd">#REF!</definedName>
    <definedName name="asdfñk" localSheetId="2">[10]!absc</definedName>
    <definedName name="asdfñk">[10]!absc</definedName>
    <definedName name="auto1" localSheetId="0">#REF!</definedName>
    <definedName name="auto1">#REF!</definedName>
    <definedName name="auto2" localSheetId="0">#REF!</definedName>
    <definedName name="auto2">#REF!</definedName>
    <definedName name="Ayudante">'[6]LISTADO DE MATERIALES Y EQUIPOS'!$B$6</definedName>
    <definedName name="b" localSheetId="0">#REF!</definedName>
    <definedName name="b">#REF!</definedName>
    <definedName name="Base" localSheetId="0">#REF!</definedName>
    <definedName name="Base">#REF!</definedName>
    <definedName name="_xlnm.Database" localSheetId="0">#REF!</definedName>
    <definedName name="_xlnm.Database">#REF!</definedName>
    <definedName name="BEB">#REF!</definedName>
    <definedName name="Bloque">'[6]LISTADO DE MATERIALES Y EQUIPOS'!$B$19</definedName>
    <definedName name="BOPOJPHUOGUO" localSheetId="0">#REF!</definedName>
    <definedName name="BOPOJPHUOGUO">#REF!</definedName>
    <definedName name="Breaker_15_amp">'[6]LISTADO DE MATERIALES Y EQUIPOS'!$B$96</definedName>
    <definedName name="breaker_20_amp">'[6]LISTADO DE MATERIALES Y EQUIPOS'!$B$97</definedName>
    <definedName name="C_" localSheetId="0">#REF!</definedName>
    <definedName name="C_">#REF!</definedName>
    <definedName name="Cable__10">'[6]LISTADO DE MATERIALES Y EQUIPOS'!$B$93</definedName>
    <definedName name="Cable__12">'[6]LISTADO DE MATERIALES Y EQUIPOS'!$B$94</definedName>
    <definedName name="Cable__14">'[6]LISTADO DE MATERIALES Y EQUIPOS'!$B$95</definedName>
    <definedName name="Caja_hexagonal_pvc">'[6]LISTADO DE MATERIALES Y EQUIPOS'!$B$124</definedName>
    <definedName name="cancha" localSheetId="0">#REF!</definedName>
    <definedName name="cancha">#REF!</definedName>
    <definedName name="CANT" localSheetId="0">#REF!</definedName>
    <definedName name="CANT">#REF!</definedName>
    <definedName name="CANT1" localSheetId="0">#REF!</definedName>
    <definedName name="CANT1">#REF!</definedName>
    <definedName name="CANTCIELO">#REF!</definedName>
    <definedName name="CANTMURO">#REF!</definedName>
    <definedName name="CANTPISO">#REF!</definedName>
    <definedName name="CANTRAMPA">#REF!</definedName>
    <definedName name="CANTZOCALO">#REF!</definedName>
    <definedName name="CAP">#REF!</definedName>
    <definedName name="carta">#REF!</definedName>
    <definedName name="CCCCCC">'[11]A. P. U.'!#REF!</definedName>
    <definedName name="ccto210" localSheetId="0">#REF!</definedName>
    <definedName name="ccto210">#REF!</definedName>
    <definedName name="cd" localSheetId="0">[12]Hoja1!$C$81</definedName>
    <definedName name="cd" localSheetId="1">[12]Hoja1!$C$81</definedName>
    <definedName name="cd" localSheetId="2">[12]Hoja1!$C$81</definedName>
    <definedName name="cd" localSheetId="3">[12]Hoja1!$C$81</definedName>
    <definedName name="cd" localSheetId="4">[12]Hoja1!$C$81</definedName>
    <definedName name="cd" localSheetId="5">[12]Hoja1!$C$81</definedName>
    <definedName name="cd">[13]Hoja1!$C$81</definedName>
    <definedName name="Cemento">'[6]LISTADO DE MATERIALES Y EQUIPOS'!$B$12</definedName>
    <definedName name="Cemento_Blanco">'[6]LISTADO DE MATERIALES Y EQUIPOS'!$B$11</definedName>
    <definedName name="CERRADURAS" localSheetId="0">#REF!</definedName>
    <definedName name="CERRADURAS">#REF!</definedName>
    <definedName name="CHAZO_PUNTILLA_ANCLAJES">'[6]LISTADO DE MATERIALES Y EQUIPOS'!$B$105</definedName>
    <definedName name="Cierrapuerta_hidraulico_ajustable_hasta_80_kilos">'[6]LISTADO DE MATERIALES Y EQUIPOS'!$B$90</definedName>
    <definedName name="CINTA_MALLA_ADHESIVA_X_90M">'[6]LISTADO DE MATERIALES Y EQUIPOS'!$B$107</definedName>
    <definedName name="clcl" localSheetId="0">#REF!</definedName>
    <definedName name="clcl">#REF!</definedName>
    <definedName name="Cll_4N__15_AE_40_San_Eduardo_II_Etapa._Tel_750372._Cúcuta_Colombia." localSheetId="0">#REF!</definedName>
    <definedName name="Cll_4N__15_AE_40_San_Eduardo_II_Etapa._Tel_750372._Cúcuta_Colombia.">#REF!</definedName>
    <definedName name="Cod" localSheetId="0">#REF!</definedName>
    <definedName name="Cod">#REF!</definedName>
    <definedName name="CODOS">#REF!</definedName>
    <definedName name="codos2">#REF!</definedName>
    <definedName name="ColTap" localSheetId="0">'[4]Coloc. e Interc. Tapones'!$E$1:$E$65536</definedName>
    <definedName name="ColTap" localSheetId="1">'[4]Coloc. e Interc. Tapones'!$E$1:$E$65536</definedName>
    <definedName name="ColTap" localSheetId="2">'[4]Coloc. e Interc. Tapones'!$E$1:$E$65536</definedName>
    <definedName name="ColTap" localSheetId="3">'[4]Coloc. e Interc. Tapones'!$E$1:$E$65536</definedName>
    <definedName name="ColTap" localSheetId="4">'[4]Coloc. e Interc. Tapones'!$E$1:$E$65536</definedName>
    <definedName name="ColTap" localSheetId="5">'[4]Coloc. e Interc. Tapones'!$E$1:$E$65536</definedName>
    <definedName name="ColTap">'[5]Coloc. e Interc. Tapones'!$E$1:$E$65536</definedName>
    <definedName name="Combo_Sanitario_manantial_corona">'[6]LISTADO DE MATERIALES Y EQUIPOS'!$B$69</definedName>
    <definedName name="conc" localSheetId="0">#REF!</definedName>
    <definedName name="conc">#REF!</definedName>
    <definedName name="Conc.2000">'[6]APUS BASIC'!$G$165</definedName>
    <definedName name="Conc.2500">'[6]APUS BASIC'!$G$122</definedName>
    <definedName name="Conc.3000">'[6]APUS BASIC'!$G$80</definedName>
    <definedName name="CONCRETOS" localSheetId="0">#REF!</definedName>
    <definedName name="CONCRETOS">#REF!</definedName>
    <definedName name="copia1" localSheetId="0">#REF!</definedName>
    <definedName name="copia1">#REF!</definedName>
    <definedName name="Curva_conduit_pvc_1_2">'[6]LISTADO DE MATERIALES Y EQUIPOS'!$B$123</definedName>
    <definedName name="CVa" localSheetId="0">'[4]Cambio de Valv.'!$E$1:$E$65536</definedName>
    <definedName name="CVa" localSheetId="1">'[4]Cambio de Valv.'!$E$1:$E$65536</definedName>
    <definedName name="CVa" localSheetId="2">'[4]Cambio de Valv.'!$E$1:$E$65536</definedName>
    <definedName name="CVa" localSheetId="3">'[4]Cambio de Valv.'!$E$1:$E$65536</definedName>
    <definedName name="CVa" localSheetId="4">'[4]Cambio de Valv.'!$E$1:$E$65536</definedName>
    <definedName name="CVa" localSheetId="5">'[4]Cambio de Valv.'!$E$1:$E$65536</definedName>
    <definedName name="CVa">'[5]Cambio de Valv.'!$E$1:$E$65536</definedName>
    <definedName name="D" localSheetId="0">#REF!</definedName>
    <definedName name="D">#REF!</definedName>
    <definedName name="danny" localSheetId="0">#REF!</definedName>
    <definedName name="danny">#REF!</definedName>
    <definedName name="DARIPAVA_SOFTWARE_INC" localSheetId="0">#REF!</definedName>
    <definedName name="DARIPAVA_SOFTWARE_INC">#REF!</definedName>
    <definedName name="datos">#REF!</definedName>
    <definedName name="datos2">#REF!</definedName>
    <definedName name="DD">#REF!</definedName>
    <definedName name="DEX">#REF!</definedName>
    <definedName name="DFBDFGBDFGDFG">#REF!</definedName>
    <definedName name="DFHDFHDFHDFHDFZH">#REF!</definedName>
    <definedName name="diametros">#REF!</definedName>
    <definedName name="diego">#REF!</definedName>
    <definedName name="diego1">#REF!</definedName>
    <definedName name="dos">#REF!</definedName>
    <definedName name="e">#REF!</definedName>
    <definedName name="ee">#REF!</definedName>
    <definedName name="eef">#REF!</definedName>
    <definedName name="Enchape_euro_o_corona">'[6]LISTADO DE MATERIALES Y EQUIPOS'!$B$65</definedName>
    <definedName name="EQUI">[14]EQUIPO!$B$2:$B$36</definedName>
    <definedName name="EQUIPO" localSheetId="0">#REF!</definedName>
    <definedName name="EQUIPO">#REF!</definedName>
    <definedName name="EQUIPO_1">[14]EQUIPO!$B$2:$D$36</definedName>
    <definedName name="Equipo_de_soldadura">'[6]LISTADO DE MATERIALES Y EQUIPOS'!$B$31</definedName>
    <definedName name="ESP201.15">'[15]201.15'!$H$49</definedName>
    <definedName name="ESP201.21">'[15]201.21'!$H$50</definedName>
    <definedName name="ESP201.7">'[15]201.7'!$H$52</definedName>
    <definedName name="ESP201.8">'[15]201.8'!$H$53</definedName>
    <definedName name="ESP225P" localSheetId="0">#REF!</definedName>
    <definedName name="ESP225P">#REF!</definedName>
    <definedName name="ESP330.1P">'[15]330.1P (7801)'!$H$50</definedName>
    <definedName name="ESP632.1P">'[15]632.1P '!$H$57</definedName>
    <definedName name="ESP632.4P">'[15]632.4P'!$H$51</definedName>
    <definedName name="Estuco_gl">'[6]LISTADO DE MATERIALES Y EQUIPOS'!$B$64</definedName>
    <definedName name="Eternit__8">'[6]LISTADO DE MATERIALES Y EQUIPOS'!$B$56</definedName>
    <definedName name="Excel_BuiltIn__FilterDatabase">[16]Presupuesto_Via_distribuidora!$A$9:$H$344</definedName>
    <definedName name="Excel_BuiltIn_Print_Area">[16]Presupuesto_Via_distribuidora!$C$1:$H$344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">[16]Presupuesto_Via_distribuidora!$A$2:$IV$8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3" localSheetId="0">'[17]COSTOS OFICINA'!#REF!</definedName>
    <definedName name="Excel_BuiltIn_Print_Titles_3">'[17]COSTOS OFICINA'!#REF!</definedName>
    <definedName name="Excel_BuiltIn_Print_Titles_4" localSheetId="0">'[17]COSTOS CAMPAMENTO'!#REF!</definedName>
    <definedName name="Excel_BuiltIn_Print_Titles_4">'[17]COSTOS CAMPAMENTO'!#REF!</definedName>
    <definedName name="EXCROC">'[18]Análisis de precios'!$H$52</definedName>
    <definedName name="fd">'[11]A. P. U.'!#REF!</definedName>
    <definedName name="FDGASDFASD" localSheetId="0">#REF!</definedName>
    <definedName name="FDGASDFASD">#REF!</definedName>
    <definedName name="Festivos">'[19]días habiles 2015'!$D$2:$D$21</definedName>
    <definedName name="ff" localSheetId="0">#REF!</definedName>
    <definedName name="ff">#REF!</definedName>
    <definedName name="ffffff" localSheetId="0">#REF!</definedName>
    <definedName name="ffffff">#REF!</definedName>
    <definedName name="FG" localSheetId="0">#REF!</definedName>
    <definedName name="FG">#REF!</definedName>
    <definedName name="FGH">#REF!</definedName>
    <definedName name="FGHN">#REF!</definedName>
    <definedName name="FGHNGHNFGNFG">#REF!</definedName>
    <definedName name="fhg">#REF!</definedName>
    <definedName name="fhhfhjgf">#REF!</definedName>
    <definedName name="Fin_de_semana">'[19]días habiles 2015'!$M$1:$M$2</definedName>
    <definedName name="Formaleta">'[6]LISTADO DE MATERIALES Y EQUIPOS'!$B$45</definedName>
    <definedName name="formularioCantidades" localSheetId="0">#REF!</definedName>
    <definedName name="formularioCantidades">#REF!</definedName>
    <definedName name="fue" localSheetId="0">#REF!</definedName>
    <definedName name="fue">#REF!</definedName>
    <definedName name="FXBHDFHB" localSheetId="0">#REF!</definedName>
    <definedName name="FXBHDFHB">#REF!</definedName>
    <definedName name="g">#REF!</definedName>
    <definedName name="Generación_de_análisis_de_precios_Unitarios.">#REF!</definedName>
    <definedName name="GFHNFGJHNFG">#REF!</definedName>
    <definedName name="GFNFGN">#REF!</definedName>
    <definedName name="ggerg">#REF!</definedName>
    <definedName name="gggggg">#REF!</definedName>
    <definedName name="GHIUGEfhohpfjdpsaj" hidden="1">#REF!</definedName>
    <definedName name="ghjf">#REF!</definedName>
    <definedName name="GHNF">#REF!</definedName>
    <definedName name="gjkhlkhjkñjñlk">#REF!</definedName>
    <definedName name="GKJDGDIJZ">"Imagen 3"</definedName>
    <definedName name="GNBDFHB" localSheetId="0">#REF!</definedName>
    <definedName name="GNBDFHB">#REF!</definedName>
    <definedName name="_xlnm.Recorder" localSheetId="0">#REF!</definedName>
    <definedName name="_xlnm.Recorder">#REF!</definedName>
    <definedName name="Grama_verde">'[6]LISTADO DE MATERIALES Y EQUIPOS'!$B$128</definedName>
    <definedName name="GRUPO1" localSheetId="0">#REF!</definedName>
    <definedName name="GRUPO1">#REF!</definedName>
    <definedName name="GRUPO2" localSheetId="0">#REF!</definedName>
    <definedName name="GRUPO2">#REF!</definedName>
    <definedName name="H" localSheetId="0">#REF!</definedName>
    <definedName name="H">#REF!</definedName>
    <definedName name="hh">#REF!</definedName>
    <definedName name="Hid" localSheetId="0">'[4]Interc de Hidr.'!$E$1:$E$65536</definedName>
    <definedName name="Hid" localSheetId="1">'[4]Interc de Hidr.'!$E$1:$E$65536</definedName>
    <definedName name="Hid" localSheetId="2">'[4]Interc de Hidr.'!$E$1:$E$65536</definedName>
    <definedName name="Hid" localSheetId="3">'[4]Interc de Hidr.'!$E$1:$E$65536</definedName>
    <definedName name="Hid" localSheetId="4">'[4]Interc de Hidr.'!$E$1:$E$65536</definedName>
    <definedName name="Hid" localSheetId="5">'[4]Interc de Hidr.'!$E$1:$E$65536</definedName>
    <definedName name="Hid">'[5]Interc de Hidr.'!$E$1:$E$65536</definedName>
    <definedName name="HNFG">'[17]COSTOS CAMPAMENTO'!#REF!</definedName>
    <definedName name="HNFGHN">'[17]COSTOS OFICINA'!#REF!</definedName>
    <definedName name="HOJA1" localSheetId="0">#REF!</definedName>
    <definedName name="HOJA1">#REF!</definedName>
    <definedName name="horat" localSheetId="0">'[20]Itemes Renovación'!#REF!</definedName>
    <definedName name="horat" localSheetId="1">'[20]Itemes Renovación'!#REF!</definedName>
    <definedName name="horat" localSheetId="2">'[20]Itemes Renovación'!#REF!</definedName>
    <definedName name="horat" localSheetId="3">'[20]Itemes Renovación'!#REF!</definedName>
    <definedName name="horat" localSheetId="4">'[20]Itemes Renovación'!#REF!</definedName>
    <definedName name="horat" localSheetId="5">'[20]Itemes Renovación'!#REF!</definedName>
    <definedName name="horat">'[21]Itemes Renovación'!#REF!</definedName>
    <definedName name="HORAVIBRO" localSheetId="0">#REF!</definedName>
    <definedName name="HORAVIBRO">#REF!</definedName>
    <definedName name="HUKGUYKGJG" localSheetId="0">#REF!</definedName>
    <definedName name="HUKGUYKGJG">#REF!</definedName>
    <definedName name="I" localSheetId="0">#REF!</definedName>
    <definedName name="I">#REF!</definedName>
    <definedName name="IF" localSheetId="0">'[11]A. P. U.'!#REF!</definedName>
    <definedName name="IF">'[11]A. P. U.'!#REF!</definedName>
    <definedName name="inf" localSheetId="0">#REF!</definedName>
    <definedName name="inf">#REF!</definedName>
    <definedName name="INFG" localSheetId="0">#REF!</definedName>
    <definedName name="INFG">#REF!</definedName>
    <definedName name="INSU">[22]INSUMOS!$A$1:$E$65536</definedName>
    <definedName name="INSUMOS_MANO_DE_OBRA">'[23]INSUMOS MANO DE OBRA'!$A$1:$I$63</definedName>
    <definedName name="InTap" localSheetId="0">[4]Interc.tapones!$E$1:$E$65536</definedName>
    <definedName name="InTap" localSheetId="1">[4]Interc.tapones!$E$1:$E$65536</definedName>
    <definedName name="InTap" localSheetId="2">[4]Interc.tapones!$E$1:$E$65536</definedName>
    <definedName name="InTap" localSheetId="3">[4]Interc.tapones!$E$1:$E$65536</definedName>
    <definedName name="InTap" localSheetId="4">[4]Interc.tapones!$E$1:$E$65536</definedName>
    <definedName name="InTap" localSheetId="5">[4]Interc.tapones!$E$1:$E$65536</definedName>
    <definedName name="InTap">[5]Interc.tapones!$E$1:$E$65536</definedName>
    <definedName name="Interruptor_Doble">'[6]LISTADO DE MATERIALES Y EQUIPOS'!$B$116</definedName>
    <definedName name="Interruptor_sencillo">'[6]LISTADO DE MATERIALES Y EQUIPOS'!$B$115</definedName>
    <definedName name="IntVal" localSheetId="0">[4]Interc.válv.!$E$1:$E$65536</definedName>
    <definedName name="IntVal" localSheetId="1">[4]Interc.válv.!$E$1:$E$65536</definedName>
    <definedName name="IntVal" localSheetId="2">[4]Interc.válv.!$E$1:$E$65536</definedName>
    <definedName name="IntVal" localSheetId="3">[4]Interc.válv.!$E$1:$E$65536</definedName>
    <definedName name="IntVal" localSheetId="4">[4]Interc.válv.!$E$1:$E$65536</definedName>
    <definedName name="IntVal" localSheetId="5">[4]Interc.válv.!$E$1:$E$65536</definedName>
    <definedName name="IntVal">[5]Interc.válv.!$E$1:$E$65536</definedName>
    <definedName name="INV_11">'[24]PR 1'!$A$2:$N$655</definedName>
    <definedName name="ITE" localSheetId="0">#REF!</definedName>
    <definedName name="ITE">#REF!</definedName>
    <definedName name="ITEM" localSheetId="0">#REF!</definedName>
    <definedName name="ITEM">#REF!</definedName>
    <definedName name="ITEM1" localSheetId="0">#REF!</definedName>
    <definedName name="ITEM1">#REF!</definedName>
    <definedName name="ITEM2">#REF!</definedName>
    <definedName name="ITEM3">#REF!</definedName>
    <definedName name="ItemCodos">#REF!</definedName>
    <definedName name="jhj">#REF!</definedName>
    <definedName name="JKLHJKGFYV">#REF!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">#REF!</definedName>
    <definedName name="Lamina_superboard">'[6]LISTADO DE MATERIALES Y EQUIPOS'!$B$99</definedName>
    <definedName name="Lechada_juntas">'[6]LISTADO DE MATERIALES Y EQUIPOS'!$B$67</definedName>
    <definedName name="LICITACION" localSheetId="0">#REF!</definedName>
    <definedName name="LICITACION">#REF!</definedName>
    <definedName name="LIJA">'[6]LISTADO DE MATERIALES Y EQUIPOS'!$B$108</definedName>
    <definedName name="LISTA_MA" localSheetId="0">#REF!</definedName>
    <definedName name="LISTA_MA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 localSheetId="0">[25]TOTALES!$D$7:$D$654</definedName>
    <definedName name="ListaUni" localSheetId="1">[25]TOTALES!$D$7:$D$654</definedName>
    <definedName name="ListaUni" localSheetId="2">[25]TOTALES!$D$7:$D$654</definedName>
    <definedName name="ListaUni" localSheetId="3">[25]TOTALES!$D$7:$D$654</definedName>
    <definedName name="ListaUni" localSheetId="4">[25]TOTALES!$D$7:$D$654</definedName>
    <definedName name="ListaUni" localSheetId="5">[25]TOTALES!$D$7:$D$654</definedName>
    <definedName name="ListaUni">[26]TOTALES!$D$7:$D$654</definedName>
    <definedName name="Liston_2x2">'[6]LISTADO DE MATERIALES Y EQUIPOS'!$B$25</definedName>
    <definedName name="ll" localSheetId="0">#REF!</definedName>
    <definedName name="ll">#REF!</definedName>
    <definedName name="LOCA" localSheetId="2">[27]!absc</definedName>
    <definedName name="LOCA">[27]!absc</definedName>
    <definedName name="LOCA1" localSheetId="2">[28]!absc</definedName>
    <definedName name="LOCA1">[28]!absc</definedName>
    <definedName name="LOCALIZACIÓN_Y_REPLANTEO._ESTRUCTURAS">[29]INDICE!#REF!</definedName>
    <definedName name="LOPE" localSheetId="0">#REF!</definedName>
    <definedName name="LOPE">#REF!</definedName>
    <definedName name="mac" localSheetId="0">#REF!</definedName>
    <definedName name="mac">#REF!</definedName>
    <definedName name="Maestro">'[6]LISTADO DE MATERIALES Y EQUIPOS'!$B$8</definedName>
    <definedName name="MAL">'[30]Estado Resumen'!#REF!&lt;2.5</definedName>
    <definedName name="Malla_4x4">'[6]LISTADO DE MATERIALES Y EQUIPOS'!$B$30</definedName>
    <definedName name="Malla_Electrosoldada">'[6]LISTADO DE MATERIALES Y EQUIPOS'!$B$29</definedName>
    <definedName name="MALO">'[31]ESTADO VÍA-CRIT.TECNICO'!#REF!&lt;2.5</definedName>
    <definedName name="MARCOS" localSheetId="0">#REF!</definedName>
    <definedName name="MARCOS">#REF!</definedName>
    <definedName name="MASILLA">'[6]LISTADO DE MATERIALES Y EQUIPOS'!$B$106</definedName>
    <definedName name="MAT" localSheetId="0">#REF!</definedName>
    <definedName name="MAT">#REF!</definedName>
    <definedName name="MATER">[14]MATERIAL!$B$3:$B$580</definedName>
    <definedName name="Material" localSheetId="0">#REF!</definedName>
    <definedName name="Material">#REF!</definedName>
    <definedName name="Material_seleccionado">'[6]LISTADO DE MATERIALES Y EQUIPOS'!$B$22</definedName>
    <definedName name="MATERIALES">[14]MATERIAL!$B$2:$D$580</definedName>
    <definedName name="MaterialTub" localSheetId="0">#REF!</definedName>
    <definedName name="MaterialTub">#REF!</definedName>
    <definedName name="MDEO" localSheetId="0">#REF!</definedName>
    <definedName name="MDEO">#REF!</definedName>
    <definedName name="MEJORA" localSheetId="0">#REF!</definedName>
    <definedName name="MEJORA">#REF!</definedName>
    <definedName name="MEMORIAS">#REF!</definedName>
    <definedName name="Mezcladora">'[6]LISTADO DE MATERIALES Y EQUIPOS'!$B$32</definedName>
    <definedName name="MN" localSheetId="0">#REF!</definedName>
    <definedName name="MN">#REF!</definedName>
    <definedName name="MNFG" localSheetId="0">#REF!</definedName>
    <definedName name="MNFG">#REF!</definedName>
    <definedName name="mnjkn" localSheetId="0">#REF!</definedName>
    <definedName name="mnjkn">#REF!</definedName>
    <definedName name="mnskldfgk">#REF!</definedName>
    <definedName name="MO">[32]INSUMOS!$A$112:$G$125</definedName>
    <definedName name="Mortero_1_10">'[6]APUS BASIC'!$G$296</definedName>
    <definedName name="Mortero_1_5">'[6]APUS BASIC'!$G$208</definedName>
    <definedName name="Mortero_1_6">'[6]APUS BASIC'!$G$252</definedName>
    <definedName name="MORTEROPEGA" localSheetId="0">#REF!</definedName>
    <definedName name="MORTEROPEGA">#REF!</definedName>
    <definedName name="MORTEROREVOQUE" localSheetId="0">#REF!</definedName>
    <definedName name="MORTEROREVOQUE">#REF!</definedName>
    <definedName name="NM" localSheetId="0">#REF!</definedName>
    <definedName name="NM">#REF!</definedName>
    <definedName name="NNN" localSheetId="2">[3]!absc</definedName>
    <definedName name="NNN">[3]!absc</definedName>
    <definedName name="NOMBRE" localSheetId="0">#REF!</definedName>
    <definedName name="NOMBRE">#REF!</definedName>
    <definedName name="Norte" localSheetId="0">#REF!</definedName>
    <definedName name="Norte">#REF!</definedName>
    <definedName name="NUEVO" localSheetId="0">#REF!</definedName>
    <definedName name="NUEVO">#REF!</definedName>
    <definedName name="ÑÑÑ">#REF!</definedName>
    <definedName name="OBRA">#REF!</definedName>
    <definedName name="Oficial">'[6]LISTADO DE MATERIALES Y EQUIPOS'!$B$7</definedName>
    <definedName name="ooo" localSheetId="0">#REF!</definedName>
    <definedName name="ooo">#REF!</definedName>
    <definedName name="PA" localSheetId="0" hidden="1">#REF!</definedName>
    <definedName name="PA" hidden="1">#REF!</definedName>
    <definedName name="paelnque" localSheetId="0">#REF!</definedName>
    <definedName name="paelnque">#REF!</definedName>
    <definedName name="palenque">#REF!</definedName>
    <definedName name="Panel_Led_Plano_de_18w">'[6]LISTADO DE MATERIALES Y EQUIPOS'!$B$113</definedName>
    <definedName name="Payment_Needed">"Pago necesario"</definedName>
    <definedName name="pedro">'[33]Itemes Renovación'!#REF!</definedName>
    <definedName name="Pegante_pvc">'[6]LISTADO DE MATERIALES Y EQUIPOS'!$B$119</definedName>
    <definedName name="PERFIL_ANGULO_2.5_X_2.5_X_2.44__Cund">'[6]LISTADO DE MATERIALES Y EQUIPOS'!$B$100</definedName>
    <definedName name="Perfil_c_120x50mm">'[6]LISTADO DE MATERIALES Y EQUIPOS'!$B$109</definedName>
    <definedName name="PERFIL_OMEGA_X_2.44_C_26">'[6]LISTADO DE MATERIALES Y EQUIPOS'!$B$101</definedName>
    <definedName name="PERFIL_VIGUETA_PRINCIPAL_X_2.44_Cund">'[6]LISTADO DE MATERIALES Y EQUIPOS'!$B$102</definedName>
    <definedName name="PILOTE" localSheetId="0">#REF!</definedName>
    <definedName name="PILOTE">#REF!</definedName>
    <definedName name="Pintura_esmalte">'[6]LISTADO DE MATERIALES Y EQUIPOS'!$B$61</definedName>
    <definedName name="Pintura_Exterior">'[6]LISTADO DE MATERIALES Y EQUIPOS'!$B$59</definedName>
    <definedName name="Pintura_Interior_Gl">'[6]LISTADO DE MATERIALES Y EQUIPOS'!$B$58</definedName>
    <definedName name="Piso">'[6]LISTADO DE MATERIALES Y EQUIPOS'!$B$66</definedName>
    <definedName name="PPtoNorte" localSheetId="0">#REF!</definedName>
    <definedName name="PPtoNorte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STACIONES">[34]Otros!$D$5</definedName>
    <definedName name="PRESUPUESTO">[32]PRESUPUESTO!$A$19:$F$60</definedName>
    <definedName name="PRINT_AREA">#N/A</definedName>
    <definedName name="PRINT_AREA_MI">#N/A</definedName>
    <definedName name="PRINT_TITLES">#N/A</definedName>
    <definedName name="PRINT_TITLES_MI">#N/A</definedName>
    <definedName name="prueba" localSheetId="0">#REF!</definedName>
    <definedName name="prueba">#REF!</definedName>
    <definedName name="PRUEBA2" localSheetId="0">#REF!</definedName>
    <definedName name="PRUEBA2">#REF!</definedName>
    <definedName name="Puerta_Ventana">'[6]LISTADO DE MATERIALES Y EQUIPOS'!$B$88</definedName>
    <definedName name="PUERTAS" localSheetId="0">#REF!</definedName>
    <definedName name="PUERTAS">#REF!</definedName>
    <definedName name="Puntilla_x_500gr">'[6]LISTADO DE MATERIALES Y EQUIPOS'!$B$24</definedName>
    <definedName name="Q" localSheetId="0">#REF!</definedName>
    <definedName name="Q">#REF!</definedName>
    <definedName name="Rampa" localSheetId="0">#REF!</definedName>
    <definedName name="Rampa">#REF!</definedName>
    <definedName name="Rana_o_canguro">'[6]LISTADO DE MATERIALES Y EQUIPOS'!$B$33</definedName>
    <definedName name="RANURAS" localSheetId="0">#REF!</definedName>
    <definedName name="RANURAS">#REF!</definedName>
    <definedName name="REG">'[30]Estado Resumen'!XFC1&gt;2.5</definedName>
    <definedName name="REGULAR">'[31]ESTADO VÍA-CRIT.TECNICO'!XFC1&gt;2.5</definedName>
    <definedName name="Reimbursement">"Reembolso"</definedName>
    <definedName name="rell" localSheetId="0">#REF!</definedName>
    <definedName name="rell">#REF!</definedName>
    <definedName name="rell_matbanco" localSheetId="0">#REF!</definedName>
    <definedName name="rell_matbanco">#REF!</definedName>
    <definedName name="RELLG" localSheetId="0">#REF!</definedName>
    <definedName name="RELLG">#REF!</definedName>
    <definedName name="RESU">#REF!</definedName>
    <definedName name="RESUMEN">#REF!</definedName>
    <definedName name="RESUMEN1">#REF!</definedName>
    <definedName name="rfref">#REF!</definedName>
    <definedName name="S">#REF!</definedName>
    <definedName name="sdf">#REF!</definedName>
    <definedName name="SERVICIOS">[32]INSUMOS!$A$128:$G$141</definedName>
    <definedName name="sjkdfñjsn" localSheetId="0">#REF!</definedName>
    <definedName name="sjkdfñjsn">#REF!</definedName>
    <definedName name="Soldadura">'[6]LISTADO DE MATERIALES Y EQUIPOS'!$B$110</definedName>
    <definedName name="sss" localSheetId="0">#REF!</definedName>
    <definedName name="sss">#REF!</definedName>
    <definedName name="SUBA">'[35]SUB APU'!$A$1:$D$65536</definedName>
    <definedName name="SUELLEN" localSheetId="0">#REF!</definedName>
    <definedName name="SUELLEN">#REF!</definedName>
    <definedName name="suma" localSheetId="0">[12]Hoja1!$F$60</definedName>
    <definedName name="suma" localSheetId="1">[12]Hoja1!$F$60</definedName>
    <definedName name="suma" localSheetId="2">[12]Hoja1!$F$60</definedName>
    <definedName name="suma" localSheetId="3">[12]Hoja1!$F$60</definedName>
    <definedName name="suma" localSheetId="4">[12]Hoja1!$F$60</definedName>
    <definedName name="suma" localSheetId="5">[12]Hoja1!$F$60</definedName>
    <definedName name="suma">[13]Hoja1!$F$60</definedName>
    <definedName name="t" localSheetId="2">[3]!absc</definedName>
    <definedName name="t">[3]!absc</definedName>
    <definedName name="TABLA" localSheetId="0">#REF!</definedName>
    <definedName name="TABLA">#REF!</definedName>
    <definedName name="Tablero_de_24_circutos_trsifasico">'[6]LISTADO DE MATERIALES Y EQUIPOS'!$B$98</definedName>
    <definedName name="Tarifa_km3">'[6]LISTADO DE MATERIALES Y EQUIPOS'!$B$47</definedName>
    <definedName name="Teja_metalica_arquitectonica_trapez__0_73_3_66">'[6]LISTADO DE MATERIALES Y EQUIPOS'!$B$57</definedName>
    <definedName name="Thinner">'[6]LISTADO DE MATERIALES Y EQUIPOS'!$B$62</definedName>
    <definedName name="TIPOCIELO" localSheetId="0">#REF!</definedName>
    <definedName name="TIPOCIELO">#REF!</definedName>
    <definedName name="TIPOMURO" localSheetId="0">#REF!</definedName>
    <definedName name="TIPOMURO">#REF!</definedName>
    <definedName name="TIPOPISO" localSheetId="0">#REF!</definedName>
    <definedName name="TIPOPISO">#REF!</definedName>
    <definedName name="TIPOPTA">#REF!</definedName>
    <definedName name="TIPOZOCALO">#REF!</definedName>
    <definedName name="TITULO">#REF!</definedName>
    <definedName name="Títulos_a_imprimir_IM" localSheetId="0">#REF!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>#REF!</definedName>
    <definedName name="Tomacorriente_Doble">'[6]LISTADO DE MATERIALES Y EQUIPOS'!$B$114</definedName>
    <definedName name="TORNILLO_PARA_ESTRUCTURAS_7_X_7_16">'[6]LISTADO DE MATERIALES Y EQUIPOS'!$B$104</definedName>
    <definedName name="TORNILLO_PARA_LAMINAS_6_X_1">'[6]LISTADO DE MATERIALES Y EQUIPOS'!$B$103</definedName>
    <definedName name="TOTAL" localSheetId="0">#REF!</definedName>
    <definedName name="TOTAL">#REF!</definedName>
    <definedName name="TOTALPTA" localSheetId="0">#REF!</definedName>
    <definedName name="TOTALPTA">#REF!</definedName>
    <definedName name="TR" localSheetId="0" hidden="1">#REF!</definedName>
    <definedName name="TR" hidden="1">#REF!</definedName>
    <definedName name="TRANSPORTES">[32]INSUMOS!$A$105:$G$111</definedName>
    <definedName name="TRAT">[36]desmonte!$E$48</definedName>
    <definedName name="tres" localSheetId="0">#REF!</definedName>
    <definedName name="tres">#REF!</definedName>
    <definedName name="TUB">'[37]SUB APU'!$A:$D</definedName>
    <definedName name="Tuberia_Conduit_1_2">'[6]LISTADO DE MATERIALES Y EQUIPOS'!$B$72</definedName>
    <definedName name="Tuberia_Conduit_1_EMT">'[6]LISTADO DE MATERIALES Y EQUIPOS'!$B$79</definedName>
    <definedName name="Tubo_conduit_pvc_1">'[6]LISTADO DE MATERIALES Y EQUIPOS'!$B$121</definedName>
    <definedName name="U" localSheetId="0">#REF!</definedName>
    <definedName name="U">#REF!</definedName>
    <definedName name="Unidades">[38]Presup_Cancha!$J$13:$J$17</definedName>
    <definedName name="uy" localSheetId="0">#REF!</definedName>
    <definedName name="uy">#REF!</definedName>
    <definedName name="v" localSheetId="0">#REF!</definedName>
    <definedName name="v">#REF!</definedName>
    <definedName name="VA">'[39]VIGAS AEREAS'!$B$9:$G$15</definedName>
    <definedName name="VACON">'[39]VIGAS AEREAS'!$H$19:$H$26</definedName>
    <definedName name="VALDES" localSheetId="0">#REF!</definedName>
    <definedName name="VALDES">#REF!</definedName>
    <definedName name="VALNG">'[39]VIGAS AEREAS'!$K$19:$K$26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ML">'[39]VIGAS AEREAS'!$L$19:$L$26</definedName>
    <definedName name="Var" localSheetId="0">[4]Varios.!$E$1:$E$65536</definedName>
    <definedName name="Var" localSheetId="1">[4]Varios.!$E$1:$E$65536</definedName>
    <definedName name="Var" localSheetId="2">[4]Varios.!$E$1:$E$65536</definedName>
    <definedName name="Var" localSheetId="3">[4]Varios.!$E$1:$E$65536</definedName>
    <definedName name="Var" localSheetId="4">[4]Varios.!$E$1:$E$65536</definedName>
    <definedName name="Var" localSheetId="5">[4]Varios.!$E$1:$E$65536</definedName>
    <definedName name="Var">[5]Varios.!$E$1:$E$65536</definedName>
    <definedName name="vas" localSheetId="0">#REF!</definedName>
    <definedName name="vas">#REF!</definedName>
    <definedName name="Ventana_de_aluminio">'[6]LISTADO DE MATERIALES Y EQUIPOS'!$B$87</definedName>
    <definedName name="VENTANAS" localSheetId="0">#REF!</definedName>
    <definedName name="VENTANAS">#REF!</definedName>
    <definedName name="VF">'[39]VIGAS FUNDACION'!$B$9:$F$15</definedName>
    <definedName name="VFCON">'[39]VIGAS FUNDACION'!$I$20:$I$26</definedName>
    <definedName name="VFFOR">'[39]VIGAS FUNDACION'!$J$20:$J$26</definedName>
    <definedName name="VFML">'[39]VIGAS FUNDACION'!$N$20:$N$26</definedName>
    <definedName name="VFTIPO">'[39]VIGAS FUNDACION'!$A$20:$A$26</definedName>
    <definedName name="Volco">'[6]LISTADO DE MATERIALES Y EQUIPOS'!$B$42</definedName>
    <definedName name="VVV" localSheetId="0">#REF!</definedName>
    <definedName name="VVV">#REF!</definedName>
    <definedName name="wartgrwtg" localSheetId="0">#REF!</definedName>
    <definedName name="wartgrwtg">#REF!</definedName>
    <definedName name="WER">'[9]Res-Accide-10'!$S$2:$S$7</definedName>
    <definedName name="WILSON">'[9]Res-Accide-10'!#REF!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>'[17]COSTOS OFICINA'!#REF!</definedName>
    <definedName name="XGFJHNXFGJN" localSheetId="0">#REF!</definedName>
    <definedName name="XGFJHNXFGJN">#REF!</definedName>
    <definedName name="xx" localSheetId="0">#REF!</definedName>
    <definedName name="xx">#REF!</definedName>
    <definedName name="XXX" localSheetId="0">#REF!</definedName>
    <definedName name="XXX">#REF!</definedName>
    <definedName name="XXXXXXXXXX">#REF!</definedName>
    <definedName name="XXXXXXXXXXXX">#REF!</definedName>
    <definedName name="yuf" localSheetId="0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localSheetId="4" hidden="1">{"TAB1",#N/A,TRUE,"GENERAL";"TAB2",#N/A,TRUE,"GENERAL";"TAB3",#N/A,TRUE,"GENERAL";"TAB4",#N/A,TRUE,"GENERAL";"TAB5",#N/A,TRUE,"GENERAL"}</definedName>
    <definedName name="yuf" localSheetId="5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YY" localSheetId="0">#REF!</definedName>
    <definedName name="YYY">#REF!</definedName>
    <definedName name="Z" localSheetId="0">'[33]Itemes Renovación'!#REF!</definedName>
    <definedName name="Z">'[33]Itemes Renovación'!#REF!</definedName>
    <definedName name="ZZZZZZZZZZZ" localSheetId="0">'[11]A. P. U.'!#REF!</definedName>
    <definedName name="ZZZZZZZZZZZ">'[11]A. P. U.'!#REF!</definedName>
  </definedNames>
  <calcPr calcId="191029" concurrentCalc="0"/>
</workbook>
</file>

<file path=xl/calcChain.xml><?xml version="1.0" encoding="utf-8"?>
<calcChain xmlns="http://schemas.openxmlformats.org/spreadsheetml/2006/main">
  <c r="G23" i="97" l="1"/>
  <c r="I23" i="97"/>
  <c r="G24" i="97"/>
  <c r="I24" i="97"/>
  <c r="G25" i="97"/>
  <c r="I25" i="97"/>
  <c r="G26" i="97"/>
  <c r="I26" i="97"/>
  <c r="G19" i="97"/>
  <c r="G18" i="97"/>
  <c r="H13" i="97"/>
  <c r="H12" i="97"/>
  <c r="F13" i="97"/>
  <c r="F12" i="97"/>
  <c r="G11" i="97"/>
  <c r="I11" i="97"/>
  <c r="G13" i="97"/>
  <c r="I13" i="97"/>
  <c r="G12" i="97"/>
  <c r="I12" i="97"/>
  <c r="I14" i="97"/>
  <c r="I18" i="97"/>
  <c r="I19" i="97"/>
  <c r="I17" i="97"/>
  <c r="I20" i="97"/>
  <c r="I27" i="97"/>
  <c r="I28" i="97"/>
  <c r="I29" i="97"/>
  <c r="I30" i="97"/>
  <c r="B2" i="120"/>
  <c r="B2" i="122"/>
  <c r="B2" i="97"/>
  <c r="B2" i="118"/>
</calcChain>
</file>

<file path=xl/sharedStrings.xml><?xml version="1.0" encoding="utf-8"?>
<sst xmlns="http://schemas.openxmlformats.org/spreadsheetml/2006/main" count="200" uniqueCount="175">
  <si>
    <t xml:space="preserve">Formulario No. 1 </t>
  </si>
  <si>
    <t>Firma representante legal del Oferente</t>
  </si>
  <si>
    <t>Nombre:</t>
  </si>
  <si>
    <t>Cargo:</t>
  </si>
  <si>
    <t>Documento de Identidad:</t>
  </si>
  <si>
    <t>SENA</t>
  </si>
  <si>
    <t>ICBF</t>
  </si>
  <si>
    <t>Nombre del Proponente Individual o Integrante del Consorcio:</t>
  </si>
  <si>
    <t>PRESUPUESTO INTERVENTORÍA</t>
  </si>
  <si>
    <t>Formulario No. 2</t>
  </si>
  <si>
    <t>PRESTACIONES SOCIALES</t>
  </si>
  <si>
    <t>IVA</t>
  </si>
  <si>
    <t xml:space="preserve"> FACTOR MULTIPLICADOR</t>
  </si>
  <si>
    <t>DESCRIPCIÓN</t>
  </si>
  <si>
    <t>EXPERIENCIA DEL PROPONENTE</t>
  </si>
  <si>
    <t>OBJETO DEL CONTRATO</t>
  </si>
  <si>
    <t>CONTRATANTE</t>
  </si>
  <si>
    <t>FECHA DE
INICIACIÓN
(mes - año)</t>
  </si>
  <si>
    <t>% DE PARTICIPACIÓN</t>
  </si>
  <si>
    <t>OBSERVACIONES</t>
  </si>
  <si>
    <t>EN PESOS</t>
  </si>
  <si>
    <t xml:space="preserve">EN SMMLV </t>
  </si>
  <si>
    <t>SALARIO MÍNIMO MENSUAL LEGAL</t>
  </si>
  <si>
    <t>Año</t>
  </si>
  <si>
    <t>Valor</t>
  </si>
  <si>
    <t xml:space="preserve">(3)  Fecha de terminación. </t>
  </si>
  <si>
    <t>(4) Indicar si el contrato se ejecutó en forma Individual (I), en Consorcio (C) o Unión Temporal (UT).</t>
  </si>
  <si>
    <t>(5) Valor total del contrato, en pesos, y SMMLV a la fecha de TERMINACIÓN del contrato.</t>
  </si>
  <si>
    <t xml:space="preserve">Los contratos relacionados deben estar debidamente certificados </t>
  </si>
  <si>
    <r>
      <t xml:space="preserve">No. Del contrato en el RUP (No. Consecutivo o No. de Orden) </t>
    </r>
    <r>
      <rPr>
        <b/>
        <vertAlign val="superscript"/>
        <sz val="10"/>
        <rFont val="Arial Narrow"/>
        <family val="2"/>
      </rPr>
      <t>(1)</t>
    </r>
  </si>
  <si>
    <r>
      <t xml:space="preserve">CONTRATO No. </t>
    </r>
    <r>
      <rPr>
        <b/>
        <vertAlign val="superscript"/>
        <sz val="10"/>
        <rFont val="Arial Narrow"/>
        <family val="2"/>
      </rPr>
      <t>(2)</t>
    </r>
  </si>
  <si>
    <r>
      <t xml:space="preserve">FECHA DE
TERMINACIÓN </t>
    </r>
    <r>
      <rPr>
        <b/>
        <vertAlign val="superscript"/>
        <sz val="10"/>
        <rFont val="Arial Narrow"/>
        <family val="2"/>
      </rPr>
      <t>(3)</t>
    </r>
    <r>
      <rPr>
        <b/>
        <sz val="10"/>
        <rFont val="Arial Narrow"/>
        <family val="2"/>
      </rPr>
      <t xml:space="preserve">
(mes - año)</t>
    </r>
  </si>
  <si>
    <r>
      <t xml:space="preserve">FORMA DE
EJECUCIÓN </t>
    </r>
    <r>
      <rPr>
        <b/>
        <vertAlign val="superscript"/>
        <sz val="10"/>
        <rFont val="Arial Narrow"/>
        <family val="2"/>
      </rPr>
      <t>(4)</t>
    </r>
  </si>
  <si>
    <r>
      <t xml:space="preserve">VALOR DEL CONTRATO </t>
    </r>
    <r>
      <rPr>
        <b/>
        <vertAlign val="superscript"/>
        <sz val="10"/>
        <rFont val="Arial Narrow"/>
        <family val="2"/>
      </rPr>
      <t>(5)</t>
    </r>
  </si>
  <si>
    <r>
      <t>CLASIFICACIÓN EN RUP</t>
    </r>
    <r>
      <rPr>
        <b/>
        <vertAlign val="superscript"/>
        <sz val="10"/>
        <rFont val="Arial Narrow"/>
        <family val="2"/>
      </rPr>
      <t>(6)</t>
    </r>
  </si>
  <si>
    <t>INFORMACIÓN SOBRE MULTAS Y SANCIONES</t>
  </si>
  <si>
    <t>No.</t>
  </si>
  <si>
    <t>CONTRATO</t>
  </si>
  <si>
    <t>RESOLUCION MULTA</t>
  </si>
  <si>
    <t>FECHA EJECUTORIADA LA MULTA</t>
  </si>
  <si>
    <t>RESOLUCION SANCIÓN</t>
  </si>
  <si>
    <t>FECHA EJECUTORIADA LA SANCIÓN</t>
  </si>
  <si>
    <t>Para el caso de proponentes plurales se debe entregar formulario por cada uno de los integrantes.</t>
  </si>
  <si>
    <t>Nombre del Proponente Individual o Integrante del Consoricio:</t>
  </si>
  <si>
    <t>INFORMACIÓN FINANCIERA EXTRANJEROS</t>
  </si>
  <si>
    <t>INFORMACIÓN FINANCIERA CON LA ÚLTIMA FECHA DE CORTE DEL PAÍS CORRESPONDIENTE</t>
  </si>
  <si>
    <t xml:space="preserve">Oferente: </t>
  </si>
  <si>
    <t>Resumen de cuentas de Balance General y Estado de Resultados que sean necesarias para verificar los requisitos habilitantes de capacidad financiera y organizacional</t>
  </si>
  <si>
    <t>Oferente singular</t>
  </si>
  <si>
    <t>Consorcio o Unión Temporal</t>
  </si>
  <si>
    <t>Cuenta</t>
  </si>
  <si>
    <t>(Valores en pesos colombianos)</t>
  </si>
  <si>
    <t>Integrante N.1 
(Valores en pesos colombianos)</t>
  </si>
  <si>
    <t>Integrante N.2 
(Valores en pesos colombianos)</t>
  </si>
  <si>
    <t>Integrante N.3 
(Valores en pesos colombianos)</t>
  </si>
  <si>
    <t>BALANCE GENERAL</t>
  </si>
  <si>
    <t>Efectivo</t>
  </si>
  <si>
    <t>Activo Corriente</t>
  </si>
  <si>
    <t>Activo Total</t>
  </si>
  <si>
    <t>Pasivo Corriente</t>
  </si>
  <si>
    <t>Pasivo Total</t>
  </si>
  <si>
    <t>Patrimonio</t>
  </si>
  <si>
    <t>ESTADO DE RESULTADOS</t>
  </si>
  <si>
    <t>Utilidad Operacional</t>
  </si>
  <si>
    <t>Gastos de Intereses</t>
  </si>
  <si>
    <t>Mayor ingreso operacional en los últimos cinco (5) años anteriores a la fecha de corte</t>
  </si>
  <si>
    <t>FIRMA REPRESENTANTE LEGAL</t>
  </si>
  <si>
    <t>FIRMA REVISOR FISCAL</t>
  </si>
  <si>
    <t>T.P</t>
  </si>
  <si>
    <t>FIRMA CONTADOR</t>
  </si>
  <si>
    <t>2.1</t>
  </si>
  <si>
    <t>2.2</t>
  </si>
  <si>
    <t>2.3</t>
  </si>
  <si>
    <t>2.4</t>
  </si>
  <si>
    <t>Vacaciones</t>
  </si>
  <si>
    <t>2.5</t>
  </si>
  <si>
    <t>Salud</t>
  </si>
  <si>
    <t>2.6</t>
  </si>
  <si>
    <t>2.8</t>
  </si>
  <si>
    <t>2.9</t>
  </si>
  <si>
    <t>2.10</t>
  </si>
  <si>
    <t>2.11</t>
  </si>
  <si>
    <t>Formulario No. 3</t>
  </si>
  <si>
    <t>Formulario No. 4</t>
  </si>
  <si>
    <t>(1) Posición o ubicación del contrato, según el orden en que aparecen los contratos en el apartado de EXPERIENCIA del RUP o en las certificaciones, contratos, Actas o documentos exigido para la verificación de la Experiencia Específica</t>
  </si>
  <si>
    <t>(2) Contratos terminados y registrados en el RUP (Cuando aplique)</t>
  </si>
  <si>
    <t>(6) Indicar las clasificaciones del contrato en el RUP según los códigos del Clasificador de Bienes y Servicios de las Naciones Unidas para estandarizar productos y servicios (UNSPSC), DEBE corresponder con las exigidas en la Invitación. (Cuando aplique)</t>
  </si>
  <si>
    <t>El formulario debe ser diligenciado en su totalidad. En todo caso la evaluación se efectuara conforme lo dispuesto en la Invitación.</t>
  </si>
  <si>
    <t>COSTOS INDIRECTOS</t>
  </si>
  <si>
    <t>CANTIDAD</t>
  </si>
  <si>
    <t>A</t>
  </si>
  <si>
    <t>B</t>
  </si>
  <si>
    <t>OTROS COSTOS DIRECTOS</t>
  </si>
  <si>
    <t>HONORARIOS MENSUAL  BASICO</t>
  </si>
  <si>
    <t>Prima mensual</t>
  </si>
  <si>
    <t>Cesantía mensual</t>
  </si>
  <si>
    <t>Intereses de cesantías</t>
  </si>
  <si>
    <t>Pensión</t>
  </si>
  <si>
    <t>2.7</t>
  </si>
  <si>
    <t>Subsidio Familiar</t>
  </si>
  <si>
    <t>Polizas</t>
  </si>
  <si>
    <t>Dotación</t>
  </si>
  <si>
    <t>2.12</t>
  </si>
  <si>
    <t>IVM</t>
  </si>
  <si>
    <t>2.13</t>
  </si>
  <si>
    <t>EGM</t>
  </si>
  <si>
    <t>2.14</t>
  </si>
  <si>
    <t>ATEP</t>
  </si>
  <si>
    <t>2.15</t>
  </si>
  <si>
    <t>Otros</t>
  </si>
  <si>
    <t xml:space="preserve">SUBTOTAL  2  -  PRESTACIONES SOCIALES    </t>
  </si>
  <si>
    <t>GASTOS LEGALES Y DE ADMINISTRACION</t>
  </si>
  <si>
    <t>3.1</t>
  </si>
  <si>
    <t>Gastos directos no reembolsables</t>
  </si>
  <si>
    <t>3.2</t>
  </si>
  <si>
    <t>Servicios públicos</t>
  </si>
  <si>
    <t>3.3</t>
  </si>
  <si>
    <t>Gastos legales y bancarios</t>
  </si>
  <si>
    <t>3.4</t>
  </si>
  <si>
    <t>Gastos de transporte y vehículos</t>
  </si>
  <si>
    <t>3.5</t>
  </si>
  <si>
    <t>Salarios y Prestaciones no reembolsables</t>
  </si>
  <si>
    <t>3.6</t>
  </si>
  <si>
    <t>Personal administrativo</t>
  </si>
  <si>
    <t>Otros gastos no reembolsables</t>
  </si>
  <si>
    <t xml:space="preserve">SUBTOTAL  3  -  COSTOS INDIRECTOS    </t>
  </si>
  <si>
    <t>CARGO POR HONORARIOS</t>
  </si>
  <si>
    <t xml:space="preserve">SUBTOTAL  4  -  HONORARIOS     </t>
  </si>
  <si>
    <r>
      <t>FACTOR MULTIPLICADOR</t>
    </r>
    <r>
      <rPr>
        <sz val="9"/>
        <rFont val="Arial"/>
        <family val="2"/>
      </rPr>
      <t xml:space="preserve">   =   (  1 + 2 + 3 + 4  ) / 100</t>
    </r>
  </si>
  <si>
    <t>1. PERSONAL PROFESIONAL</t>
  </si>
  <si>
    <t>CONCEPTO</t>
  </si>
  <si>
    <t>C</t>
  </si>
  <si>
    <t>D</t>
  </si>
  <si>
    <t>E</t>
  </si>
  <si>
    <t>F</t>
  </si>
  <si>
    <t>Personal PROFESIONAL</t>
  </si>
  <si>
    <t>SUELDO MES BASICO</t>
  </si>
  <si>
    <t>DEDICACION</t>
  </si>
  <si>
    <t>%  FM</t>
  </si>
  <si>
    <t>VALOR MES (AXBXCXD)</t>
  </si>
  <si>
    <t>No, de meses</t>
  </si>
  <si>
    <t>TOTAL PARCIAL (EXF)</t>
  </si>
  <si>
    <t>RESIDENTE DE INTERVENTORIA</t>
  </si>
  <si>
    <r>
      <t>SUB TOTAL COSTO PERSONAL PROFESIONAL</t>
    </r>
    <r>
      <rPr>
        <sz val="12"/>
        <rFont val="Arial Narrow"/>
        <family val="2"/>
      </rPr>
      <t xml:space="preserve"> (1)</t>
    </r>
  </si>
  <si>
    <t>2. OTROS COSTOS DIRECTOS</t>
  </si>
  <si>
    <t>UNIDAD</t>
  </si>
  <si>
    <t>VALOR UNITARIO</t>
  </si>
  <si>
    <t>TOTAL</t>
  </si>
  <si>
    <t>POLIZAS Y GARANTÍAS</t>
  </si>
  <si>
    <t>GL</t>
  </si>
  <si>
    <t>PAPELERIA, FOTOCOPIAS, INFORMES, ALQUILER COMPUTADORES</t>
  </si>
  <si>
    <t>MES</t>
  </si>
  <si>
    <t>ARRIENDO OFICINA</t>
  </si>
  <si>
    <r>
      <t>SUB TOTAL OTROS COSTOS DIRECTOS</t>
    </r>
    <r>
      <rPr>
        <sz val="12"/>
        <rFont val="Arial Narrow"/>
        <family val="2"/>
      </rPr>
      <t xml:space="preserve"> (2)</t>
    </r>
  </si>
  <si>
    <t>3. ESTAMPILLA</t>
  </si>
  <si>
    <t>PORCENTAJE</t>
  </si>
  <si>
    <t>V.R. TOTAL</t>
  </si>
  <si>
    <t>UND</t>
  </si>
  <si>
    <r>
      <t>SUB TOTAL OTROS COSTOS DIRECTOS</t>
    </r>
    <r>
      <rPr>
        <sz val="12"/>
        <rFont val="Arial Narrow"/>
        <family val="2"/>
      </rPr>
      <t xml:space="preserve"> (3)</t>
    </r>
  </si>
  <si>
    <t>COSTO TOTAL  (1+2+3)</t>
  </si>
  <si>
    <t xml:space="preserve">VALOR TOTAL DE LA OFERTA </t>
  </si>
  <si>
    <t>Formulario No. 5</t>
  </si>
  <si>
    <t>NOMBRE:</t>
  </si>
  <si>
    <t>CARGO:</t>
  </si>
  <si>
    <t>DOCUMENTO DE IDENTIDAD:</t>
  </si>
  <si>
    <t>2.16</t>
  </si>
  <si>
    <t>Riesgos Laborales</t>
  </si>
  <si>
    <r>
      <t xml:space="preserve">NOTA: </t>
    </r>
    <r>
      <rPr>
        <sz val="9"/>
        <rFont val="Arial Narrow"/>
        <family val="2"/>
      </rPr>
      <t xml:space="preserve">El valor del </t>
    </r>
    <r>
      <rPr>
        <b/>
        <sz val="9"/>
        <rFont val="Arial Narrow"/>
        <family val="2"/>
      </rPr>
      <t>F.M</t>
    </r>
    <r>
      <rPr>
        <sz val="9"/>
        <rFont val="Arial Narrow"/>
        <family val="2"/>
      </rPr>
      <t xml:space="preserve"> no podrá ser superior al estipulado en el presupuesto de la Interventoría (Formulario 4)</t>
    </r>
  </si>
  <si>
    <t>INTERVENTORÍA TÉCNICA, ADMINISTRATIVA, FINANCIERA, LEGAL Y SOCIO AMBIENTAL DURANTE LAS ETAPAS CONTRACTUAL Y POSCONTRACTUAL DEL PROYECTO “CONTRATO DE OBRA PARA LA CONSTRUCCION DE LA SEGUNDA ETAPA DE LA PISTA DE PATINAJE DEL MUNICIPIO DE MARINILLA”</t>
  </si>
  <si>
    <t>DIRECTOR DE INERVENTORIA</t>
  </si>
  <si>
    <t>RESIDENTE DE SEGURIDAD Y SALUD</t>
  </si>
  <si>
    <t>PRO-DEPORTE</t>
  </si>
  <si>
    <t>PRO-CULTURA</t>
  </si>
  <si>
    <t>PRO-ADULTO MAYOR</t>
  </si>
  <si>
    <t>PRO-HOSPITAL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</si>
</sst>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5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&quot;$&quot;\ #,##0"/>
    <numFmt numFmtId="170" formatCode="##0"/>
    <numFmt numFmtId="171" formatCode="0.000"/>
    <numFmt numFmtId="172" formatCode="0.0000"/>
    <numFmt numFmtId="173" formatCode="_-* #,##0\ _P_t_s_-;\-* #,##0\ _P_t_s_-;_-* &quot;-&quot;??\ _P_t_s_-;_-@_-"/>
    <numFmt numFmtId="174" formatCode="0.00%;\-0.00%;&quot;&quot;"/>
    <numFmt numFmtId="175" formatCode="&quot;$&quot;#,##0\ ;\(&quot;$&quot;#,##0\)"/>
    <numFmt numFmtId="176" formatCode="\(0%\)"/>
    <numFmt numFmtId="177" formatCode="_ [$€-2]\ * #,##0.00_ ;_ [$€-2]\ * \-#,##0.00_ ;_ [$€-2]\ * &quot;-&quot;??_ "/>
    <numFmt numFmtId="178" formatCode=";;"/>
    <numFmt numFmtId="179" formatCode="d\ \d\e\ mmmm\ \d\e\ yyyy"/>
    <numFmt numFmtId="180" formatCode="0%;\-0%;&quot;&quot;"/>
    <numFmt numFmtId="181" formatCode="#0&quot;.&quot;000&quot;´&quot;000&quot;.&quot;000"/>
    <numFmt numFmtId="182" formatCode="##0&quot;.&quot;000"/>
    <numFmt numFmtId="183" formatCode="##0&quot;´&quot;000&quot;.&quot;000"/>
    <numFmt numFmtId="184" formatCode="_ &quot;$&quot;\ * #,##0.00_ ;_ &quot;$&quot;\ * \-#,##0.00_ ;_ &quot;$&quot;\ * &quot;-&quot;??_ ;_ @_ "/>
    <numFmt numFmtId="185" formatCode="#0&quot;.&quot;"/>
    <numFmt numFmtId="186" formatCode="0.0%;\-0.0%;&quot;&quot;"/>
    <numFmt numFmtId="187" formatCode="#,##0.0000"/>
    <numFmt numFmtId="188" formatCode="#,##0.000"/>
    <numFmt numFmtId="189" formatCode="#,##0.0"/>
    <numFmt numFmtId="190" formatCode="_ &quot;$&quot;\ * #,##0_ ;_ &quot;$&quot;\ * \-#,##0_ ;_ &quot;$&quot;\ * &quot;-&quot;_ ;_ @_ "/>
    <numFmt numFmtId="191" formatCode="_ * #,##0_ ;_ * \-#,##0_ ;_ * &quot;-&quot;_ ;_ @_ "/>
    <numFmt numFmtId="192" formatCode="[$$-2C0A]#,##0.00"/>
    <numFmt numFmtId="193" formatCode="_ * #,##0.00_ ;_ * \-#,##0.00_ ;_ * &quot;-&quot;??_ ;_ @_ "/>
    <numFmt numFmtId="194" formatCode="_(&quot;$&quot;* #,##0_);_(&quot;$&quot;* \(#,##0\);_(&quot;$&quot;* &quot;-&quot;_);_(@_)"/>
    <numFmt numFmtId="195" formatCode="_(&quot;$&quot;* #,##0.00_);_(&quot;$&quot;* \(#,##0.00\);_(&quot;$&quot;* &quot;-&quot;??_);_(@_)"/>
    <numFmt numFmtId="196" formatCode="\$#,##0\ ;&quot;($&quot;#,##0\)"/>
    <numFmt numFmtId="197" formatCode="_([$$-240A]\ * #,##0.00_);_([$$-240A]\ * \(#,##0.00\);_([$$-240A]\ * \-??_);_(@_)"/>
    <numFmt numFmtId="198" formatCode="_ * #,##0.000_ ;_ * \-#,##0.000_ ;_ * \-??_ ;_ @_ "/>
    <numFmt numFmtId="199" formatCode="_(* #,##0.00_);_(* \(#,##0.00\);_(* \-??_);_(@_)"/>
    <numFmt numFmtId="200" formatCode="_ * #,##0.00_ ;_ * \-#,##0.00_ ;_ * \-??_ ;_ @_ "/>
    <numFmt numFmtId="201" formatCode="_-* #,##0\ _P_t_a_-;\-* #,##0\ _P_t_a_-;_-* &quot;-&quot;\ _P_t_a_-;_-@_-"/>
    <numFmt numFmtId="202" formatCode="_-* #,##0.00\ _P_t_a_-;\-* #,##0.00\ _P_t_a_-;_-* &quot;-&quot;??\ _P_t_a_-;_-@_-"/>
    <numFmt numFmtId="203" formatCode="&quot;$&quot;#,##0"/>
    <numFmt numFmtId="204" formatCode="_(&quot;$&quot;\ * #,##0_);_(&quot;$&quot;\ * \(#,##0\);_(&quot;$&quot;\ * &quot;-&quot;??_);_(@_)"/>
    <numFmt numFmtId="205" formatCode="&quot;$&quot;#,##0.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2"/>
      <color indexed="24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2"/>
      <color theme="1"/>
      <name val="Arial"/>
      <family val="2"/>
    </font>
    <font>
      <sz val="11"/>
      <color indexed="8"/>
      <name val="Helvetica Neue"/>
    </font>
    <font>
      <sz val="12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sz val="16"/>
      <name val="Arial Narrow"/>
      <family val="2"/>
    </font>
    <font>
      <sz val="18"/>
      <name val="Arial Narrow"/>
      <family val="2"/>
    </font>
    <font>
      <b/>
      <sz val="10"/>
      <name val="Arial Narrow"/>
      <family val="2"/>
    </font>
    <font>
      <sz val="10"/>
      <color rgb="FFFF0000"/>
      <name val="Arial Narrow"/>
      <family val="2"/>
    </font>
    <font>
      <b/>
      <vertAlign val="superscript"/>
      <sz val="10"/>
      <name val="Arial Narrow"/>
      <family val="2"/>
    </font>
    <font>
      <vertAlign val="superscript"/>
      <sz val="10"/>
      <name val="Arial Narrow"/>
      <family val="2"/>
    </font>
    <font>
      <b/>
      <sz val="12"/>
      <color theme="1"/>
      <name val="Arial Narrow"/>
      <family val="2"/>
    </font>
    <font>
      <sz val="10"/>
      <color indexed="8"/>
      <name val="Arial Narrow"/>
      <family val="2"/>
    </font>
    <font>
      <sz val="9"/>
      <name val="Arial"/>
      <family val="2"/>
    </font>
    <font>
      <b/>
      <sz val="9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26"/>
      </patternFill>
    </fill>
    <fill>
      <patternFill patternType="solid">
        <fgColor theme="0" tint="-0.249977111117893"/>
        <bgColor rgb="FFBFBFBF"/>
      </patternFill>
    </fill>
    <fill>
      <patternFill patternType="solid">
        <fgColor rgb="FFBFBFBF"/>
        <bgColor rgb="FFBFBFBF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987">
    <xf numFmtId="0" fontId="0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70" fontId="4" fillId="0" borderId="1">
      <alignment horizontal="right"/>
    </xf>
    <xf numFmtId="2" fontId="4" fillId="0" borderId="0"/>
    <xf numFmtId="171" fontId="4" fillId="0" borderId="0"/>
    <xf numFmtId="172" fontId="3" fillId="0" borderId="0"/>
    <xf numFmtId="173" fontId="2" fillId="0" borderId="0">
      <protection locked="0"/>
    </xf>
    <xf numFmtId="3" fontId="5" fillId="0" borderId="0" applyFont="0" applyFill="0" applyBorder="0" applyAlignment="0" applyProtection="0"/>
    <xf numFmtId="174" fontId="2" fillId="0" borderId="0">
      <protection locked="0"/>
    </xf>
    <xf numFmtId="175" fontId="5" fillId="0" borderId="0" applyFont="0" applyFill="0" applyBorder="0" applyAlignment="0" applyProtection="0"/>
    <xf numFmtId="176" fontId="2" fillId="0" borderId="0">
      <protection locked="0"/>
    </xf>
    <xf numFmtId="177" fontId="2" fillId="0" borderId="0" applyFont="0" applyFill="0" applyBorder="0" applyAlignment="0" applyProtection="0"/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8" fontId="6" fillId="0" borderId="0">
      <protection locked="0"/>
    </xf>
    <xf numFmtId="179" fontId="2" fillId="0" borderId="0">
      <protection locked="0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80" fontId="2" fillId="0" borderId="0">
      <protection locked="0"/>
    </xf>
    <xf numFmtId="180" fontId="2" fillId="0" borderId="0">
      <protection locked="0"/>
    </xf>
    <xf numFmtId="181" fontId="4" fillId="0" borderId="0">
      <alignment horizontal="right"/>
    </xf>
    <xf numFmtId="182" fontId="4" fillId="0" borderId="0" applyFont="0" applyFill="0" applyBorder="0" applyAlignment="0">
      <alignment horizontal="center"/>
    </xf>
    <xf numFmtId="166" fontId="9" fillId="0" borderId="0" applyFont="0" applyFill="0" applyBorder="0" applyAlignment="0" applyProtection="0"/>
    <xf numFmtId="168" fontId="2" fillId="0" borderId="0" applyFont="0" applyFill="0" applyBorder="0" applyAlignment="0" applyProtection="0"/>
    <xf numFmtId="183" fontId="4" fillId="0" borderId="0">
      <alignment horizontal="right"/>
    </xf>
    <xf numFmtId="184" fontId="2" fillId="0" borderId="0" applyFont="0" applyFill="0" applyBorder="0" applyAlignment="0" applyProtection="0"/>
    <xf numFmtId="185" fontId="4" fillId="0" borderId="0" applyFont="0" applyFill="0" applyBorder="0" applyAlignment="0">
      <alignment horizont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86" fontId="2" fillId="0" borderId="0">
      <protection locked="0"/>
    </xf>
    <xf numFmtId="9" fontId="2" fillId="0" borderId="0" applyFont="0" applyFill="0" applyBorder="0" applyAlignment="0" applyProtection="0"/>
    <xf numFmtId="0" fontId="10" fillId="0" borderId="0">
      <alignment vertical="top"/>
    </xf>
    <xf numFmtId="165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5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9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33" borderId="0" applyNumberFormat="0" applyBorder="0" applyAlignment="0" applyProtection="0"/>
    <xf numFmtId="0" fontId="12" fillId="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34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4" fillId="35" borderId="3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5" fillId="36" borderId="4" applyNumberFormat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5" fillId="37" borderId="4" applyNumberFormat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3" fontId="2" fillId="0" borderId="0" applyFill="0" applyBorder="0" applyAlignment="0" applyProtection="0"/>
    <xf numFmtId="194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196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17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2" fillId="0" borderId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39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28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1" fillId="41" borderId="0" applyNumberFormat="0" applyBorder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19" fillId="13" borderId="3" applyNumberFormat="0" applyAlignment="0" applyProtection="0"/>
    <xf numFmtId="0" fontId="20" fillId="0" borderId="0">
      <alignment vertical="top"/>
    </xf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1" fillId="0" borderId="0" applyNumberFormat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17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2" fontId="2" fillId="0" borderId="0" applyFill="0" applyBorder="0" applyAlignment="0" applyProtection="0"/>
    <xf numFmtId="0" fontId="13" fillId="4" borderId="0" applyNumberFormat="0" applyBorder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9" fillId="7" borderId="3" applyNumberFormat="0" applyAlignment="0" applyProtection="0"/>
    <xf numFmtId="0" fontId="16" fillId="0" borderId="5" applyNumberFormat="0" applyFill="0" applyAlignment="0" applyProtection="0"/>
    <xf numFmtId="2" fontId="2" fillId="0" borderId="0" applyBorder="0"/>
    <xf numFmtId="2" fontId="2" fillId="0" borderId="0" applyBorder="0"/>
    <xf numFmtId="2" fontId="2" fillId="0" borderId="0" applyBorder="0"/>
    <xf numFmtId="2" fontId="2" fillId="0" borderId="0" applyBorder="0"/>
    <xf numFmtId="194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94" fontId="2" fillId="0" borderId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97" fontId="2" fillId="0" borderId="0" applyFill="0" applyBorder="0" applyAlignment="0" applyProtection="0"/>
    <xf numFmtId="193" fontId="2" fillId="0" borderId="0" applyFont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9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199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200" fontId="2" fillId="0" borderId="0" applyFill="0" applyBorder="0" applyAlignment="0" applyProtection="0"/>
    <xf numFmtId="187" fontId="2" fillId="0" borderId="0" applyFill="0" applyBorder="0" applyAlignment="0" applyProtection="0"/>
    <xf numFmtId="167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65" fontId="9" fillId="0" borderId="0" applyFont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8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65" fontId="9" fillId="0" borderId="0" applyFont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9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84" fontId="2" fillId="0" borderId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3" fillId="4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3" borderId="7" applyNumberForma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" fillId="44" borderId="7" applyNumberFormat="0" applyFont="0" applyAlignment="0" applyProtection="0"/>
    <xf numFmtId="0" fontId="24" fillId="34" borderId="8" applyNumberFormat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9" fontId="2" fillId="0" borderId="0" applyFill="0" applyBorder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4" fillId="35" borderId="8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28" fillId="0" borderId="10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18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30" fillId="0" borderId="0"/>
    <xf numFmtId="9" fontId="2" fillId="0" borderId="0" applyFont="0" applyFill="0" applyBorder="0" applyAlignment="0" applyProtection="0"/>
    <xf numFmtId="0" fontId="31" fillId="0" borderId="0" applyNumberFormat="0" applyFill="0" applyBorder="0" applyProtection="0">
      <alignment vertical="top"/>
    </xf>
    <xf numFmtId="0" fontId="9" fillId="0" borderId="0"/>
    <xf numFmtId="201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202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9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8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31" fillId="0" borderId="0" applyNumberFormat="0" applyFill="0" applyBorder="0" applyProtection="0">
      <alignment vertical="top"/>
    </xf>
    <xf numFmtId="0" fontId="2" fillId="0" borderId="0"/>
    <xf numFmtId="0" fontId="30" fillId="0" borderId="0"/>
    <xf numFmtId="0" fontId="1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5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33" fillId="0" borderId="0"/>
    <xf numFmtId="195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1" fillId="0" borderId="0"/>
    <xf numFmtId="0" fontId="2" fillId="0" borderId="0"/>
    <xf numFmtId="0" fontId="32" fillId="0" borderId="0"/>
    <xf numFmtId="0" fontId="2" fillId="0" borderId="0"/>
    <xf numFmtId="13" fontId="2" fillId="0" borderId="0" applyFont="0" applyFill="0" applyProtection="0"/>
    <xf numFmtId="0" fontId="2" fillId="0" borderId="0"/>
    <xf numFmtId="0" fontId="2" fillId="0" borderId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43" fontId="9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8" fillId="0" borderId="26" applyNumberFormat="0" applyFill="0" applyAlignment="0" applyProtection="0"/>
    <xf numFmtId="0" fontId="24" fillId="34" borderId="28" applyNumberForma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4" borderId="27" applyNumberFormat="0" applyFont="0" applyAlignment="0" applyProtection="0"/>
    <xf numFmtId="0" fontId="2" fillId="43" borderId="27" applyNumberFormat="0" applyAlignment="0" applyProtection="0"/>
    <xf numFmtId="0" fontId="14" fillId="34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14" fillId="35" borderId="21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2" fillId="43" borderId="27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13" borderId="21" applyNumberFormat="0" applyAlignment="0" applyProtection="0"/>
    <xf numFmtId="0" fontId="19" fillId="7" borderId="21" applyNumberFormat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7" borderId="25" applyNumberFormat="0" applyAlignment="0" applyProtection="0"/>
    <xf numFmtId="0" fontId="19" fillId="13" borderId="25" applyNumberFormat="0" applyAlignment="0" applyProtection="0"/>
    <xf numFmtId="0" fontId="19" fillId="13" borderId="25" applyNumberFormat="0" applyAlignment="0" applyProtection="0"/>
    <xf numFmtId="0" fontId="19" fillId="13" borderId="25" applyNumberFormat="0" applyAlignment="0" applyProtection="0"/>
    <xf numFmtId="0" fontId="19" fillId="13" borderId="25" applyNumberFormat="0" applyAlignment="0" applyProtection="0"/>
    <xf numFmtId="0" fontId="19" fillId="13" borderId="25" applyNumberFormat="0" applyAlignment="0" applyProtection="0"/>
    <xf numFmtId="0" fontId="14" fillId="35" borderId="25" applyNumberFormat="0" applyAlignment="0" applyProtection="0"/>
    <xf numFmtId="0" fontId="14" fillId="35" borderId="25" applyNumberFormat="0" applyAlignment="0" applyProtection="0"/>
    <xf numFmtId="0" fontId="14" fillId="35" borderId="25" applyNumberFormat="0" applyAlignment="0" applyProtection="0"/>
    <xf numFmtId="0" fontId="14" fillId="35" borderId="25" applyNumberFormat="0" applyAlignment="0" applyProtection="0"/>
    <xf numFmtId="0" fontId="14" fillId="35" borderId="25" applyNumberFormat="0" applyAlignment="0" applyProtection="0"/>
    <xf numFmtId="0" fontId="14" fillId="34" borderId="25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3" borderId="22" applyNumberForma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" fillId="44" borderId="22" applyNumberFormat="0" applyFont="0" applyAlignment="0" applyProtection="0"/>
    <xf numFmtId="0" fontId="24" fillId="34" borderId="23" applyNumberFormat="0" applyAlignment="0" applyProtection="0"/>
    <xf numFmtId="0" fontId="24" fillId="35" borderId="23" applyNumberFormat="0" applyAlignment="0" applyProtection="0"/>
    <xf numFmtId="0" fontId="24" fillId="35" borderId="23" applyNumberFormat="0" applyAlignment="0" applyProtection="0"/>
    <xf numFmtId="0" fontId="24" fillId="35" borderId="23" applyNumberFormat="0" applyAlignment="0" applyProtection="0"/>
    <xf numFmtId="0" fontId="24" fillId="35" borderId="23" applyNumberFormat="0" applyAlignment="0" applyProtection="0"/>
    <xf numFmtId="0" fontId="24" fillId="35" borderId="23" applyNumberFormat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0" fontId="29" fillId="0" borderId="24" applyNumberFormat="0" applyFill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4" fillId="35" borderId="28" applyNumberFormat="0" applyAlignment="0" applyProtection="0"/>
    <xf numFmtId="0" fontId="24" fillId="35" borderId="28" applyNumberFormat="0" applyAlignment="0" applyProtection="0"/>
    <xf numFmtId="0" fontId="24" fillId="35" borderId="28" applyNumberFormat="0" applyAlignment="0" applyProtection="0"/>
    <xf numFmtId="0" fontId="24" fillId="35" borderId="28" applyNumberFormat="0" applyAlignment="0" applyProtection="0"/>
    <xf numFmtId="0" fontId="24" fillId="35" borderId="28" applyNumberFormat="0" applyAlignment="0" applyProtection="0"/>
    <xf numFmtId="0" fontId="18" fillId="0" borderId="26" applyNumberFormat="0" applyFill="0" applyAlignment="0" applyProtection="0"/>
    <xf numFmtId="0" fontId="18" fillId="0" borderId="26" applyNumberFormat="0" applyFill="0" applyAlignment="0" applyProtection="0"/>
    <xf numFmtId="0" fontId="18" fillId="0" borderId="26" applyNumberFormat="0" applyFill="0" applyAlignment="0" applyProtection="0"/>
    <xf numFmtId="0" fontId="18" fillId="0" borderId="26" applyNumberFormat="0" applyFill="0" applyAlignment="0" applyProtection="0"/>
    <xf numFmtId="0" fontId="18" fillId="0" borderId="26" applyNumberFormat="0" applyFill="0" applyAlignment="0" applyProtection="0"/>
    <xf numFmtId="0" fontId="29" fillId="0" borderId="29" applyNumberFormat="0" applyFill="0" applyAlignment="0" applyProtection="0"/>
    <xf numFmtId="0" fontId="29" fillId="0" borderId="29" applyNumberFormat="0" applyFill="0" applyAlignment="0" applyProtection="0"/>
    <xf numFmtId="0" fontId="29" fillId="0" borderId="29" applyNumberFormat="0" applyFill="0" applyAlignment="0" applyProtection="0"/>
    <xf numFmtId="0" fontId="29" fillId="0" borderId="29" applyNumberFormat="0" applyFill="0" applyAlignment="0" applyProtection="0"/>
    <xf numFmtId="0" fontId="29" fillId="0" borderId="29" applyNumberFormat="0" applyFill="0" applyAlignment="0" applyProtection="0"/>
    <xf numFmtId="9" fontId="2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</cellStyleXfs>
  <cellXfs count="299">
    <xf numFmtId="0" fontId="0" fillId="0" borderId="0" xfId="0"/>
    <xf numFmtId="0" fontId="34" fillId="0" borderId="0" xfId="2" applyFont="1"/>
    <xf numFmtId="0" fontId="36" fillId="0" borderId="0" xfId="3735" applyFont="1" applyAlignment="1">
      <alignment vertical="center"/>
    </xf>
    <xf numFmtId="0" fontId="38" fillId="0" borderId="0" xfId="3755" applyFont="1" applyAlignment="1">
      <alignment vertical="center"/>
    </xf>
    <xf numFmtId="0" fontId="34" fillId="0" borderId="0" xfId="3757" applyFont="1" applyAlignment="1">
      <alignment vertical="center"/>
    </xf>
    <xf numFmtId="0" fontId="39" fillId="0" borderId="2" xfId="3755" applyFont="1" applyBorder="1" applyAlignment="1">
      <alignment vertical="center"/>
    </xf>
    <xf numFmtId="0" fontId="40" fillId="0" borderId="0" xfId="0" applyFont="1" applyAlignment="1">
      <alignment vertical="center"/>
    </xf>
    <xf numFmtId="203" fontId="36" fillId="0" borderId="0" xfId="3735" applyNumberFormat="1" applyFont="1" applyAlignment="1">
      <alignment vertical="center"/>
    </xf>
    <xf numFmtId="0" fontId="34" fillId="0" borderId="50" xfId="0" applyFont="1" applyBorder="1" applyAlignment="1">
      <alignment vertical="center"/>
    </xf>
    <xf numFmtId="0" fontId="34" fillId="0" borderId="51" xfId="0" applyFont="1" applyBorder="1" applyAlignment="1">
      <alignment vertical="center"/>
    </xf>
    <xf numFmtId="0" fontId="34" fillId="0" borderId="52" xfId="0" applyFont="1" applyBorder="1" applyAlignment="1">
      <alignment vertical="center"/>
    </xf>
    <xf numFmtId="0" fontId="34" fillId="0" borderId="53" xfId="3757" applyFont="1" applyBorder="1" applyAlignment="1">
      <alignment vertical="center"/>
    </xf>
    <xf numFmtId="0" fontId="34" fillId="0" borderId="51" xfId="0" applyFont="1" applyBorder="1" applyAlignment="1">
      <alignment horizontal="center" vertical="center"/>
    </xf>
    <xf numFmtId="0" fontId="34" fillId="0" borderId="30" xfId="3757" applyFont="1" applyBorder="1" applyAlignment="1">
      <alignment vertical="center"/>
    </xf>
    <xf numFmtId="0" fontId="34" fillId="0" borderId="34" xfId="0" applyFont="1" applyBorder="1" applyAlignment="1">
      <alignment vertical="center"/>
    </xf>
    <xf numFmtId="0" fontId="34" fillId="0" borderId="38" xfId="0" applyFont="1" applyBorder="1" applyAlignment="1">
      <alignment vertical="center"/>
    </xf>
    <xf numFmtId="0" fontId="34" fillId="0" borderId="38" xfId="0" applyFont="1" applyBorder="1" applyAlignment="1">
      <alignment horizontal="center" vertical="center"/>
    </xf>
    <xf numFmtId="0" fontId="34" fillId="0" borderId="39" xfId="0" applyFont="1" applyBorder="1" applyAlignment="1">
      <alignment vertical="center"/>
    </xf>
    <xf numFmtId="0" fontId="34" fillId="0" borderId="44" xfId="0" applyFont="1" applyBorder="1" applyAlignment="1">
      <alignment vertical="center"/>
    </xf>
    <xf numFmtId="0" fontId="34" fillId="0" borderId="46" xfId="0" applyFont="1" applyBorder="1" applyAlignment="1">
      <alignment vertical="center"/>
    </xf>
    <xf numFmtId="0" fontId="34" fillId="0" borderId="46" xfId="0" applyFont="1" applyBorder="1" applyAlignment="1">
      <alignment horizontal="center" vertical="center"/>
    </xf>
    <xf numFmtId="0" fontId="34" fillId="0" borderId="54" xfId="0" applyFont="1" applyBorder="1" applyAlignment="1">
      <alignment vertical="center"/>
    </xf>
    <xf numFmtId="0" fontId="34" fillId="0" borderId="49" xfId="3757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34" xfId="3757" applyFont="1" applyBorder="1" applyAlignment="1">
      <alignment horizontal="center" vertical="center" wrapText="1"/>
    </xf>
    <xf numFmtId="0" fontId="34" fillId="0" borderId="0" xfId="0" applyFont="1" applyAlignment="1">
      <alignment horizontal="left" vertical="center" wrapText="1"/>
    </xf>
    <xf numFmtId="0" fontId="34" fillId="0" borderId="0" xfId="3757" applyFont="1" applyAlignment="1">
      <alignment horizontal="left" vertical="center" wrapText="1"/>
    </xf>
    <xf numFmtId="0" fontId="44" fillId="0" borderId="0" xfId="0" applyFont="1" applyAlignment="1">
      <alignment vertical="center" wrapText="1"/>
    </xf>
    <xf numFmtId="0" fontId="34" fillId="0" borderId="2" xfId="0" applyFont="1" applyBorder="1" applyAlignment="1">
      <alignment vertical="center"/>
    </xf>
    <xf numFmtId="0" fontId="43" fillId="0" borderId="55" xfId="3755" applyFont="1" applyBorder="1" applyAlignment="1">
      <alignment vertical="center"/>
    </xf>
    <xf numFmtId="0" fontId="43" fillId="0" borderId="0" xfId="3755" applyFont="1" applyAlignment="1">
      <alignment vertical="center"/>
    </xf>
    <xf numFmtId="0" fontId="34" fillId="0" borderId="0" xfId="3757" applyFont="1" applyAlignment="1">
      <alignment horizontal="left" vertical="center"/>
    </xf>
    <xf numFmtId="0" fontId="43" fillId="0" borderId="46" xfId="3757" applyFont="1" applyBorder="1" applyAlignment="1">
      <alignment horizontal="center" vertical="center"/>
    </xf>
    <xf numFmtId="0" fontId="43" fillId="0" borderId="51" xfId="3757" applyFont="1" applyBorder="1" applyAlignment="1">
      <alignment vertical="center"/>
    </xf>
    <xf numFmtId="0" fontId="46" fillId="0" borderId="0" xfId="0" applyFont="1" applyAlignment="1">
      <alignment horizontal="left" vertical="center" wrapText="1"/>
    </xf>
    <xf numFmtId="0" fontId="34" fillId="0" borderId="0" xfId="3755" applyFont="1" applyAlignment="1">
      <alignment horizontal="left" vertical="center"/>
    </xf>
    <xf numFmtId="0" fontId="41" fillId="0" borderId="0" xfId="3755" applyFont="1" applyAlignment="1">
      <alignment horizontal="left" vertical="center"/>
    </xf>
    <xf numFmtId="0" fontId="42" fillId="0" borderId="0" xfId="3755" applyFont="1" applyAlignment="1">
      <alignment horizontal="left" vertical="center"/>
    </xf>
    <xf numFmtId="0" fontId="43" fillId="0" borderId="56" xfId="3755" applyFont="1" applyBorder="1" applyAlignment="1">
      <alignment horizontal="center" vertical="center"/>
    </xf>
    <xf numFmtId="0" fontId="43" fillId="0" borderId="57" xfId="3755" applyFont="1" applyBorder="1" applyAlignment="1">
      <alignment horizontal="center" vertical="center"/>
    </xf>
    <xf numFmtId="0" fontId="43" fillId="0" borderId="57" xfId="3755" quotePrefix="1" applyFont="1" applyBorder="1" applyAlignment="1">
      <alignment horizontal="center" vertical="center" wrapText="1"/>
    </xf>
    <xf numFmtId="0" fontId="43" fillId="0" borderId="12" xfId="3755" quotePrefix="1" applyFont="1" applyBorder="1" applyAlignment="1">
      <alignment horizontal="center" vertical="center" wrapText="1"/>
    </xf>
    <xf numFmtId="0" fontId="40" fillId="0" borderId="0" xfId="3755" applyFont="1" applyAlignment="1">
      <alignment vertical="center"/>
    </xf>
    <xf numFmtId="0" fontId="34" fillId="0" borderId="13" xfId="3755" applyFont="1" applyBorder="1" applyAlignment="1">
      <alignment vertical="center"/>
    </xf>
    <xf numFmtId="0" fontId="34" fillId="0" borderId="41" xfId="3755" applyFont="1" applyBorder="1" applyAlignment="1">
      <alignment vertical="center"/>
    </xf>
    <xf numFmtId="0" fontId="34" fillId="0" borderId="14" xfId="3755" applyFont="1" applyBorder="1" applyAlignment="1">
      <alignment vertical="center"/>
    </xf>
    <xf numFmtId="0" fontId="34" fillId="0" borderId="34" xfId="3755" applyFont="1" applyBorder="1" applyAlignment="1">
      <alignment vertical="center"/>
    </xf>
    <xf numFmtId="0" fontId="34" fillId="0" borderId="38" xfId="3755" applyFont="1" applyBorder="1" applyAlignment="1">
      <alignment vertical="center"/>
    </xf>
    <xf numFmtId="0" fontId="34" fillId="0" borderId="30" xfId="3755" applyFont="1" applyBorder="1" applyAlignment="1">
      <alignment vertical="center"/>
    </xf>
    <xf numFmtId="0" fontId="34" fillId="0" borderId="44" xfId="3755" applyFont="1" applyBorder="1" applyAlignment="1">
      <alignment vertical="center"/>
    </xf>
    <xf numFmtId="0" fontId="34" fillId="0" borderId="46" xfId="3755" applyFont="1" applyBorder="1" applyAlignment="1">
      <alignment vertical="center"/>
    </xf>
    <xf numFmtId="0" fontId="34" fillId="0" borderId="49" xfId="3755" applyFont="1" applyBorder="1" applyAlignment="1">
      <alignment vertical="center"/>
    </xf>
    <xf numFmtId="0" fontId="47" fillId="0" borderId="0" xfId="3755" applyFont="1" applyAlignment="1">
      <alignment vertical="center"/>
    </xf>
    <xf numFmtId="0" fontId="40" fillId="0" borderId="2" xfId="3755" applyFont="1" applyBorder="1" applyAlignment="1">
      <alignment vertical="center"/>
    </xf>
    <xf numFmtId="0" fontId="37" fillId="0" borderId="0" xfId="3755" applyFont="1" applyAlignment="1">
      <alignment vertical="center"/>
    </xf>
    <xf numFmtId="0" fontId="48" fillId="0" borderId="0" xfId="1596" applyFont="1"/>
    <xf numFmtId="0" fontId="40" fillId="0" borderId="0" xfId="0" applyFont="1"/>
    <xf numFmtId="0" fontId="34" fillId="0" borderId="0" xfId="36" applyFont="1"/>
    <xf numFmtId="0" fontId="43" fillId="0" borderId="0" xfId="0" applyFont="1"/>
    <xf numFmtId="0" fontId="40" fillId="0" borderId="56" xfId="0" applyFont="1" applyBorder="1"/>
    <xf numFmtId="0" fontId="43" fillId="0" borderId="57" xfId="0" applyFont="1" applyBorder="1" applyAlignment="1">
      <alignment horizontal="center"/>
    </xf>
    <xf numFmtId="0" fontId="40" fillId="0" borderId="60" xfId="0" applyFont="1" applyBorder="1" applyAlignment="1">
      <alignment vertical="top"/>
    </xf>
    <xf numFmtId="0" fontId="40" fillId="0" borderId="1" xfId="0" applyFont="1" applyBorder="1" applyAlignment="1">
      <alignment vertical="top" wrapText="1"/>
    </xf>
    <xf numFmtId="0" fontId="40" fillId="0" borderId="61" xfId="0" applyFont="1" applyBorder="1" applyAlignment="1">
      <alignment vertical="top" wrapText="1"/>
    </xf>
    <xf numFmtId="0" fontId="34" fillId="0" borderId="50" xfId="0" applyFont="1" applyBorder="1" applyAlignment="1" applyProtection="1">
      <alignment horizontal="left" vertical="center"/>
      <protection hidden="1"/>
    </xf>
    <xf numFmtId="204" fontId="35" fillId="0" borderId="51" xfId="3742" applyNumberFormat="1" applyFont="1" applyFill="1" applyBorder="1" applyAlignment="1" applyProtection="1">
      <alignment horizontal="center" vertical="center"/>
      <protection hidden="1"/>
    </xf>
    <xf numFmtId="0" fontId="40" fillId="0" borderId="53" xfId="0" applyFont="1" applyBorder="1"/>
    <xf numFmtId="0" fontId="34" fillId="0" borderId="34" xfId="0" applyFont="1" applyBorder="1" applyAlignment="1" applyProtection="1">
      <alignment horizontal="left" vertical="center"/>
      <protection hidden="1"/>
    </xf>
    <xf numFmtId="204" fontId="35" fillId="0" borderId="35" xfId="3742" applyNumberFormat="1" applyFont="1" applyFill="1" applyBorder="1" applyAlignment="1" applyProtection="1">
      <alignment horizontal="center" vertical="center"/>
      <protection hidden="1"/>
    </xf>
    <xf numFmtId="0" fontId="40" fillId="0" borderId="59" xfId="0" applyFont="1" applyBorder="1"/>
    <xf numFmtId="0" fontId="34" fillId="0" borderId="58" xfId="0" applyFont="1" applyBorder="1" applyAlignment="1" applyProtection="1">
      <alignment horizontal="left" vertical="center"/>
      <protection hidden="1"/>
    </xf>
    <xf numFmtId="204" fontId="35" fillId="0" borderId="62" xfId="3742" applyNumberFormat="1" applyFont="1" applyFill="1" applyBorder="1" applyAlignment="1" applyProtection="1">
      <alignment horizontal="center" vertical="center"/>
      <protection hidden="1"/>
    </xf>
    <xf numFmtId="0" fontId="40" fillId="0" borderId="63" xfId="0" applyFont="1" applyBorder="1"/>
    <xf numFmtId="0" fontId="34" fillId="0" borderId="44" xfId="0" applyFont="1" applyBorder="1" applyAlignment="1" applyProtection="1">
      <alignment horizontal="justify" vertical="center" wrapText="1"/>
      <protection hidden="1"/>
    </xf>
    <xf numFmtId="0" fontId="40" fillId="0" borderId="46" xfId="0" applyFont="1" applyBorder="1"/>
    <xf numFmtId="0" fontId="40" fillId="0" borderId="49" xfId="0" applyFont="1" applyBorder="1"/>
    <xf numFmtId="0" fontId="40" fillId="0" borderId="2" xfId="0" applyFont="1" applyBorder="1"/>
    <xf numFmtId="0" fontId="34" fillId="0" borderId="0" xfId="0" applyFont="1"/>
    <xf numFmtId="0" fontId="43" fillId="47" borderId="65" xfId="3757" applyFont="1" applyFill="1" applyBorder="1" applyAlignment="1">
      <alignment horizontal="center" vertical="center" wrapText="1"/>
    </xf>
    <xf numFmtId="0" fontId="43" fillId="47" borderId="42" xfId="3757" applyFont="1" applyFill="1" applyBorder="1" applyAlignment="1">
      <alignment horizontal="center" vertical="center" wrapText="1"/>
    </xf>
    <xf numFmtId="0" fontId="43" fillId="47" borderId="66" xfId="3757" applyFont="1" applyFill="1" applyBorder="1" applyAlignment="1">
      <alignment horizontal="center" vertical="center" wrapText="1"/>
    </xf>
    <xf numFmtId="0" fontId="34" fillId="0" borderId="69" xfId="3757" applyFont="1" applyBorder="1" applyAlignment="1">
      <alignment horizontal="center" vertical="center" wrapText="1"/>
    </xf>
    <xf numFmtId="203" fontId="34" fillId="0" borderId="46" xfId="0" applyNumberFormat="1" applyFont="1" applyBorder="1" applyAlignment="1">
      <alignment horizontal="center" vertical="center"/>
    </xf>
    <xf numFmtId="0" fontId="34" fillId="0" borderId="69" xfId="0" applyFont="1" applyBorder="1" applyAlignment="1">
      <alignment horizontal="center" vertical="center"/>
    </xf>
    <xf numFmtId="0" fontId="34" fillId="0" borderId="13" xfId="3757" applyFont="1" applyBorder="1" applyAlignment="1">
      <alignment horizontal="center" vertical="center" wrapText="1"/>
    </xf>
    <xf numFmtId="0" fontId="34" fillId="0" borderId="41" xfId="3757" applyFont="1" applyBorder="1" applyAlignment="1">
      <alignment horizontal="center" vertical="center" wrapText="1"/>
    </xf>
    <xf numFmtId="203" fontId="34" fillId="0" borderId="59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203" fontId="34" fillId="0" borderId="41" xfId="3757" applyNumberFormat="1" applyFont="1" applyBorder="1" applyAlignment="1">
      <alignment horizontal="center" vertical="center" wrapText="1"/>
    </xf>
    <xf numFmtId="203" fontId="34" fillId="0" borderId="69" xfId="3757" applyNumberFormat="1" applyFont="1" applyBorder="1" applyAlignment="1">
      <alignment horizontal="center" vertical="center" wrapText="1"/>
    </xf>
    <xf numFmtId="203" fontId="34" fillId="0" borderId="14" xfId="3757" applyNumberFormat="1" applyFont="1" applyBorder="1" applyAlignment="1">
      <alignment horizontal="center" vertical="center" wrapText="1"/>
    </xf>
    <xf numFmtId="203" fontId="34" fillId="0" borderId="59" xfId="3757" applyNumberFormat="1" applyFont="1" applyBorder="1" applyAlignment="1">
      <alignment horizontal="center" vertical="center" wrapText="1"/>
    </xf>
    <xf numFmtId="203" fontId="34" fillId="0" borderId="49" xfId="0" applyNumberFormat="1" applyFont="1" applyBorder="1" applyAlignment="1">
      <alignment vertical="center"/>
    </xf>
    <xf numFmtId="0" fontId="49" fillId="0" borderId="1" xfId="0" applyFont="1" applyBorder="1" applyAlignment="1">
      <alignment vertical="center"/>
    </xf>
    <xf numFmtId="0" fontId="38" fillId="0" borderId="31" xfId="3755" applyFont="1" applyBorder="1" applyAlignment="1">
      <alignment vertical="center"/>
    </xf>
    <xf numFmtId="0" fontId="39" fillId="0" borderId="31" xfId="3755" applyFont="1" applyBorder="1" applyAlignment="1">
      <alignment vertical="center"/>
    </xf>
    <xf numFmtId="0" fontId="37" fillId="0" borderId="50" xfId="0" applyFont="1" applyBorder="1" applyAlignment="1">
      <alignment horizontal="center" vertical="center" wrapText="1"/>
    </xf>
    <xf numFmtId="0" fontId="37" fillId="0" borderId="51" xfId="0" applyFont="1" applyBorder="1" applyAlignment="1">
      <alignment horizontal="center" vertical="center" wrapText="1"/>
    </xf>
    <xf numFmtId="166" fontId="37" fillId="0" borderId="51" xfId="3986" applyFont="1" applyFill="1" applyBorder="1" applyAlignment="1">
      <alignment horizontal="center" vertical="center" wrapText="1"/>
    </xf>
    <xf numFmtId="0" fontId="51" fillId="0" borderId="70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 wrapText="1"/>
    </xf>
    <xf numFmtId="0" fontId="51" fillId="0" borderId="34" xfId="0" applyFont="1" applyBorder="1" applyAlignment="1">
      <alignment vertical="center"/>
    </xf>
    <xf numFmtId="0" fontId="37" fillId="0" borderId="41" xfId="0" applyFont="1" applyBorder="1" applyAlignment="1">
      <alignment horizontal="center" vertical="center" wrapText="1"/>
    </xf>
    <xf numFmtId="0" fontId="37" fillId="0" borderId="14" xfId="0" applyFont="1" applyBorder="1" applyAlignment="1">
      <alignment vertical="center" wrapText="1"/>
    </xf>
    <xf numFmtId="0" fontId="51" fillId="0" borderId="46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193" fontId="37" fillId="0" borderId="36" xfId="0" applyNumberFormat="1" applyFont="1" applyBorder="1" applyAlignment="1">
      <alignment horizontal="center" vertical="center" wrapText="1"/>
    </xf>
    <xf numFmtId="9" fontId="37" fillId="0" borderId="54" xfId="3754" applyFont="1" applyBorder="1" applyAlignment="1">
      <alignment horizontal="center" vertical="center" wrapText="1"/>
    </xf>
    <xf numFmtId="203" fontId="51" fillId="0" borderId="46" xfId="3986" applyNumberFormat="1" applyFont="1" applyBorder="1" applyAlignment="1">
      <alignment horizontal="center" vertical="center"/>
    </xf>
    <xf numFmtId="203" fontId="51" fillId="0" borderId="49" xfId="3986" applyNumberFormat="1" applyFont="1" applyFill="1" applyBorder="1" applyAlignment="1">
      <alignment horizontal="center" vertical="center" wrapText="1"/>
    </xf>
    <xf numFmtId="203" fontId="37" fillId="0" borderId="64" xfId="0" applyNumberFormat="1" applyFont="1" applyBorder="1" applyAlignment="1">
      <alignment horizontal="center" vertical="center"/>
    </xf>
    <xf numFmtId="203" fontId="37" fillId="0" borderId="68" xfId="0" applyNumberFormat="1" applyFont="1" applyBorder="1" applyAlignment="1">
      <alignment horizontal="center" vertical="center" wrapText="1"/>
    </xf>
    <xf numFmtId="0" fontId="34" fillId="0" borderId="0" xfId="2" applyFont="1" applyAlignment="1">
      <alignment vertical="center"/>
    </xf>
    <xf numFmtId="203" fontId="34" fillId="0" borderId="0" xfId="2" applyNumberFormat="1" applyFont="1" applyAlignment="1">
      <alignment vertical="center"/>
    </xf>
    <xf numFmtId="0" fontId="34" fillId="0" borderId="31" xfId="2" applyFont="1" applyBorder="1" applyAlignment="1">
      <alignment vertical="center"/>
    </xf>
    <xf numFmtId="203" fontId="51" fillId="0" borderId="49" xfId="0" applyNumberFormat="1" applyFont="1" applyBorder="1" applyAlignment="1">
      <alignment horizontal="center" vertical="center"/>
    </xf>
    <xf numFmtId="203" fontId="37" fillId="0" borderId="67" xfId="0" applyNumberFormat="1" applyFont="1" applyBorder="1" applyAlignment="1">
      <alignment horizontal="center" vertical="center" wrapText="1"/>
    </xf>
    <xf numFmtId="203" fontId="37" fillId="48" borderId="71" xfId="0" applyNumberFormat="1" applyFont="1" applyFill="1" applyBorder="1" applyAlignment="1">
      <alignment horizontal="center" vertical="center" wrapText="1"/>
    </xf>
    <xf numFmtId="203" fontId="37" fillId="0" borderId="72" xfId="0" applyNumberFormat="1" applyFont="1" applyBorder="1" applyAlignment="1">
      <alignment horizontal="center" vertical="center" wrapText="1"/>
    </xf>
    <xf numFmtId="203" fontId="37" fillId="48" borderId="73" xfId="0" applyNumberFormat="1" applyFont="1" applyFill="1" applyBorder="1" applyAlignment="1">
      <alignment horizontal="center" vertical="center" wrapText="1"/>
    </xf>
    <xf numFmtId="0" fontId="49" fillId="0" borderId="74" xfId="0" applyFont="1" applyBorder="1" applyAlignment="1">
      <alignment vertical="center"/>
    </xf>
    <xf numFmtId="0" fontId="50" fillId="0" borderId="74" xfId="0" applyFont="1" applyBorder="1" applyAlignment="1">
      <alignment vertical="center"/>
    </xf>
    <xf numFmtId="10" fontId="50" fillId="48" borderId="14" xfId="3754" applyNumberFormat="1" applyFont="1" applyFill="1" applyBorder="1" applyAlignment="1">
      <alignment horizontal="center" vertical="center"/>
    </xf>
    <xf numFmtId="10" fontId="49" fillId="0" borderId="30" xfId="3754" applyNumberFormat="1" applyFont="1" applyBorder="1" applyAlignment="1">
      <alignment horizontal="center" vertical="center"/>
    </xf>
    <xf numFmtId="0" fontId="49" fillId="0" borderId="34" xfId="0" applyFont="1" applyBorder="1" applyAlignment="1">
      <alignment vertical="center"/>
    </xf>
    <xf numFmtId="10" fontId="49" fillId="0" borderId="61" xfId="3754" applyNumberFormat="1" applyFont="1" applyBorder="1" applyAlignment="1">
      <alignment horizontal="center" vertical="center"/>
    </xf>
    <xf numFmtId="10" fontId="50" fillId="48" borderId="30" xfId="3754" applyNumberFormat="1" applyFont="1" applyFill="1" applyBorder="1" applyAlignment="1">
      <alignment horizontal="center" vertical="center"/>
    </xf>
    <xf numFmtId="10" fontId="49" fillId="0" borderId="30" xfId="3754" applyNumberFormat="1" applyFont="1" applyFill="1" applyBorder="1" applyAlignment="1">
      <alignment horizontal="center" vertical="center"/>
    </xf>
    <xf numFmtId="0" fontId="49" fillId="0" borderId="40" xfId="0" applyFont="1" applyBorder="1" applyAlignment="1">
      <alignment vertical="center"/>
    </xf>
    <xf numFmtId="10" fontId="49" fillId="0" borderId="70" xfId="3754" applyNumberFormat="1" applyFont="1" applyBorder="1" applyAlignment="1">
      <alignment horizontal="center" vertical="center"/>
    </xf>
    <xf numFmtId="4" fontId="50" fillId="48" borderId="30" xfId="3986" applyNumberFormat="1" applyFont="1" applyFill="1" applyBorder="1" applyAlignment="1">
      <alignment horizontal="center" vertical="center"/>
    </xf>
    <xf numFmtId="0" fontId="39" fillId="0" borderId="70" xfId="3755" applyFont="1" applyBorder="1" applyAlignment="1">
      <alignment vertical="center"/>
    </xf>
    <xf numFmtId="0" fontId="39" fillId="0" borderId="77" xfId="3755" applyFont="1" applyBorder="1" applyAlignment="1">
      <alignment vertical="center"/>
    </xf>
    <xf numFmtId="0" fontId="38" fillId="0" borderId="40" xfId="3755" applyFont="1" applyBorder="1" applyAlignment="1">
      <alignment vertical="center"/>
    </xf>
    <xf numFmtId="0" fontId="38" fillId="0" borderId="70" xfId="3755" applyFont="1" applyBorder="1" applyAlignment="1">
      <alignment vertical="center"/>
    </xf>
    <xf numFmtId="0" fontId="38" fillId="0" borderId="17" xfId="3755" applyFont="1" applyBorder="1" applyAlignment="1">
      <alignment vertical="center"/>
    </xf>
    <xf numFmtId="0" fontId="38" fillId="0" borderId="32" xfId="3755" applyFont="1" applyBorder="1" applyAlignment="1">
      <alignment vertical="center"/>
    </xf>
    <xf numFmtId="0" fontId="50" fillId="48" borderId="13" xfId="0" applyFont="1" applyFill="1" applyBorder="1" applyAlignment="1">
      <alignment horizontal="center" vertical="center"/>
    </xf>
    <xf numFmtId="0" fontId="50" fillId="48" borderId="41" xfId="0" applyFont="1" applyFill="1" applyBorder="1" applyAlignment="1">
      <alignment vertical="center"/>
    </xf>
    <xf numFmtId="0" fontId="50" fillId="0" borderId="34" xfId="0" applyFont="1" applyBorder="1" applyAlignment="1">
      <alignment horizontal="center" vertical="center"/>
    </xf>
    <xf numFmtId="0" fontId="49" fillId="0" borderId="34" xfId="0" applyFont="1" applyBorder="1" applyAlignment="1">
      <alignment horizontal="center" vertical="center"/>
    </xf>
    <xf numFmtId="0" fontId="49" fillId="48" borderId="76" xfId="0" applyFont="1" applyFill="1" applyBorder="1" applyAlignment="1">
      <alignment vertical="center"/>
    </xf>
    <xf numFmtId="0" fontId="50" fillId="48" borderId="74" xfId="0" applyFont="1" applyFill="1" applyBorder="1" applyAlignment="1">
      <alignment horizontal="right" vertical="center"/>
    </xf>
    <xf numFmtId="0" fontId="50" fillId="0" borderId="75" xfId="0" applyFont="1" applyBorder="1" applyAlignment="1">
      <alignment horizontal="center" vertical="center"/>
    </xf>
    <xf numFmtId="0" fontId="50" fillId="0" borderId="78" xfId="0" applyFont="1" applyBorder="1" applyAlignment="1">
      <alignment vertical="center"/>
    </xf>
    <xf numFmtId="0" fontId="49" fillId="48" borderId="34" xfId="0" applyFont="1" applyFill="1" applyBorder="1" applyAlignment="1">
      <alignment vertical="center"/>
    </xf>
    <xf numFmtId="0" fontId="49" fillId="0" borderId="0" xfId="0" applyFont="1" applyAlignment="1">
      <alignment vertical="center"/>
    </xf>
    <xf numFmtId="0" fontId="50" fillId="48" borderId="34" xfId="0" applyFont="1" applyFill="1" applyBorder="1" applyAlignment="1">
      <alignment horizontal="center" vertical="center"/>
    </xf>
    <xf numFmtId="0" fontId="50" fillId="48" borderId="74" xfId="0" applyFont="1" applyFill="1" applyBorder="1" applyAlignment="1">
      <alignment vertical="center"/>
    </xf>
    <xf numFmtId="0" fontId="39" fillId="0" borderId="0" xfId="3755" applyFont="1" applyAlignment="1">
      <alignment vertical="center"/>
    </xf>
    <xf numFmtId="0" fontId="38" fillId="0" borderId="76" xfId="3755" applyFont="1" applyBorder="1" applyAlignment="1">
      <alignment vertical="center"/>
    </xf>
    <xf numFmtId="10" fontId="49" fillId="0" borderId="59" xfId="3754" applyNumberFormat="1" applyFont="1" applyBorder="1" applyAlignment="1">
      <alignment horizontal="center" vertical="center"/>
    </xf>
    <xf numFmtId="0" fontId="36" fillId="0" borderId="40" xfId="3755" applyFont="1" applyBorder="1" applyAlignment="1">
      <alignment vertical="center"/>
    </xf>
    <xf numFmtId="0" fontId="43" fillId="46" borderId="18" xfId="0" applyFont="1" applyFill="1" applyBorder="1" applyAlignment="1">
      <alignment horizontal="center" vertical="center" wrapText="1"/>
    </xf>
    <xf numFmtId="0" fontId="43" fillId="46" borderId="15" xfId="0" applyFont="1" applyFill="1" applyBorder="1" applyAlignment="1">
      <alignment horizontal="center" vertical="center" wrapText="1"/>
    </xf>
    <xf numFmtId="0" fontId="43" fillId="46" borderId="16" xfId="0" applyFont="1" applyFill="1" applyBorder="1" applyAlignment="1">
      <alignment horizontal="center" vertical="center" wrapText="1"/>
    </xf>
    <xf numFmtId="0" fontId="43" fillId="46" borderId="17" xfId="0" applyFont="1" applyFill="1" applyBorder="1" applyAlignment="1">
      <alignment horizontal="center" vertical="center" wrapText="1"/>
    </xf>
    <xf numFmtId="0" fontId="43" fillId="46" borderId="31" xfId="0" applyFont="1" applyFill="1" applyBorder="1" applyAlignment="1">
      <alignment horizontal="center" vertical="center" wrapText="1"/>
    </xf>
    <xf numFmtId="0" fontId="43" fillId="46" borderId="32" xfId="0" applyFont="1" applyFill="1" applyBorder="1" applyAlignment="1">
      <alignment horizontal="center" vertical="center" wrapText="1"/>
    </xf>
    <xf numFmtId="0" fontId="43" fillId="0" borderId="18" xfId="3757" applyFont="1" applyBorder="1" applyAlignment="1">
      <alignment horizontal="center" vertical="center" wrapText="1"/>
    </xf>
    <xf numFmtId="0" fontId="43" fillId="0" borderId="15" xfId="3757" applyFont="1" applyBorder="1" applyAlignment="1">
      <alignment horizontal="center" vertical="center" wrapText="1"/>
    </xf>
    <xf numFmtId="0" fontId="43" fillId="0" borderId="16" xfId="3757" applyFont="1" applyBorder="1" applyAlignment="1">
      <alignment horizontal="center" vertical="center" wrapText="1"/>
    </xf>
    <xf numFmtId="0" fontId="43" fillId="0" borderId="17" xfId="3757" applyFont="1" applyBorder="1" applyAlignment="1">
      <alignment horizontal="center" vertical="center" wrapText="1"/>
    </xf>
    <xf numFmtId="0" fontId="43" fillId="0" borderId="31" xfId="3757" applyFont="1" applyBorder="1" applyAlignment="1">
      <alignment horizontal="center" vertical="center" wrapText="1"/>
    </xf>
    <xf numFmtId="0" fontId="43" fillId="0" borderId="32" xfId="3757" applyFont="1" applyBorder="1" applyAlignment="1">
      <alignment horizontal="center" vertical="center" wrapText="1"/>
    </xf>
    <xf numFmtId="0" fontId="43" fillId="0" borderId="13" xfId="3735" applyFont="1" applyBorder="1" applyAlignment="1">
      <alignment horizontal="center" vertical="center" wrapText="1"/>
    </xf>
    <xf numFmtId="0" fontId="43" fillId="0" borderId="44" xfId="3735" applyFont="1" applyBorder="1" applyAlignment="1">
      <alignment horizontal="center" vertical="center" wrapText="1"/>
    </xf>
    <xf numFmtId="0" fontId="43" fillId="0" borderId="37" xfId="0" applyFont="1" applyBorder="1" applyAlignment="1">
      <alignment horizontal="center" vertical="center"/>
    </xf>
    <xf numFmtId="0" fontId="43" fillId="0" borderId="45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/>
    </xf>
    <xf numFmtId="0" fontId="43" fillId="0" borderId="41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3" fillId="0" borderId="42" xfId="3735" applyFont="1" applyBorder="1" applyAlignment="1">
      <alignment horizontal="center" vertical="center" wrapText="1"/>
    </xf>
    <xf numFmtId="0" fontId="43" fillId="0" borderId="47" xfId="3735" applyFont="1" applyBorder="1" applyAlignment="1">
      <alignment horizontal="center" vertical="center" wrapText="1"/>
    </xf>
    <xf numFmtId="0" fontId="43" fillId="0" borderId="36" xfId="3757" applyFont="1" applyBorder="1" applyAlignment="1">
      <alignment horizontal="center" vertical="center"/>
    </xf>
    <xf numFmtId="0" fontId="43" fillId="0" borderId="37" xfId="3757" applyFont="1" applyBorder="1" applyAlignment="1">
      <alignment horizontal="center" vertical="center"/>
    </xf>
    <xf numFmtId="0" fontId="43" fillId="0" borderId="43" xfId="0" applyFont="1" applyBorder="1" applyAlignment="1">
      <alignment horizontal="center" vertical="center" wrapText="1"/>
    </xf>
    <xf numFmtId="0" fontId="43" fillId="0" borderId="48" xfId="0" applyFont="1" applyBorder="1" applyAlignment="1">
      <alignment horizontal="center" vertical="center" wrapText="1"/>
    </xf>
    <xf numFmtId="0" fontId="43" fillId="0" borderId="14" xfId="3734" applyFont="1" applyBorder="1" applyAlignment="1">
      <alignment horizontal="center" vertical="center" wrapText="1"/>
    </xf>
    <xf numFmtId="0" fontId="43" fillId="0" borderId="49" xfId="3734" applyFont="1" applyBorder="1" applyAlignment="1">
      <alignment horizontal="center" vertical="center" wrapText="1"/>
    </xf>
    <xf numFmtId="0" fontId="43" fillId="0" borderId="0" xfId="3757" applyFont="1" applyAlignment="1">
      <alignment horizontal="left" vertical="center" wrapText="1"/>
    </xf>
    <xf numFmtId="0" fontId="43" fillId="0" borderId="56" xfId="3757" applyFont="1" applyBorder="1" applyAlignment="1">
      <alignment horizontal="center" vertical="center"/>
    </xf>
    <xf numFmtId="0" fontId="43" fillId="0" borderId="57" xfId="3757" applyFont="1" applyBorder="1" applyAlignment="1">
      <alignment horizontal="center" vertical="center"/>
    </xf>
    <xf numFmtId="0" fontId="43" fillId="0" borderId="12" xfId="3757" applyFont="1" applyBorder="1" applyAlignment="1">
      <alignment horizontal="center" vertical="center"/>
    </xf>
    <xf numFmtId="0" fontId="43" fillId="0" borderId="0" xfId="3757" applyFont="1" applyAlignment="1">
      <alignment vertical="center" wrapText="1"/>
    </xf>
    <xf numFmtId="0" fontId="34" fillId="0" borderId="0" xfId="3757" applyFont="1" applyAlignment="1">
      <alignment horizontal="left" vertical="center" wrapText="1"/>
    </xf>
    <xf numFmtId="0" fontId="37" fillId="46" borderId="18" xfId="0" applyFont="1" applyFill="1" applyBorder="1" applyAlignment="1">
      <alignment horizontal="center" vertical="center" wrapText="1"/>
    </xf>
    <xf numFmtId="0" fontId="37" fillId="46" borderId="15" xfId="0" applyFont="1" applyFill="1" applyBorder="1" applyAlignment="1">
      <alignment horizontal="center" vertical="center" wrapText="1"/>
    </xf>
    <xf numFmtId="0" fontId="37" fillId="46" borderId="16" xfId="0" applyFont="1" applyFill="1" applyBorder="1" applyAlignment="1">
      <alignment horizontal="center" vertical="center" wrapText="1"/>
    </xf>
    <xf numFmtId="0" fontId="37" fillId="46" borderId="17" xfId="0" applyFont="1" applyFill="1" applyBorder="1" applyAlignment="1">
      <alignment horizontal="center" vertical="center" wrapText="1"/>
    </xf>
    <xf numFmtId="0" fontId="37" fillId="46" borderId="31" xfId="0" applyFont="1" applyFill="1" applyBorder="1" applyAlignment="1">
      <alignment horizontal="center" vertical="center" wrapText="1"/>
    </xf>
    <xf numFmtId="0" fontId="37" fillId="46" borderId="32" xfId="0" applyFont="1" applyFill="1" applyBorder="1" applyAlignment="1">
      <alignment horizontal="center" vertical="center" wrapText="1"/>
    </xf>
    <xf numFmtId="0" fontId="35" fillId="0" borderId="18" xfId="3755" applyFont="1" applyBorder="1" applyAlignment="1">
      <alignment horizontal="center" vertical="center"/>
    </xf>
    <xf numFmtId="0" fontId="35" fillId="0" borderId="15" xfId="3755" applyFont="1" applyBorder="1" applyAlignment="1">
      <alignment horizontal="center" vertical="center"/>
    </xf>
    <xf numFmtId="0" fontId="35" fillId="0" borderId="16" xfId="3755" applyFont="1" applyBorder="1" applyAlignment="1">
      <alignment horizontal="center" vertical="center"/>
    </xf>
    <xf numFmtId="0" fontId="35" fillId="0" borderId="17" xfId="3755" applyFont="1" applyBorder="1" applyAlignment="1">
      <alignment horizontal="center" vertical="center"/>
    </xf>
    <xf numFmtId="0" fontId="35" fillId="0" borderId="31" xfId="3755" applyFont="1" applyBorder="1" applyAlignment="1">
      <alignment horizontal="center" vertical="center"/>
    </xf>
    <xf numFmtId="0" fontId="35" fillId="0" borderId="32" xfId="3755" applyFont="1" applyBorder="1" applyAlignment="1">
      <alignment horizontal="center" vertical="center"/>
    </xf>
    <xf numFmtId="0" fontId="47" fillId="0" borderId="0" xfId="3755" applyFont="1" applyAlignment="1">
      <alignment horizontal="left" vertical="center"/>
    </xf>
    <xf numFmtId="0" fontId="37" fillId="45" borderId="18" xfId="0" applyFont="1" applyFill="1" applyBorder="1" applyAlignment="1">
      <alignment horizontal="center" vertical="center" wrapText="1"/>
    </xf>
    <xf numFmtId="0" fontId="37" fillId="45" borderId="15" xfId="0" applyFont="1" applyFill="1" applyBorder="1" applyAlignment="1">
      <alignment horizontal="center" vertical="center" wrapText="1"/>
    </xf>
    <xf numFmtId="0" fontId="37" fillId="45" borderId="17" xfId="0" applyFont="1" applyFill="1" applyBorder="1" applyAlignment="1">
      <alignment horizontal="center" vertical="center" wrapText="1"/>
    </xf>
    <xf numFmtId="0" fontId="37" fillId="45" borderId="31" xfId="0" applyFont="1" applyFill="1" applyBorder="1" applyAlignment="1">
      <alignment horizontal="center" vertical="center" wrapText="1"/>
    </xf>
    <xf numFmtId="0" fontId="35" fillId="0" borderId="17" xfId="3735" applyFont="1" applyBorder="1" applyAlignment="1">
      <alignment horizontal="center" vertical="center"/>
    </xf>
    <xf numFmtId="0" fontId="35" fillId="0" borderId="31" xfId="3735" applyFont="1" applyBorder="1" applyAlignment="1">
      <alignment horizontal="center" vertical="center"/>
    </xf>
    <xf numFmtId="0" fontId="35" fillId="0" borderId="18" xfId="3735" applyFont="1" applyBorder="1" applyAlignment="1">
      <alignment horizontal="center" vertical="center"/>
    </xf>
    <xf numFmtId="0" fontId="35" fillId="0" borderId="15" xfId="3735" applyFont="1" applyBorder="1" applyAlignment="1">
      <alignment horizontal="center" vertical="center"/>
    </xf>
    <xf numFmtId="0" fontId="37" fillId="0" borderId="19" xfId="0" applyFont="1" applyBorder="1" applyAlignment="1">
      <alignment horizontal="right" vertical="center"/>
    </xf>
    <xf numFmtId="0" fontId="37" fillId="0" borderId="20" xfId="0" applyFont="1" applyBorder="1" applyAlignment="1">
      <alignment horizontal="right" vertical="center"/>
    </xf>
    <xf numFmtId="0" fontId="37" fillId="0" borderId="33" xfId="0" applyFont="1" applyBorder="1" applyAlignment="1">
      <alignment horizontal="right" vertical="center"/>
    </xf>
    <xf numFmtId="0" fontId="37" fillId="48" borderId="18" xfId="0" applyFont="1" applyFill="1" applyBorder="1" applyAlignment="1">
      <alignment horizontal="center" vertical="center"/>
    </xf>
    <xf numFmtId="0" fontId="37" fillId="48" borderId="15" xfId="0" applyFont="1" applyFill="1" applyBorder="1" applyAlignment="1">
      <alignment horizontal="center" vertical="center"/>
    </xf>
    <xf numFmtId="0" fontId="37" fillId="48" borderId="16" xfId="0" applyFont="1" applyFill="1" applyBorder="1" applyAlignment="1">
      <alignment horizontal="center" vertical="center"/>
    </xf>
    <xf numFmtId="0" fontId="37" fillId="0" borderId="13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51" fillId="0" borderId="34" xfId="0" applyFont="1" applyBorder="1" applyAlignment="1">
      <alignment horizontal="left" vertical="center" wrapText="1"/>
    </xf>
    <xf numFmtId="0" fontId="51" fillId="0" borderId="44" xfId="0" applyFont="1" applyBorder="1" applyAlignment="1">
      <alignment horizontal="left" vertical="center" wrapText="1"/>
    </xf>
    <xf numFmtId="0" fontId="51" fillId="0" borderId="46" xfId="0" applyFont="1" applyBorder="1" applyAlignment="1">
      <alignment horizontal="left" vertical="center" wrapText="1"/>
    </xf>
    <xf numFmtId="0" fontId="37" fillId="45" borderId="40" xfId="0" applyFont="1" applyFill="1" applyBorder="1" applyAlignment="1">
      <alignment horizontal="center" vertical="center" wrapText="1"/>
    </xf>
    <xf numFmtId="0" fontId="37" fillId="45" borderId="0" xfId="0" applyFont="1" applyFill="1" applyAlignment="1">
      <alignment horizontal="center" vertical="center" wrapText="1"/>
    </xf>
    <xf numFmtId="0" fontId="35" fillId="0" borderId="40" xfId="3735" applyFont="1" applyBorder="1" applyAlignment="1">
      <alignment horizontal="center" vertical="center"/>
    </xf>
    <xf numFmtId="0" fontId="35" fillId="0" borderId="0" xfId="3735" applyFont="1" applyAlignment="1">
      <alignment horizontal="center" vertical="center"/>
    </xf>
    <xf numFmtId="0" fontId="37" fillId="48" borderId="19" xfId="0" applyFont="1" applyFill="1" applyBorder="1" applyAlignment="1">
      <alignment horizontal="center" vertical="center"/>
    </xf>
    <xf numFmtId="0" fontId="37" fillId="48" borderId="20" xfId="0" applyFont="1" applyFill="1" applyBorder="1" applyAlignment="1">
      <alignment horizontal="center" vertical="center"/>
    </xf>
    <xf numFmtId="0" fontId="37" fillId="48" borderId="33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vertical="center"/>
    </xf>
    <xf numFmtId="0" fontId="37" fillId="0" borderId="15" xfId="0" applyFont="1" applyBorder="1" applyAlignment="1">
      <alignment horizontal="right" vertical="center"/>
    </xf>
    <xf numFmtId="0" fontId="37" fillId="0" borderId="16" xfId="0" applyFont="1" applyBorder="1" applyAlignment="1">
      <alignment horizontal="right" vertical="center"/>
    </xf>
    <xf numFmtId="0" fontId="37" fillId="48" borderId="13" xfId="0" applyFont="1" applyFill="1" applyBorder="1" applyAlignment="1">
      <alignment horizontal="right" vertical="center"/>
    </xf>
    <xf numFmtId="0" fontId="37" fillId="48" borderId="41" xfId="0" applyFont="1" applyFill="1" applyBorder="1" applyAlignment="1">
      <alignment horizontal="right" vertical="center"/>
    </xf>
    <xf numFmtId="0" fontId="37" fillId="48" borderId="14" xfId="0" applyFont="1" applyFill="1" applyBorder="1" applyAlignment="1">
      <alignment horizontal="right" vertical="center"/>
    </xf>
    <xf numFmtId="0" fontId="37" fillId="0" borderId="34" xfId="0" applyFont="1" applyBorder="1" applyAlignment="1">
      <alignment horizontal="right" vertical="center"/>
    </xf>
    <xf numFmtId="0" fontId="37" fillId="48" borderId="44" xfId="0" applyFont="1" applyFill="1" applyBorder="1" applyAlignment="1">
      <alignment horizontal="right" vertical="center"/>
    </xf>
    <xf numFmtId="0" fontId="37" fillId="48" borderId="46" xfId="0" applyFont="1" applyFill="1" applyBorder="1" applyAlignment="1">
      <alignment horizontal="right" vertical="center"/>
    </xf>
    <xf numFmtId="0" fontId="37" fillId="48" borderId="49" xfId="0" applyFont="1" applyFill="1" applyBorder="1" applyAlignment="1">
      <alignment horizontal="right" vertical="center"/>
    </xf>
    <xf numFmtId="0" fontId="37" fillId="0" borderId="13" xfId="0" applyFont="1" applyBorder="1" applyAlignment="1">
      <alignment horizontal="center" vertical="center"/>
    </xf>
    <xf numFmtId="0" fontId="37" fillId="0" borderId="41" xfId="0" applyFont="1" applyBorder="1" applyAlignment="1">
      <alignment horizontal="center" vertical="center"/>
    </xf>
    <xf numFmtId="0" fontId="43" fillId="0" borderId="56" xfId="0" applyFont="1" applyBorder="1" applyAlignment="1" applyProtection="1">
      <alignment horizontal="center" vertical="center"/>
      <protection hidden="1"/>
    </xf>
    <xf numFmtId="0" fontId="43" fillId="0" borderId="57" xfId="0" applyFont="1" applyBorder="1" applyAlignment="1" applyProtection="1">
      <alignment horizontal="center" vertical="center"/>
      <protection hidden="1"/>
    </xf>
    <xf numFmtId="0" fontId="43" fillId="0" borderId="12" xfId="0" applyFont="1" applyBorder="1" applyAlignment="1" applyProtection="1">
      <alignment horizontal="center" vertical="center"/>
      <protection hidden="1"/>
    </xf>
    <xf numFmtId="0" fontId="35" fillId="48" borderId="0" xfId="0" applyFont="1" applyFill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6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31" xfId="0" applyFont="1" applyBorder="1" applyAlignment="1">
      <alignment horizontal="center" vertical="center" wrapText="1"/>
    </xf>
    <xf numFmtId="0" fontId="35" fillId="0" borderId="32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left" vertical="center" wrapText="1"/>
    </xf>
    <xf numFmtId="0" fontId="40" fillId="0" borderId="15" xfId="0" applyFont="1" applyBorder="1" applyAlignment="1">
      <alignment horizontal="left" vertical="center" wrapText="1"/>
    </xf>
    <xf numFmtId="0" fontId="40" fillId="0" borderId="16" xfId="0" applyFont="1" applyBorder="1" applyAlignment="1">
      <alignment horizontal="left" vertical="center" wrapText="1"/>
    </xf>
    <xf numFmtId="0" fontId="40" fillId="0" borderId="17" xfId="0" applyFont="1" applyBorder="1" applyAlignment="1">
      <alignment horizontal="left" vertical="center" wrapText="1"/>
    </xf>
    <xf numFmtId="0" fontId="40" fillId="0" borderId="31" xfId="0" applyFont="1" applyBorder="1" applyAlignment="1">
      <alignment horizontal="left" vertical="center" wrapText="1"/>
    </xf>
    <xf numFmtId="0" fontId="40" fillId="0" borderId="32" xfId="0" applyFont="1" applyBorder="1" applyAlignment="1">
      <alignment horizontal="left" vertical="center" wrapText="1"/>
    </xf>
    <xf numFmtId="0" fontId="43" fillId="0" borderId="57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37" fillId="0" borderId="80" xfId="0" applyFont="1" applyBorder="1" applyAlignment="1">
      <alignment horizontal="center" vertical="center" wrapText="1"/>
    </xf>
    <xf numFmtId="166" fontId="37" fillId="0" borderId="80" xfId="3986" applyFont="1" applyFill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51" fillId="0" borderId="80" xfId="0" applyFont="1" applyBorder="1" applyAlignment="1">
      <alignment horizontal="center" vertical="center"/>
    </xf>
    <xf numFmtId="166" fontId="51" fillId="0" borderId="80" xfId="3986" applyFont="1" applyBorder="1" applyAlignment="1">
      <alignment vertical="center"/>
    </xf>
    <xf numFmtId="0" fontId="51" fillId="0" borderId="30" xfId="0" applyFont="1" applyBorder="1" applyAlignment="1">
      <alignment horizontal="center" vertical="center"/>
    </xf>
    <xf numFmtId="0" fontId="54" fillId="0" borderId="34" xfId="0" applyFont="1" applyBorder="1" applyAlignment="1">
      <alignment vertical="center"/>
    </xf>
    <xf numFmtId="205" fontId="51" fillId="0" borderId="80" xfId="3986" applyNumberFormat="1" applyFont="1" applyBorder="1" applyAlignment="1">
      <alignment horizontal="center" vertical="center"/>
    </xf>
    <xf numFmtId="9" fontId="51" fillId="0" borderId="80" xfId="3754" applyFont="1" applyBorder="1" applyAlignment="1">
      <alignment horizontal="center" vertical="center"/>
    </xf>
    <xf numFmtId="4" fontId="51" fillId="0" borderId="80" xfId="0" applyNumberFormat="1" applyFont="1" applyBorder="1" applyAlignment="1">
      <alignment horizontal="center" vertical="center"/>
    </xf>
    <xf numFmtId="205" fontId="51" fillId="0" borderId="80" xfId="0" applyNumberFormat="1" applyFont="1" applyBorder="1" applyAlignment="1">
      <alignment horizontal="center" vertical="center"/>
    </xf>
    <xf numFmtId="0" fontId="37" fillId="0" borderId="80" xfId="0" applyFont="1" applyBorder="1" applyAlignment="1">
      <alignment horizontal="center" vertical="center"/>
    </xf>
    <xf numFmtId="203" fontId="51" fillId="0" borderId="30" xfId="3986" applyNumberFormat="1" applyFont="1" applyBorder="1" applyAlignment="1">
      <alignment horizontal="center" vertical="center"/>
    </xf>
    <xf numFmtId="0" fontId="54" fillId="0" borderId="81" xfId="0" applyFont="1" applyBorder="1" applyAlignment="1">
      <alignment vertical="center"/>
    </xf>
    <xf numFmtId="0" fontId="51" fillId="0" borderId="82" xfId="0" applyFont="1" applyBorder="1" applyAlignment="1">
      <alignment horizontal="center" vertical="center"/>
    </xf>
    <xf numFmtId="205" fontId="51" fillId="0" borderId="82" xfId="3986" applyNumberFormat="1" applyFont="1" applyBorder="1" applyAlignment="1">
      <alignment horizontal="center" vertical="center"/>
    </xf>
    <xf numFmtId="9" fontId="51" fillId="0" borderId="82" xfId="3754" applyFont="1" applyBorder="1" applyAlignment="1">
      <alignment horizontal="center" vertical="center"/>
    </xf>
    <xf numFmtId="205" fontId="51" fillId="0" borderId="82" xfId="0" applyNumberFormat="1" applyFont="1" applyBorder="1" applyAlignment="1">
      <alignment horizontal="center" vertical="center"/>
    </xf>
    <xf numFmtId="0" fontId="37" fillId="0" borderId="82" xfId="0" applyFont="1" applyBorder="1" applyAlignment="1">
      <alignment horizontal="center" vertical="center"/>
    </xf>
    <xf numFmtId="203" fontId="51" fillId="0" borderId="83" xfId="3986" applyNumberFormat="1" applyFont="1" applyBorder="1" applyAlignment="1">
      <alignment horizontal="center" vertical="center"/>
    </xf>
    <xf numFmtId="0" fontId="51" fillId="0" borderId="80" xfId="0" applyFont="1" applyBorder="1" applyAlignment="1">
      <alignment horizontal="left" vertical="center" wrapText="1"/>
    </xf>
    <xf numFmtId="0" fontId="51" fillId="0" borderId="80" xfId="0" applyFont="1" applyBorder="1" applyAlignment="1">
      <alignment horizontal="center" vertical="center" wrapText="1"/>
    </xf>
    <xf numFmtId="203" fontId="51" fillId="0" borderId="80" xfId="3986" applyNumberFormat="1" applyFont="1" applyFill="1" applyBorder="1" applyAlignment="1">
      <alignment horizontal="center" vertical="center" wrapText="1"/>
    </xf>
    <xf numFmtId="203" fontId="51" fillId="0" borderId="30" xfId="3986" applyNumberFormat="1" applyFont="1" applyFill="1" applyBorder="1" applyAlignment="1">
      <alignment horizontal="center" vertical="center" wrapText="1"/>
    </xf>
    <xf numFmtId="203" fontId="51" fillId="0" borderId="80" xfId="3986" applyNumberFormat="1" applyFont="1" applyBorder="1" applyAlignment="1">
      <alignment horizontal="center" vertical="center"/>
    </xf>
    <xf numFmtId="205" fontId="51" fillId="0" borderId="80" xfId="32" applyNumberFormat="1" applyFont="1" applyBorder="1" applyAlignment="1">
      <alignment horizontal="center" vertical="center"/>
    </xf>
    <xf numFmtId="9" fontId="37" fillId="0" borderId="79" xfId="3754" applyFont="1" applyBorder="1" applyAlignment="1">
      <alignment horizontal="center" vertical="center"/>
    </xf>
    <xf numFmtId="203" fontId="51" fillId="0" borderId="30" xfId="0" applyNumberFormat="1" applyFont="1" applyBorder="1" applyAlignment="1">
      <alignment horizontal="center" vertical="center"/>
    </xf>
    <xf numFmtId="9" fontId="37" fillId="0" borderId="79" xfId="3754" applyFont="1" applyBorder="1" applyAlignment="1">
      <alignment horizontal="center" vertical="center" wrapText="1"/>
    </xf>
    <xf numFmtId="0" fontId="37" fillId="0" borderId="80" xfId="0" applyFont="1" applyBorder="1" applyAlignment="1">
      <alignment horizontal="right" vertical="center"/>
    </xf>
    <xf numFmtId="9" fontId="37" fillId="0" borderId="30" xfId="3754" applyFont="1" applyFill="1" applyBorder="1" applyAlignment="1">
      <alignment horizontal="center" vertical="center"/>
    </xf>
    <xf numFmtId="0" fontId="34" fillId="0" borderId="40" xfId="2" applyFont="1" applyBorder="1" applyAlignment="1">
      <alignment vertical="center"/>
    </xf>
    <xf numFmtId="0" fontId="34" fillId="0" borderId="0" xfId="2" applyFont="1" applyBorder="1" applyAlignment="1">
      <alignment vertical="center"/>
    </xf>
    <xf numFmtId="203" fontId="34" fillId="0" borderId="0" xfId="2" applyNumberFormat="1" applyFont="1" applyBorder="1" applyAlignment="1">
      <alignment vertical="center"/>
    </xf>
    <xf numFmtId="0" fontId="34" fillId="0" borderId="70" xfId="2" applyFont="1" applyBorder="1" applyAlignment="1">
      <alignment vertical="center"/>
    </xf>
    <xf numFmtId="0" fontId="35" fillId="0" borderId="0" xfId="3755" applyFont="1" applyBorder="1" applyAlignment="1">
      <alignment vertical="center"/>
    </xf>
    <xf numFmtId="0" fontId="35" fillId="0" borderId="0" xfId="2" applyFont="1" applyBorder="1" applyAlignment="1">
      <alignment vertical="center"/>
    </xf>
    <xf numFmtId="0" fontId="52" fillId="0" borderId="0" xfId="2" applyFont="1" applyBorder="1" applyAlignment="1">
      <alignment vertical="center"/>
    </xf>
    <xf numFmtId="0" fontId="38" fillId="0" borderId="0" xfId="2" applyFont="1" applyBorder="1" applyAlignment="1">
      <alignment vertical="center"/>
    </xf>
    <xf numFmtId="0" fontId="34" fillId="0" borderId="17" xfId="2" applyFont="1" applyBorder="1" applyAlignment="1">
      <alignment vertical="center"/>
    </xf>
    <xf numFmtId="203" fontId="34" fillId="0" borderId="31" xfId="2" applyNumberFormat="1" applyFont="1" applyBorder="1" applyAlignment="1">
      <alignment vertical="center"/>
    </xf>
    <xf numFmtId="0" fontId="34" fillId="0" borderId="32" xfId="2" applyFont="1" applyBorder="1" applyAlignment="1">
      <alignment vertical="center"/>
    </xf>
    <xf numFmtId="203" fontId="34" fillId="0" borderId="70" xfId="2" applyNumberFormat="1" applyFont="1" applyBorder="1" applyAlignment="1">
      <alignment horizontal="center" vertical="center"/>
    </xf>
  </cellXfs>
  <cellStyles count="3987">
    <cellStyle name="20% - Accent1" xfId="143" xr:uid="{00000000-0005-0000-0000-000000000000}"/>
    <cellStyle name="20% - Accent2" xfId="144" xr:uid="{00000000-0005-0000-0000-000001000000}"/>
    <cellStyle name="20% - Accent3" xfId="145" xr:uid="{00000000-0005-0000-0000-000002000000}"/>
    <cellStyle name="20% - Accent4" xfId="146" xr:uid="{00000000-0005-0000-0000-000003000000}"/>
    <cellStyle name="20% - Accent5" xfId="147" xr:uid="{00000000-0005-0000-0000-000004000000}"/>
    <cellStyle name="20% - Accent6" xfId="148" xr:uid="{00000000-0005-0000-0000-000005000000}"/>
    <cellStyle name="20% - Énfasis1 2" xfId="149" xr:uid="{00000000-0005-0000-0000-000006000000}"/>
    <cellStyle name="20% - Énfasis1 3" xfId="150" xr:uid="{00000000-0005-0000-0000-000007000000}"/>
    <cellStyle name="20% - Énfasis1 4" xfId="151" xr:uid="{00000000-0005-0000-0000-000008000000}"/>
    <cellStyle name="20% - Énfasis1 5" xfId="152" xr:uid="{00000000-0005-0000-0000-000009000000}"/>
    <cellStyle name="20% - Énfasis1 6" xfId="153" xr:uid="{00000000-0005-0000-0000-00000A000000}"/>
    <cellStyle name="20% - Énfasis2 2" xfId="154" xr:uid="{00000000-0005-0000-0000-00000B000000}"/>
    <cellStyle name="20% - Énfasis2 3" xfId="155" xr:uid="{00000000-0005-0000-0000-00000C000000}"/>
    <cellStyle name="20% - Énfasis2 4" xfId="156" xr:uid="{00000000-0005-0000-0000-00000D000000}"/>
    <cellStyle name="20% - Énfasis2 5" xfId="157" xr:uid="{00000000-0005-0000-0000-00000E000000}"/>
    <cellStyle name="20% - Énfasis2 6" xfId="158" xr:uid="{00000000-0005-0000-0000-00000F000000}"/>
    <cellStyle name="20% - Énfasis3 2" xfId="159" xr:uid="{00000000-0005-0000-0000-000010000000}"/>
    <cellStyle name="20% - Énfasis3 3" xfId="160" xr:uid="{00000000-0005-0000-0000-000011000000}"/>
    <cellStyle name="20% - Énfasis3 4" xfId="161" xr:uid="{00000000-0005-0000-0000-000012000000}"/>
    <cellStyle name="20% - Énfasis3 5" xfId="162" xr:uid="{00000000-0005-0000-0000-000013000000}"/>
    <cellStyle name="20% - Énfasis3 6" xfId="163" xr:uid="{00000000-0005-0000-0000-000014000000}"/>
    <cellStyle name="20% - Énfasis4 2" xfId="164" xr:uid="{00000000-0005-0000-0000-000015000000}"/>
    <cellStyle name="20% - Énfasis4 3" xfId="165" xr:uid="{00000000-0005-0000-0000-000016000000}"/>
    <cellStyle name="20% - Énfasis4 4" xfId="166" xr:uid="{00000000-0005-0000-0000-000017000000}"/>
    <cellStyle name="20% - Énfasis4 5" xfId="167" xr:uid="{00000000-0005-0000-0000-000018000000}"/>
    <cellStyle name="20% - Énfasis4 6" xfId="168" xr:uid="{00000000-0005-0000-0000-000019000000}"/>
    <cellStyle name="20% - Énfasis5 2" xfId="169" xr:uid="{00000000-0005-0000-0000-00001A000000}"/>
    <cellStyle name="20% - Énfasis5 3" xfId="170" xr:uid="{00000000-0005-0000-0000-00001B000000}"/>
    <cellStyle name="20% - Énfasis5 4" xfId="171" xr:uid="{00000000-0005-0000-0000-00001C000000}"/>
    <cellStyle name="20% - Énfasis5 5" xfId="172" xr:uid="{00000000-0005-0000-0000-00001D000000}"/>
    <cellStyle name="20% - Énfasis5 6" xfId="173" xr:uid="{00000000-0005-0000-0000-00001E000000}"/>
    <cellStyle name="20% - Énfasis6 2" xfId="174" xr:uid="{00000000-0005-0000-0000-00001F000000}"/>
    <cellStyle name="20% - Énfasis6 3" xfId="175" xr:uid="{00000000-0005-0000-0000-000020000000}"/>
    <cellStyle name="20% - Énfasis6 4" xfId="176" xr:uid="{00000000-0005-0000-0000-000021000000}"/>
    <cellStyle name="20% - Énfasis6 5" xfId="177" xr:uid="{00000000-0005-0000-0000-000022000000}"/>
    <cellStyle name="20% - Énfasis6 6" xfId="178" xr:uid="{00000000-0005-0000-0000-000023000000}"/>
    <cellStyle name="40% - Accent1" xfId="179" xr:uid="{00000000-0005-0000-0000-000024000000}"/>
    <cellStyle name="40% - Accent2" xfId="180" xr:uid="{00000000-0005-0000-0000-000025000000}"/>
    <cellStyle name="40% - Accent3" xfId="181" xr:uid="{00000000-0005-0000-0000-000026000000}"/>
    <cellStyle name="40% - Accent4" xfId="182" xr:uid="{00000000-0005-0000-0000-000027000000}"/>
    <cellStyle name="40% - Accent5" xfId="183" xr:uid="{00000000-0005-0000-0000-000028000000}"/>
    <cellStyle name="40% - Accent6" xfId="184" xr:uid="{00000000-0005-0000-0000-000029000000}"/>
    <cellStyle name="40% - Énfasis1 2" xfId="185" xr:uid="{00000000-0005-0000-0000-00002A000000}"/>
    <cellStyle name="40% - Énfasis1 3" xfId="186" xr:uid="{00000000-0005-0000-0000-00002B000000}"/>
    <cellStyle name="40% - Énfasis1 4" xfId="187" xr:uid="{00000000-0005-0000-0000-00002C000000}"/>
    <cellStyle name="40% - Énfasis1 5" xfId="188" xr:uid="{00000000-0005-0000-0000-00002D000000}"/>
    <cellStyle name="40% - Énfasis1 6" xfId="189" xr:uid="{00000000-0005-0000-0000-00002E000000}"/>
    <cellStyle name="40% - Énfasis2 2" xfId="190" xr:uid="{00000000-0005-0000-0000-00002F000000}"/>
    <cellStyle name="40% - Énfasis2 3" xfId="191" xr:uid="{00000000-0005-0000-0000-000030000000}"/>
    <cellStyle name="40% - Énfasis2 4" xfId="192" xr:uid="{00000000-0005-0000-0000-000031000000}"/>
    <cellStyle name="40% - Énfasis2 5" xfId="193" xr:uid="{00000000-0005-0000-0000-000032000000}"/>
    <cellStyle name="40% - Énfasis2 6" xfId="194" xr:uid="{00000000-0005-0000-0000-000033000000}"/>
    <cellStyle name="40% - Énfasis3 2" xfId="195" xr:uid="{00000000-0005-0000-0000-000034000000}"/>
    <cellStyle name="40% - Énfasis3 3" xfId="196" xr:uid="{00000000-0005-0000-0000-000035000000}"/>
    <cellStyle name="40% - Énfasis3 4" xfId="197" xr:uid="{00000000-0005-0000-0000-000036000000}"/>
    <cellStyle name="40% - Énfasis3 5" xfId="198" xr:uid="{00000000-0005-0000-0000-000037000000}"/>
    <cellStyle name="40% - Énfasis3 6" xfId="199" xr:uid="{00000000-0005-0000-0000-000038000000}"/>
    <cellStyle name="40% - Énfasis4 2" xfId="200" xr:uid="{00000000-0005-0000-0000-000039000000}"/>
    <cellStyle name="40% - Énfasis4 3" xfId="201" xr:uid="{00000000-0005-0000-0000-00003A000000}"/>
    <cellStyle name="40% - Énfasis4 4" xfId="202" xr:uid="{00000000-0005-0000-0000-00003B000000}"/>
    <cellStyle name="40% - Énfasis4 5" xfId="203" xr:uid="{00000000-0005-0000-0000-00003C000000}"/>
    <cellStyle name="40% - Énfasis4 6" xfId="204" xr:uid="{00000000-0005-0000-0000-00003D000000}"/>
    <cellStyle name="40% - Énfasis5 2" xfId="205" xr:uid="{00000000-0005-0000-0000-00003E000000}"/>
    <cellStyle name="40% - Énfasis5 3" xfId="206" xr:uid="{00000000-0005-0000-0000-00003F000000}"/>
    <cellStyle name="40% - Énfasis5 4" xfId="207" xr:uid="{00000000-0005-0000-0000-000040000000}"/>
    <cellStyle name="40% - Énfasis5 5" xfId="208" xr:uid="{00000000-0005-0000-0000-000041000000}"/>
    <cellStyle name="40% - Énfasis5 6" xfId="209" xr:uid="{00000000-0005-0000-0000-000042000000}"/>
    <cellStyle name="40% - Énfasis6 2" xfId="210" xr:uid="{00000000-0005-0000-0000-000043000000}"/>
    <cellStyle name="40% - Énfasis6 3" xfId="211" xr:uid="{00000000-0005-0000-0000-000044000000}"/>
    <cellStyle name="40% - Énfasis6 4" xfId="212" xr:uid="{00000000-0005-0000-0000-000045000000}"/>
    <cellStyle name="40% - Énfasis6 5" xfId="213" xr:uid="{00000000-0005-0000-0000-000046000000}"/>
    <cellStyle name="40% - Énfasis6 6" xfId="214" xr:uid="{00000000-0005-0000-0000-000047000000}"/>
    <cellStyle name="60% - Accent1" xfId="215" xr:uid="{00000000-0005-0000-0000-000048000000}"/>
    <cellStyle name="60% - Accent2" xfId="216" xr:uid="{00000000-0005-0000-0000-000049000000}"/>
    <cellStyle name="60% - Accent3" xfId="217" xr:uid="{00000000-0005-0000-0000-00004A000000}"/>
    <cellStyle name="60% - Accent4" xfId="218" xr:uid="{00000000-0005-0000-0000-00004B000000}"/>
    <cellStyle name="60% - Accent5" xfId="219" xr:uid="{00000000-0005-0000-0000-00004C000000}"/>
    <cellStyle name="60% - Accent6" xfId="220" xr:uid="{00000000-0005-0000-0000-00004D000000}"/>
    <cellStyle name="60% - Énfasis1 2" xfId="221" xr:uid="{00000000-0005-0000-0000-00004E000000}"/>
    <cellStyle name="60% - Énfasis1 3" xfId="222" xr:uid="{00000000-0005-0000-0000-00004F000000}"/>
    <cellStyle name="60% - Énfasis1 4" xfId="223" xr:uid="{00000000-0005-0000-0000-000050000000}"/>
    <cellStyle name="60% - Énfasis1 5" xfId="224" xr:uid="{00000000-0005-0000-0000-000051000000}"/>
    <cellStyle name="60% - Énfasis1 6" xfId="225" xr:uid="{00000000-0005-0000-0000-000052000000}"/>
    <cellStyle name="60% - Énfasis2 2" xfId="226" xr:uid="{00000000-0005-0000-0000-000053000000}"/>
    <cellStyle name="60% - Énfasis2 3" xfId="227" xr:uid="{00000000-0005-0000-0000-000054000000}"/>
    <cellStyle name="60% - Énfasis2 4" xfId="228" xr:uid="{00000000-0005-0000-0000-000055000000}"/>
    <cellStyle name="60% - Énfasis2 5" xfId="229" xr:uid="{00000000-0005-0000-0000-000056000000}"/>
    <cellStyle name="60% - Énfasis2 6" xfId="230" xr:uid="{00000000-0005-0000-0000-000057000000}"/>
    <cellStyle name="60% - Énfasis3 2" xfId="231" xr:uid="{00000000-0005-0000-0000-000058000000}"/>
    <cellStyle name="60% - Énfasis3 3" xfId="232" xr:uid="{00000000-0005-0000-0000-000059000000}"/>
    <cellStyle name="60% - Énfasis3 4" xfId="233" xr:uid="{00000000-0005-0000-0000-00005A000000}"/>
    <cellStyle name="60% - Énfasis3 5" xfId="234" xr:uid="{00000000-0005-0000-0000-00005B000000}"/>
    <cellStyle name="60% - Énfasis3 6" xfId="235" xr:uid="{00000000-0005-0000-0000-00005C000000}"/>
    <cellStyle name="60% - Énfasis4 2" xfId="236" xr:uid="{00000000-0005-0000-0000-00005D000000}"/>
    <cellStyle name="60% - Énfasis4 3" xfId="237" xr:uid="{00000000-0005-0000-0000-00005E000000}"/>
    <cellStyle name="60% - Énfasis4 4" xfId="238" xr:uid="{00000000-0005-0000-0000-00005F000000}"/>
    <cellStyle name="60% - Énfasis4 5" xfId="239" xr:uid="{00000000-0005-0000-0000-000060000000}"/>
    <cellStyle name="60% - Énfasis4 6" xfId="240" xr:uid="{00000000-0005-0000-0000-000061000000}"/>
    <cellStyle name="60% - Énfasis5 2" xfId="241" xr:uid="{00000000-0005-0000-0000-000062000000}"/>
    <cellStyle name="60% - Énfasis5 3" xfId="242" xr:uid="{00000000-0005-0000-0000-000063000000}"/>
    <cellStyle name="60% - Énfasis5 4" xfId="243" xr:uid="{00000000-0005-0000-0000-000064000000}"/>
    <cellStyle name="60% - Énfasis5 5" xfId="244" xr:uid="{00000000-0005-0000-0000-000065000000}"/>
    <cellStyle name="60% - Énfasis5 6" xfId="245" xr:uid="{00000000-0005-0000-0000-000066000000}"/>
    <cellStyle name="60% - Énfasis6 2" xfId="246" xr:uid="{00000000-0005-0000-0000-000067000000}"/>
    <cellStyle name="60% - Énfasis6 3" xfId="247" xr:uid="{00000000-0005-0000-0000-000068000000}"/>
    <cellStyle name="60% - Énfasis6 4" xfId="248" xr:uid="{00000000-0005-0000-0000-000069000000}"/>
    <cellStyle name="60% - Énfasis6 5" xfId="249" xr:uid="{00000000-0005-0000-0000-00006A000000}"/>
    <cellStyle name="60% - Énfasis6 6" xfId="250" xr:uid="{00000000-0005-0000-0000-00006B000000}"/>
    <cellStyle name="Accent1" xfId="251" xr:uid="{00000000-0005-0000-0000-00006C000000}"/>
    <cellStyle name="Accent2" xfId="252" xr:uid="{00000000-0005-0000-0000-00006D000000}"/>
    <cellStyle name="Accent3" xfId="253" xr:uid="{00000000-0005-0000-0000-00006E000000}"/>
    <cellStyle name="Accent4" xfId="254" xr:uid="{00000000-0005-0000-0000-00006F000000}"/>
    <cellStyle name="Accent5" xfId="255" xr:uid="{00000000-0005-0000-0000-000070000000}"/>
    <cellStyle name="Accent6" xfId="256" xr:uid="{00000000-0005-0000-0000-000071000000}"/>
    <cellStyle name="Bad" xfId="257" xr:uid="{00000000-0005-0000-0000-000072000000}"/>
    <cellStyle name="Buena 2" xfId="258" xr:uid="{00000000-0005-0000-0000-000073000000}"/>
    <cellStyle name="Buena 3" xfId="259" xr:uid="{00000000-0005-0000-0000-000074000000}"/>
    <cellStyle name="Buena 4" xfId="260" xr:uid="{00000000-0005-0000-0000-000075000000}"/>
    <cellStyle name="Buena 5" xfId="261" xr:uid="{00000000-0005-0000-0000-000076000000}"/>
    <cellStyle name="Buena 6" xfId="262" xr:uid="{00000000-0005-0000-0000-000077000000}"/>
    <cellStyle name="Calculation" xfId="263" xr:uid="{00000000-0005-0000-0000-000078000000}"/>
    <cellStyle name="Calculation 2" xfId="3792" xr:uid="{00000000-0005-0000-0000-000079000000}"/>
    <cellStyle name="Calculation 3" xfId="3919" xr:uid="{00000000-0005-0000-0000-00007A000000}"/>
    <cellStyle name="Cálculo 2" xfId="264" xr:uid="{00000000-0005-0000-0000-00007B000000}"/>
    <cellStyle name="Cálculo 2 2" xfId="3793" xr:uid="{00000000-0005-0000-0000-00007C000000}"/>
    <cellStyle name="Cálculo 2 3" xfId="3918" xr:uid="{00000000-0005-0000-0000-00007D000000}"/>
    <cellStyle name="Cálculo 3" xfId="265" xr:uid="{00000000-0005-0000-0000-00007E000000}"/>
    <cellStyle name="Cálculo 3 2" xfId="3794" xr:uid="{00000000-0005-0000-0000-00007F000000}"/>
    <cellStyle name="Cálculo 3 3" xfId="3917" xr:uid="{00000000-0005-0000-0000-000080000000}"/>
    <cellStyle name="Cálculo 4" xfId="266" xr:uid="{00000000-0005-0000-0000-000081000000}"/>
    <cellStyle name="Cálculo 4 2" xfId="3795" xr:uid="{00000000-0005-0000-0000-000082000000}"/>
    <cellStyle name="Cálculo 4 3" xfId="3916" xr:uid="{00000000-0005-0000-0000-000083000000}"/>
    <cellStyle name="Cálculo 5" xfId="267" xr:uid="{00000000-0005-0000-0000-000084000000}"/>
    <cellStyle name="Cálculo 5 2" xfId="3796" xr:uid="{00000000-0005-0000-0000-000085000000}"/>
    <cellStyle name="Cálculo 5 3" xfId="3915" xr:uid="{00000000-0005-0000-0000-000086000000}"/>
    <cellStyle name="Cálculo 6" xfId="268" xr:uid="{00000000-0005-0000-0000-000087000000}"/>
    <cellStyle name="Cálculo 6 2" xfId="3797" xr:uid="{00000000-0005-0000-0000-000088000000}"/>
    <cellStyle name="Cálculo 6 3" xfId="3914" xr:uid="{00000000-0005-0000-0000-000089000000}"/>
    <cellStyle name="Celda de comprobación 2" xfId="269" xr:uid="{00000000-0005-0000-0000-00008A000000}"/>
    <cellStyle name="Celda de comprobación 3" xfId="270" xr:uid="{00000000-0005-0000-0000-00008B000000}"/>
    <cellStyle name="Celda de comprobación 4" xfId="271" xr:uid="{00000000-0005-0000-0000-00008C000000}"/>
    <cellStyle name="Celda de comprobación 5" xfId="272" xr:uid="{00000000-0005-0000-0000-00008D000000}"/>
    <cellStyle name="Celda de comprobación 6" xfId="273" xr:uid="{00000000-0005-0000-0000-00008E000000}"/>
    <cellStyle name="Celda vinculada 2" xfId="274" xr:uid="{00000000-0005-0000-0000-00008F000000}"/>
    <cellStyle name="Celda vinculada 3" xfId="275" xr:uid="{00000000-0005-0000-0000-000090000000}"/>
    <cellStyle name="Celda vinculada 4" xfId="276" xr:uid="{00000000-0005-0000-0000-000091000000}"/>
    <cellStyle name="Celda vinculada 5" xfId="277" xr:uid="{00000000-0005-0000-0000-000092000000}"/>
    <cellStyle name="Celda vinculada 6" xfId="278" xr:uid="{00000000-0005-0000-0000-000093000000}"/>
    <cellStyle name="Check Cell" xfId="279" xr:uid="{00000000-0005-0000-0000-000094000000}"/>
    <cellStyle name="CIENTOS" xfId="5" xr:uid="{00000000-0005-0000-0000-000095000000}"/>
    <cellStyle name="CIENTOS 2D" xfId="6" xr:uid="{00000000-0005-0000-0000-000096000000}"/>
    <cellStyle name="CIENTOS 3D" xfId="7" xr:uid="{00000000-0005-0000-0000-000097000000}"/>
    <cellStyle name="CIENTOS 4D" xfId="8" xr:uid="{00000000-0005-0000-0000-000098000000}"/>
    <cellStyle name="Comma" xfId="9" xr:uid="{00000000-0005-0000-0000-000099000000}"/>
    <cellStyle name="Comma [0]_21.6" xfId="280" xr:uid="{00000000-0005-0000-0000-00009A000000}"/>
    <cellStyle name="Comma_21.6" xfId="281" xr:uid="{00000000-0005-0000-0000-00009B000000}"/>
    <cellStyle name="Comma0" xfId="10" xr:uid="{00000000-0005-0000-0000-00009C000000}"/>
    <cellStyle name="Comma0 2" xfId="282" xr:uid="{00000000-0005-0000-0000-00009D000000}"/>
    <cellStyle name="Comma0 3" xfId="283" xr:uid="{00000000-0005-0000-0000-00009E000000}"/>
    <cellStyle name="Comma0 4" xfId="284" xr:uid="{00000000-0005-0000-0000-00009F000000}"/>
    <cellStyle name="Currency" xfId="11" xr:uid="{00000000-0005-0000-0000-0000A0000000}"/>
    <cellStyle name="Currency [0]_21.6" xfId="285" xr:uid="{00000000-0005-0000-0000-0000A1000000}"/>
    <cellStyle name="Currency_21.6" xfId="286" xr:uid="{00000000-0005-0000-0000-0000A2000000}"/>
    <cellStyle name="Currency0" xfId="12" xr:uid="{00000000-0005-0000-0000-0000A3000000}"/>
    <cellStyle name="Currency0 2" xfId="287" xr:uid="{00000000-0005-0000-0000-0000A4000000}"/>
    <cellStyle name="Currency0 3" xfId="288" xr:uid="{00000000-0005-0000-0000-0000A5000000}"/>
    <cellStyle name="Currency0 4" xfId="289" xr:uid="{00000000-0005-0000-0000-0000A6000000}"/>
    <cellStyle name="Date" xfId="13" xr:uid="{00000000-0005-0000-0000-0000A7000000}"/>
    <cellStyle name="Date 10" xfId="290" xr:uid="{00000000-0005-0000-0000-0000A8000000}"/>
    <cellStyle name="Date 2" xfId="291" xr:uid="{00000000-0005-0000-0000-0000A9000000}"/>
    <cellStyle name="DATE 2 2" xfId="292" xr:uid="{00000000-0005-0000-0000-0000AA000000}"/>
    <cellStyle name="DATE 2 3" xfId="293" xr:uid="{00000000-0005-0000-0000-0000AB000000}"/>
    <cellStyle name="DATE 2 4" xfId="294" xr:uid="{00000000-0005-0000-0000-0000AC000000}"/>
    <cellStyle name="DATE 2 5" xfId="295" xr:uid="{00000000-0005-0000-0000-0000AD000000}"/>
    <cellStyle name="DATE 2 6" xfId="296" xr:uid="{00000000-0005-0000-0000-0000AE000000}"/>
    <cellStyle name="DATE 2 7" xfId="297" xr:uid="{00000000-0005-0000-0000-0000AF000000}"/>
    <cellStyle name="DATE 2 8" xfId="298" xr:uid="{00000000-0005-0000-0000-0000B0000000}"/>
    <cellStyle name="DATE 3" xfId="299" xr:uid="{00000000-0005-0000-0000-0000B1000000}"/>
    <cellStyle name="DATE 4" xfId="300" xr:uid="{00000000-0005-0000-0000-0000B2000000}"/>
    <cellStyle name="Date 5" xfId="301" xr:uid="{00000000-0005-0000-0000-0000B3000000}"/>
    <cellStyle name="Date 6" xfId="302" xr:uid="{00000000-0005-0000-0000-0000B4000000}"/>
    <cellStyle name="Date 7" xfId="303" xr:uid="{00000000-0005-0000-0000-0000B5000000}"/>
    <cellStyle name="Date 8" xfId="304" xr:uid="{00000000-0005-0000-0000-0000B6000000}"/>
    <cellStyle name="Date 9" xfId="305" xr:uid="{00000000-0005-0000-0000-0000B7000000}"/>
    <cellStyle name="Encabezado 4 2" xfId="306" xr:uid="{00000000-0005-0000-0000-0000B8000000}"/>
    <cellStyle name="Encabezado 4 3" xfId="307" xr:uid="{00000000-0005-0000-0000-0000B9000000}"/>
    <cellStyle name="Encabezado 4 4" xfId="308" xr:uid="{00000000-0005-0000-0000-0000BA000000}"/>
    <cellStyle name="Encabezado 4 5" xfId="309" xr:uid="{00000000-0005-0000-0000-0000BB000000}"/>
    <cellStyle name="Encabezado 4 6" xfId="310" xr:uid="{00000000-0005-0000-0000-0000BC000000}"/>
    <cellStyle name="Énfasis1 2" xfId="311" xr:uid="{00000000-0005-0000-0000-0000BD000000}"/>
    <cellStyle name="Énfasis1 3" xfId="312" xr:uid="{00000000-0005-0000-0000-0000BE000000}"/>
    <cellStyle name="Énfasis1 4" xfId="313" xr:uid="{00000000-0005-0000-0000-0000BF000000}"/>
    <cellStyle name="Énfasis1 5" xfId="314" xr:uid="{00000000-0005-0000-0000-0000C0000000}"/>
    <cellStyle name="Énfasis1 6" xfId="315" xr:uid="{00000000-0005-0000-0000-0000C1000000}"/>
    <cellStyle name="Énfasis2 2" xfId="316" xr:uid="{00000000-0005-0000-0000-0000C2000000}"/>
    <cellStyle name="Énfasis2 3" xfId="317" xr:uid="{00000000-0005-0000-0000-0000C3000000}"/>
    <cellStyle name="Énfasis2 4" xfId="318" xr:uid="{00000000-0005-0000-0000-0000C4000000}"/>
    <cellStyle name="Énfasis2 5" xfId="319" xr:uid="{00000000-0005-0000-0000-0000C5000000}"/>
    <cellStyle name="Énfasis2 6" xfId="320" xr:uid="{00000000-0005-0000-0000-0000C6000000}"/>
    <cellStyle name="Énfasis3 2" xfId="321" xr:uid="{00000000-0005-0000-0000-0000C7000000}"/>
    <cellStyle name="Énfasis3 3" xfId="322" xr:uid="{00000000-0005-0000-0000-0000C8000000}"/>
    <cellStyle name="Énfasis3 4" xfId="323" xr:uid="{00000000-0005-0000-0000-0000C9000000}"/>
    <cellStyle name="Énfasis3 5" xfId="324" xr:uid="{00000000-0005-0000-0000-0000CA000000}"/>
    <cellStyle name="Énfasis3 6" xfId="325" xr:uid="{00000000-0005-0000-0000-0000CB000000}"/>
    <cellStyle name="Énfasis4 2" xfId="326" xr:uid="{00000000-0005-0000-0000-0000CC000000}"/>
    <cellStyle name="Énfasis4 3" xfId="327" xr:uid="{00000000-0005-0000-0000-0000CD000000}"/>
    <cellStyle name="Énfasis4 4" xfId="328" xr:uid="{00000000-0005-0000-0000-0000CE000000}"/>
    <cellStyle name="Énfasis4 5" xfId="329" xr:uid="{00000000-0005-0000-0000-0000CF000000}"/>
    <cellStyle name="Énfasis4 6" xfId="330" xr:uid="{00000000-0005-0000-0000-0000D0000000}"/>
    <cellStyle name="Énfasis5 2" xfId="331" xr:uid="{00000000-0005-0000-0000-0000D1000000}"/>
    <cellStyle name="Énfasis5 3" xfId="332" xr:uid="{00000000-0005-0000-0000-0000D2000000}"/>
    <cellStyle name="Énfasis5 4" xfId="333" xr:uid="{00000000-0005-0000-0000-0000D3000000}"/>
    <cellStyle name="Énfasis5 5" xfId="334" xr:uid="{00000000-0005-0000-0000-0000D4000000}"/>
    <cellStyle name="Énfasis5 6" xfId="335" xr:uid="{00000000-0005-0000-0000-0000D5000000}"/>
    <cellStyle name="Énfasis6 2" xfId="336" xr:uid="{00000000-0005-0000-0000-0000D6000000}"/>
    <cellStyle name="Énfasis6 3" xfId="337" xr:uid="{00000000-0005-0000-0000-0000D7000000}"/>
    <cellStyle name="Énfasis6 4" xfId="338" xr:uid="{00000000-0005-0000-0000-0000D8000000}"/>
    <cellStyle name="Énfasis6 5" xfId="339" xr:uid="{00000000-0005-0000-0000-0000D9000000}"/>
    <cellStyle name="Énfasis6 6" xfId="340" xr:uid="{00000000-0005-0000-0000-0000DA000000}"/>
    <cellStyle name="Entrada 2" xfId="341" xr:uid="{00000000-0005-0000-0000-0000DB000000}"/>
    <cellStyle name="Entrada 2 2" xfId="3811" xr:uid="{00000000-0005-0000-0000-0000DC000000}"/>
    <cellStyle name="Entrada 2 3" xfId="3913" xr:uid="{00000000-0005-0000-0000-0000DD000000}"/>
    <cellStyle name="Entrada 3" xfId="342" xr:uid="{00000000-0005-0000-0000-0000DE000000}"/>
    <cellStyle name="Entrada 3 2" xfId="3812" xr:uid="{00000000-0005-0000-0000-0000DF000000}"/>
    <cellStyle name="Entrada 3 3" xfId="3912" xr:uid="{00000000-0005-0000-0000-0000E0000000}"/>
    <cellStyle name="Entrada 4" xfId="343" xr:uid="{00000000-0005-0000-0000-0000E1000000}"/>
    <cellStyle name="Entrada 4 2" xfId="3813" xr:uid="{00000000-0005-0000-0000-0000E2000000}"/>
    <cellStyle name="Entrada 4 3" xfId="3911" xr:uid="{00000000-0005-0000-0000-0000E3000000}"/>
    <cellStyle name="Entrada 5" xfId="344" xr:uid="{00000000-0005-0000-0000-0000E4000000}"/>
    <cellStyle name="Entrada 5 2" xfId="3814" xr:uid="{00000000-0005-0000-0000-0000E5000000}"/>
    <cellStyle name="Entrada 5 3" xfId="3910" xr:uid="{00000000-0005-0000-0000-0000E6000000}"/>
    <cellStyle name="Entrada 6" xfId="345" xr:uid="{00000000-0005-0000-0000-0000E7000000}"/>
    <cellStyle name="Entrada 6 2" xfId="3815" xr:uid="{00000000-0005-0000-0000-0000E8000000}"/>
    <cellStyle name="Entrada 6 3" xfId="3909" xr:uid="{00000000-0005-0000-0000-0000E9000000}"/>
    <cellStyle name="Estilo 1" xfId="346" xr:uid="{00000000-0005-0000-0000-0000EA000000}"/>
    <cellStyle name="Euro" xfId="14" xr:uid="{00000000-0005-0000-0000-0000EB000000}"/>
    <cellStyle name="Euro 2" xfId="347" xr:uid="{00000000-0005-0000-0000-0000EC000000}"/>
    <cellStyle name="Euro 3" xfId="348" xr:uid="{00000000-0005-0000-0000-0000ED000000}"/>
    <cellStyle name="Euro 4" xfId="349" xr:uid="{00000000-0005-0000-0000-0000EE000000}"/>
    <cellStyle name="Explanatory Text" xfId="350" xr:uid="{00000000-0005-0000-0000-0000EF000000}"/>
    <cellStyle name="F2" xfId="15" xr:uid="{00000000-0005-0000-0000-0000F0000000}"/>
    <cellStyle name="F3" xfId="16" xr:uid="{00000000-0005-0000-0000-0000F1000000}"/>
    <cellStyle name="F4" xfId="17" xr:uid="{00000000-0005-0000-0000-0000F2000000}"/>
    <cellStyle name="F5" xfId="18" xr:uid="{00000000-0005-0000-0000-0000F3000000}"/>
    <cellStyle name="F6" xfId="19" xr:uid="{00000000-0005-0000-0000-0000F4000000}"/>
    <cellStyle name="F7" xfId="20" xr:uid="{00000000-0005-0000-0000-0000F5000000}"/>
    <cellStyle name="F8" xfId="21" xr:uid="{00000000-0005-0000-0000-0000F6000000}"/>
    <cellStyle name="Fixed" xfId="22" xr:uid="{00000000-0005-0000-0000-0000F7000000}"/>
    <cellStyle name="Fixed 10" xfId="351" xr:uid="{00000000-0005-0000-0000-0000F8000000}"/>
    <cellStyle name="Fixed 2" xfId="352" xr:uid="{00000000-0005-0000-0000-0000F9000000}"/>
    <cellStyle name="FIXED 2 2" xfId="353" xr:uid="{00000000-0005-0000-0000-0000FA000000}"/>
    <cellStyle name="FIXED 2 3" xfId="354" xr:uid="{00000000-0005-0000-0000-0000FB000000}"/>
    <cellStyle name="FIXED 2 4" xfId="355" xr:uid="{00000000-0005-0000-0000-0000FC000000}"/>
    <cellStyle name="FIXED 2 5" xfId="356" xr:uid="{00000000-0005-0000-0000-0000FD000000}"/>
    <cellStyle name="FIXED 2 6" xfId="357" xr:uid="{00000000-0005-0000-0000-0000FE000000}"/>
    <cellStyle name="FIXED 2 7" xfId="358" xr:uid="{00000000-0005-0000-0000-0000FF000000}"/>
    <cellStyle name="FIXED 2 8" xfId="359" xr:uid="{00000000-0005-0000-0000-000000010000}"/>
    <cellStyle name="FIXED 3" xfId="360" xr:uid="{00000000-0005-0000-0000-000001010000}"/>
    <cellStyle name="FIXED 4" xfId="361" xr:uid="{00000000-0005-0000-0000-000002010000}"/>
    <cellStyle name="Fixed 5" xfId="362" xr:uid="{00000000-0005-0000-0000-000003010000}"/>
    <cellStyle name="Fixed 6" xfId="363" xr:uid="{00000000-0005-0000-0000-000004010000}"/>
    <cellStyle name="Fixed 7" xfId="364" xr:uid="{00000000-0005-0000-0000-000005010000}"/>
    <cellStyle name="Fixed 8" xfId="365" xr:uid="{00000000-0005-0000-0000-000006010000}"/>
    <cellStyle name="Fixed 9" xfId="366" xr:uid="{00000000-0005-0000-0000-000007010000}"/>
    <cellStyle name="Good" xfId="367" xr:uid="{00000000-0005-0000-0000-000008010000}"/>
    <cellStyle name="Heading 1" xfId="23" xr:uid="{00000000-0005-0000-0000-000009010000}"/>
    <cellStyle name="Heading 2" xfId="24" xr:uid="{00000000-0005-0000-0000-00000A010000}"/>
    <cellStyle name="Heading 3" xfId="368" xr:uid="{00000000-0005-0000-0000-00000B010000}"/>
    <cellStyle name="Heading 3 2" xfId="3778" xr:uid="{00000000-0005-0000-0000-00000C010000}"/>
    <cellStyle name="Heading 4" xfId="369" xr:uid="{00000000-0005-0000-0000-00000D010000}"/>
    <cellStyle name="Heading1" xfId="25" xr:uid="{00000000-0005-0000-0000-00000E010000}"/>
    <cellStyle name="Heading2" xfId="26" xr:uid="{00000000-0005-0000-0000-00000F010000}"/>
    <cellStyle name="Hipervínculo 2" xfId="370" xr:uid="{00000000-0005-0000-0000-000010010000}"/>
    <cellStyle name="Incorrecto 2" xfId="371" xr:uid="{00000000-0005-0000-0000-000011010000}"/>
    <cellStyle name="Incorrecto 3" xfId="372" xr:uid="{00000000-0005-0000-0000-000012010000}"/>
    <cellStyle name="Incorrecto 4" xfId="373" xr:uid="{00000000-0005-0000-0000-000013010000}"/>
    <cellStyle name="Incorrecto 5" xfId="374" xr:uid="{00000000-0005-0000-0000-000014010000}"/>
    <cellStyle name="Incorrecto 6" xfId="375" xr:uid="{00000000-0005-0000-0000-000015010000}"/>
    <cellStyle name="Input" xfId="376" xr:uid="{00000000-0005-0000-0000-000016010000}"/>
    <cellStyle name="Input 2" xfId="3816" xr:uid="{00000000-0005-0000-0000-000017010000}"/>
    <cellStyle name="Input 3" xfId="3908" xr:uid="{00000000-0005-0000-0000-000018010000}"/>
    <cellStyle name="Linked Cell" xfId="377" xr:uid="{00000000-0005-0000-0000-000019010000}"/>
    <cellStyle name="MILE DE MILLONES" xfId="27" xr:uid="{00000000-0005-0000-0000-00001A010000}"/>
    <cellStyle name="MILES" xfId="28" xr:uid="{00000000-0005-0000-0000-00001B010000}"/>
    <cellStyle name="Millares [0] 2" xfId="46" xr:uid="{00000000-0005-0000-0000-00001C010000}"/>
    <cellStyle name="Millares [0] 3" xfId="47" xr:uid="{00000000-0005-0000-0000-00001D010000}"/>
    <cellStyle name="Millares [0] 4" xfId="48" xr:uid="{00000000-0005-0000-0000-00001E010000}"/>
    <cellStyle name="Millares [0] 5" xfId="49" xr:uid="{00000000-0005-0000-0000-00001F010000}"/>
    <cellStyle name="Millares [0] 6" xfId="50" xr:uid="{00000000-0005-0000-0000-000020010000}"/>
    <cellStyle name="Millares [0] 7" xfId="3730" xr:uid="{00000000-0005-0000-0000-000021010000}"/>
    <cellStyle name="Millares [2]" xfId="378" xr:uid="{00000000-0005-0000-0000-000022010000}"/>
    <cellStyle name="Millares [2] 2" xfId="379" xr:uid="{00000000-0005-0000-0000-000023010000}"/>
    <cellStyle name="Millares [2] 3" xfId="380" xr:uid="{00000000-0005-0000-0000-000024010000}"/>
    <cellStyle name="Millares [2] 4" xfId="381" xr:uid="{00000000-0005-0000-0000-000025010000}"/>
    <cellStyle name="Millares 10" xfId="382" xr:uid="{00000000-0005-0000-0000-000026010000}"/>
    <cellStyle name="Millares 10 2" xfId="3817" xr:uid="{00000000-0005-0000-0000-000027010000}"/>
    <cellStyle name="Millares 11" xfId="383" xr:uid="{00000000-0005-0000-0000-000028010000}"/>
    <cellStyle name="Millares 12" xfId="384" xr:uid="{00000000-0005-0000-0000-000029010000}"/>
    <cellStyle name="Millares 13" xfId="385" xr:uid="{00000000-0005-0000-0000-00002A010000}"/>
    <cellStyle name="Millares 14" xfId="386" xr:uid="{00000000-0005-0000-0000-00002B010000}"/>
    <cellStyle name="Millares 15" xfId="387" xr:uid="{00000000-0005-0000-0000-00002C010000}"/>
    <cellStyle name="Millares 16" xfId="51" xr:uid="{00000000-0005-0000-0000-00002D010000}"/>
    <cellStyle name="Millares 16 2" xfId="52" xr:uid="{00000000-0005-0000-0000-00002E010000}"/>
    <cellStyle name="Millares 16 2 2" xfId="53" xr:uid="{00000000-0005-0000-0000-00002F010000}"/>
    <cellStyle name="Millares 16 3" xfId="54" xr:uid="{00000000-0005-0000-0000-000030010000}"/>
    <cellStyle name="Millares 17" xfId="388" xr:uid="{00000000-0005-0000-0000-000031010000}"/>
    <cellStyle name="Millares 18" xfId="55" xr:uid="{00000000-0005-0000-0000-000032010000}"/>
    <cellStyle name="Millares 19" xfId="56" xr:uid="{00000000-0005-0000-0000-000033010000}"/>
    <cellStyle name="Millares 2" xfId="29" xr:uid="{00000000-0005-0000-0000-000034010000}"/>
    <cellStyle name="Millares 2 10" xfId="57" xr:uid="{00000000-0005-0000-0000-000035010000}"/>
    <cellStyle name="Millares 2 10 2" xfId="389" xr:uid="{00000000-0005-0000-0000-000036010000}"/>
    <cellStyle name="Millares 2 10 2 2" xfId="3818" xr:uid="{00000000-0005-0000-0000-000037010000}"/>
    <cellStyle name="Millares 2 10 3" xfId="390" xr:uid="{00000000-0005-0000-0000-000038010000}"/>
    <cellStyle name="Millares 2 10 3 2" xfId="3819" xr:uid="{00000000-0005-0000-0000-000039010000}"/>
    <cellStyle name="Millares 2 10 4" xfId="391" xr:uid="{00000000-0005-0000-0000-00003A010000}"/>
    <cellStyle name="Millares 2 10 4 2" xfId="3820" xr:uid="{00000000-0005-0000-0000-00003B010000}"/>
    <cellStyle name="Millares 2 11" xfId="58" xr:uid="{00000000-0005-0000-0000-00003C010000}"/>
    <cellStyle name="Millares 2 11 2" xfId="392" xr:uid="{00000000-0005-0000-0000-00003D010000}"/>
    <cellStyle name="Millares 2 11 2 2" xfId="3821" xr:uid="{00000000-0005-0000-0000-00003E010000}"/>
    <cellStyle name="Millares 2 11 3" xfId="393" xr:uid="{00000000-0005-0000-0000-00003F010000}"/>
    <cellStyle name="Millares 2 11 3 2" xfId="3822" xr:uid="{00000000-0005-0000-0000-000040010000}"/>
    <cellStyle name="Millares 2 11 4" xfId="394" xr:uid="{00000000-0005-0000-0000-000041010000}"/>
    <cellStyle name="Millares 2 11 4 2" xfId="3823" xr:uid="{00000000-0005-0000-0000-000042010000}"/>
    <cellStyle name="Millares 2 12" xfId="59" xr:uid="{00000000-0005-0000-0000-000043010000}"/>
    <cellStyle name="Millares 2 12 2" xfId="395" xr:uid="{00000000-0005-0000-0000-000044010000}"/>
    <cellStyle name="Millares 2 12 2 2" xfId="3824" xr:uid="{00000000-0005-0000-0000-000045010000}"/>
    <cellStyle name="Millares 2 12 3" xfId="396" xr:uid="{00000000-0005-0000-0000-000046010000}"/>
    <cellStyle name="Millares 2 12 3 2" xfId="3825" xr:uid="{00000000-0005-0000-0000-000047010000}"/>
    <cellStyle name="Millares 2 12 4" xfId="397" xr:uid="{00000000-0005-0000-0000-000048010000}"/>
    <cellStyle name="Millares 2 12 4 2" xfId="3826" xr:uid="{00000000-0005-0000-0000-000049010000}"/>
    <cellStyle name="Millares 2 13" xfId="60" xr:uid="{00000000-0005-0000-0000-00004A010000}"/>
    <cellStyle name="Millares 2 13 2" xfId="398" xr:uid="{00000000-0005-0000-0000-00004B010000}"/>
    <cellStyle name="Millares 2 13 2 2" xfId="3827" xr:uid="{00000000-0005-0000-0000-00004C010000}"/>
    <cellStyle name="Millares 2 13 3" xfId="399" xr:uid="{00000000-0005-0000-0000-00004D010000}"/>
    <cellStyle name="Millares 2 13 3 2" xfId="3828" xr:uid="{00000000-0005-0000-0000-00004E010000}"/>
    <cellStyle name="Millares 2 13 4" xfId="400" xr:uid="{00000000-0005-0000-0000-00004F010000}"/>
    <cellStyle name="Millares 2 13 4 2" xfId="3829" xr:uid="{00000000-0005-0000-0000-000050010000}"/>
    <cellStyle name="Millares 2 14" xfId="61" xr:uid="{00000000-0005-0000-0000-000051010000}"/>
    <cellStyle name="Millares 2 14 2" xfId="401" xr:uid="{00000000-0005-0000-0000-000052010000}"/>
    <cellStyle name="Millares 2 14 2 2" xfId="3830" xr:uid="{00000000-0005-0000-0000-000053010000}"/>
    <cellStyle name="Millares 2 14 3" xfId="402" xr:uid="{00000000-0005-0000-0000-000054010000}"/>
    <cellStyle name="Millares 2 14 3 2" xfId="3831" xr:uid="{00000000-0005-0000-0000-000055010000}"/>
    <cellStyle name="Millares 2 14 4" xfId="403" xr:uid="{00000000-0005-0000-0000-000056010000}"/>
    <cellStyle name="Millares 2 14 4 2" xfId="3832" xr:uid="{00000000-0005-0000-0000-000057010000}"/>
    <cellStyle name="Millares 2 15" xfId="62" xr:uid="{00000000-0005-0000-0000-000058010000}"/>
    <cellStyle name="Millares 2 15 2" xfId="404" xr:uid="{00000000-0005-0000-0000-000059010000}"/>
    <cellStyle name="Millares 2 15 3" xfId="405" xr:uid="{00000000-0005-0000-0000-00005A010000}"/>
    <cellStyle name="Millares 2 15 3 2" xfId="3833" xr:uid="{00000000-0005-0000-0000-00005B010000}"/>
    <cellStyle name="Millares 2 15 4" xfId="406" xr:uid="{00000000-0005-0000-0000-00005C010000}"/>
    <cellStyle name="Millares 2 15 4 2" xfId="3834" xr:uid="{00000000-0005-0000-0000-00005D010000}"/>
    <cellStyle name="Millares 2 16" xfId="63" xr:uid="{00000000-0005-0000-0000-00005E010000}"/>
    <cellStyle name="Millares 2 16 2" xfId="407" xr:uid="{00000000-0005-0000-0000-00005F010000}"/>
    <cellStyle name="Millares 2 16 2 2" xfId="3835" xr:uid="{00000000-0005-0000-0000-000060010000}"/>
    <cellStyle name="Millares 2 16 3" xfId="408" xr:uid="{00000000-0005-0000-0000-000061010000}"/>
    <cellStyle name="Millares 2 16 3 2" xfId="3836" xr:uid="{00000000-0005-0000-0000-000062010000}"/>
    <cellStyle name="Millares 2 16 4" xfId="409" xr:uid="{00000000-0005-0000-0000-000063010000}"/>
    <cellStyle name="Millares 2 16 4 2" xfId="3837" xr:uid="{00000000-0005-0000-0000-000064010000}"/>
    <cellStyle name="Millares 2 17" xfId="64" xr:uid="{00000000-0005-0000-0000-000065010000}"/>
    <cellStyle name="Millares 2 17 2" xfId="410" xr:uid="{00000000-0005-0000-0000-000066010000}"/>
    <cellStyle name="Millares 2 17 2 2" xfId="3838" xr:uid="{00000000-0005-0000-0000-000067010000}"/>
    <cellStyle name="Millares 2 17 3" xfId="411" xr:uid="{00000000-0005-0000-0000-000068010000}"/>
    <cellStyle name="Millares 2 17 3 2" xfId="3839" xr:uid="{00000000-0005-0000-0000-000069010000}"/>
    <cellStyle name="Millares 2 17 4" xfId="412" xr:uid="{00000000-0005-0000-0000-00006A010000}"/>
    <cellStyle name="Millares 2 17 4 2" xfId="3840" xr:uid="{00000000-0005-0000-0000-00006B010000}"/>
    <cellStyle name="Millares 2 18" xfId="65" xr:uid="{00000000-0005-0000-0000-00006C010000}"/>
    <cellStyle name="Millares 2 18 2" xfId="413" xr:uid="{00000000-0005-0000-0000-00006D010000}"/>
    <cellStyle name="Millares 2 18 2 2" xfId="3841" xr:uid="{00000000-0005-0000-0000-00006E010000}"/>
    <cellStyle name="Millares 2 18 3" xfId="414" xr:uid="{00000000-0005-0000-0000-00006F010000}"/>
    <cellStyle name="Millares 2 18 3 2" xfId="3842" xr:uid="{00000000-0005-0000-0000-000070010000}"/>
    <cellStyle name="Millares 2 18 4" xfId="415" xr:uid="{00000000-0005-0000-0000-000071010000}"/>
    <cellStyle name="Millares 2 18 4 2" xfId="3843" xr:uid="{00000000-0005-0000-0000-000072010000}"/>
    <cellStyle name="Millares 2 19" xfId="66" xr:uid="{00000000-0005-0000-0000-000073010000}"/>
    <cellStyle name="Millares 2 19 2" xfId="416" xr:uid="{00000000-0005-0000-0000-000074010000}"/>
    <cellStyle name="Millares 2 19 2 2" xfId="3844" xr:uid="{00000000-0005-0000-0000-000075010000}"/>
    <cellStyle name="Millares 2 19 3" xfId="417" xr:uid="{00000000-0005-0000-0000-000076010000}"/>
    <cellStyle name="Millares 2 19 3 2" xfId="3845" xr:uid="{00000000-0005-0000-0000-000077010000}"/>
    <cellStyle name="Millares 2 19 4" xfId="418" xr:uid="{00000000-0005-0000-0000-000078010000}"/>
    <cellStyle name="Millares 2 19 4 2" xfId="3846" xr:uid="{00000000-0005-0000-0000-000079010000}"/>
    <cellStyle name="Millares 2 2" xfId="67" xr:uid="{00000000-0005-0000-0000-00007A010000}"/>
    <cellStyle name="Millares 2 2 2" xfId="419" xr:uid="{00000000-0005-0000-0000-00007B010000}"/>
    <cellStyle name="Millares 2 2 2 2" xfId="3847" xr:uid="{00000000-0005-0000-0000-00007C010000}"/>
    <cellStyle name="Millares 2 2 3" xfId="420" xr:uid="{00000000-0005-0000-0000-00007D010000}"/>
    <cellStyle name="Millares 2 2 3 2" xfId="3848" xr:uid="{00000000-0005-0000-0000-00007E010000}"/>
    <cellStyle name="Millares 2 2 4" xfId="421" xr:uid="{00000000-0005-0000-0000-00007F010000}"/>
    <cellStyle name="Millares 2 2 4 2" xfId="3849" xr:uid="{00000000-0005-0000-0000-000080010000}"/>
    <cellStyle name="Millares 2 2 5" xfId="422" xr:uid="{00000000-0005-0000-0000-000081010000}"/>
    <cellStyle name="Millares 2 2 5 2" xfId="3850" xr:uid="{00000000-0005-0000-0000-000082010000}"/>
    <cellStyle name="Millares 2 20" xfId="68" xr:uid="{00000000-0005-0000-0000-000083010000}"/>
    <cellStyle name="Millares 2 20 2" xfId="423" xr:uid="{00000000-0005-0000-0000-000084010000}"/>
    <cellStyle name="Millares 2 20 2 2" xfId="3851" xr:uid="{00000000-0005-0000-0000-000085010000}"/>
    <cellStyle name="Millares 2 20 3" xfId="424" xr:uid="{00000000-0005-0000-0000-000086010000}"/>
    <cellStyle name="Millares 2 20 3 2" xfId="3852" xr:uid="{00000000-0005-0000-0000-000087010000}"/>
    <cellStyle name="Millares 2 20 4" xfId="425" xr:uid="{00000000-0005-0000-0000-000088010000}"/>
    <cellStyle name="Millares 2 20 4 2" xfId="3853" xr:uid="{00000000-0005-0000-0000-000089010000}"/>
    <cellStyle name="Millares 2 21" xfId="69" xr:uid="{00000000-0005-0000-0000-00008A010000}"/>
    <cellStyle name="Millares 2 21 2" xfId="426" xr:uid="{00000000-0005-0000-0000-00008B010000}"/>
    <cellStyle name="Millares 2 21 2 2" xfId="3854" xr:uid="{00000000-0005-0000-0000-00008C010000}"/>
    <cellStyle name="Millares 2 21 3" xfId="427" xr:uid="{00000000-0005-0000-0000-00008D010000}"/>
    <cellStyle name="Millares 2 21 3 2" xfId="3855" xr:uid="{00000000-0005-0000-0000-00008E010000}"/>
    <cellStyle name="Millares 2 21 4" xfId="428" xr:uid="{00000000-0005-0000-0000-00008F010000}"/>
    <cellStyle name="Millares 2 21 4 2" xfId="3856" xr:uid="{00000000-0005-0000-0000-000090010000}"/>
    <cellStyle name="Millares 2 22" xfId="70" xr:uid="{00000000-0005-0000-0000-000091010000}"/>
    <cellStyle name="Millares 2 22 2" xfId="429" xr:uid="{00000000-0005-0000-0000-000092010000}"/>
    <cellStyle name="Millares 2 22 2 2" xfId="3857" xr:uid="{00000000-0005-0000-0000-000093010000}"/>
    <cellStyle name="Millares 2 22 3" xfId="430" xr:uid="{00000000-0005-0000-0000-000094010000}"/>
    <cellStyle name="Millares 2 22 3 2" xfId="3858" xr:uid="{00000000-0005-0000-0000-000095010000}"/>
    <cellStyle name="Millares 2 22 4" xfId="431" xr:uid="{00000000-0005-0000-0000-000096010000}"/>
    <cellStyle name="Millares 2 22 4 2" xfId="3859" xr:uid="{00000000-0005-0000-0000-000097010000}"/>
    <cellStyle name="Millares 2 23" xfId="71" xr:uid="{00000000-0005-0000-0000-000098010000}"/>
    <cellStyle name="Millares 2 23 2" xfId="432" xr:uid="{00000000-0005-0000-0000-000099010000}"/>
    <cellStyle name="Millares 2 23 2 2" xfId="3860" xr:uid="{00000000-0005-0000-0000-00009A010000}"/>
    <cellStyle name="Millares 2 23 3" xfId="433" xr:uid="{00000000-0005-0000-0000-00009B010000}"/>
    <cellStyle name="Millares 2 23 3 2" xfId="3861" xr:uid="{00000000-0005-0000-0000-00009C010000}"/>
    <cellStyle name="Millares 2 23 4" xfId="434" xr:uid="{00000000-0005-0000-0000-00009D010000}"/>
    <cellStyle name="Millares 2 23 4 2" xfId="3862" xr:uid="{00000000-0005-0000-0000-00009E010000}"/>
    <cellStyle name="Millares 2 24" xfId="72" xr:uid="{00000000-0005-0000-0000-00009F010000}"/>
    <cellStyle name="Millares 2 24 2" xfId="435" xr:uid="{00000000-0005-0000-0000-0000A0010000}"/>
    <cellStyle name="Millares 2 24 2 2" xfId="3863" xr:uid="{00000000-0005-0000-0000-0000A1010000}"/>
    <cellStyle name="Millares 2 24 3" xfId="436" xr:uid="{00000000-0005-0000-0000-0000A2010000}"/>
    <cellStyle name="Millares 2 24 3 2" xfId="3864" xr:uid="{00000000-0005-0000-0000-0000A3010000}"/>
    <cellStyle name="Millares 2 24 4" xfId="437" xr:uid="{00000000-0005-0000-0000-0000A4010000}"/>
    <cellStyle name="Millares 2 24 4 2" xfId="3865" xr:uid="{00000000-0005-0000-0000-0000A5010000}"/>
    <cellStyle name="Millares 2 25" xfId="73" xr:uid="{00000000-0005-0000-0000-0000A6010000}"/>
    <cellStyle name="Millares 2 25 2" xfId="438" xr:uid="{00000000-0005-0000-0000-0000A7010000}"/>
    <cellStyle name="Millares 2 25 2 2" xfId="3866" xr:uid="{00000000-0005-0000-0000-0000A8010000}"/>
    <cellStyle name="Millares 2 25 3" xfId="439" xr:uid="{00000000-0005-0000-0000-0000A9010000}"/>
    <cellStyle name="Millares 2 25 3 2" xfId="3867" xr:uid="{00000000-0005-0000-0000-0000AA010000}"/>
    <cellStyle name="Millares 2 25 4" xfId="440" xr:uid="{00000000-0005-0000-0000-0000AB010000}"/>
    <cellStyle name="Millares 2 25 4 2" xfId="3868" xr:uid="{00000000-0005-0000-0000-0000AC010000}"/>
    <cellStyle name="Millares 2 26" xfId="74" xr:uid="{00000000-0005-0000-0000-0000AD010000}"/>
    <cellStyle name="Millares 2 26 2" xfId="441" xr:uid="{00000000-0005-0000-0000-0000AE010000}"/>
    <cellStyle name="Millares 2 26 2 2" xfId="3869" xr:uid="{00000000-0005-0000-0000-0000AF010000}"/>
    <cellStyle name="Millares 2 26 3" xfId="442" xr:uid="{00000000-0005-0000-0000-0000B0010000}"/>
    <cellStyle name="Millares 2 26 3 2" xfId="3870" xr:uid="{00000000-0005-0000-0000-0000B1010000}"/>
    <cellStyle name="Millares 2 26 4" xfId="443" xr:uid="{00000000-0005-0000-0000-0000B2010000}"/>
    <cellStyle name="Millares 2 26 4 2" xfId="3871" xr:uid="{00000000-0005-0000-0000-0000B3010000}"/>
    <cellStyle name="Millares 2 27" xfId="75" xr:uid="{00000000-0005-0000-0000-0000B4010000}"/>
    <cellStyle name="Millares 2 27 2" xfId="444" xr:uid="{00000000-0005-0000-0000-0000B5010000}"/>
    <cellStyle name="Millares 2 27 2 2" xfId="3872" xr:uid="{00000000-0005-0000-0000-0000B6010000}"/>
    <cellStyle name="Millares 2 27 3" xfId="445" xr:uid="{00000000-0005-0000-0000-0000B7010000}"/>
    <cellStyle name="Millares 2 27 3 2" xfId="3873" xr:uid="{00000000-0005-0000-0000-0000B8010000}"/>
    <cellStyle name="Millares 2 27 4" xfId="446" xr:uid="{00000000-0005-0000-0000-0000B9010000}"/>
    <cellStyle name="Millares 2 27 4 2" xfId="3874" xr:uid="{00000000-0005-0000-0000-0000BA010000}"/>
    <cellStyle name="Millares 2 28" xfId="76" xr:uid="{00000000-0005-0000-0000-0000BB010000}"/>
    <cellStyle name="Millares 2 28 2" xfId="447" xr:uid="{00000000-0005-0000-0000-0000BC010000}"/>
    <cellStyle name="Millares 2 28 2 2" xfId="3875" xr:uid="{00000000-0005-0000-0000-0000BD010000}"/>
    <cellStyle name="Millares 2 28 3" xfId="448" xr:uid="{00000000-0005-0000-0000-0000BE010000}"/>
    <cellStyle name="Millares 2 28 3 2" xfId="3876" xr:uid="{00000000-0005-0000-0000-0000BF010000}"/>
    <cellStyle name="Millares 2 28 4" xfId="449" xr:uid="{00000000-0005-0000-0000-0000C0010000}"/>
    <cellStyle name="Millares 2 28 4 2" xfId="3877" xr:uid="{00000000-0005-0000-0000-0000C1010000}"/>
    <cellStyle name="Millares 2 29" xfId="77" xr:uid="{00000000-0005-0000-0000-0000C2010000}"/>
    <cellStyle name="Millares 2 29 2" xfId="450" xr:uid="{00000000-0005-0000-0000-0000C3010000}"/>
    <cellStyle name="Millares 2 29 2 2" xfId="3878" xr:uid="{00000000-0005-0000-0000-0000C4010000}"/>
    <cellStyle name="Millares 2 29 3" xfId="451" xr:uid="{00000000-0005-0000-0000-0000C5010000}"/>
    <cellStyle name="Millares 2 29 3 2" xfId="3879" xr:uid="{00000000-0005-0000-0000-0000C6010000}"/>
    <cellStyle name="Millares 2 29 4" xfId="452" xr:uid="{00000000-0005-0000-0000-0000C7010000}"/>
    <cellStyle name="Millares 2 29 4 2" xfId="3880" xr:uid="{00000000-0005-0000-0000-0000C8010000}"/>
    <cellStyle name="Millares 2 3" xfId="78" xr:uid="{00000000-0005-0000-0000-0000C9010000}"/>
    <cellStyle name="Millares 2 3 2" xfId="453" xr:uid="{00000000-0005-0000-0000-0000CA010000}"/>
    <cellStyle name="Millares 2 3 3" xfId="454" xr:uid="{00000000-0005-0000-0000-0000CB010000}"/>
    <cellStyle name="Millares 2 3 4" xfId="455" xr:uid="{00000000-0005-0000-0000-0000CC010000}"/>
    <cellStyle name="Millares 2 3 4 2" xfId="3881" xr:uid="{00000000-0005-0000-0000-0000CD010000}"/>
    <cellStyle name="Millares 2 30" xfId="456" xr:uid="{00000000-0005-0000-0000-0000CE010000}"/>
    <cellStyle name="Millares 2 30 2" xfId="457" xr:uid="{00000000-0005-0000-0000-0000CF010000}"/>
    <cellStyle name="Millares 2 30 2 2" xfId="3883" xr:uid="{00000000-0005-0000-0000-0000D0010000}"/>
    <cellStyle name="Millares 2 30 3" xfId="458" xr:uid="{00000000-0005-0000-0000-0000D1010000}"/>
    <cellStyle name="Millares 2 30 3 2" xfId="3884" xr:uid="{00000000-0005-0000-0000-0000D2010000}"/>
    <cellStyle name="Millares 2 30 4" xfId="459" xr:uid="{00000000-0005-0000-0000-0000D3010000}"/>
    <cellStyle name="Millares 2 30 4 2" xfId="3885" xr:uid="{00000000-0005-0000-0000-0000D4010000}"/>
    <cellStyle name="Millares 2 30 5" xfId="3882" xr:uid="{00000000-0005-0000-0000-0000D5010000}"/>
    <cellStyle name="Millares 2 31" xfId="460" xr:uid="{00000000-0005-0000-0000-0000D6010000}"/>
    <cellStyle name="Millares 2 32" xfId="3776" xr:uid="{00000000-0005-0000-0000-0000D7010000}"/>
    <cellStyle name="Millares 2 4" xfId="79" xr:uid="{00000000-0005-0000-0000-0000D8010000}"/>
    <cellStyle name="Millares 2 4 2" xfId="461" xr:uid="{00000000-0005-0000-0000-0000D9010000}"/>
    <cellStyle name="Millares 2 4 2 2" xfId="3886" xr:uid="{00000000-0005-0000-0000-0000DA010000}"/>
    <cellStyle name="Millares 2 4 3" xfId="462" xr:uid="{00000000-0005-0000-0000-0000DB010000}"/>
    <cellStyle name="Millares 2 4 3 2" xfId="3887" xr:uid="{00000000-0005-0000-0000-0000DC010000}"/>
    <cellStyle name="Millares 2 4 4" xfId="463" xr:uid="{00000000-0005-0000-0000-0000DD010000}"/>
    <cellStyle name="Millares 2 4 4 2" xfId="3888" xr:uid="{00000000-0005-0000-0000-0000DE010000}"/>
    <cellStyle name="Millares 2 5" xfId="80" xr:uid="{00000000-0005-0000-0000-0000DF010000}"/>
    <cellStyle name="Millares 2 5 2" xfId="464" xr:uid="{00000000-0005-0000-0000-0000E0010000}"/>
    <cellStyle name="Millares 2 5 2 2" xfId="3889" xr:uid="{00000000-0005-0000-0000-0000E1010000}"/>
    <cellStyle name="Millares 2 5 3" xfId="465" xr:uid="{00000000-0005-0000-0000-0000E2010000}"/>
    <cellStyle name="Millares 2 5 3 2" xfId="3890" xr:uid="{00000000-0005-0000-0000-0000E3010000}"/>
    <cellStyle name="Millares 2 5 4" xfId="466" xr:uid="{00000000-0005-0000-0000-0000E4010000}"/>
    <cellStyle name="Millares 2 5 4 2" xfId="3891" xr:uid="{00000000-0005-0000-0000-0000E5010000}"/>
    <cellStyle name="Millares 2 6" xfId="81" xr:uid="{00000000-0005-0000-0000-0000E6010000}"/>
    <cellStyle name="Millares 2 6 2" xfId="467" xr:uid="{00000000-0005-0000-0000-0000E7010000}"/>
    <cellStyle name="Millares 2 6 2 2" xfId="3892" xr:uid="{00000000-0005-0000-0000-0000E8010000}"/>
    <cellStyle name="Millares 2 6 3" xfId="468" xr:uid="{00000000-0005-0000-0000-0000E9010000}"/>
    <cellStyle name="Millares 2 6 3 2" xfId="3893" xr:uid="{00000000-0005-0000-0000-0000EA010000}"/>
    <cellStyle name="Millares 2 6 4" xfId="469" xr:uid="{00000000-0005-0000-0000-0000EB010000}"/>
    <cellStyle name="Millares 2 6 4 2" xfId="3894" xr:uid="{00000000-0005-0000-0000-0000EC010000}"/>
    <cellStyle name="Millares 2 6 5" xfId="470" xr:uid="{00000000-0005-0000-0000-0000ED010000}"/>
    <cellStyle name="Millares 2 6 5 2" xfId="3895" xr:uid="{00000000-0005-0000-0000-0000EE010000}"/>
    <cellStyle name="Millares 2 6 6" xfId="471" xr:uid="{00000000-0005-0000-0000-0000EF010000}"/>
    <cellStyle name="Millares 2 6 6 2" xfId="3896" xr:uid="{00000000-0005-0000-0000-0000F0010000}"/>
    <cellStyle name="Millares 2 6 7" xfId="472" xr:uid="{00000000-0005-0000-0000-0000F1010000}"/>
    <cellStyle name="Millares 2 6 7 2" xfId="3897" xr:uid="{00000000-0005-0000-0000-0000F2010000}"/>
    <cellStyle name="Millares 2 6 8" xfId="473" xr:uid="{00000000-0005-0000-0000-0000F3010000}"/>
    <cellStyle name="Millares 2 6 8 2" xfId="3898" xr:uid="{00000000-0005-0000-0000-0000F4010000}"/>
    <cellStyle name="Millares 2 7" xfId="82" xr:uid="{00000000-0005-0000-0000-0000F5010000}"/>
    <cellStyle name="Millares 2 7 2" xfId="474" xr:uid="{00000000-0005-0000-0000-0000F6010000}"/>
    <cellStyle name="Millares 2 7 2 2" xfId="3899" xr:uid="{00000000-0005-0000-0000-0000F7010000}"/>
    <cellStyle name="Millares 2 7 3" xfId="475" xr:uid="{00000000-0005-0000-0000-0000F8010000}"/>
    <cellStyle name="Millares 2 7 3 2" xfId="3900" xr:uid="{00000000-0005-0000-0000-0000F9010000}"/>
    <cellStyle name="Millares 2 7 4" xfId="476" xr:uid="{00000000-0005-0000-0000-0000FA010000}"/>
    <cellStyle name="Millares 2 7 4 2" xfId="3901" xr:uid="{00000000-0005-0000-0000-0000FB010000}"/>
    <cellStyle name="Millares 2 8" xfId="83" xr:uid="{00000000-0005-0000-0000-0000FC010000}"/>
    <cellStyle name="Millares 2 8 2" xfId="477" xr:uid="{00000000-0005-0000-0000-0000FD010000}"/>
    <cellStyle name="Millares 2 8 2 2" xfId="3902" xr:uid="{00000000-0005-0000-0000-0000FE010000}"/>
    <cellStyle name="Millares 2 8 3" xfId="478" xr:uid="{00000000-0005-0000-0000-0000FF010000}"/>
    <cellStyle name="Millares 2 8 3 2" xfId="3903" xr:uid="{00000000-0005-0000-0000-000000020000}"/>
    <cellStyle name="Millares 2 8 4" xfId="479" xr:uid="{00000000-0005-0000-0000-000001020000}"/>
    <cellStyle name="Millares 2 8 4 2" xfId="3904" xr:uid="{00000000-0005-0000-0000-000002020000}"/>
    <cellStyle name="Millares 2 9" xfId="84" xr:uid="{00000000-0005-0000-0000-000003020000}"/>
    <cellStyle name="Millares 2 9 2" xfId="480" xr:uid="{00000000-0005-0000-0000-000004020000}"/>
    <cellStyle name="Millares 2 9 2 2" xfId="3905" xr:uid="{00000000-0005-0000-0000-000005020000}"/>
    <cellStyle name="Millares 2 9 3" xfId="481" xr:uid="{00000000-0005-0000-0000-000006020000}"/>
    <cellStyle name="Millares 2 9 3 2" xfId="3906" xr:uid="{00000000-0005-0000-0000-000007020000}"/>
    <cellStyle name="Millares 2 9 4" xfId="482" xr:uid="{00000000-0005-0000-0000-000008020000}"/>
    <cellStyle name="Millares 2 9 4 2" xfId="3907" xr:uid="{00000000-0005-0000-0000-000009020000}"/>
    <cellStyle name="Millares 20" xfId="85" xr:uid="{00000000-0005-0000-0000-00000A020000}"/>
    <cellStyle name="Millares 21" xfId="86" xr:uid="{00000000-0005-0000-0000-00000B020000}"/>
    <cellStyle name="Millares 22" xfId="483" xr:uid="{00000000-0005-0000-0000-00000C020000}"/>
    <cellStyle name="Millares 23" xfId="484" xr:uid="{00000000-0005-0000-0000-00000D020000}"/>
    <cellStyle name="Millares 24" xfId="485" xr:uid="{00000000-0005-0000-0000-00000E020000}"/>
    <cellStyle name="Millares 25" xfId="486" xr:uid="{00000000-0005-0000-0000-00000F020000}"/>
    <cellStyle name="Millares 26" xfId="487" xr:uid="{00000000-0005-0000-0000-000010020000}"/>
    <cellStyle name="Millares 27" xfId="488" xr:uid="{00000000-0005-0000-0000-000011020000}"/>
    <cellStyle name="Millares 28" xfId="489" xr:uid="{00000000-0005-0000-0000-000012020000}"/>
    <cellStyle name="Millares 29" xfId="490" xr:uid="{00000000-0005-0000-0000-000013020000}"/>
    <cellStyle name="Millares 3" xfId="30" xr:uid="{00000000-0005-0000-0000-000014020000}"/>
    <cellStyle name="Millares 3 2" xfId="491" xr:uid="{00000000-0005-0000-0000-000015020000}"/>
    <cellStyle name="Millares 3 2 4" xfId="3986" xr:uid="{5A202C49-7603-4FC8-828F-3CE040F19189}"/>
    <cellStyle name="Millares 3 3" xfId="492" xr:uid="{00000000-0005-0000-0000-000016020000}"/>
    <cellStyle name="Millares 3 4" xfId="493" xr:uid="{00000000-0005-0000-0000-000017020000}"/>
    <cellStyle name="Millares 3 5" xfId="3737" xr:uid="{00000000-0005-0000-0000-000018020000}"/>
    <cellStyle name="Millares 3 5 2" xfId="3962" xr:uid="{00000000-0005-0000-0000-000019020000}"/>
    <cellStyle name="Millares 30" xfId="494" xr:uid="{00000000-0005-0000-0000-00001A020000}"/>
    <cellStyle name="Millares 31" xfId="3731" xr:uid="{00000000-0005-0000-0000-00001B020000}"/>
    <cellStyle name="Millares 32" xfId="3732" xr:uid="{00000000-0005-0000-0000-00001C020000}"/>
    <cellStyle name="Millares 4" xfId="45" xr:uid="{00000000-0005-0000-0000-00001D020000}"/>
    <cellStyle name="Millares 4 2" xfId="495" xr:uid="{00000000-0005-0000-0000-00001E020000}"/>
    <cellStyle name="Millares 4 3" xfId="496" xr:uid="{00000000-0005-0000-0000-00001F020000}"/>
    <cellStyle name="Millares 4 4" xfId="497" xr:uid="{00000000-0005-0000-0000-000020020000}"/>
    <cellStyle name="Millares 4 5" xfId="3738" xr:uid="{00000000-0005-0000-0000-000021020000}"/>
    <cellStyle name="Millares 4 6" xfId="3777" xr:uid="{00000000-0005-0000-0000-000022020000}"/>
    <cellStyle name="Millares 5" xfId="87" xr:uid="{00000000-0005-0000-0000-000023020000}"/>
    <cellStyle name="Millares 5 2" xfId="498" xr:uid="{00000000-0005-0000-0000-000024020000}"/>
    <cellStyle name="Millares 5 3" xfId="499" xr:uid="{00000000-0005-0000-0000-000025020000}"/>
    <cellStyle name="Millares 5 4" xfId="500" xr:uid="{00000000-0005-0000-0000-000026020000}"/>
    <cellStyle name="Millares 5 5" xfId="3739" xr:uid="{00000000-0005-0000-0000-000027020000}"/>
    <cellStyle name="Millares 6" xfId="501" xr:uid="{00000000-0005-0000-0000-000028020000}"/>
    <cellStyle name="Millares 6 2" xfId="502" xr:uid="{00000000-0005-0000-0000-000029020000}"/>
    <cellStyle name="Millares 6 3" xfId="503" xr:uid="{00000000-0005-0000-0000-00002A020000}"/>
    <cellStyle name="Millares 6 4" xfId="504" xr:uid="{00000000-0005-0000-0000-00002B020000}"/>
    <cellStyle name="Millares 6 5" xfId="3740" xr:uid="{00000000-0005-0000-0000-00002C020000}"/>
    <cellStyle name="Millares 7" xfId="505" xr:uid="{00000000-0005-0000-0000-00002D020000}"/>
    <cellStyle name="Millares 7 2" xfId="506" xr:uid="{00000000-0005-0000-0000-00002E020000}"/>
    <cellStyle name="Millares 7 3" xfId="507" xr:uid="{00000000-0005-0000-0000-00002F020000}"/>
    <cellStyle name="Millares 7 4" xfId="508" xr:uid="{00000000-0005-0000-0000-000030020000}"/>
    <cellStyle name="Millares 8" xfId="509" xr:uid="{00000000-0005-0000-0000-000031020000}"/>
    <cellStyle name="Millares 9" xfId="510" xr:uid="{00000000-0005-0000-0000-000032020000}"/>
    <cellStyle name="Millares 9 2" xfId="511" xr:uid="{00000000-0005-0000-0000-000033020000}"/>
    <cellStyle name="MILLONES" xfId="31" xr:uid="{00000000-0005-0000-0000-000034020000}"/>
    <cellStyle name="Moneda [0] 2" xfId="88" xr:uid="{00000000-0005-0000-0000-000035020000}"/>
    <cellStyle name="Moneda 10" xfId="512" xr:uid="{00000000-0005-0000-0000-000036020000}"/>
    <cellStyle name="Moneda 11" xfId="513" xr:uid="{00000000-0005-0000-0000-000037020000}"/>
    <cellStyle name="Moneda 12" xfId="514" xr:uid="{00000000-0005-0000-0000-000038020000}"/>
    <cellStyle name="Moneda 13" xfId="515" xr:uid="{00000000-0005-0000-0000-000039020000}"/>
    <cellStyle name="Moneda 14" xfId="516" xr:uid="{00000000-0005-0000-0000-00003A020000}"/>
    <cellStyle name="Moneda 15" xfId="517" xr:uid="{00000000-0005-0000-0000-00003B020000}"/>
    <cellStyle name="Moneda 16" xfId="518" xr:uid="{00000000-0005-0000-0000-00003C020000}"/>
    <cellStyle name="Moneda 17" xfId="519" xr:uid="{00000000-0005-0000-0000-00003D020000}"/>
    <cellStyle name="Moneda 18" xfId="520" xr:uid="{00000000-0005-0000-0000-00003E020000}"/>
    <cellStyle name="Moneda 19" xfId="521" xr:uid="{00000000-0005-0000-0000-00003F020000}"/>
    <cellStyle name="Moneda 2" xfId="4" xr:uid="{00000000-0005-0000-0000-000040020000}"/>
    <cellStyle name="Moneda 2 10" xfId="522" xr:uid="{00000000-0005-0000-0000-000041020000}"/>
    <cellStyle name="Moneda 2 10 2" xfId="523" xr:uid="{00000000-0005-0000-0000-000042020000}"/>
    <cellStyle name="Moneda 2 10 3" xfId="524" xr:uid="{00000000-0005-0000-0000-000043020000}"/>
    <cellStyle name="Moneda 2 10 4" xfId="525" xr:uid="{00000000-0005-0000-0000-000044020000}"/>
    <cellStyle name="Moneda 2 11" xfId="526" xr:uid="{00000000-0005-0000-0000-000045020000}"/>
    <cellStyle name="Moneda 2 11 2" xfId="527" xr:uid="{00000000-0005-0000-0000-000046020000}"/>
    <cellStyle name="Moneda 2 11 3" xfId="528" xr:uid="{00000000-0005-0000-0000-000047020000}"/>
    <cellStyle name="Moneda 2 11 4" xfId="529" xr:uid="{00000000-0005-0000-0000-000048020000}"/>
    <cellStyle name="Moneda 2 12" xfId="530" xr:uid="{00000000-0005-0000-0000-000049020000}"/>
    <cellStyle name="Moneda 2 12 2" xfId="531" xr:uid="{00000000-0005-0000-0000-00004A020000}"/>
    <cellStyle name="Moneda 2 12 3" xfId="532" xr:uid="{00000000-0005-0000-0000-00004B020000}"/>
    <cellStyle name="Moneda 2 12 4" xfId="533" xr:uid="{00000000-0005-0000-0000-00004C020000}"/>
    <cellStyle name="Moneda 2 12 5" xfId="534" xr:uid="{00000000-0005-0000-0000-00004D020000}"/>
    <cellStyle name="Moneda 2 12 6" xfId="535" xr:uid="{00000000-0005-0000-0000-00004E020000}"/>
    <cellStyle name="Moneda 2 12 7" xfId="536" xr:uid="{00000000-0005-0000-0000-00004F020000}"/>
    <cellStyle name="Moneda 2 12 8" xfId="537" xr:uid="{00000000-0005-0000-0000-000050020000}"/>
    <cellStyle name="Moneda 2 13" xfId="538" xr:uid="{00000000-0005-0000-0000-000051020000}"/>
    <cellStyle name="Moneda 2 13 2" xfId="539" xr:uid="{00000000-0005-0000-0000-000052020000}"/>
    <cellStyle name="Moneda 2 13 3" xfId="540" xr:uid="{00000000-0005-0000-0000-000053020000}"/>
    <cellStyle name="Moneda 2 13 4" xfId="541" xr:uid="{00000000-0005-0000-0000-000054020000}"/>
    <cellStyle name="Moneda 2 14" xfId="542" xr:uid="{00000000-0005-0000-0000-000055020000}"/>
    <cellStyle name="Moneda 2 14 2" xfId="543" xr:uid="{00000000-0005-0000-0000-000056020000}"/>
    <cellStyle name="Moneda 2 14 3" xfId="544" xr:uid="{00000000-0005-0000-0000-000057020000}"/>
    <cellStyle name="Moneda 2 14 4" xfId="545" xr:uid="{00000000-0005-0000-0000-000058020000}"/>
    <cellStyle name="Moneda 2 15" xfId="546" xr:uid="{00000000-0005-0000-0000-000059020000}"/>
    <cellStyle name="Moneda 2 15 2" xfId="547" xr:uid="{00000000-0005-0000-0000-00005A020000}"/>
    <cellStyle name="Moneda 2 15 3" xfId="548" xr:uid="{00000000-0005-0000-0000-00005B020000}"/>
    <cellStyle name="Moneda 2 15 4" xfId="549" xr:uid="{00000000-0005-0000-0000-00005C020000}"/>
    <cellStyle name="Moneda 2 16" xfId="550" xr:uid="{00000000-0005-0000-0000-00005D020000}"/>
    <cellStyle name="Moneda 2 16 2" xfId="551" xr:uid="{00000000-0005-0000-0000-00005E020000}"/>
    <cellStyle name="Moneda 2 16 3" xfId="552" xr:uid="{00000000-0005-0000-0000-00005F020000}"/>
    <cellStyle name="Moneda 2 16 4" xfId="553" xr:uid="{00000000-0005-0000-0000-000060020000}"/>
    <cellStyle name="Moneda 2 17" xfId="554" xr:uid="{00000000-0005-0000-0000-000061020000}"/>
    <cellStyle name="Moneda 2 17 2" xfId="555" xr:uid="{00000000-0005-0000-0000-000062020000}"/>
    <cellStyle name="Moneda 2 17 3" xfId="556" xr:uid="{00000000-0005-0000-0000-000063020000}"/>
    <cellStyle name="Moneda 2 17 4" xfId="557" xr:uid="{00000000-0005-0000-0000-000064020000}"/>
    <cellStyle name="Moneda 2 18" xfId="558" xr:uid="{00000000-0005-0000-0000-000065020000}"/>
    <cellStyle name="Moneda 2 18 2" xfId="559" xr:uid="{00000000-0005-0000-0000-000066020000}"/>
    <cellStyle name="Moneda 2 18 3" xfId="560" xr:uid="{00000000-0005-0000-0000-000067020000}"/>
    <cellStyle name="Moneda 2 18 4" xfId="561" xr:uid="{00000000-0005-0000-0000-000068020000}"/>
    <cellStyle name="Moneda 2 19" xfId="562" xr:uid="{00000000-0005-0000-0000-000069020000}"/>
    <cellStyle name="Moneda 2 19 2" xfId="563" xr:uid="{00000000-0005-0000-0000-00006A020000}"/>
    <cellStyle name="Moneda 2 19 3" xfId="564" xr:uid="{00000000-0005-0000-0000-00006B020000}"/>
    <cellStyle name="Moneda 2 19 4" xfId="565" xr:uid="{00000000-0005-0000-0000-00006C020000}"/>
    <cellStyle name="Moneda 2 2" xfId="44" xr:uid="{00000000-0005-0000-0000-00006D020000}"/>
    <cellStyle name="Moneda 2 2 10" xfId="566" xr:uid="{00000000-0005-0000-0000-00006E020000}"/>
    <cellStyle name="Moneda 2 2 10 2" xfId="567" xr:uid="{00000000-0005-0000-0000-00006F020000}"/>
    <cellStyle name="Moneda 2 2 10 3" xfId="568" xr:uid="{00000000-0005-0000-0000-000070020000}"/>
    <cellStyle name="Moneda 2 2 10 4" xfId="569" xr:uid="{00000000-0005-0000-0000-000071020000}"/>
    <cellStyle name="Moneda 2 2 11" xfId="570" xr:uid="{00000000-0005-0000-0000-000072020000}"/>
    <cellStyle name="Moneda 2 2 11 2" xfId="571" xr:uid="{00000000-0005-0000-0000-000073020000}"/>
    <cellStyle name="Moneda 2 2 11 3" xfId="572" xr:uid="{00000000-0005-0000-0000-000074020000}"/>
    <cellStyle name="Moneda 2 2 11 4" xfId="573" xr:uid="{00000000-0005-0000-0000-000075020000}"/>
    <cellStyle name="Moneda 2 2 12" xfId="574" xr:uid="{00000000-0005-0000-0000-000076020000}"/>
    <cellStyle name="Moneda 2 2 12 2" xfId="575" xr:uid="{00000000-0005-0000-0000-000077020000}"/>
    <cellStyle name="Moneda 2 2 12 3" xfId="576" xr:uid="{00000000-0005-0000-0000-000078020000}"/>
    <cellStyle name="Moneda 2 2 12 4" xfId="577" xr:uid="{00000000-0005-0000-0000-000079020000}"/>
    <cellStyle name="Moneda 2 2 13" xfId="578" xr:uid="{00000000-0005-0000-0000-00007A020000}"/>
    <cellStyle name="Moneda 2 2 13 2" xfId="579" xr:uid="{00000000-0005-0000-0000-00007B020000}"/>
    <cellStyle name="Moneda 2 2 13 3" xfId="580" xr:uid="{00000000-0005-0000-0000-00007C020000}"/>
    <cellStyle name="Moneda 2 2 13 4" xfId="581" xr:uid="{00000000-0005-0000-0000-00007D020000}"/>
    <cellStyle name="Moneda 2 2 14" xfId="582" xr:uid="{00000000-0005-0000-0000-00007E020000}"/>
    <cellStyle name="Moneda 2 2 14 2" xfId="583" xr:uid="{00000000-0005-0000-0000-00007F020000}"/>
    <cellStyle name="Moneda 2 2 14 3" xfId="584" xr:uid="{00000000-0005-0000-0000-000080020000}"/>
    <cellStyle name="Moneda 2 2 14 4" xfId="585" xr:uid="{00000000-0005-0000-0000-000081020000}"/>
    <cellStyle name="Moneda 2 2 15" xfId="586" xr:uid="{00000000-0005-0000-0000-000082020000}"/>
    <cellStyle name="Moneda 2 2 15 2" xfId="587" xr:uid="{00000000-0005-0000-0000-000083020000}"/>
    <cellStyle name="Moneda 2 2 15 3" xfId="588" xr:uid="{00000000-0005-0000-0000-000084020000}"/>
    <cellStyle name="Moneda 2 2 15 4" xfId="589" xr:uid="{00000000-0005-0000-0000-000085020000}"/>
    <cellStyle name="Moneda 2 2 16" xfId="590" xr:uid="{00000000-0005-0000-0000-000086020000}"/>
    <cellStyle name="Moneda 2 2 16 2" xfId="591" xr:uid="{00000000-0005-0000-0000-000087020000}"/>
    <cellStyle name="Moneda 2 2 16 3" xfId="592" xr:uid="{00000000-0005-0000-0000-000088020000}"/>
    <cellStyle name="Moneda 2 2 16 4" xfId="593" xr:uid="{00000000-0005-0000-0000-000089020000}"/>
    <cellStyle name="Moneda 2 2 17" xfId="594" xr:uid="{00000000-0005-0000-0000-00008A020000}"/>
    <cellStyle name="Moneda 2 2 17 2" xfId="595" xr:uid="{00000000-0005-0000-0000-00008B020000}"/>
    <cellStyle name="Moneda 2 2 17 3" xfId="596" xr:uid="{00000000-0005-0000-0000-00008C020000}"/>
    <cellStyle name="Moneda 2 2 17 4" xfId="597" xr:uid="{00000000-0005-0000-0000-00008D020000}"/>
    <cellStyle name="Moneda 2 2 18" xfId="598" xr:uid="{00000000-0005-0000-0000-00008E020000}"/>
    <cellStyle name="Moneda 2 2 18 2" xfId="599" xr:uid="{00000000-0005-0000-0000-00008F020000}"/>
    <cellStyle name="Moneda 2 2 18 3" xfId="600" xr:uid="{00000000-0005-0000-0000-000090020000}"/>
    <cellStyle name="Moneda 2 2 18 4" xfId="601" xr:uid="{00000000-0005-0000-0000-000091020000}"/>
    <cellStyle name="Moneda 2 2 19" xfId="602" xr:uid="{00000000-0005-0000-0000-000092020000}"/>
    <cellStyle name="Moneda 2 2 19 2" xfId="603" xr:uid="{00000000-0005-0000-0000-000093020000}"/>
    <cellStyle name="Moneda 2 2 19 3" xfId="604" xr:uid="{00000000-0005-0000-0000-000094020000}"/>
    <cellStyle name="Moneda 2 2 19 4" xfId="605" xr:uid="{00000000-0005-0000-0000-000095020000}"/>
    <cellStyle name="Moneda 2 2 2" xfId="606" xr:uid="{00000000-0005-0000-0000-000096020000}"/>
    <cellStyle name="Moneda 2 2 2 2" xfId="607" xr:uid="{00000000-0005-0000-0000-000097020000}"/>
    <cellStyle name="Moneda 2 2 2 3" xfId="608" xr:uid="{00000000-0005-0000-0000-000098020000}"/>
    <cellStyle name="Moneda 2 2 2 4" xfId="609" xr:uid="{00000000-0005-0000-0000-000099020000}"/>
    <cellStyle name="Moneda 2 2 2 5" xfId="610" xr:uid="{00000000-0005-0000-0000-00009A020000}"/>
    <cellStyle name="Moneda 2 2 2 6" xfId="611" xr:uid="{00000000-0005-0000-0000-00009B020000}"/>
    <cellStyle name="Moneda 2 2 2 7" xfId="612" xr:uid="{00000000-0005-0000-0000-00009C020000}"/>
    <cellStyle name="Moneda 2 2 20" xfId="613" xr:uid="{00000000-0005-0000-0000-00009D020000}"/>
    <cellStyle name="Moneda 2 2 20 2" xfId="614" xr:uid="{00000000-0005-0000-0000-00009E020000}"/>
    <cellStyle name="Moneda 2 2 20 3" xfId="615" xr:uid="{00000000-0005-0000-0000-00009F020000}"/>
    <cellStyle name="Moneda 2 2 20 4" xfId="616" xr:uid="{00000000-0005-0000-0000-0000A0020000}"/>
    <cellStyle name="Moneda 2 2 21" xfId="617" xr:uid="{00000000-0005-0000-0000-0000A1020000}"/>
    <cellStyle name="Moneda 2 2 21 2" xfId="618" xr:uid="{00000000-0005-0000-0000-0000A2020000}"/>
    <cellStyle name="Moneda 2 2 21 3" xfId="619" xr:uid="{00000000-0005-0000-0000-0000A3020000}"/>
    <cellStyle name="Moneda 2 2 21 4" xfId="620" xr:uid="{00000000-0005-0000-0000-0000A4020000}"/>
    <cellStyle name="Moneda 2 2 22" xfId="621" xr:uid="{00000000-0005-0000-0000-0000A5020000}"/>
    <cellStyle name="Moneda 2 2 22 2" xfId="622" xr:uid="{00000000-0005-0000-0000-0000A6020000}"/>
    <cellStyle name="Moneda 2 2 22 3" xfId="623" xr:uid="{00000000-0005-0000-0000-0000A7020000}"/>
    <cellStyle name="Moneda 2 2 22 4" xfId="624" xr:uid="{00000000-0005-0000-0000-0000A8020000}"/>
    <cellStyle name="Moneda 2 2 23" xfId="625" xr:uid="{00000000-0005-0000-0000-0000A9020000}"/>
    <cellStyle name="Moneda 2 2 23 2" xfId="626" xr:uid="{00000000-0005-0000-0000-0000AA020000}"/>
    <cellStyle name="Moneda 2 2 23 3" xfId="627" xr:uid="{00000000-0005-0000-0000-0000AB020000}"/>
    <cellStyle name="Moneda 2 2 23 4" xfId="628" xr:uid="{00000000-0005-0000-0000-0000AC020000}"/>
    <cellStyle name="Moneda 2 2 24" xfId="629" xr:uid="{00000000-0005-0000-0000-0000AD020000}"/>
    <cellStyle name="Moneda 2 2 24 2" xfId="630" xr:uid="{00000000-0005-0000-0000-0000AE020000}"/>
    <cellStyle name="Moneda 2 2 24 3" xfId="631" xr:uid="{00000000-0005-0000-0000-0000AF020000}"/>
    <cellStyle name="Moneda 2 2 24 4" xfId="632" xr:uid="{00000000-0005-0000-0000-0000B0020000}"/>
    <cellStyle name="Moneda 2 2 25" xfId="633" xr:uid="{00000000-0005-0000-0000-0000B1020000}"/>
    <cellStyle name="Moneda 2 2 25 2" xfId="634" xr:uid="{00000000-0005-0000-0000-0000B2020000}"/>
    <cellStyle name="Moneda 2 2 25 3" xfId="635" xr:uid="{00000000-0005-0000-0000-0000B3020000}"/>
    <cellStyle name="Moneda 2 2 25 4" xfId="636" xr:uid="{00000000-0005-0000-0000-0000B4020000}"/>
    <cellStyle name="Moneda 2 2 26" xfId="637" xr:uid="{00000000-0005-0000-0000-0000B5020000}"/>
    <cellStyle name="Moneda 2 2 26 2" xfId="638" xr:uid="{00000000-0005-0000-0000-0000B6020000}"/>
    <cellStyle name="Moneda 2 2 26 3" xfId="639" xr:uid="{00000000-0005-0000-0000-0000B7020000}"/>
    <cellStyle name="Moneda 2 2 26 4" xfId="640" xr:uid="{00000000-0005-0000-0000-0000B8020000}"/>
    <cellStyle name="Moneda 2 2 27" xfId="641" xr:uid="{00000000-0005-0000-0000-0000B9020000}"/>
    <cellStyle name="Moneda 2 2 27 2" xfId="642" xr:uid="{00000000-0005-0000-0000-0000BA020000}"/>
    <cellStyle name="Moneda 2 2 27 3" xfId="643" xr:uid="{00000000-0005-0000-0000-0000BB020000}"/>
    <cellStyle name="Moneda 2 2 27 4" xfId="644" xr:uid="{00000000-0005-0000-0000-0000BC020000}"/>
    <cellStyle name="Moneda 2 2 28" xfId="645" xr:uid="{00000000-0005-0000-0000-0000BD020000}"/>
    <cellStyle name="Moneda 2 2 28 2" xfId="646" xr:uid="{00000000-0005-0000-0000-0000BE020000}"/>
    <cellStyle name="Moneda 2 2 28 3" xfId="647" xr:uid="{00000000-0005-0000-0000-0000BF020000}"/>
    <cellStyle name="Moneda 2 2 28 4" xfId="648" xr:uid="{00000000-0005-0000-0000-0000C0020000}"/>
    <cellStyle name="Moneda 2 2 29" xfId="649" xr:uid="{00000000-0005-0000-0000-0000C1020000}"/>
    <cellStyle name="Moneda 2 2 29 2" xfId="650" xr:uid="{00000000-0005-0000-0000-0000C2020000}"/>
    <cellStyle name="Moneda 2 2 29 3" xfId="651" xr:uid="{00000000-0005-0000-0000-0000C3020000}"/>
    <cellStyle name="Moneda 2 2 29 4" xfId="652" xr:uid="{00000000-0005-0000-0000-0000C4020000}"/>
    <cellStyle name="Moneda 2 2 3" xfId="653" xr:uid="{00000000-0005-0000-0000-0000C5020000}"/>
    <cellStyle name="Moneda 2 2 3 2" xfId="654" xr:uid="{00000000-0005-0000-0000-0000C6020000}"/>
    <cellStyle name="Moneda 2 2 3 3" xfId="655" xr:uid="{00000000-0005-0000-0000-0000C7020000}"/>
    <cellStyle name="Moneda 2 2 3 4" xfId="656" xr:uid="{00000000-0005-0000-0000-0000C8020000}"/>
    <cellStyle name="Moneda 2 2 30" xfId="657" xr:uid="{00000000-0005-0000-0000-0000C9020000}"/>
    <cellStyle name="Moneda 2 2 30 2" xfId="658" xr:uid="{00000000-0005-0000-0000-0000CA020000}"/>
    <cellStyle name="Moneda 2 2 30 3" xfId="659" xr:uid="{00000000-0005-0000-0000-0000CB020000}"/>
    <cellStyle name="Moneda 2 2 30 4" xfId="660" xr:uid="{00000000-0005-0000-0000-0000CC020000}"/>
    <cellStyle name="Moneda 2 2 31" xfId="661" xr:uid="{00000000-0005-0000-0000-0000CD020000}"/>
    <cellStyle name="Moneda 2 2 32" xfId="662" xr:uid="{00000000-0005-0000-0000-0000CE020000}"/>
    <cellStyle name="Moneda 2 2 33" xfId="663" xr:uid="{00000000-0005-0000-0000-0000CF020000}"/>
    <cellStyle name="Moneda 2 2 34" xfId="664" xr:uid="{00000000-0005-0000-0000-0000D0020000}"/>
    <cellStyle name="Moneda 2 2 4" xfId="665" xr:uid="{00000000-0005-0000-0000-0000D1020000}"/>
    <cellStyle name="Moneda 2 2 4 2" xfId="666" xr:uid="{00000000-0005-0000-0000-0000D2020000}"/>
    <cellStyle name="Moneda 2 2 4 3" xfId="667" xr:uid="{00000000-0005-0000-0000-0000D3020000}"/>
    <cellStyle name="Moneda 2 2 4 4" xfId="668" xr:uid="{00000000-0005-0000-0000-0000D4020000}"/>
    <cellStyle name="Moneda 2 2 5" xfId="669" xr:uid="{00000000-0005-0000-0000-0000D5020000}"/>
    <cellStyle name="Moneda 2 2 5 2" xfId="670" xr:uid="{00000000-0005-0000-0000-0000D6020000}"/>
    <cellStyle name="Moneda 2 2 5 3" xfId="671" xr:uid="{00000000-0005-0000-0000-0000D7020000}"/>
    <cellStyle name="Moneda 2 2 5 4" xfId="672" xr:uid="{00000000-0005-0000-0000-0000D8020000}"/>
    <cellStyle name="Moneda 2 2 6" xfId="673" xr:uid="{00000000-0005-0000-0000-0000D9020000}"/>
    <cellStyle name="Moneda 2 2 6 2" xfId="674" xr:uid="{00000000-0005-0000-0000-0000DA020000}"/>
    <cellStyle name="Moneda 2 2 6 3" xfId="675" xr:uid="{00000000-0005-0000-0000-0000DB020000}"/>
    <cellStyle name="Moneda 2 2 6 4" xfId="676" xr:uid="{00000000-0005-0000-0000-0000DC020000}"/>
    <cellStyle name="Moneda 2 2 7" xfId="677" xr:uid="{00000000-0005-0000-0000-0000DD020000}"/>
    <cellStyle name="Moneda 2 2 7 2" xfId="678" xr:uid="{00000000-0005-0000-0000-0000DE020000}"/>
    <cellStyle name="Moneda 2 2 7 3" xfId="679" xr:uid="{00000000-0005-0000-0000-0000DF020000}"/>
    <cellStyle name="Moneda 2 2 7 4" xfId="680" xr:uid="{00000000-0005-0000-0000-0000E0020000}"/>
    <cellStyle name="Moneda 2 2 8" xfId="681" xr:uid="{00000000-0005-0000-0000-0000E1020000}"/>
    <cellStyle name="Moneda 2 2 8 2" xfId="682" xr:uid="{00000000-0005-0000-0000-0000E2020000}"/>
    <cellStyle name="Moneda 2 2 8 3" xfId="683" xr:uid="{00000000-0005-0000-0000-0000E3020000}"/>
    <cellStyle name="Moneda 2 2 8 4" xfId="684" xr:uid="{00000000-0005-0000-0000-0000E4020000}"/>
    <cellStyle name="Moneda 2 2 9" xfId="685" xr:uid="{00000000-0005-0000-0000-0000E5020000}"/>
    <cellStyle name="Moneda 2 2 9 2" xfId="686" xr:uid="{00000000-0005-0000-0000-0000E6020000}"/>
    <cellStyle name="Moneda 2 2 9 3" xfId="687" xr:uid="{00000000-0005-0000-0000-0000E7020000}"/>
    <cellStyle name="Moneda 2 2 9 4" xfId="688" xr:uid="{00000000-0005-0000-0000-0000E8020000}"/>
    <cellStyle name="Moneda 2 20" xfId="689" xr:uid="{00000000-0005-0000-0000-0000E9020000}"/>
    <cellStyle name="Moneda 2 20 2" xfId="690" xr:uid="{00000000-0005-0000-0000-0000EA020000}"/>
    <cellStyle name="Moneda 2 20 3" xfId="691" xr:uid="{00000000-0005-0000-0000-0000EB020000}"/>
    <cellStyle name="Moneda 2 20 4" xfId="692" xr:uid="{00000000-0005-0000-0000-0000EC020000}"/>
    <cellStyle name="Moneda 2 21" xfId="693" xr:uid="{00000000-0005-0000-0000-0000ED020000}"/>
    <cellStyle name="Moneda 2 21 2" xfId="694" xr:uid="{00000000-0005-0000-0000-0000EE020000}"/>
    <cellStyle name="Moneda 2 21 3" xfId="695" xr:uid="{00000000-0005-0000-0000-0000EF020000}"/>
    <cellStyle name="Moneda 2 21 4" xfId="696" xr:uid="{00000000-0005-0000-0000-0000F0020000}"/>
    <cellStyle name="Moneda 2 22" xfId="697" xr:uid="{00000000-0005-0000-0000-0000F1020000}"/>
    <cellStyle name="Moneda 2 22 2" xfId="698" xr:uid="{00000000-0005-0000-0000-0000F2020000}"/>
    <cellStyle name="Moneda 2 22 3" xfId="699" xr:uid="{00000000-0005-0000-0000-0000F3020000}"/>
    <cellStyle name="Moneda 2 22 4" xfId="700" xr:uid="{00000000-0005-0000-0000-0000F4020000}"/>
    <cellStyle name="Moneda 2 23" xfId="701" xr:uid="{00000000-0005-0000-0000-0000F5020000}"/>
    <cellStyle name="Moneda 2 23 2" xfId="702" xr:uid="{00000000-0005-0000-0000-0000F6020000}"/>
    <cellStyle name="Moneda 2 23 3" xfId="703" xr:uid="{00000000-0005-0000-0000-0000F7020000}"/>
    <cellStyle name="Moneda 2 23 4" xfId="704" xr:uid="{00000000-0005-0000-0000-0000F8020000}"/>
    <cellStyle name="Moneda 2 24" xfId="705" xr:uid="{00000000-0005-0000-0000-0000F9020000}"/>
    <cellStyle name="Moneda 2 24 2" xfId="706" xr:uid="{00000000-0005-0000-0000-0000FA020000}"/>
    <cellStyle name="Moneda 2 24 3" xfId="707" xr:uid="{00000000-0005-0000-0000-0000FB020000}"/>
    <cellStyle name="Moneda 2 24 4" xfId="708" xr:uid="{00000000-0005-0000-0000-0000FC020000}"/>
    <cellStyle name="Moneda 2 25" xfId="709" xr:uid="{00000000-0005-0000-0000-0000FD020000}"/>
    <cellStyle name="Moneda 2 25 2" xfId="710" xr:uid="{00000000-0005-0000-0000-0000FE020000}"/>
    <cellStyle name="Moneda 2 25 3" xfId="711" xr:uid="{00000000-0005-0000-0000-0000FF020000}"/>
    <cellStyle name="Moneda 2 25 4" xfId="712" xr:uid="{00000000-0005-0000-0000-000000030000}"/>
    <cellStyle name="Moneda 2 26" xfId="713" xr:uid="{00000000-0005-0000-0000-000001030000}"/>
    <cellStyle name="Moneda 2 26 2" xfId="714" xr:uid="{00000000-0005-0000-0000-000002030000}"/>
    <cellStyle name="Moneda 2 26 3" xfId="715" xr:uid="{00000000-0005-0000-0000-000003030000}"/>
    <cellStyle name="Moneda 2 26 4" xfId="716" xr:uid="{00000000-0005-0000-0000-000004030000}"/>
    <cellStyle name="Moneda 2 27" xfId="717" xr:uid="{00000000-0005-0000-0000-000005030000}"/>
    <cellStyle name="Moneda 2 27 2" xfId="718" xr:uid="{00000000-0005-0000-0000-000006030000}"/>
    <cellStyle name="Moneda 2 27 3" xfId="719" xr:uid="{00000000-0005-0000-0000-000007030000}"/>
    <cellStyle name="Moneda 2 27 4" xfId="720" xr:uid="{00000000-0005-0000-0000-000008030000}"/>
    <cellStyle name="Moneda 2 28" xfId="721" xr:uid="{00000000-0005-0000-0000-000009030000}"/>
    <cellStyle name="Moneda 2 28 2" xfId="722" xr:uid="{00000000-0005-0000-0000-00000A030000}"/>
    <cellStyle name="Moneda 2 28 3" xfId="723" xr:uid="{00000000-0005-0000-0000-00000B030000}"/>
    <cellStyle name="Moneda 2 28 4" xfId="724" xr:uid="{00000000-0005-0000-0000-00000C030000}"/>
    <cellStyle name="Moneda 2 29" xfId="725" xr:uid="{00000000-0005-0000-0000-00000D030000}"/>
    <cellStyle name="Moneda 2 29 2" xfId="726" xr:uid="{00000000-0005-0000-0000-00000E030000}"/>
    <cellStyle name="Moneda 2 29 3" xfId="727" xr:uid="{00000000-0005-0000-0000-00000F030000}"/>
    <cellStyle name="Moneda 2 29 4" xfId="728" xr:uid="{00000000-0005-0000-0000-000010030000}"/>
    <cellStyle name="Moneda 2 3" xfId="140" xr:uid="{00000000-0005-0000-0000-000011030000}"/>
    <cellStyle name="Moneda 2 3 2" xfId="729" xr:uid="{00000000-0005-0000-0000-000012030000}"/>
    <cellStyle name="Moneda 2 3 3" xfId="730" xr:uid="{00000000-0005-0000-0000-000013030000}"/>
    <cellStyle name="Moneda 2 3 4" xfId="731" xr:uid="{00000000-0005-0000-0000-000014030000}"/>
    <cellStyle name="Moneda 2 3 5" xfId="3741" xr:uid="{00000000-0005-0000-0000-000015030000}"/>
    <cellStyle name="Moneda 2 3 5 2" xfId="3963" xr:uid="{00000000-0005-0000-0000-000016030000}"/>
    <cellStyle name="Moneda 2 30" xfId="732" xr:uid="{00000000-0005-0000-0000-000017030000}"/>
    <cellStyle name="Moneda 2 30 2" xfId="733" xr:uid="{00000000-0005-0000-0000-000018030000}"/>
    <cellStyle name="Moneda 2 30 3" xfId="734" xr:uid="{00000000-0005-0000-0000-000019030000}"/>
    <cellStyle name="Moneda 2 30 4" xfId="735" xr:uid="{00000000-0005-0000-0000-00001A030000}"/>
    <cellStyle name="Moneda 2 31" xfId="736" xr:uid="{00000000-0005-0000-0000-00001B030000}"/>
    <cellStyle name="Moneda 2 31 2" xfId="737" xr:uid="{00000000-0005-0000-0000-00001C030000}"/>
    <cellStyle name="Moneda 2 31 3" xfId="738" xr:uid="{00000000-0005-0000-0000-00001D030000}"/>
    <cellStyle name="Moneda 2 31 4" xfId="739" xr:uid="{00000000-0005-0000-0000-00001E030000}"/>
    <cellStyle name="Moneda 2 32" xfId="740" xr:uid="{00000000-0005-0000-0000-00001F030000}"/>
    <cellStyle name="Moneda 2 33" xfId="3722" xr:uid="{00000000-0005-0000-0000-000020030000}"/>
    <cellStyle name="Moneda 2 4" xfId="741" xr:uid="{00000000-0005-0000-0000-000021030000}"/>
    <cellStyle name="Moneda 2 4 2" xfId="742" xr:uid="{00000000-0005-0000-0000-000022030000}"/>
    <cellStyle name="Moneda 2 4 3" xfId="743" xr:uid="{00000000-0005-0000-0000-000023030000}"/>
    <cellStyle name="Moneda 2 4 4" xfId="744" xr:uid="{00000000-0005-0000-0000-000024030000}"/>
    <cellStyle name="Moneda 2 5" xfId="745" xr:uid="{00000000-0005-0000-0000-000025030000}"/>
    <cellStyle name="Moneda 2 5 2" xfId="746" xr:uid="{00000000-0005-0000-0000-000026030000}"/>
    <cellStyle name="Moneda 2 5 3" xfId="747" xr:uid="{00000000-0005-0000-0000-000027030000}"/>
    <cellStyle name="Moneda 2 5 4" xfId="748" xr:uid="{00000000-0005-0000-0000-000028030000}"/>
    <cellStyle name="Moneda 2 6" xfId="749" xr:uid="{00000000-0005-0000-0000-000029030000}"/>
    <cellStyle name="Moneda 2 6 2" xfId="750" xr:uid="{00000000-0005-0000-0000-00002A030000}"/>
    <cellStyle name="Moneda 2 6 3" xfId="751" xr:uid="{00000000-0005-0000-0000-00002B030000}"/>
    <cellStyle name="Moneda 2 6 4" xfId="752" xr:uid="{00000000-0005-0000-0000-00002C030000}"/>
    <cellStyle name="Moneda 2 7" xfId="753" xr:uid="{00000000-0005-0000-0000-00002D030000}"/>
    <cellStyle name="Moneda 2 7 2" xfId="754" xr:uid="{00000000-0005-0000-0000-00002E030000}"/>
    <cellStyle name="Moneda 2 7 3" xfId="755" xr:uid="{00000000-0005-0000-0000-00002F030000}"/>
    <cellStyle name="Moneda 2 7 4" xfId="756" xr:uid="{00000000-0005-0000-0000-000030030000}"/>
    <cellStyle name="Moneda 2 8" xfId="757" xr:uid="{00000000-0005-0000-0000-000031030000}"/>
    <cellStyle name="Moneda 2 8 2" xfId="758" xr:uid="{00000000-0005-0000-0000-000032030000}"/>
    <cellStyle name="Moneda 2 8 3" xfId="759" xr:uid="{00000000-0005-0000-0000-000033030000}"/>
    <cellStyle name="Moneda 2 8 4" xfId="760" xr:uid="{00000000-0005-0000-0000-000034030000}"/>
    <cellStyle name="Moneda 2 9" xfId="761" xr:uid="{00000000-0005-0000-0000-000035030000}"/>
    <cellStyle name="Moneda 2 9 2" xfId="762" xr:uid="{00000000-0005-0000-0000-000036030000}"/>
    <cellStyle name="Moneda 2 9 3" xfId="763" xr:uid="{00000000-0005-0000-0000-000037030000}"/>
    <cellStyle name="Moneda 2 9 4" xfId="764" xr:uid="{00000000-0005-0000-0000-000038030000}"/>
    <cellStyle name="Moneda 20" xfId="765" xr:uid="{00000000-0005-0000-0000-000039030000}"/>
    <cellStyle name="Moneda 21" xfId="766" xr:uid="{00000000-0005-0000-0000-00003A030000}"/>
    <cellStyle name="Moneda 22" xfId="767" xr:uid="{00000000-0005-0000-0000-00003B030000}"/>
    <cellStyle name="Moneda 23" xfId="768" xr:uid="{00000000-0005-0000-0000-00003C030000}"/>
    <cellStyle name="Moneda 24" xfId="769" xr:uid="{00000000-0005-0000-0000-00003D030000}"/>
    <cellStyle name="Moneda 25" xfId="770" xr:uid="{00000000-0005-0000-0000-00003E030000}"/>
    <cellStyle name="Moneda 26" xfId="771" xr:uid="{00000000-0005-0000-0000-00003F030000}"/>
    <cellStyle name="Moneda 27" xfId="772" xr:uid="{00000000-0005-0000-0000-000040030000}"/>
    <cellStyle name="Moneda 28" xfId="773" xr:uid="{00000000-0005-0000-0000-000041030000}"/>
    <cellStyle name="Moneda 29" xfId="3742" xr:uid="{00000000-0005-0000-0000-000042030000}"/>
    <cellStyle name="Moneda 3" xfId="32" xr:uid="{00000000-0005-0000-0000-000043030000}"/>
    <cellStyle name="Moneda 3 10" xfId="774" xr:uid="{00000000-0005-0000-0000-000044030000}"/>
    <cellStyle name="Moneda 3 11" xfId="3756" xr:uid="{00000000-0005-0000-0000-000045030000}"/>
    <cellStyle name="Moneda 3 2" xfId="775" xr:uid="{00000000-0005-0000-0000-000046030000}"/>
    <cellStyle name="Moneda 3 2 2 3" xfId="3967" xr:uid="{00000000-0005-0000-0000-000047030000}"/>
    <cellStyle name="Moneda 3 3" xfId="776" xr:uid="{00000000-0005-0000-0000-000048030000}"/>
    <cellStyle name="Moneda 3 3 2" xfId="777" xr:uid="{00000000-0005-0000-0000-000049030000}"/>
    <cellStyle name="Moneda 3 3 2 2" xfId="778" xr:uid="{00000000-0005-0000-0000-00004A030000}"/>
    <cellStyle name="Moneda 3 3 2 3" xfId="779" xr:uid="{00000000-0005-0000-0000-00004B030000}"/>
    <cellStyle name="Moneda 3 3 2 4" xfId="780" xr:uid="{00000000-0005-0000-0000-00004C030000}"/>
    <cellStyle name="Moneda 3 3 3" xfId="781" xr:uid="{00000000-0005-0000-0000-00004D030000}"/>
    <cellStyle name="Moneda 3 3 4" xfId="782" xr:uid="{00000000-0005-0000-0000-00004E030000}"/>
    <cellStyle name="Moneda 3 3 5" xfId="783" xr:uid="{00000000-0005-0000-0000-00004F030000}"/>
    <cellStyle name="Moneda 3 3 6" xfId="784" xr:uid="{00000000-0005-0000-0000-000050030000}"/>
    <cellStyle name="Moneda 3 3 7" xfId="785" xr:uid="{00000000-0005-0000-0000-000051030000}"/>
    <cellStyle name="Moneda 3 3 8" xfId="786" xr:uid="{00000000-0005-0000-0000-000052030000}"/>
    <cellStyle name="Moneda 3 3 9" xfId="787" xr:uid="{00000000-0005-0000-0000-000053030000}"/>
    <cellStyle name="Moneda 3 4" xfId="788" xr:uid="{00000000-0005-0000-0000-000054030000}"/>
    <cellStyle name="Moneda 3 5" xfId="789" xr:uid="{00000000-0005-0000-0000-000055030000}"/>
    <cellStyle name="Moneda 3 6" xfId="790" xr:uid="{00000000-0005-0000-0000-000056030000}"/>
    <cellStyle name="Moneda 3 7" xfId="791" xr:uid="{00000000-0005-0000-0000-000057030000}"/>
    <cellStyle name="Moneda 3 8" xfId="792" xr:uid="{00000000-0005-0000-0000-000058030000}"/>
    <cellStyle name="Moneda 3 9" xfId="793" xr:uid="{00000000-0005-0000-0000-000059030000}"/>
    <cellStyle name="Moneda 30" xfId="794" xr:uid="{00000000-0005-0000-0000-00005A030000}"/>
    <cellStyle name="Moneda 31" xfId="795" xr:uid="{00000000-0005-0000-0000-00005B030000}"/>
    <cellStyle name="Moneda 32" xfId="796" xr:uid="{00000000-0005-0000-0000-00005C030000}"/>
    <cellStyle name="Moneda 4" xfId="89" xr:uid="{00000000-0005-0000-0000-00005D030000}"/>
    <cellStyle name="Moneda 4 2" xfId="3761" xr:uid="{00000000-0005-0000-0000-00005E030000}"/>
    <cellStyle name="Moneda 4 2 2" xfId="3762" xr:uid="{00000000-0005-0000-0000-00005F030000}"/>
    <cellStyle name="Moneda 4 2 3" xfId="3965" xr:uid="{00000000-0005-0000-0000-000060030000}"/>
    <cellStyle name="Moneda 5" xfId="797" xr:uid="{00000000-0005-0000-0000-000061030000}"/>
    <cellStyle name="Moneda 6" xfId="798" xr:uid="{00000000-0005-0000-0000-000062030000}"/>
    <cellStyle name="Moneda 6 2" xfId="3743" xr:uid="{00000000-0005-0000-0000-000063030000}"/>
    <cellStyle name="Moneda 7" xfId="3720" xr:uid="{00000000-0005-0000-0000-000064030000}"/>
    <cellStyle name="Moneda 8" xfId="799" xr:uid="{00000000-0005-0000-0000-000065030000}"/>
    <cellStyle name="Moneda 9" xfId="800" xr:uid="{00000000-0005-0000-0000-000066030000}"/>
    <cellStyle name="Neutral 2" xfId="801" xr:uid="{00000000-0005-0000-0000-000067030000}"/>
    <cellStyle name="Neutral 3" xfId="802" xr:uid="{00000000-0005-0000-0000-000068030000}"/>
    <cellStyle name="Neutral 4" xfId="803" xr:uid="{00000000-0005-0000-0000-000069030000}"/>
    <cellStyle name="Neutral 5" xfId="804" xr:uid="{00000000-0005-0000-0000-00006A030000}"/>
    <cellStyle name="Neutral 6" xfId="805" xr:uid="{00000000-0005-0000-0000-00006B030000}"/>
    <cellStyle name="No. punto" xfId="33" xr:uid="{00000000-0005-0000-0000-00006C030000}"/>
    <cellStyle name="Normal" xfId="0" builtinId="0"/>
    <cellStyle name="Normal 10" xfId="90" xr:uid="{00000000-0005-0000-0000-00006E030000}"/>
    <cellStyle name="Normal 10 10" xfId="806" xr:uid="{00000000-0005-0000-0000-00006F030000}"/>
    <cellStyle name="Normal 10 10 2" xfId="3966" xr:uid="{00000000-0005-0000-0000-000070030000}"/>
    <cellStyle name="Normal 10 11" xfId="807" xr:uid="{00000000-0005-0000-0000-000071030000}"/>
    <cellStyle name="Normal 10 12" xfId="808" xr:uid="{00000000-0005-0000-0000-000072030000}"/>
    <cellStyle name="Normal 10 13" xfId="809" xr:uid="{00000000-0005-0000-0000-000073030000}"/>
    <cellStyle name="Normal 10 14" xfId="810" xr:uid="{00000000-0005-0000-0000-000074030000}"/>
    <cellStyle name="Normal 10 15" xfId="811" xr:uid="{00000000-0005-0000-0000-000075030000}"/>
    <cellStyle name="Normal 10 16" xfId="812" xr:uid="{00000000-0005-0000-0000-000076030000}"/>
    <cellStyle name="Normal 10 17" xfId="813" xr:uid="{00000000-0005-0000-0000-000077030000}"/>
    <cellStyle name="Normal 10 18" xfId="814" xr:uid="{00000000-0005-0000-0000-000078030000}"/>
    <cellStyle name="Normal 10 19" xfId="815" xr:uid="{00000000-0005-0000-0000-000079030000}"/>
    <cellStyle name="Normal 10 2" xfId="91" xr:uid="{00000000-0005-0000-0000-00007A030000}"/>
    <cellStyle name="Normal 10 2 2" xfId="3757" xr:uid="{00000000-0005-0000-0000-00007B030000}"/>
    <cellStyle name="Normal 10 20" xfId="816" xr:uid="{00000000-0005-0000-0000-00007C030000}"/>
    <cellStyle name="Normal 10 21" xfId="817" xr:uid="{00000000-0005-0000-0000-00007D030000}"/>
    <cellStyle name="Normal 10 22" xfId="818" xr:uid="{00000000-0005-0000-0000-00007E030000}"/>
    <cellStyle name="Normal 10 23" xfId="819" xr:uid="{00000000-0005-0000-0000-00007F030000}"/>
    <cellStyle name="Normal 10 24" xfId="820" xr:uid="{00000000-0005-0000-0000-000080030000}"/>
    <cellStyle name="Normal 10 25" xfId="821" xr:uid="{00000000-0005-0000-0000-000081030000}"/>
    <cellStyle name="Normal 10 26" xfId="822" xr:uid="{00000000-0005-0000-0000-000082030000}"/>
    <cellStyle name="Normal 10 27" xfId="823" xr:uid="{00000000-0005-0000-0000-000083030000}"/>
    <cellStyle name="Normal 10 28" xfId="824" xr:uid="{00000000-0005-0000-0000-000084030000}"/>
    <cellStyle name="Normal 10 29" xfId="825" xr:uid="{00000000-0005-0000-0000-000085030000}"/>
    <cellStyle name="Normal 10 3" xfId="826" xr:uid="{00000000-0005-0000-0000-000086030000}"/>
    <cellStyle name="Normal 10 30" xfId="827" xr:uid="{00000000-0005-0000-0000-000087030000}"/>
    <cellStyle name="Normal 10 31" xfId="828" xr:uid="{00000000-0005-0000-0000-000088030000}"/>
    <cellStyle name="Normal 10 32" xfId="829" xr:uid="{00000000-0005-0000-0000-000089030000}"/>
    <cellStyle name="Normal 10 33" xfId="830" xr:uid="{00000000-0005-0000-0000-00008A030000}"/>
    <cellStyle name="Normal 10 34" xfId="831" xr:uid="{00000000-0005-0000-0000-00008B030000}"/>
    <cellStyle name="Normal 10 35" xfId="832" xr:uid="{00000000-0005-0000-0000-00008C030000}"/>
    <cellStyle name="Normal 10 36" xfId="833" xr:uid="{00000000-0005-0000-0000-00008D030000}"/>
    <cellStyle name="Normal 10 37" xfId="834" xr:uid="{00000000-0005-0000-0000-00008E030000}"/>
    <cellStyle name="Normal 10 38" xfId="835" xr:uid="{00000000-0005-0000-0000-00008F030000}"/>
    <cellStyle name="Normal 10 39" xfId="836" xr:uid="{00000000-0005-0000-0000-000090030000}"/>
    <cellStyle name="Normal 10 4" xfId="837" xr:uid="{00000000-0005-0000-0000-000091030000}"/>
    <cellStyle name="Normal 10 40" xfId="838" xr:uid="{00000000-0005-0000-0000-000092030000}"/>
    <cellStyle name="Normal 10 41" xfId="839" xr:uid="{00000000-0005-0000-0000-000093030000}"/>
    <cellStyle name="Normal 10 42" xfId="840" xr:uid="{00000000-0005-0000-0000-000094030000}"/>
    <cellStyle name="Normal 10 43" xfId="841" xr:uid="{00000000-0005-0000-0000-000095030000}"/>
    <cellStyle name="Normal 10 44" xfId="842" xr:uid="{00000000-0005-0000-0000-000096030000}"/>
    <cellStyle name="Normal 10 5" xfId="843" xr:uid="{00000000-0005-0000-0000-000097030000}"/>
    <cellStyle name="Normal 10 6" xfId="844" xr:uid="{00000000-0005-0000-0000-000098030000}"/>
    <cellStyle name="Normal 10 7" xfId="845" xr:uid="{00000000-0005-0000-0000-000099030000}"/>
    <cellStyle name="Normal 10 8" xfId="846" xr:uid="{00000000-0005-0000-0000-00009A030000}"/>
    <cellStyle name="Normal 10 9" xfId="847" xr:uid="{00000000-0005-0000-0000-00009B030000}"/>
    <cellStyle name="Normal 11" xfId="92" xr:uid="{00000000-0005-0000-0000-00009C030000}"/>
    <cellStyle name="Normal 11 10" xfId="848" xr:uid="{00000000-0005-0000-0000-00009D030000}"/>
    <cellStyle name="Normal 11 11" xfId="849" xr:uid="{00000000-0005-0000-0000-00009E030000}"/>
    <cellStyle name="Normal 11 12" xfId="850" xr:uid="{00000000-0005-0000-0000-00009F030000}"/>
    <cellStyle name="Normal 11 13" xfId="851" xr:uid="{00000000-0005-0000-0000-0000A0030000}"/>
    <cellStyle name="Normal 11 14" xfId="852" xr:uid="{00000000-0005-0000-0000-0000A1030000}"/>
    <cellStyle name="Normal 11 15" xfId="853" xr:uid="{00000000-0005-0000-0000-0000A2030000}"/>
    <cellStyle name="Normal 11 16" xfId="854" xr:uid="{00000000-0005-0000-0000-0000A3030000}"/>
    <cellStyle name="Normal 11 17" xfId="855" xr:uid="{00000000-0005-0000-0000-0000A4030000}"/>
    <cellStyle name="Normal 11 18" xfId="856" xr:uid="{00000000-0005-0000-0000-0000A5030000}"/>
    <cellStyle name="Normal 11 19" xfId="857" xr:uid="{00000000-0005-0000-0000-0000A6030000}"/>
    <cellStyle name="Normal 11 2" xfId="858" xr:uid="{00000000-0005-0000-0000-0000A7030000}"/>
    <cellStyle name="Normal 11 20" xfId="859" xr:uid="{00000000-0005-0000-0000-0000A8030000}"/>
    <cellStyle name="Normal 11 21" xfId="860" xr:uid="{00000000-0005-0000-0000-0000A9030000}"/>
    <cellStyle name="Normal 11 22" xfId="861" xr:uid="{00000000-0005-0000-0000-0000AA030000}"/>
    <cellStyle name="Normal 11 23" xfId="862" xr:uid="{00000000-0005-0000-0000-0000AB030000}"/>
    <cellStyle name="Normal 11 24" xfId="863" xr:uid="{00000000-0005-0000-0000-0000AC030000}"/>
    <cellStyle name="Normal 11 25" xfId="864" xr:uid="{00000000-0005-0000-0000-0000AD030000}"/>
    <cellStyle name="Normal 11 26" xfId="865" xr:uid="{00000000-0005-0000-0000-0000AE030000}"/>
    <cellStyle name="Normal 11 27" xfId="866" xr:uid="{00000000-0005-0000-0000-0000AF030000}"/>
    <cellStyle name="Normal 11 28" xfId="867" xr:uid="{00000000-0005-0000-0000-0000B0030000}"/>
    <cellStyle name="Normal 11 29" xfId="868" xr:uid="{00000000-0005-0000-0000-0000B1030000}"/>
    <cellStyle name="Normal 11 3" xfId="869" xr:uid="{00000000-0005-0000-0000-0000B2030000}"/>
    <cellStyle name="Normal 11 30" xfId="870" xr:uid="{00000000-0005-0000-0000-0000B3030000}"/>
    <cellStyle name="Normal 11 31" xfId="871" xr:uid="{00000000-0005-0000-0000-0000B4030000}"/>
    <cellStyle name="Normal 11 32" xfId="872" xr:uid="{00000000-0005-0000-0000-0000B5030000}"/>
    <cellStyle name="Normal 11 33" xfId="873" xr:uid="{00000000-0005-0000-0000-0000B6030000}"/>
    <cellStyle name="Normal 11 34" xfId="874" xr:uid="{00000000-0005-0000-0000-0000B7030000}"/>
    <cellStyle name="Normal 11 35" xfId="875" xr:uid="{00000000-0005-0000-0000-0000B8030000}"/>
    <cellStyle name="Normal 11 36" xfId="876" xr:uid="{00000000-0005-0000-0000-0000B9030000}"/>
    <cellStyle name="Normal 11 37" xfId="877" xr:uid="{00000000-0005-0000-0000-0000BA030000}"/>
    <cellStyle name="Normal 11 38" xfId="878" xr:uid="{00000000-0005-0000-0000-0000BB030000}"/>
    <cellStyle name="Normal 11 39" xfId="879" xr:uid="{00000000-0005-0000-0000-0000BC030000}"/>
    <cellStyle name="Normal 11 4" xfId="880" xr:uid="{00000000-0005-0000-0000-0000BD030000}"/>
    <cellStyle name="Normal 11 40" xfId="881" xr:uid="{00000000-0005-0000-0000-0000BE030000}"/>
    <cellStyle name="Normal 11 41" xfId="882" xr:uid="{00000000-0005-0000-0000-0000BF030000}"/>
    <cellStyle name="Normal 11 42" xfId="883" xr:uid="{00000000-0005-0000-0000-0000C0030000}"/>
    <cellStyle name="Normal 11 43" xfId="884" xr:uid="{00000000-0005-0000-0000-0000C1030000}"/>
    <cellStyle name="Normal 11 44" xfId="885" xr:uid="{00000000-0005-0000-0000-0000C2030000}"/>
    <cellStyle name="Normal 11 45" xfId="886" xr:uid="{00000000-0005-0000-0000-0000C3030000}"/>
    <cellStyle name="Normal 11 45 2" xfId="887" xr:uid="{00000000-0005-0000-0000-0000C4030000}"/>
    <cellStyle name="Normal 11 45 3" xfId="888" xr:uid="{00000000-0005-0000-0000-0000C5030000}"/>
    <cellStyle name="Normal 11 45 4" xfId="889" xr:uid="{00000000-0005-0000-0000-0000C6030000}"/>
    <cellStyle name="Normal 11 45 5" xfId="890" xr:uid="{00000000-0005-0000-0000-0000C7030000}"/>
    <cellStyle name="Normal 11 45 6" xfId="891" xr:uid="{00000000-0005-0000-0000-0000C8030000}"/>
    <cellStyle name="Normal 11 45 7" xfId="892" xr:uid="{00000000-0005-0000-0000-0000C9030000}"/>
    <cellStyle name="Normal 11 45 8" xfId="893" xr:uid="{00000000-0005-0000-0000-0000CA030000}"/>
    <cellStyle name="Normal 11 45 9" xfId="3755" xr:uid="{00000000-0005-0000-0000-0000CB030000}"/>
    <cellStyle name="Normal 11 45 9 2" xfId="3763" xr:uid="{00000000-0005-0000-0000-0000CC030000}"/>
    <cellStyle name="Normal 11 46" xfId="894" xr:uid="{00000000-0005-0000-0000-0000CD030000}"/>
    <cellStyle name="Normal 11 47" xfId="895" xr:uid="{00000000-0005-0000-0000-0000CE030000}"/>
    <cellStyle name="Normal 11 48" xfId="896" xr:uid="{00000000-0005-0000-0000-0000CF030000}"/>
    <cellStyle name="Normal 11 49" xfId="897" xr:uid="{00000000-0005-0000-0000-0000D0030000}"/>
    <cellStyle name="Normal 11 5" xfId="898" xr:uid="{00000000-0005-0000-0000-0000D1030000}"/>
    <cellStyle name="Normal 11 50" xfId="899" xr:uid="{00000000-0005-0000-0000-0000D2030000}"/>
    <cellStyle name="Normal 11 51" xfId="900" xr:uid="{00000000-0005-0000-0000-0000D3030000}"/>
    <cellStyle name="Normal 11 52" xfId="901" xr:uid="{00000000-0005-0000-0000-0000D4030000}"/>
    <cellStyle name="Normal 11 6" xfId="902" xr:uid="{00000000-0005-0000-0000-0000D5030000}"/>
    <cellStyle name="Normal 11 7" xfId="903" xr:uid="{00000000-0005-0000-0000-0000D6030000}"/>
    <cellStyle name="Normal 11 8" xfId="904" xr:uid="{00000000-0005-0000-0000-0000D7030000}"/>
    <cellStyle name="Normal 11 9" xfId="905" xr:uid="{00000000-0005-0000-0000-0000D8030000}"/>
    <cellStyle name="Normal 12" xfId="93" xr:uid="{00000000-0005-0000-0000-0000D9030000}"/>
    <cellStyle name="Normal 12 2" xfId="906" xr:uid="{00000000-0005-0000-0000-0000DA030000}"/>
    <cellStyle name="Normal 12 3" xfId="907" xr:uid="{00000000-0005-0000-0000-0000DB030000}"/>
    <cellStyle name="Normal 12 4" xfId="908" xr:uid="{00000000-0005-0000-0000-0000DC030000}"/>
    <cellStyle name="Normal 13" xfId="94" xr:uid="{00000000-0005-0000-0000-0000DD030000}"/>
    <cellStyle name="Normal 13 10" xfId="909" xr:uid="{00000000-0005-0000-0000-0000DE030000}"/>
    <cellStyle name="Normal 13 11" xfId="910" xr:uid="{00000000-0005-0000-0000-0000DF030000}"/>
    <cellStyle name="Normal 13 12" xfId="911" xr:uid="{00000000-0005-0000-0000-0000E0030000}"/>
    <cellStyle name="Normal 13 13" xfId="912" xr:uid="{00000000-0005-0000-0000-0000E1030000}"/>
    <cellStyle name="Normal 13 14" xfId="913" xr:uid="{00000000-0005-0000-0000-0000E2030000}"/>
    <cellStyle name="Normal 13 15" xfId="914" xr:uid="{00000000-0005-0000-0000-0000E3030000}"/>
    <cellStyle name="Normal 13 16" xfId="915" xr:uid="{00000000-0005-0000-0000-0000E4030000}"/>
    <cellStyle name="Normal 13 17" xfId="916" xr:uid="{00000000-0005-0000-0000-0000E5030000}"/>
    <cellStyle name="Normal 13 18" xfId="917" xr:uid="{00000000-0005-0000-0000-0000E6030000}"/>
    <cellStyle name="Normal 13 19" xfId="918" xr:uid="{00000000-0005-0000-0000-0000E7030000}"/>
    <cellStyle name="Normal 13 2" xfId="919" xr:uid="{00000000-0005-0000-0000-0000E8030000}"/>
    <cellStyle name="Normal 13 20" xfId="920" xr:uid="{00000000-0005-0000-0000-0000E9030000}"/>
    <cellStyle name="Normal 13 21" xfId="921" xr:uid="{00000000-0005-0000-0000-0000EA030000}"/>
    <cellStyle name="Normal 13 22" xfId="922" xr:uid="{00000000-0005-0000-0000-0000EB030000}"/>
    <cellStyle name="Normal 13 23" xfId="923" xr:uid="{00000000-0005-0000-0000-0000EC030000}"/>
    <cellStyle name="Normal 13 24" xfId="924" xr:uid="{00000000-0005-0000-0000-0000ED030000}"/>
    <cellStyle name="Normal 13 25" xfId="925" xr:uid="{00000000-0005-0000-0000-0000EE030000}"/>
    <cellStyle name="Normal 13 26" xfId="926" xr:uid="{00000000-0005-0000-0000-0000EF030000}"/>
    <cellStyle name="Normal 13 27" xfId="927" xr:uid="{00000000-0005-0000-0000-0000F0030000}"/>
    <cellStyle name="Normal 13 28" xfId="928" xr:uid="{00000000-0005-0000-0000-0000F1030000}"/>
    <cellStyle name="Normal 13 29" xfId="929" xr:uid="{00000000-0005-0000-0000-0000F2030000}"/>
    <cellStyle name="Normal 13 3" xfId="930" xr:uid="{00000000-0005-0000-0000-0000F3030000}"/>
    <cellStyle name="Normal 13 30" xfId="931" xr:uid="{00000000-0005-0000-0000-0000F4030000}"/>
    <cellStyle name="Normal 13 31" xfId="932" xr:uid="{00000000-0005-0000-0000-0000F5030000}"/>
    <cellStyle name="Normal 13 32" xfId="933" xr:uid="{00000000-0005-0000-0000-0000F6030000}"/>
    <cellStyle name="Normal 13 33" xfId="934" xr:uid="{00000000-0005-0000-0000-0000F7030000}"/>
    <cellStyle name="Normal 13 34" xfId="935" xr:uid="{00000000-0005-0000-0000-0000F8030000}"/>
    <cellStyle name="Normal 13 35" xfId="936" xr:uid="{00000000-0005-0000-0000-0000F9030000}"/>
    <cellStyle name="Normal 13 36" xfId="937" xr:uid="{00000000-0005-0000-0000-0000FA030000}"/>
    <cellStyle name="Normal 13 37" xfId="938" xr:uid="{00000000-0005-0000-0000-0000FB030000}"/>
    <cellStyle name="Normal 13 38" xfId="939" xr:uid="{00000000-0005-0000-0000-0000FC030000}"/>
    <cellStyle name="Normal 13 39" xfId="940" xr:uid="{00000000-0005-0000-0000-0000FD030000}"/>
    <cellStyle name="Normal 13 4" xfId="941" xr:uid="{00000000-0005-0000-0000-0000FE030000}"/>
    <cellStyle name="Normal 13 40" xfId="942" xr:uid="{00000000-0005-0000-0000-0000FF030000}"/>
    <cellStyle name="Normal 13 41" xfId="943" xr:uid="{00000000-0005-0000-0000-000000040000}"/>
    <cellStyle name="Normal 13 42" xfId="944" xr:uid="{00000000-0005-0000-0000-000001040000}"/>
    <cellStyle name="Normal 13 43" xfId="945" xr:uid="{00000000-0005-0000-0000-000002040000}"/>
    <cellStyle name="Normal 13 44" xfId="946" xr:uid="{00000000-0005-0000-0000-000003040000}"/>
    <cellStyle name="Normal 13 5" xfId="947" xr:uid="{00000000-0005-0000-0000-000004040000}"/>
    <cellStyle name="Normal 13 6" xfId="948" xr:uid="{00000000-0005-0000-0000-000005040000}"/>
    <cellStyle name="Normal 13 7" xfId="949" xr:uid="{00000000-0005-0000-0000-000006040000}"/>
    <cellStyle name="Normal 13 8" xfId="950" xr:uid="{00000000-0005-0000-0000-000007040000}"/>
    <cellStyle name="Normal 13 9" xfId="951" xr:uid="{00000000-0005-0000-0000-000008040000}"/>
    <cellStyle name="Normal 14" xfId="95" xr:uid="{00000000-0005-0000-0000-000009040000}"/>
    <cellStyle name="Normal 14 10" xfId="952" xr:uid="{00000000-0005-0000-0000-00000A040000}"/>
    <cellStyle name="Normal 14 11" xfId="953" xr:uid="{00000000-0005-0000-0000-00000B040000}"/>
    <cellStyle name="Normal 14 12" xfId="954" xr:uid="{00000000-0005-0000-0000-00000C040000}"/>
    <cellStyle name="Normal 14 13" xfId="955" xr:uid="{00000000-0005-0000-0000-00000D040000}"/>
    <cellStyle name="Normal 14 14" xfId="956" xr:uid="{00000000-0005-0000-0000-00000E040000}"/>
    <cellStyle name="Normal 14 15" xfId="957" xr:uid="{00000000-0005-0000-0000-00000F040000}"/>
    <cellStyle name="Normal 14 16" xfId="958" xr:uid="{00000000-0005-0000-0000-000010040000}"/>
    <cellStyle name="Normal 14 17" xfId="959" xr:uid="{00000000-0005-0000-0000-000011040000}"/>
    <cellStyle name="Normal 14 18" xfId="960" xr:uid="{00000000-0005-0000-0000-000012040000}"/>
    <cellStyle name="Normal 14 19" xfId="961" xr:uid="{00000000-0005-0000-0000-000013040000}"/>
    <cellStyle name="Normal 14 2" xfId="962" xr:uid="{00000000-0005-0000-0000-000014040000}"/>
    <cellStyle name="Normal 14 20" xfId="963" xr:uid="{00000000-0005-0000-0000-000015040000}"/>
    <cellStyle name="Normal 14 21" xfId="964" xr:uid="{00000000-0005-0000-0000-000016040000}"/>
    <cellStyle name="Normal 14 22" xfId="965" xr:uid="{00000000-0005-0000-0000-000017040000}"/>
    <cellStyle name="Normal 14 23" xfId="966" xr:uid="{00000000-0005-0000-0000-000018040000}"/>
    <cellStyle name="Normal 14 24" xfId="967" xr:uid="{00000000-0005-0000-0000-000019040000}"/>
    <cellStyle name="Normal 14 25" xfId="968" xr:uid="{00000000-0005-0000-0000-00001A040000}"/>
    <cellStyle name="Normal 14 26" xfId="969" xr:uid="{00000000-0005-0000-0000-00001B040000}"/>
    <cellStyle name="Normal 14 27" xfId="970" xr:uid="{00000000-0005-0000-0000-00001C040000}"/>
    <cellStyle name="Normal 14 28" xfId="971" xr:uid="{00000000-0005-0000-0000-00001D040000}"/>
    <cellStyle name="Normal 14 29" xfId="972" xr:uid="{00000000-0005-0000-0000-00001E040000}"/>
    <cellStyle name="Normal 14 3" xfId="973" xr:uid="{00000000-0005-0000-0000-00001F040000}"/>
    <cellStyle name="Normal 14 30" xfId="974" xr:uid="{00000000-0005-0000-0000-000020040000}"/>
    <cellStyle name="Normal 14 31" xfId="975" xr:uid="{00000000-0005-0000-0000-000021040000}"/>
    <cellStyle name="Normal 14 32" xfId="976" xr:uid="{00000000-0005-0000-0000-000022040000}"/>
    <cellStyle name="Normal 14 33" xfId="977" xr:uid="{00000000-0005-0000-0000-000023040000}"/>
    <cellStyle name="Normal 14 34" xfId="978" xr:uid="{00000000-0005-0000-0000-000024040000}"/>
    <cellStyle name="Normal 14 35" xfId="979" xr:uid="{00000000-0005-0000-0000-000025040000}"/>
    <cellStyle name="Normal 14 36" xfId="980" xr:uid="{00000000-0005-0000-0000-000026040000}"/>
    <cellStyle name="Normal 14 37" xfId="981" xr:uid="{00000000-0005-0000-0000-000027040000}"/>
    <cellStyle name="Normal 14 38" xfId="982" xr:uid="{00000000-0005-0000-0000-000028040000}"/>
    <cellStyle name="Normal 14 39" xfId="983" xr:uid="{00000000-0005-0000-0000-000029040000}"/>
    <cellStyle name="Normal 14 4" xfId="984" xr:uid="{00000000-0005-0000-0000-00002A040000}"/>
    <cellStyle name="Normal 14 40" xfId="985" xr:uid="{00000000-0005-0000-0000-00002B040000}"/>
    <cellStyle name="Normal 14 41" xfId="986" xr:uid="{00000000-0005-0000-0000-00002C040000}"/>
    <cellStyle name="Normal 14 42" xfId="987" xr:uid="{00000000-0005-0000-0000-00002D040000}"/>
    <cellStyle name="Normal 14 43" xfId="988" xr:uid="{00000000-0005-0000-0000-00002E040000}"/>
    <cellStyle name="Normal 14 44" xfId="989" xr:uid="{00000000-0005-0000-0000-00002F040000}"/>
    <cellStyle name="Normal 14 5" xfId="990" xr:uid="{00000000-0005-0000-0000-000030040000}"/>
    <cellStyle name="Normal 14 6" xfId="991" xr:uid="{00000000-0005-0000-0000-000031040000}"/>
    <cellStyle name="Normal 14 7" xfId="992" xr:uid="{00000000-0005-0000-0000-000032040000}"/>
    <cellStyle name="Normal 14 8" xfId="993" xr:uid="{00000000-0005-0000-0000-000033040000}"/>
    <cellStyle name="Normal 14 9" xfId="994" xr:uid="{00000000-0005-0000-0000-000034040000}"/>
    <cellStyle name="Normal 15" xfId="96" xr:uid="{00000000-0005-0000-0000-000035040000}"/>
    <cellStyle name="Normal 15 10" xfId="995" xr:uid="{00000000-0005-0000-0000-000036040000}"/>
    <cellStyle name="Normal 15 11" xfId="996" xr:uid="{00000000-0005-0000-0000-000037040000}"/>
    <cellStyle name="Normal 15 12" xfId="997" xr:uid="{00000000-0005-0000-0000-000038040000}"/>
    <cellStyle name="Normal 15 13" xfId="998" xr:uid="{00000000-0005-0000-0000-000039040000}"/>
    <cellStyle name="Normal 15 14" xfId="999" xr:uid="{00000000-0005-0000-0000-00003A040000}"/>
    <cellStyle name="Normal 15 15" xfId="1000" xr:uid="{00000000-0005-0000-0000-00003B040000}"/>
    <cellStyle name="Normal 15 16" xfId="1001" xr:uid="{00000000-0005-0000-0000-00003C040000}"/>
    <cellStyle name="Normal 15 17" xfId="1002" xr:uid="{00000000-0005-0000-0000-00003D040000}"/>
    <cellStyle name="Normal 15 18" xfId="1003" xr:uid="{00000000-0005-0000-0000-00003E040000}"/>
    <cellStyle name="Normal 15 19" xfId="1004" xr:uid="{00000000-0005-0000-0000-00003F040000}"/>
    <cellStyle name="Normal 15 2" xfId="1005" xr:uid="{00000000-0005-0000-0000-000040040000}"/>
    <cellStyle name="Normal 15 20" xfId="1006" xr:uid="{00000000-0005-0000-0000-000041040000}"/>
    <cellStyle name="Normal 15 21" xfId="1007" xr:uid="{00000000-0005-0000-0000-000042040000}"/>
    <cellStyle name="Normal 15 22" xfId="1008" xr:uid="{00000000-0005-0000-0000-000043040000}"/>
    <cellStyle name="Normal 15 23" xfId="1009" xr:uid="{00000000-0005-0000-0000-000044040000}"/>
    <cellStyle name="Normal 15 24" xfId="1010" xr:uid="{00000000-0005-0000-0000-000045040000}"/>
    <cellStyle name="Normal 15 25" xfId="1011" xr:uid="{00000000-0005-0000-0000-000046040000}"/>
    <cellStyle name="Normal 15 26" xfId="1012" xr:uid="{00000000-0005-0000-0000-000047040000}"/>
    <cellStyle name="Normal 15 27" xfId="1013" xr:uid="{00000000-0005-0000-0000-000048040000}"/>
    <cellStyle name="Normal 15 28" xfId="1014" xr:uid="{00000000-0005-0000-0000-000049040000}"/>
    <cellStyle name="Normal 15 29" xfId="1015" xr:uid="{00000000-0005-0000-0000-00004A040000}"/>
    <cellStyle name="Normal 15 3" xfId="1016" xr:uid="{00000000-0005-0000-0000-00004B040000}"/>
    <cellStyle name="Normal 15 30" xfId="1017" xr:uid="{00000000-0005-0000-0000-00004C040000}"/>
    <cellStyle name="Normal 15 31" xfId="1018" xr:uid="{00000000-0005-0000-0000-00004D040000}"/>
    <cellStyle name="Normal 15 32" xfId="1019" xr:uid="{00000000-0005-0000-0000-00004E040000}"/>
    <cellStyle name="Normal 15 33" xfId="1020" xr:uid="{00000000-0005-0000-0000-00004F040000}"/>
    <cellStyle name="Normal 15 34" xfId="1021" xr:uid="{00000000-0005-0000-0000-000050040000}"/>
    <cellStyle name="Normal 15 35" xfId="1022" xr:uid="{00000000-0005-0000-0000-000051040000}"/>
    <cellStyle name="Normal 15 36" xfId="1023" xr:uid="{00000000-0005-0000-0000-000052040000}"/>
    <cellStyle name="Normal 15 37" xfId="1024" xr:uid="{00000000-0005-0000-0000-000053040000}"/>
    <cellStyle name="Normal 15 38" xfId="1025" xr:uid="{00000000-0005-0000-0000-000054040000}"/>
    <cellStyle name="Normal 15 39" xfId="1026" xr:uid="{00000000-0005-0000-0000-000055040000}"/>
    <cellStyle name="Normal 15 4" xfId="1027" xr:uid="{00000000-0005-0000-0000-000056040000}"/>
    <cellStyle name="Normal 15 40" xfId="1028" xr:uid="{00000000-0005-0000-0000-000057040000}"/>
    <cellStyle name="Normal 15 41" xfId="1029" xr:uid="{00000000-0005-0000-0000-000058040000}"/>
    <cellStyle name="Normal 15 42" xfId="1030" xr:uid="{00000000-0005-0000-0000-000059040000}"/>
    <cellStyle name="Normal 15 43" xfId="1031" xr:uid="{00000000-0005-0000-0000-00005A040000}"/>
    <cellStyle name="Normal 15 44" xfId="1032" xr:uid="{00000000-0005-0000-0000-00005B040000}"/>
    <cellStyle name="Normal 15 5" xfId="1033" xr:uid="{00000000-0005-0000-0000-00005C040000}"/>
    <cellStyle name="Normal 15 6" xfId="1034" xr:uid="{00000000-0005-0000-0000-00005D040000}"/>
    <cellStyle name="Normal 15 7" xfId="1035" xr:uid="{00000000-0005-0000-0000-00005E040000}"/>
    <cellStyle name="Normal 15 8" xfId="1036" xr:uid="{00000000-0005-0000-0000-00005F040000}"/>
    <cellStyle name="Normal 15 9" xfId="1037" xr:uid="{00000000-0005-0000-0000-000060040000}"/>
    <cellStyle name="Normal 16" xfId="97" xr:uid="{00000000-0005-0000-0000-000061040000}"/>
    <cellStyle name="Normal 16 10" xfId="1038" xr:uid="{00000000-0005-0000-0000-000062040000}"/>
    <cellStyle name="Normal 16 11" xfId="1039" xr:uid="{00000000-0005-0000-0000-000063040000}"/>
    <cellStyle name="Normal 16 12" xfId="1040" xr:uid="{00000000-0005-0000-0000-000064040000}"/>
    <cellStyle name="Normal 16 13" xfId="1041" xr:uid="{00000000-0005-0000-0000-000065040000}"/>
    <cellStyle name="Normal 16 14" xfId="1042" xr:uid="{00000000-0005-0000-0000-000066040000}"/>
    <cellStyle name="Normal 16 15" xfId="1043" xr:uid="{00000000-0005-0000-0000-000067040000}"/>
    <cellStyle name="Normal 16 16" xfId="1044" xr:uid="{00000000-0005-0000-0000-000068040000}"/>
    <cellStyle name="Normal 16 17" xfId="1045" xr:uid="{00000000-0005-0000-0000-000069040000}"/>
    <cellStyle name="Normal 16 18" xfId="1046" xr:uid="{00000000-0005-0000-0000-00006A040000}"/>
    <cellStyle name="Normal 16 19" xfId="1047" xr:uid="{00000000-0005-0000-0000-00006B040000}"/>
    <cellStyle name="Normal 16 2" xfId="1048" xr:uid="{00000000-0005-0000-0000-00006C040000}"/>
    <cellStyle name="Normal 16 20" xfId="1049" xr:uid="{00000000-0005-0000-0000-00006D040000}"/>
    <cellStyle name="Normal 16 21" xfId="1050" xr:uid="{00000000-0005-0000-0000-00006E040000}"/>
    <cellStyle name="Normal 16 22" xfId="1051" xr:uid="{00000000-0005-0000-0000-00006F040000}"/>
    <cellStyle name="Normal 16 23" xfId="1052" xr:uid="{00000000-0005-0000-0000-000070040000}"/>
    <cellStyle name="Normal 16 24" xfId="1053" xr:uid="{00000000-0005-0000-0000-000071040000}"/>
    <cellStyle name="Normal 16 25" xfId="1054" xr:uid="{00000000-0005-0000-0000-000072040000}"/>
    <cellStyle name="Normal 16 26" xfId="1055" xr:uid="{00000000-0005-0000-0000-000073040000}"/>
    <cellStyle name="Normal 16 27" xfId="1056" xr:uid="{00000000-0005-0000-0000-000074040000}"/>
    <cellStyle name="Normal 16 28" xfId="1057" xr:uid="{00000000-0005-0000-0000-000075040000}"/>
    <cellStyle name="Normal 16 29" xfId="1058" xr:uid="{00000000-0005-0000-0000-000076040000}"/>
    <cellStyle name="Normal 16 3" xfId="1059" xr:uid="{00000000-0005-0000-0000-000077040000}"/>
    <cellStyle name="Normal 16 30" xfId="1060" xr:uid="{00000000-0005-0000-0000-000078040000}"/>
    <cellStyle name="Normal 16 31" xfId="1061" xr:uid="{00000000-0005-0000-0000-000079040000}"/>
    <cellStyle name="Normal 16 32" xfId="1062" xr:uid="{00000000-0005-0000-0000-00007A040000}"/>
    <cellStyle name="Normal 16 33" xfId="1063" xr:uid="{00000000-0005-0000-0000-00007B040000}"/>
    <cellStyle name="Normal 16 34" xfId="1064" xr:uid="{00000000-0005-0000-0000-00007C040000}"/>
    <cellStyle name="Normal 16 35" xfId="1065" xr:uid="{00000000-0005-0000-0000-00007D040000}"/>
    <cellStyle name="Normal 16 36" xfId="1066" xr:uid="{00000000-0005-0000-0000-00007E040000}"/>
    <cellStyle name="Normal 16 37" xfId="1067" xr:uid="{00000000-0005-0000-0000-00007F040000}"/>
    <cellStyle name="Normal 16 38" xfId="1068" xr:uid="{00000000-0005-0000-0000-000080040000}"/>
    <cellStyle name="Normal 16 39" xfId="1069" xr:uid="{00000000-0005-0000-0000-000081040000}"/>
    <cellStyle name="Normal 16 4" xfId="1070" xr:uid="{00000000-0005-0000-0000-000082040000}"/>
    <cellStyle name="Normal 16 40" xfId="1071" xr:uid="{00000000-0005-0000-0000-000083040000}"/>
    <cellStyle name="Normal 16 41" xfId="1072" xr:uid="{00000000-0005-0000-0000-000084040000}"/>
    <cellStyle name="Normal 16 42" xfId="1073" xr:uid="{00000000-0005-0000-0000-000085040000}"/>
    <cellStyle name="Normal 16 43" xfId="1074" xr:uid="{00000000-0005-0000-0000-000086040000}"/>
    <cellStyle name="Normal 16 44" xfId="1075" xr:uid="{00000000-0005-0000-0000-000087040000}"/>
    <cellStyle name="Normal 16 5" xfId="1076" xr:uid="{00000000-0005-0000-0000-000088040000}"/>
    <cellStyle name="Normal 16 6" xfId="1077" xr:uid="{00000000-0005-0000-0000-000089040000}"/>
    <cellStyle name="Normal 16 7" xfId="1078" xr:uid="{00000000-0005-0000-0000-00008A040000}"/>
    <cellStyle name="Normal 16 8" xfId="1079" xr:uid="{00000000-0005-0000-0000-00008B040000}"/>
    <cellStyle name="Normal 16 9" xfId="1080" xr:uid="{00000000-0005-0000-0000-00008C040000}"/>
    <cellStyle name="Normal 17" xfId="98" xr:uid="{00000000-0005-0000-0000-00008D040000}"/>
    <cellStyle name="Normal 17 10" xfId="1081" xr:uid="{00000000-0005-0000-0000-00008E040000}"/>
    <cellStyle name="Normal 17 11" xfId="1082" xr:uid="{00000000-0005-0000-0000-00008F040000}"/>
    <cellStyle name="Normal 17 12" xfId="1083" xr:uid="{00000000-0005-0000-0000-000090040000}"/>
    <cellStyle name="Normal 17 13" xfId="1084" xr:uid="{00000000-0005-0000-0000-000091040000}"/>
    <cellStyle name="Normal 17 14" xfId="1085" xr:uid="{00000000-0005-0000-0000-000092040000}"/>
    <cellStyle name="Normal 17 15" xfId="1086" xr:uid="{00000000-0005-0000-0000-000093040000}"/>
    <cellStyle name="Normal 17 16" xfId="1087" xr:uid="{00000000-0005-0000-0000-000094040000}"/>
    <cellStyle name="Normal 17 17" xfId="1088" xr:uid="{00000000-0005-0000-0000-000095040000}"/>
    <cellStyle name="Normal 17 18" xfId="1089" xr:uid="{00000000-0005-0000-0000-000096040000}"/>
    <cellStyle name="Normal 17 19" xfId="1090" xr:uid="{00000000-0005-0000-0000-000097040000}"/>
    <cellStyle name="Normal 17 2" xfId="1091" xr:uid="{00000000-0005-0000-0000-000098040000}"/>
    <cellStyle name="Normal 17 20" xfId="1092" xr:uid="{00000000-0005-0000-0000-000099040000}"/>
    <cellStyle name="Normal 17 21" xfId="1093" xr:uid="{00000000-0005-0000-0000-00009A040000}"/>
    <cellStyle name="Normal 17 22" xfId="1094" xr:uid="{00000000-0005-0000-0000-00009B040000}"/>
    <cellStyle name="Normal 17 23" xfId="1095" xr:uid="{00000000-0005-0000-0000-00009C040000}"/>
    <cellStyle name="Normal 17 24" xfId="1096" xr:uid="{00000000-0005-0000-0000-00009D040000}"/>
    <cellStyle name="Normal 17 25" xfId="1097" xr:uid="{00000000-0005-0000-0000-00009E040000}"/>
    <cellStyle name="Normal 17 26" xfId="1098" xr:uid="{00000000-0005-0000-0000-00009F040000}"/>
    <cellStyle name="Normal 17 27" xfId="1099" xr:uid="{00000000-0005-0000-0000-0000A0040000}"/>
    <cellStyle name="Normal 17 28" xfId="1100" xr:uid="{00000000-0005-0000-0000-0000A1040000}"/>
    <cellStyle name="Normal 17 29" xfId="1101" xr:uid="{00000000-0005-0000-0000-0000A2040000}"/>
    <cellStyle name="Normal 17 3" xfId="1102" xr:uid="{00000000-0005-0000-0000-0000A3040000}"/>
    <cellStyle name="Normal 17 30" xfId="1103" xr:uid="{00000000-0005-0000-0000-0000A4040000}"/>
    <cellStyle name="Normal 17 31" xfId="1104" xr:uid="{00000000-0005-0000-0000-0000A5040000}"/>
    <cellStyle name="Normal 17 32" xfId="1105" xr:uid="{00000000-0005-0000-0000-0000A6040000}"/>
    <cellStyle name="Normal 17 33" xfId="1106" xr:uid="{00000000-0005-0000-0000-0000A7040000}"/>
    <cellStyle name="Normal 17 34" xfId="1107" xr:uid="{00000000-0005-0000-0000-0000A8040000}"/>
    <cellStyle name="Normal 17 35" xfId="1108" xr:uid="{00000000-0005-0000-0000-0000A9040000}"/>
    <cellStyle name="Normal 17 36" xfId="1109" xr:uid="{00000000-0005-0000-0000-0000AA040000}"/>
    <cellStyle name="Normal 17 37" xfId="1110" xr:uid="{00000000-0005-0000-0000-0000AB040000}"/>
    <cellStyle name="Normal 17 38" xfId="1111" xr:uid="{00000000-0005-0000-0000-0000AC040000}"/>
    <cellStyle name="Normal 17 39" xfId="1112" xr:uid="{00000000-0005-0000-0000-0000AD040000}"/>
    <cellStyle name="Normal 17 4" xfId="1113" xr:uid="{00000000-0005-0000-0000-0000AE040000}"/>
    <cellStyle name="Normal 17 40" xfId="1114" xr:uid="{00000000-0005-0000-0000-0000AF040000}"/>
    <cellStyle name="Normal 17 41" xfId="1115" xr:uid="{00000000-0005-0000-0000-0000B0040000}"/>
    <cellStyle name="Normal 17 42" xfId="1116" xr:uid="{00000000-0005-0000-0000-0000B1040000}"/>
    <cellStyle name="Normal 17 43" xfId="1117" xr:uid="{00000000-0005-0000-0000-0000B2040000}"/>
    <cellStyle name="Normal 17 44" xfId="1118" xr:uid="{00000000-0005-0000-0000-0000B3040000}"/>
    <cellStyle name="Normal 17 5" xfId="1119" xr:uid="{00000000-0005-0000-0000-0000B4040000}"/>
    <cellStyle name="Normal 17 6" xfId="1120" xr:uid="{00000000-0005-0000-0000-0000B5040000}"/>
    <cellStyle name="Normal 17 7" xfId="1121" xr:uid="{00000000-0005-0000-0000-0000B6040000}"/>
    <cellStyle name="Normal 17 8" xfId="1122" xr:uid="{00000000-0005-0000-0000-0000B7040000}"/>
    <cellStyle name="Normal 17 9" xfId="1123" xr:uid="{00000000-0005-0000-0000-0000B8040000}"/>
    <cellStyle name="Normal 18" xfId="99" xr:uid="{00000000-0005-0000-0000-0000B9040000}"/>
    <cellStyle name="Normal 18 10" xfId="1124" xr:uid="{00000000-0005-0000-0000-0000BA040000}"/>
    <cellStyle name="Normal 18 11" xfId="1125" xr:uid="{00000000-0005-0000-0000-0000BB040000}"/>
    <cellStyle name="Normal 18 12" xfId="1126" xr:uid="{00000000-0005-0000-0000-0000BC040000}"/>
    <cellStyle name="Normal 18 13" xfId="1127" xr:uid="{00000000-0005-0000-0000-0000BD040000}"/>
    <cellStyle name="Normal 18 14" xfId="1128" xr:uid="{00000000-0005-0000-0000-0000BE040000}"/>
    <cellStyle name="Normal 18 15" xfId="1129" xr:uid="{00000000-0005-0000-0000-0000BF040000}"/>
    <cellStyle name="Normal 18 16" xfId="1130" xr:uid="{00000000-0005-0000-0000-0000C0040000}"/>
    <cellStyle name="Normal 18 17" xfId="1131" xr:uid="{00000000-0005-0000-0000-0000C1040000}"/>
    <cellStyle name="Normal 18 18" xfId="1132" xr:uid="{00000000-0005-0000-0000-0000C2040000}"/>
    <cellStyle name="Normal 18 19" xfId="1133" xr:uid="{00000000-0005-0000-0000-0000C3040000}"/>
    <cellStyle name="Normal 18 2" xfId="1134" xr:uid="{00000000-0005-0000-0000-0000C4040000}"/>
    <cellStyle name="Normal 18 20" xfId="1135" xr:uid="{00000000-0005-0000-0000-0000C5040000}"/>
    <cellStyle name="Normal 18 21" xfId="1136" xr:uid="{00000000-0005-0000-0000-0000C6040000}"/>
    <cellStyle name="Normal 18 22" xfId="1137" xr:uid="{00000000-0005-0000-0000-0000C7040000}"/>
    <cellStyle name="Normal 18 23" xfId="1138" xr:uid="{00000000-0005-0000-0000-0000C8040000}"/>
    <cellStyle name="Normal 18 24" xfId="1139" xr:uid="{00000000-0005-0000-0000-0000C9040000}"/>
    <cellStyle name="Normal 18 25" xfId="1140" xr:uid="{00000000-0005-0000-0000-0000CA040000}"/>
    <cellStyle name="Normal 18 26" xfId="1141" xr:uid="{00000000-0005-0000-0000-0000CB040000}"/>
    <cellStyle name="Normal 18 27" xfId="1142" xr:uid="{00000000-0005-0000-0000-0000CC040000}"/>
    <cellStyle name="Normal 18 28" xfId="1143" xr:uid="{00000000-0005-0000-0000-0000CD040000}"/>
    <cellStyle name="Normal 18 29" xfId="1144" xr:uid="{00000000-0005-0000-0000-0000CE040000}"/>
    <cellStyle name="Normal 18 3" xfId="1145" xr:uid="{00000000-0005-0000-0000-0000CF040000}"/>
    <cellStyle name="Normal 18 3 3" xfId="3764" xr:uid="{00000000-0005-0000-0000-0000D0040000}"/>
    <cellStyle name="Normal 18 30" xfId="1146" xr:uid="{00000000-0005-0000-0000-0000D1040000}"/>
    <cellStyle name="Normal 18 31" xfId="1147" xr:uid="{00000000-0005-0000-0000-0000D2040000}"/>
    <cellStyle name="Normal 18 32" xfId="1148" xr:uid="{00000000-0005-0000-0000-0000D3040000}"/>
    <cellStyle name="Normal 18 33" xfId="1149" xr:uid="{00000000-0005-0000-0000-0000D4040000}"/>
    <cellStyle name="Normal 18 34" xfId="1150" xr:uid="{00000000-0005-0000-0000-0000D5040000}"/>
    <cellStyle name="Normal 18 35" xfId="1151" xr:uid="{00000000-0005-0000-0000-0000D6040000}"/>
    <cellStyle name="Normal 18 36" xfId="1152" xr:uid="{00000000-0005-0000-0000-0000D7040000}"/>
    <cellStyle name="Normal 18 37" xfId="1153" xr:uid="{00000000-0005-0000-0000-0000D8040000}"/>
    <cellStyle name="Normal 18 38" xfId="1154" xr:uid="{00000000-0005-0000-0000-0000D9040000}"/>
    <cellStyle name="Normal 18 39" xfId="1155" xr:uid="{00000000-0005-0000-0000-0000DA040000}"/>
    <cellStyle name="Normal 18 4" xfId="1156" xr:uid="{00000000-0005-0000-0000-0000DB040000}"/>
    <cellStyle name="Normal 18 40" xfId="1157" xr:uid="{00000000-0005-0000-0000-0000DC040000}"/>
    <cellStyle name="Normal 18 41" xfId="1158" xr:uid="{00000000-0005-0000-0000-0000DD040000}"/>
    <cellStyle name="Normal 18 42" xfId="1159" xr:uid="{00000000-0005-0000-0000-0000DE040000}"/>
    <cellStyle name="Normal 18 43" xfId="1160" xr:uid="{00000000-0005-0000-0000-0000DF040000}"/>
    <cellStyle name="Normal 18 44" xfId="1161" xr:uid="{00000000-0005-0000-0000-0000E0040000}"/>
    <cellStyle name="Normal 18 5" xfId="1162" xr:uid="{00000000-0005-0000-0000-0000E1040000}"/>
    <cellStyle name="Normal 18 6" xfId="1163" xr:uid="{00000000-0005-0000-0000-0000E2040000}"/>
    <cellStyle name="Normal 18 7" xfId="1164" xr:uid="{00000000-0005-0000-0000-0000E3040000}"/>
    <cellStyle name="Normal 18 8" xfId="1165" xr:uid="{00000000-0005-0000-0000-0000E4040000}"/>
    <cellStyle name="Normal 18 9" xfId="1166" xr:uid="{00000000-0005-0000-0000-0000E5040000}"/>
    <cellStyle name="Normal 19" xfId="100" xr:uid="{00000000-0005-0000-0000-0000E6040000}"/>
    <cellStyle name="Normal 19 10" xfId="1167" xr:uid="{00000000-0005-0000-0000-0000E7040000}"/>
    <cellStyle name="Normal 19 11" xfId="1168" xr:uid="{00000000-0005-0000-0000-0000E8040000}"/>
    <cellStyle name="Normal 19 12" xfId="1169" xr:uid="{00000000-0005-0000-0000-0000E9040000}"/>
    <cellStyle name="Normal 19 13" xfId="1170" xr:uid="{00000000-0005-0000-0000-0000EA040000}"/>
    <cellStyle name="Normal 19 14" xfId="1171" xr:uid="{00000000-0005-0000-0000-0000EB040000}"/>
    <cellStyle name="Normal 19 15" xfId="1172" xr:uid="{00000000-0005-0000-0000-0000EC040000}"/>
    <cellStyle name="Normal 19 16" xfId="1173" xr:uid="{00000000-0005-0000-0000-0000ED040000}"/>
    <cellStyle name="Normal 19 17" xfId="1174" xr:uid="{00000000-0005-0000-0000-0000EE040000}"/>
    <cellStyle name="Normal 19 18" xfId="1175" xr:uid="{00000000-0005-0000-0000-0000EF040000}"/>
    <cellStyle name="Normal 19 19" xfId="1176" xr:uid="{00000000-0005-0000-0000-0000F0040000}"/>
    <cellStyle name="Normal 19 2" xfId="1177" xr:uid="{00000000-0005-0000-0000-0000F1040000}"/>
    <cellStyle name="Normal 19 20" xfId="1178" xr:uid="{00000000-0005-0000-0000-0000F2040000}"/>
    <cellStyle name="Normal 19 21" xfId="1179" xr:uid="{00000000-0005-0000-0000-0000F3040000}"/>
    <cellStyle name="Normal 19 22" xfId="1180" xr:uid="{00000000-0005-0000-0000-0000F4040000}"/>
    <cellStyle name="Normal 19 23" xfId="1181" xr:uid="{00000000-0005-0000-0000-0000F5040000}"/>
    <cellStyle name="Normal 19 24" xfId="1182" xr:uid="{00000000-0005-0000-0000-0000F6040000}"/>
    <cellStyle name="Normal 19 25" xfId="1183" xr:uid="{00000000-0005-0000-0000-0000F7040000}"/>
    <cellStyle name="Normal 19 26" xfId="1184" xr:uid="{00000000-0005-0000-0000-0000F8040000}"/>
    <cellStyle name="Normal 19 27" xfId="1185" xr:uid="{00000000-0005-0000-0000-0000F9040000}"/>
    <cellStyle name="Normal 19 28" xfId="1186" xr:uid="{00000000-0005-0000-0000-0000FA040000}"/>
    <cellStyle name="Normal 19 29" xfId="1187" xr:uid="{00000000-0005-0000-0000-0000FB040000}"/>
    <cellStyle name="Normal 19 3" xfId="1188" xr:uid="{00000000-0005-0000-0000-0000FC040000}"/>
    <cellStyle name="Normal 19 30" xfId="1189" xr:uid="{00000000-0005-0000-0000-0000FD040000}"/>
    <cellStyle name="Normal 19 31" xfId="1190" xr:uid="{00000000-0005-0000-0000-0000FE040000}"/>
    <cellStyle name="Normal 19 32" xfId="1191" xr:uid="{00000000-0005-0000-0000-0000FF040000}"/>
    <cellStyle name="Normal 19 33" xfId="1192" xr:uid="{00000000-0005-0000-0000-000000050000}"/>
    <cellStyle name="Normal 19 34" xfId="1193" xr:uid="{00000000-0005-0000-0000-000001050000}"/>
    <cellStyle name="Normal 19 35" xfId="1194" xr:uid="{00000000-0005-0000-0000-000002050000}"/>
    <cellStyle name="Normal 19 36" xfId="1195" xr:uid="{00000000-0005-0000-0000-000003050000}"/>
    <cellStyle name="Normal 19 37" xfId="1196" xr:uid="{00000000-0005-0000-0000-000004050000}"/>
    <cellStyle name="Normal 19 38" xfId="1197" xr:uid="{00000000-0005-0000-0000-000005050000}"/>
    <cellStyle name="Normal 19 39" xfId="1198" xr:uid="{00000000-0005-0000-0000-000006050000}"/>
    <cellStyle name="Normal 19 4" xfId="1199" xr:uid="{00000000-0005-0000-0000-000007050000}"/>
    <cellStyle name="Normal 19 40" xfId="1200" xr:uid="{00000000-0005-0000-0000-000008050000}"/>
    <cellStyle name="Normal 19 41" xfId="1201" xr:uid="{00000000-0005-0000-0000-000009050000}"/>
    <cellStyle name="Normal 19 42" xfId="1202" xr:uid="{00000000-0005-0000-0000-00000A050000}"/>
    <cellStyle name="Normal 19 43" xfId="1203" xr:uid="{00000000-0005-0000-0000-00000B050000}"/>
    <cellStyle name="Normal 19 44" xfId="1204" xr:uid="{00000000-0005-0000-0000-00000C050000}"/>
    <cellStyle name="Normal 19 5" xfId="1205" xr:uid="{00000000-0005-0000-0000-00000D050000}"/>
    <cellStyle name="Normal 19 6" xfId="1206" xr:uid="{00000000-0005-0000-0000-00000E050000}"/>
    <cellStyle name="Normal 19 7" xfId="1207" xr:uid="{00000000-0005-0000-0000-00000F050000}"/>
    <cellStyle name="Normal 19 8" xfId="1208" xr:uid="{00000000-0005-0000-0000-000010050000}"/>
    <cellStyle name="Normal 19 9" xfId="1209" xr:uid="{00000000-0005-0000-0000-000011050000}"/>
    <cellStyle name="Normal 2" xfId="1" xr:uid="{00000000-0005-0000-0000-000012050000}"/>
    <cellStyle name="Normal 2 10" xfId="101" xr:uid="{00000000-0005-0000-0000-000013050000}"/>
    <cellStyle name="Normal 2 10 2" xfId="1210" xr:uid="{00000000-0005-0000-0000-000014050000}"/>
    <cellStyle name="Normal 2 10 2 2" xfId="3769" xr:uid="{00000000-0005-0000-0000-000015050000}"/>
    <cellStyle name="Normal 2 10 3" xfId="1211" xr:uid="{00000000-0005-0000-0000-000016050000}"/>
    <cellStyle name="Normal 2 10 4" xfId="1212" xr:uid="{00000000-0005-0000-0000-000017050000}"/>
    <cellStyle name="Normal 2 11" xfId="102" xr:uid="{00000000-0005-0000-0000-000018050000}"/>
    <cellStyle name="Normal 2 11 2" xfId="1213" xr:uid="{00000000-0005-0000-0000-000019050000}"/>
    <cellStyle name="Normal 2 11 3" xfId="1214" xr:uid="{00000000-0005-0000-0000-00001A050000}"/>
    <cellStyle name="Normal 2 11 4" xfId="1215" xr:uid="{00000000-0005-0000-0000-00001B050000}"/>
    <cellStyle name="Normal 2 12" xfId="103" xr:uid="{00000000-0005-0000-0000-00001C050000}"/>
    <cellStyle name="Normal 2 12 2" xfId="1216" xr:uid="{00000000-0005-0000-0000-00001D050000}"/>
    <cellStyle name="Normal 2 12 3" xfId="1217" xr:uid="{00000000-0005-0000-0000-00001E050000}"/>
    <cellStyle name="Normal 2 12 4" xfId="1218" xr:uid="{00000000-0005-0000-0000-00001F050000}"/>
    <cellStyle name="Normal 2 13" xfId="104" xr:uid="{00000000-0005-0000-0000-000020050000}"/>
    <cellStyle name="Normal 2 13 2" xfId="1219" xr:uid="{00000000-0005-0000-0000-000021050000}"/>
    <cellStyle name="Normal 2 13 3" xfId="1220" xr:uid="{00000000-0005-0000-0000-000022050000}"/>
    <cellStyle name="Normal 2 13 4" xfId="1221" xr:uid="{00000000-0005-0000-0000-000023050000}"/>
    <cellStyle name="Normal 2 14" xfId="105" xr:uid="{00000000-0005-0000-0000-000024050000}"/>
    <cellStyle name="Normal 2 14 2" xfId="1222" xr:uid="{00000000-0005-0000-0000-000025050000}"/>
    <cellStyle name="Normal 2 14 3" xfId="1223" xr:uid="{00000000-0005-0000-0000-000026050000}"/>
    <cellStyle name="Normal 2 14 4" xfId="1224" xr:uid="{00000000-0005-0000-0000-000027050000}"/>
    <cellStyle name="Normal 2 15" xfId="106" xr:uid="{00000000-0005-0000-0000-000028050000}"/>
    <cellStyle name="Normal 2 15 2" xfId="1225" xr:uid="{00000000-0005-0000-0000-000029050000}"/>
    <cellStyle name="Normal 2 15 3" xfId="1226" xr:uid="{00000000-0005-0000-0000-00002A050000}"/>
    <cellStyle name="Normal 2 15 4" xfId="1227" xr:uid="{00000000-0005-0000-0000-00002B050000}"/>
    <cellStyle name="Normal 2 16" xfId="107" xr:uid="{00000000-0005-0000-0000-00002C050000}"/>
    <cellStyle name="Normal 2 16 2" xfId="1228" xr:uid="{00000000-0005-0000-0000-00002D050000}"/>
    <cellStyle name="Normal 2 16 3" xfId="1229" xr:uid="{00000000-0005-0000-0000-00002E050000}"/>
    <cellStyle name="Normal 2 16 4" xfId="1230" xr:uid="{00000000-0005-0000-0000-00002F050000}"/>
    <cellStyle name="Normal 2 17" xfId="108" xr:uid="{00000000-0005-0000-0000-000030050000}"/>
    <cellStyle name="Normal 2 17 2" xfId="1231" xr:uid="{00000000-0005-0000-0000-000031050000}"/>
    <cellStyle name="Normal 2 17 3" xfId="1232" xr:uid="{00000000-0005-0000-0000-000032050000}"/>
    <cellStyle name="Normal 2 17 4" xfId="1233" xr:uid="{00000000-0005-0000-0000-000033050000}"/>
    <cellStyle name="Normal 2 18" xfId="109" xr:uid="{00000000-0005-0000-0000-000034050000}"/>
    <cellStyle name="Normal 2 18 2" xfId="1234" xr:uid="{00000000-0005-0000-0000-000035050000}"/>
    <cellStyle name="Normal 2 18 3" xfId="1235" xr:uid="{00000000-0005-0000-0000-000036050000}"/>
    <cellStyle name="Normal 2 18 4" xfId="1236" xr:uid="{00000000-0005-0000-0000-000037050000}"/>
    <cellStyle name="Normal 2 19" xfId="110" xr:uid="{00000000-0005-0000-0000-000038050000}"/>
    <cellStyle name="Normal 2 19 2" xfId="1237" xr:uid="{00000000-0005-0000-0000-000039050000}"/>
    <cellStyle name="Normal 2 19 3" xfId="1238" xr:uid="{00000000-0005-0000-0000-00003A050000}"/>
    <cellStyle name="Normal 2 19 4" xfId="1239" xr:uid="{00000000-0005-0000-0000-00003B050000}"/>
    <cellStyle name="Normal 2 2" xfId="34" xr:uid="{00000000-0005-0000-0000-00003C050000}"/>
    <cellStyle name="Normal 2 2 2" xfId="1240" xr:uid="{00000000-0005-0000-0000-00003D050000}"/>
    <cellStyle name="Normal 2 2 2 2" xfId="3768" xr:uid="{00000000-0005-0000-0000-00003E050000}"/>
    <cellStyle name="Normal 2 2 2 2 2 2 2" xfId="3985" xr:uid="{00000000-0005-0000-0000-00003F050000}"/>
    <cellStyle name="Normal 2 2 3" xfId="1241" xr:uid="{00000000-0005-0000-0000-000040050000}"/>
    <cellStyle name="Normal 2 2 4" xfId="1242" xr:uid="{00000000-0005-0000-0000-000041050000}"/>
    <cellStyle name="Normal 2 20" xfId="111" xr:uid="{00000000-0005-0000-0000-000042050000}"/>
    <cellStyle name="Normal 2 20 2" xfId="1243" xr:uid="{00000000-0005-0000-0000-000043050000}"/>
    <cellStyle name="Normal 2 20 3" xfId="1244" xr:uid="{00000000-0005-0000-0000-000044050000}"/>
    <cellStyle name="Normal 2 20 4" xfId="1245" xr:uid="{00000000-0005-0000-0000-000045050000}"/>
    <cellStyle name="Normal 2 21" xfId="112" xr:uid="{00000000-0005-0000-0000-000046050000}"/>
    <cellStyle name="Normal 2 21 2" xfId="1246" xr:uid="{00000000-0005-0000-0000-000047050000}"/>
    <cellStyle name="Normal 2 21 3" xfId="1247" xr:uid="{00000000-0005-0000-0000-000048050000}"/>
    <cellStyle name="Normal 2 21 4" xfId="1248" xr:uid="{00000000-0005-0000-0000-000049050000}"/>
    <cellStyle name="Normal 2 22" xfId="113" xr:uid="{00000000-0005-0000-0000-00004A050000}"/>
    <cellStyle name="Normal 2 22 2" xfId="1249" xr:uid="{00000000-0005-0000-0000-00004B050000}"/>
    <cellStyle name="Normal 2 22 3" xfId="1250" xr:uid="{00000000-0005-0000-0000-00004C050000}"/>
    <cellStyle name="Normal 2 22 4" xfId="1251" xr:uid="{00000000-0005-0000-0000-00004D050000}"/>
    <cellStyle name="Normal 2 23" xfId="114" xr:uid="{00000000-0005-0000-0000-00004E050000}"/>
    <cellStyle name="Normal 2 23 2" xfId="1252" xr:uid="{00000000-0005-0000-0000-00004F050000}"/>
    <cellStyle name="Normal 2 23 3" xfId="1253" xr:uid="{00000000-0005-0000-0000-000050050000}"/>
    <cellStyle name="Normal 2 23 4" xfId="1254" xr:uid="{00000000-0005-0000-0000-000051050000}"/>
    <cellStyle name="Normal 2 24" xfId="115" xr:uid="{00000000-0005-0000-0000-000052050000}"/>
    <cellStyle name="Normal 2 24 2" xfId="1255" xr:uid="{00000000-0005-0000-0000-000053050000}"/>
    <cellStyle name="Normal 2 24 3" xfId="1256" xr:uid="{00000000-0005-0000-0000-000054050000}"/>
    <cellStyle name="Normal 2 24 4" xfId="1257" xr:uid="{00000000-0005-0000-0000-000055050000}"/>
    <cellStyle name="Normal 2 25" xfId="116" xr:uid="{00000000-0005-0000-0000-000056050000}"/>
    <cellStyle name="Normal 2 25 2" xfId="1258" xr:uid="{00000000-0005-0000-0000-000057050000}"/>
    <cellStyle name="Normal 2 25 3" xfId="1259" xr:uid="{00000000-0005-0000-0000-000058050000}"/>
    <cellStyle name="Normal 2 25 4" xfId="1260" xr:uid="{00000000-0005-0000-0000-000059050000}"/>
    <cellStyle name="Normal 2 26" xfId="117" xr:uid="{00000000-0005-0000-0000-00005A050000}"/>
    <cellStyle name="Normal 2 26 2" xfId="1261" xr:uid="{00000000-0005-0000-0000-00005B050000}"/>
    <cellStyle name="Normal 2 26 3" xfId="1262" xr:uid="{00000000-0005-0000-0000-00005C050000}"/>
    <cellStyle name="Normal 2 26 4" xfId="1263" xr:uid="{00000000-0005-0000-0000-00005D050000}"/>
    <cellStyle name="Normal 2 27" xfId="118" xr:uid="{00000000-0005-0000-0000-00005E050000}"/>
    <cellStyle name="Normal 2 27 2" xfId="1264" xr:uid="{00000000-0005-0000-0000-00005F050000}"/>
    <cellStyle name="Normal 2 27 3" xfId="1265" xr:uid="{00000000-0005-0000-0000-000060050000}"/>
    <cellStyle name="Normal 2 27 4" xfId="1266" xr:uid="{00000000-0005-0000-0000-000061050000}"/>
    <cellStyle name="Normal 2 28" xfId="119" xr:uid="{00000000-0005-0000-0000-000062050000}"/>
    <cellStyle name="Normal 2 28 2" xfId="1267" xr:uid="{00000000-0005-0000-0000-000063050000}"/>
    <cellStyle name="Normal 2 28 3" xfId="1268" xr:uid="{00000000-0005-0000-0000-000064050000}"/>
    <cellStyle name="Normal 2 28 4" xfId="1269" xr:uid="{00000000-0005-0000-0000-000065050000}"/>
    <cellStyle name="Normal 2 29" xfId="120" xr:uid="{00000000-0005-0000-0000-000066050000}"/>
    <cellStyle name="Normal 2 29 2" xfId="1270" xr:uid="{00000000-0005-0000-0000-000067050000}"/>
    <cellStyle name="Normal 2 29 3" xfId="1271" xr:uid="{00000000-0005-0000-0000-000068050000}"/>
    <cellStyle name="Normal 2 29 4" xfId="1272" xr:uid="{00000000-0005-0000-0000-000069050000}"/>
    <cellStyle name="Normal 2 3" xfId="35" xr:uid="{00000000-0005-0000-0000-00006A050000}"/>
    <cellStyle name="Normal 2 3 2" xfId="1273" xr:uid="{00000000-0005-0000-0000-00006B050000}"/>
    <cellStyle name="Normal 2 3 2 3" xfId="3766" xr:uid="{00000000-0005-0000-0000-00006C050000}"/>
    <cellStyle name="Normal 2 3 3" xfId="1274" xr:uid="{00000000-0005-0000-0000-00006D050000}"/>
    <cellStyle name="Normal 2 3 4" xfId="1275" xr:uid="{00000000-0005-0000-0000-00006E050000}"/>
    <cellStyle name="Normal 2 3_CUCARACHO" xfId="3723" xr:uid="{00000000-0005-0000-0000-00006F050000}"/>
    <cellStyle name="Normal 2 30" xfId="1276" xr:uid="{00000000-0005-0000-0000-000070050000}"/>
    <cellStyle name="Normal 2 30 2" xfId="1277" xr:uid="{00000000-0005-0000-0000-000071050000}"/>
    <cellStyle name="Normal 2 30 3" xfId="1278" xr:uid="{00000000-0005-0000-0000-000072050000}"/>
    <cellStyle name="Normal 2 30 4" xfId="1279" xr:uid="{00000000-0005-0000-0000-000073050000}"/>
    <cellStyle name="Normal 2 31" xfId="1280" xr:uid="{00000000-0005-0000-0000-000074050000}"/>
    <cellStyle name="Normal 2 31 2" xfId="1281" xr:uid="{00000000-0005-0000-0000-000075050000}"/>
    <cellStyle name="Normal 2 31 3" xfId="1282" xr:uid="{00000000-0005-0000-0000-000076050000}"/>
    <cellStyle name="Normal 2 31 4" xfId="1283" xr:uid="{00000000-0005-0000-0000-000077050000}"/>
    <cellStyle name="Normal 2 32" xfId="1284" xr:uid="{00000000-0005-0000-0000-000078050000}"/>
    <cellStyle name="Normal 2 32 2" xfId="1285" xr:uid="{00000000-0005-0000-0000-000079050000}"/>
    <cellStyle name="Normal 2 32 3" xfId="1286" xr:uid="{00000000-0005-0000-0000-00007A050000}"/>
    <cellStyle name="Normal 2 32 4" xfId="1287" xr:uid="{00000000-0005-0000-0000-00007B050000}"/>
    <cellStyle name="Normal 2 33" xfId="1288" xr:uid="{00000000-0005-0000-0000-00007C050000}"/>
    <cellStyle name="Normal 2 33 2" xfId="1289" xr:uid="{00000000-0005-0000-0000-00007D050000}"/>
    <cellStyle name="Normal 2 33 3" xfId="1290" xr:uid="{00000000-0005-0000-0000-00007E050000}"/>
    <cellStyle name="Normal 2 33 4" xfId="1291" xr:uid="{00000000-0005-0000-0000-00007F050000}"/>
    <cellStyle name="Normal 2 34" xfId="1292" xr:uid="{00000000-0005-0000-0000-000080050000}"/>
    <cellStyle name="Normal 2 34 2" xfId="1293" xr:uid="{00000000-0005-0000-0000-000081050000}"/>
    <cellStyle name="Normal 2 34 3" xfId="1294" xr:uid="{00000000-0005-0000-0000-000082050000}"/>
    <cellStyle name="Normal 2 34 4" xfId="1295" xr:uid="{00000000-0005-0000-0000-000083050000}"/>
    <cellStyle name="Normal 2 35" xfId="1296" xr:uid="{00000000-0005-0000-0000-000084050000}"/>
    <cellStyle name="Normal 2 35 2" xfId="1297" xr:uid="{00000000-0005-0000-0000-000085050000}"/>
    <cellStyle name="Normal 2 35 3" xfId="1298" xr:uid="{00000000-0005-0000-0000-000086050000}"/>
    <cellStyle name="Normal 2 35 4" xfId="1299" xr:uid="{00000000-0005-0000-0000-000087050000}"/>
    <cellStyle name="Normal 2 36" xfId="1300" xr:uid="{00000000-0005-0000-0000-000088050000}"/>
    <cellStyle name="Normal 2 36 2" xfId="1301" xr:uid="{00000000-0005-0000-0000-000089050000}"/>
    <cellStyle name="Normal 2 36 3" xfId="1302" xr:uid="{00000000-0005-0000-0000-00008A050000}"/>
    <cellStyle name="Normal 2 36 4" xfId="1303" xr:uid="{00000000-0005-0000-0000-00008B050000}"/>
    <cellStyle name="Normal 2 37" xfId="1304" xr:uid="{00000000-0005-0000-0000-00008C050000}"/>
    <cellStyle name="Normal 2 37 2" xfId="1305" xr:uid="{00000000-0005-0000-0000-00008D050000}"/>
    <cellStyle name="Normal 2 37 3" xfId="1306" xr:uid="{00000000-0005-0000-0000-00008E050000}"/>
    <cellStyle name="Normal 2 37 4" xfId="1307" xr:uid="{00000000-0005-0000-0000-00008F050000}"/>
    <cellStyle name="Normal 2 38" xfId="1308" xr:uid="{00000000-0005-0000-0000-000090050000}"/>
    <cellStyle name="Normal 2 38 2" xfId="1309" xr:uid="{00000000-0005-0000-0000-000091050000}"/>
    <cellStyle name="Normal 2 38 3" xfId="1310" xr:uid="{00000000-0005-0000-0000-000092050000}"/>
    <cellStyle name="Normal 2 38 4" xfId="1311" xr:uid="{00000000-0005-0000-0000-000093050000}"/>
    <cellStyle name="Normal 2 39" xfId="1312" xr:uid="{00000000-0005-0000-0000-000094050000}"/>
    <cellStyle name="Normal 2 39 2" xfId="1313" xr:uid="{00000000-0005-0000-0000-000095050000}"/>
    <cellStyle name="Normal 2 39 3" xfId="1314" xr:uid="{00000000-0005-0000-0000-000096050000}"/>
    <cellStyle name="Normal 2 39 4" xfId="1315" xr:uid="{00000000-0005-0000-0000-000097050000}"/>
    <cellStyle name="Normal 2 4" xfId="121" xr:uid="{00000000-0005-0000-0000-000098050000}"/>
    <cellStyle name="Normal 2 4 2" xfId="141" xr:uid="{00000000-0005-0000-0000-000099050000}"/>
    <cellStyle name="Normal 2 4 3" xfId="1316" xr:uid="{00000000-0005-0000-0000-00009A050000}"/>
    <cellStyle name="Normal 2 4 4" xfId="1317" xr:uid="{00000000-0005-0000-0000-00009B050000}"/>
    <cellStyle name="Normal 2 4_CUCARACHO" xfId="3724" xr:uid="{00000000-0005-0000-0000-00009C050000}"/>
    <cellStyle name="Normal 2 40" xfId="1318" xr:uid="{00000000-0005-0000-0000-00009D050000}"/>
    <cellStyle name="Normal 2 40 2" xfId="1319" xr:uid="{00000000-0005-0000-0000-00009E050000}"/>
    <cellStyle name="Normal 2 40 3" xfId="1320" xr:uid="{00000000-0005-0000-0000-00009F050000}"/>
    <cellStyle name="Normal 2 40 4" xfId="1321" xr:uid="{00000000-0005-0000-0000-0000A0050000}"/>
    <cellStyle name="Normal 2 41" xfId="1322" xr:uid="{00000000-0005-0000-0000-0000A1050000}"/>
    <cellStyle name="Normal 2 42" xfId="1323" xr:uid="{00000000-0005-0000-0000-0000A2050000}"/>
    <cellStyle name="Normal 2 43" xfId="1324" xr:uid="{00000000-0005-0000-0000-0000A3050000}"/>
    <cellStyle name="Normal 2 44" xfId="1325" xr:uid="{00000000-0005-0000-0000-0000A4050000}"/>
    <cellStyle name="Normal 2 45" xfId="1326" xr:uid="{00000000-0005-0000-0000-0000A5050000}"/>
    <cellStyle name="Normal 2 46" xfId="1327" xr:uid="{00000000-0005-0000-0000-0000A6050000}"/>
    <cellStyle name="Normal 2 47" xfId="1328" xr:uid="{00000000-0005-0000-0000-0000A7050000}"/>
    <cellStyle name="Normal 2 48" xfId="1329" xr:uid="{00000000-0005-0000-0000-0000A8050000}"/>
    <cellStyle name="Normal 2 49" xfId="1330" xr:uid="{00000000-0005-0000-0000-0000A9050000}"/>
    <cellStyle name="Normal 2 5" xfId="122" xr:uid="{00000000-0005-0000-0000-0000AA050000}"/>
    <cellStyle name="Normal 2 5 2" xfId="1331" xr:uid="{00000000-0005-0000-0000-0000AB050000}"/>
    <cellStyle name="Normal 2 5 3" xfId="1332" xr:uid="{00000000-0005-0000-0000-0000AC050000}"/>
    <cellStyle name="Normal 2 5 4" xfId="1333" xr:uid="{00000000-0005-0000-0000-0000AD050000}"/>
    <cellStyle name="Normal 2 50" xfId="1334" xr:uid="{00000000-0005-0000-0000-0000AE050000}"/>
    <cellStyle name="Normal 2 51" xfId="1335" xr:uid="{00000000-0005-0000-0000-0000AF050000}"/>
    <cellStyle name="Normal 2 52" xfId="3765" xr:uid="{00000000-0005-0000-0000-0000B0050000}"/>
    <cellStyle name="Normal 2 6" xfId="123" xr:uid="{00000000-0005-0000-0000-0000B1050000}"/>
    <cellStyle name="Normal 2 6 2" xfId="1336" xr:uid="{00000000-0005-0000-0000-0000B2050000}"/>
    <cellStyle name="Normal 2 6 3" xfId="1337" xr:uid="{00000000-0005-0000-0000-0000B3050000}"/>
    <cellStyle name="Normal 2 6 4" xfId="1338" xr:uid="{00000000-0005-0000-0000-0000B4050000}"/>
    <cellStyle name="Normal 2 7" xfId="124" xr:uid="{00000000-0005-0000-0000-0000B5050000}"/>
    <cellStyle name="Normal 2 7 2" xfId="1339" xr:uid="{00000000-0005-0000-0000-0000B6050000}"/>
    <cellStyle name="Normal 2 7 3" xfId="1340" xr:uid="{00000000-0005-0000-0000-0000B7050000}"/>
    <cellStyle name="Normal 2 7 4" xfId="1341" xr:uid="{00000000-0005-0000-0000-0000B8050000}"/>
    <cellStyle name="Normal 2 8" xfId="125" xr:uid="{00000000-0005-0000-0000-0000B9050000}"/>
    <cellStyle name="Normal 2 8 2" xfId="1342" xr:uid="{00000000-0005-0000-0000-0000BA050000}"/>
    <cellStyle name="Normal 2 8 3" xfId="1343" xr:uid="{00000000-0005-0000-0000-0000BB050000}"/>
    <cellStyle name="Normal 2 8 4" xfId="1344" xr:uid="{00000000-0005-0000-0000-0000BC050000}"/>
    <cellStyle name="Normal 2 9" xfId="126" xr:uid="{00000000-0005-0000-0000-0000BD050000}"/>
    <cellStyle name="Normal 2 9 2" xfId="1345" xr:uid="{00000000-0005-0000-0000-0000BE050000}"/>
    <cellStyle name="Normal 2 9 3" xfId="1346" xr:uid="{00000000-0005-0000-0000-0000BF050000}"/>
    <cellStyle name="Normal 2 9 4" xfId="1347" xr:uid="{00000000-0005-0000-0000-0000C0050000}"/>
    <cellStyle name="Normal 2_DA_PROCESO_09-1-40369_124002002_987074(1)" xfId="1348" xr:uid="{00000000-0005-0000-0000-0000C1050000}"/>
    <cellStyle name="Normal 20" xfId="1349" xr:uid="{00000000-0005-0000-0000-0000C2050000}"/>
    <cellStyle name="Normal 20 2" xfId="1350" xr:uid="{00000000-0005-0000-0000-0000C3050000}"/>
    <cellStyle name="Normal 20 3" xfId="1351" xr:uid="{00000000-0005-0000-0000-0000C4050000}"/>
    <cellStyle name="Normal 20 4" xfId="1352" xr:uid="{00000000-0005-0000-0000-0000C5050000}"/>
    <cellStyle name="Normal 21" xfId="1353" xr:uid="{00000000-0005-0000-0000-0000C6050000}"/>
    <cellStyle name="Normal 21 10" xfId="1354" xr:uid="{00000000-0005-0000-0000-0000C7050000}"/>
    <cellStyle name="Normal 21 11" xfId="1355" xr:uid="{00000000-0005-0000-0000-0000C8050000}"/>
    <cellStyle name="Normal 21 12" xfId="1356" xr:uid="{00000000-0005-0000-0000-0000C9050000}"/>
    <cellStyle name="Normal 21 13" xfId="1357" xr:uid="{00000000-0005-0000-0000-0000CA050000}"/>
    <cellStyle name="Normal 21 14" xfId="1358" xr:uid="{00000000-0005-0000-0000-0000CB050000}"/>
    <cellStyle name="Normal 21 15" xfId="1359" xr:uid="{00000000-0005-0000-0000-0000CC050000}"/>
    <cellStyle name="Normal 21 16" xfId="1360" xr:uid="{00000000-0005-0000-0000-0000CD050000}"/>
    <cellStyle name="Normal 21 17" xfId="1361" xr:uid="{00000000-0005-0000-0000-0000CE050000}"/>
    <cellStyle name="Normal 21 18" xfId="1362" xr:uid="{00000000-0005-0000-0000-0000CF050000}"/>
    <cellStyle name="Normal 21 19" xfId="1363" xr:uid="{00000000-0005-0000-0000-0000D0050000}"/>
    <cellStyle name="Normal 21 2" xfId="1364" xr:uid="{00000000-0005-0000-0000-0000D1050000}"/>
    <cellStyle name="Normal 21 20" xfId="1365" xr:uid="{00000000-0005-0000-0000-0000D2050000}"/>
    <cellStyle name="Normal 21 21" xfId="1366" xr:uid="{00000000-0005-0000-0000-0000D3050000}"/>
    <cellStyle name="Normal 21 22" xfId="1367" xr:uid="{00000000-0005-0000-0000-0000D4050000}"/>
    <cellStyle name="Normal 21 23" xfId="1368" xr:uid="{00000000-0005-0000-0000-0000D5050000}"/>
    <cellStyle name="Normal 21 24" xfId="1369" xr:uid="{00000000-0005-0000-0000-0000D6050000}"/>
    <cellStyle name="Normal 21 25" xfId="1370" xr:uid="{00000000-0005-0000-0000-0000D7050000}"/>
    <cellStyle name="Normal 21 26" xfId="1371" xr:uid="{00000000-0005-0000-0000-0000D8050000}"/>
    <cellStyle name="Normal 21 27" xfId="1372" xr:uid="{00000000-0005-0000-0000-0000D9050000}"/>
    <cellStyle name="Normal 21 28" xfId="1373" xr:uid="{00000000-0005-0000-0000-0000DA050000}"/>
    <cellStyle name="Normal 21 29" xfId="1374" xr:uid="{00000000-0005-0000-0000-0000DB050000}"/>
    <cellStyle name="Normal 21 3" xfId="1375" xr:uid="{00000000-0005-0000-0000-0000DC050000}"/>
    <cellStyle name="Normal 21 30" xfId="1376" xr:uid="{00000000-0005-0000-0000-0000DD050000}"/>
    <cellStyle name="Normal 21 31" xfId="1377" xr:uid="{00000000-0005-0000-0000-0000DE050000}"/>
    <cellStyle name="Normal 21 32" xfId="1378" xr:uid="{00000000-0005-0000-0000-0000DF050000}"/>
    <cellStyle name="Normal 21 33" xfId="1379" xr:uid="{00000000-0005-0000-0000-0000E0050000}"/>
    <cellStyle name="Normal 21 34" xfId="1380" xr:uid="{00000000-0005-0000-0000-0000E1050000}"/>
    <cellStyle name="Normal 21 35" xfId="1381" xr:uid="{00000000-0005-0000-0000-0000E2050000}"/>
    <cellStyle name="Normal 21 36" xfId="1382" xr:uid="{00000000-0005-0000-0000-0000E3050000}"/>
    <cellStyle name="Normal 21 37" xfId="1383" xr:uid="{00000000-0005-0000-0000-0000E4050000}"/>
    <cellStyle name="Normal 21 38" xfId="1384" xr:uid="{00000000-0005-0000-0000-0000E5050000}"/>
    <cellStyle name="Normal 21 39" xfId="1385" xr:uid="{00000000-0005-0000-0000-0000E6050000}"/>
    <cellStyle name="Normal 21 4" xfId="1386" xr:uid="{00000000-0005-0000-0000-0000E7050000}"/>
    <cellStyle name="Normal 21 40" xfId="1387" xr:uid="{00000000-0005-0000-0000-0000E8050000}"/>
    <cellStyle name="Normal 21 41" xfId="1388" xr:uid="{00000000-0005-0000-0000-0000E9050000}"/>
    <cellStyle name="Normal 21 42" xfId="1389" xr:uid="{00000000-0005-0000-0000-0000EA050000}"/>
    <cellStyle name="Normal 21 43" xfId="1390" xr:uid="{00000000-0005-0000-0000-0000EB050000}"/>
    <cellStyle name="Normal 21 44" xfId="1391" xr:uid="{00000000-0005-0000-0000-0000EC050000}"/>
    <cellStyle name="Normal 21 5" xfId="1392" xr:uid="{00000000-0005-0000-0000-0000ED050000}"/>
    <cellStyle name="Normal 21 6" xfId="1393" xr:uid="{00000000-0005-0000-0000-0000EE050000}"/>
    <cellStyle name="Normal 21 7" xfId="1394" xr:uid="{00000000-0005-0000-0000-0000EF050000}"/>
    <cellStyle name="Normal 21 8" xfId="1395" xr:uid="{00000000-0005-0000-0000-0000F0050000}"/>
    <cellStyle name="Normal 21 9" xfId="1396" xr:uid="{00000000-0005-0000-0000-0000F1050000}"/>
    <cellStyle name="Normal 22" xfId="1397" xr:uid="{00000000-0005-0000-0000-0000F2050000}"/>
    <cellStyle name="Normal 22 10" xfId="1398" xr:uid="{00000000-0005-0000-0000-0000F3050000}"/>
    <cellStyle name="Normal 22 11" xfId="1399" xr:uid="{00000000-0005-0000-0000-0000F4050000}"/>
    <cellStyle name="Normal 22 12" xfId="1400" xr:uid="{00000000-0005-0000-0000-0000F5050000}"/>
    <cellStyle name="Normal 22 13" xfId="1401" xr:uid="{00000000-0005-0000-0000-0000F6050000}"/>
    <cellStyle name="Normal 22 14" xfId="1402" xr:uid="{00000000-0005-0000-0000-0000F7050000}"/>
    <cellStyle name="Normal 22 15" xfId="1403" xr:uid="{00000000-0005-0000-0000-0000F8050000}"/>
    <cellStyle name="Normal 22 16" xfId="1404" xr:uid="{00000000-0005-0000-0000-0000F9050000}"/>
    <cellStyle name="Normal 22 17" xfId="1405" xr:uid="{00000000-0005-0000-0000-0000FA050000}"/>
    <cellStyle name="Normal 22 18" xfId="1406" xr:uid="{00000000-0005-0000-0000-0000FB050000}"/>
    <cellStyle name="Normal 22 19" xfId="1407" xr:uid="{00000000-0005-0000-0000-0000FC050000}"/>
    <cellStyle name="Normal 22 2" xfId="1408" xr:uid="{00000000-0005-0000-0000-0000FD050000}"/>
    <cellStyle name="Normal 22 20" xfId="1409" xr:uid="{00000000-0005-0000-0000-0000FE050000}"/>
    <cellStyle name="Normal 22 21" xfId="1410" xr:uid="{00000000-0005-0000-0000-0000FF050000}"/>
    <cellStyle name="Normal 22 22" xfId="1411" xr:uid="{00000000-0005-0000-0000-000000060000}"/>
    <cellStyle name="Normal 22 23" xfId="1412" xr:uid="{00000000-0005-0000-0000-000001060000}"/>
    <cellStyle name="Normal 22 24" xfId="1413" xr:uid="{00000000-0005-0000-0000-000002060000}"/>
    <cellStyle name="Normal 22 25" xfId="1414" xr:uid="{00000000-0005-0000-0000-000003060000}"/>
    <cellStyle name="Normal 22 26" xfId="1415" xr:uid="{00000000-0005-0000-0000-000004060000}"/>
    <cellStyle name="Normal 22 27" xfId="1416" xr:uid="{00000000-0005-0000-0000-000005060000}"/>
    <cellStyle name="Normal 22 28" xfId="1417" xr:uid="{00000000-0005-0000-0000-000006060000}"/>
    <cellStyle name="Normal 22 29" xfId="1418" xr:uid="{00000000-0005-0000-0000-000007060000}"/>
    <cellStyle name="Normal 22 3" xfId="1419" xr:uid="{00000000-0005-0000-0000-000008060000}"/>
    <cellStyle name="Normal 22 30" xfId="1420" xr:uid="{00000000-0005-0000-0000-000009060000}"/>
    <cellStyle name="Normal 22 31" xfId="1421" xr:uid="{00000000-0005-0000-0000-00000A060000}"/>
    <cellStyle name="Normal 22 32" xfId="1422" xr:uid="{00000000-0005-0000-0000-00000B060000}"/>
    <cellStyle name="Normal 22 33" xfId="1423" xr:uid="{00000000-0005-0000-0000-00000C060000}"/>
    <cellStyle name="Normal 22 34" xfId="1424" xr:uid="{00000000-0005-0000-0000-00000D060000}"/>
    <cellStyle name="Normal 22 35" xfId="1425" xr:uid="{00000000-0005-0000-0000-00000E060000}"/>
    <cellStyle name="Normal 22 36" xfId="1426" xr:uid="{00000000-0005-0000-0000-00000F060000}"/>
    <cellStyle name="Normal 22 37" xfId="1427" xr:uid="{00000000-0005-0000-0000-000010060000}"/>
    <cellStyle name="Normal 22 38" xfId="1428" xr:uid="{00000000-0005-0000-0000-000011060000}"/>
    <cellStyle name="Normal 22 39" xfId="1429" xr:uid="{00000000-0005-0000-0000-000012060000}"/>
    <cellStyle name="Normal 22 4" xfId="1430" xr:uid="{00000000-0005-0000-0000-000013060000}"/>
    <cellStyle name="Normal 22 40" xfId="1431" xr:uid="{00000000-0005-0000-0000-000014060000}"/>
    <cellStyle name="Normal 22 41" xfId="1432" xr:uid="{00000000-0005-0000-0000-000015060000}"/>
    <cellStyle name="Normal 22 42" xfId="1433" xr:uid="{00000000-0005-0000-0000-000016060000}"/>
    <cellStyle name="Normal 22 43" xfId="1434" xr:uid="{00000000-0005-0000-0000-000017060000}"/>
    <cellStyle name="Normal 22 44" xfId="1435" xr:uid="{00000000-0005-0000-0000-000018060000}"/>
    <cellStyle name="Normal 22 5" xfId="1436" xr:uid="{00000000-0005-0000-0000-000019060000}"/>
    <cellStyle name="Normal 22 6" xfId="1437" xr:uid="{00000000-0005-0000-0000-00001A060000}"/>
    <cellStyle name="Normal 22 7" xfId="1438" xr:uid="{00000000-0005-0000-0000-00001B060000}"/>
    <cellStyle name="Normal 22 8" xfId="1439" xr:uid="{00000000-0005-0000-0000-00001C060000}"/>
    <cellStyle name="Normal 22 9" xfId="1440" xr:uid="{00000000-0005-0000-0000-00001D060000}"/>
    <cellStyle name="Normal 23" xfId="127" xr:uid="{00000000-0005-0000-0000-00001E060000}"/>
    <cellStyle name="Normal 23 10" xfId="1441" xr:uid="{00000000-0005-0000-0000-00001F060000}"/>
    <cellStyle name="Normal 23 11" xfId="1442" xr:uid="{00000000-0005-0000-0000-000020060000}"/>
    <cellStyle name="Normal 23 12" xfId="1443" xr:uid="{00000000-0005-0000-0000-000021060000}"/>
    <cellStyle name="Normal 23 13" xfId="1444" xr:uid="{00000000-0005-0000-0000-000022060000}"/>
    <cellStyle name="Normal 23 14" xfId="1445" xr:uid="{00000000-0005-0000-0000-000023060000}"/>
    <cellStyle name="Normal 23 15" xfId="1446" xr:uid="{00000000-0005-0000-0000-000024060000}"/>
    <cellStyle name="Normal 23 16" xfId="1447" xr:uid="{00000000-0005-0000-0000-000025060000}"/>
    <cellStyle name="Normal 23 17" xfId="1448" xr:uid="{00000000-0005-0000-0000-000026060000}"/>
    <cellStyle name="Normal 23 18" xfId="1449" xr:uid="{00000000-0005-0000-0000-000027060000}"/>
    <cellStyle name="Normal 23 19" xfId="1450" xr:uid="{00000000-0005-0000-0000-000028060000}"/>
    <cellStyle name="Normal 23 2" xfId="1451" xr:uid="{00000000-0005-0000-0000-000029060000}"/>
    <cellStyle name="Normal 23 20" xfId="1452" xr:uid="{00000000-0005-0000-0000-00002A060000}"/>
    <cellStyle name="Normal 23 21" xfId="1453" xr:uid="{00000000-0005-0000-0000-00002B060000}"/>
    <cellStyle name="Normal 23 22" xfId="1454" xr:uid="{00000000-0005-0000-0000-00002C060000}"/>
    <cellStyle name="Normal 23 23" xfId="1455" xr:uid="{00000000-0005-0000-0000-00002D060000}"/>
    <cellStyle name="Normal 23 24" xfId="1456" xr:uid="{00000000-0005-0000-0000-00002E060000}"/>
    <cellStyle name="Normal 23 25" xfId="1457" xr:uid="{00000000-0005-0000-0000-00002F060000}"/>
    <cellStyle name="Normal 23 26" xfId="1458" xr:uid="{00000000-0005-0000-0000-000030060000}"/>
    <cellStyle name="Normal 23 27" xfId="1459" xr:uid="{00000000-0005-0000-0000-000031060000}"/>
    <cellStyle name="Normal 23 28" xfId="1460" xr:uid="{00000000-0005-0000-0000-000032060000}"/>
    <cellStyle name="Normal 23 29" xfId="1461" xr:uid="{00000000-0005-0000-0000-000033060000}"/>
    <cellStyle name="Normal 23 3" xfId="1462" xr:uid="{00000000-0005-0000-0000-000034060000}"/>
    <cellStyle name="Normal 23 30" xfId="1463" xr:uid="{00000000-0005-0000-0000-000035060000}"/>
    <cellStyle name="Normal 23 31" xfId="1464" xr:uid="{00000000-0005-0000-0000-000036060000}"/>
    <cellStyle name="Normal 23 32" xfId="1465" xr:uid="{00000000-0005-0000-0000-000037060000}"/>
    <cellStyle name="Normal 23 33" xfId="1466" xr:uid="{00000000-0005-0000-0000-000038060000}"/>
    <cellStyle name="Normal 23 34" xfId="1467" xr:uid="{00000000-0005-0000-0000-000039060000}"/>
    <cellStyle name="Normal 23 35" xfId="1468" xr:uid="{00000000-0005-0000-0000-00003A060000}"/>
    <cellStyle name="Normal 23 36" xfId="1469" xr:uid="{00000000-0005-0000-0000-00003B060000}"/>
    <cellStyle name="Normal 23 37" xfId="1470" xr:uid="{00000000-0005-0000-0000-00003C060000}"/>
    <cellStyle name="Normal 23 38" xfId="1471" xr:uid="{00000000-0005-0000-0000-00003D060000}"/>
    <cellStyle name="Normal 23 39" xfId="1472" xr:uid="{00000000-0005-0000-0000-00003E060000}"/>
    <cellStyle name="Normal 23 4" xfId="1473" xr:uid="{00000000-0005-0000-0000-00003F060000}"/>
    <cellStyle name="Normal 23 5" xfId="1474" xr:uid="{00000000-0005-0000-0000-000040060000}"/>
    <cellStyle name="Normal 23 6" xfId="1475" xr:uid="{00000000-0005-0000-0000-000041060000}"/>
    <cellStyle name="Normal 23 7" xfId="1476" xr:uid="{00000000-0005-0000-0000-000042060000}"/>
    <cellStyle name="Normal 23 8" xfId="1477" xr:uid="{00000000-0005-0000-0000-000043060000}"/>
    <cellStyle name="Normal 23 9" xfId="1478" xr:uid="{00000000-0005-0000-0000-000044060000}"/>
    <cellStyle name="Normal 24" xfId="128" xr:uid="{00000000-0005-0000-0000-000045060000}"/>
    <cellStyle name="Normal 24 2" xfId="129" xr:uid="{00000000-0005-0000-0000-000046060000}"/>
    <cellStyle name="Normal 24 3" xfId="1479" xr:uid="{00000000-0005-0000-0000-000047060000}"/>
    <cellStyle name="Normal 24 4" xfId="1480" xr:uid="{00000000-0005-0000-0000-000048060000}"/>
    <cellStyle name="Normal 25" xfId="1481" xr:uid="{00000000-0005-0000-0000-000049060000}"/>
    <cellStyle name="Normal 25 10" xfId="1482" xr:uid="{00000000-0005-0000-0000-00004A060000}"/>
    <cellStyle name="Normal 25 11" xfId="1483" xr:uid="{00000000-0005-0000-0000-00004B060000}"/>
    <cellStyle name="Normal 25 12" xfId="1484" xr:uid="{00000000-0005-0000-0000-00004C060000}"/>
    <cellStyle name="Normal 25 13" xfId="1485" xr:uid="{00000000-0005-0000-0000-00004D060000}"/>
    <cellStyle name="Normal 25 14" xfId="1486" xr:uid="{00000000-0005-0000-0000-00004E060000}"/>
    <cellStyle name="Normal 25 15" xfId="1487" xr:uid="{00000000-0005-0000-0000-00004F060000}"/>
    <cellStyle name="Normal 25 16" xfId="1488" xr:uid="{00000000-0005-0000-0000-000050060000}"/>
    <cellStyle name="Normal 25 17" xfId="1489" xr:uid="{00000000-0005-0000-0000-000051060000}"/>
    <cellStyle name="Normal 25 18" xfId="1490" xr:uid="{00000000-0005-0000-0000-000052060000}"/>
    <cellStyle name="Normal 25 19" xfId="1491" xr:uid="{00000000-0005-0000-0000-000053060000}"/>
    <cellStyle name="Normal 25 2" xfId="1492" xr:uid="{00000000-0005-0000-0000-000054060000}"/>
    <cellStyle name="Normal 25 20" xfId="1493" xr:uid="{00000000-0005-0000-0000-000055060000}"/>
    <cellStyle name="Normal 25 21" xfId="1494" xr:uid="{00000000-0005-0000-0000-000056060000}"/>
    <cellStyle name="Normal 25 22" xfId="1495" xr:uid="{00000000-0005-0000-0000-000057060000}"/>
    <cellStyle name="Normal 25 23" xfId="1496" xr:uid="{00000000-0005-0000-0000-000058060000}"/>
    <cellStyle name="Normal 25 24" xfId="1497" xr:uid="{00000000-0005-0000-0000-000059060000}"/>
    <cellStyle name="Normal 25 25" xfId="1498" xr:uid="{00000000-0005-0000-0000-00005A060000}"/>
    <cellStyle name="Normal 25 26" xfId="1499" xr:uid="{00000000-0005-0000-0000-00005B060000}"/>
    <cellStyle name="Normal 25 27" xfId="1500" xr:uid="{00000000-0005-0000-0000-00005C060000}"/>
    <cellStyle name="Normal 25 28" xfId="1501" xr:uid="{00000000-0005-0000-0000-00005D060000}"/>
    <cellStyle name="Normal 25 29" xfId="1502" xr:uid="{00000000-0005-0000-0000-00005E060000}"/>
    <cellStyle name="Normal 25 3" xfId="1503" xr:uid="{00000000-0005-0000-0000-00005F060000}"/>
    <cellStyle name="Normal 25 30" xfId="1504" xr:uid="{00000000-0005-0000-0000-000060060000}"/>
    <cellStyle name="Normal 25 31" xfId="1505" xr:uid="{00000000-0005-0000-0000-000061060000}"/>
    <cellStyle name="Normal 25 32" xfId="1506" xr:uid="{00000000-0005-0000-0000-000062060000}"/>
    <cellStyle name="Normal 25 33" xfId="1507" xr:uid="{00000000-0005-0000-0000-000063060000}"/>
    <cellStyle name="Normal 25 34" xfId="1508" xr:uid="{00000000-0005-0000-0000-000064060000}"/>
    <cellStyle name="Normal 25 35" xfId="1509" xr:uid="{00000000-0005-0000-0000-000065060000}"/>
    <cellStyle name="Normal 25 36" xfId="1510" xr:uid="{00000000-0005-0000-0000-000066060000}"/>
    <cellStyle name="Normal 25 37" xfId="1511" xr:uid="{00000000-0005-0000-0000-000067060000}"/>
    <cellStyle name="Normal 25 38" xfId="1512" xr:uid="{00000000-0005-0000-0000-000068060000}"/>
    <cellStyle name="Normal 25 39" xfId="1513" xr:uid="{00000000-0005-0000-0000-000069060000}"/>
    <cellStyle name="Normal 25 4" xfId="1514" xr:uid="{00000000-0005-0000-0000-00006A060000}"/>
    <cellStyle name="Normal 25 5" xfId="1515" xr:uid="{00000000-0005-0000-0000-00006B060000}"/>
    <cellStyle name="Normal 25 6" xfId="1516" xr:uid="{00000000-0005-0000-0000-00006C060000}"/>
    <cellStyle name="Normal 25 7" xfId="1517" xr:uid="{00000000-0005-0000-0000-00006D060000}"/>
    <cellStyle name="Normal 25 8" xfId="1518" xr:uid="{00000000-0005-0000-0000-00006E060000}"/>
    <cellStyle name="Normal 25 9" xfId="1519" xr:uid="{00000000-0005-0000-0000-00006F060000}"/>
    <cellStyle name="Normal 26" xfId="130" xr:uid="{00000000-0005-0000-0000-000070060000}"/>
    <cellStyle name="Normal 26 10" xfId="1520" xr:uid="{00000000-0005-0000-0000-000071060000}"/>
    <cellStyle name="Normal 26 11" xfId="1521" xr:uid="{00000000-0005-0000-0000-000072060000}"/>
    <cellStyle name="Normal 26 12" xfId="1522" xr:uid="{00000000-0005-0000-0000-000073060000}"/>
    <cellStyle name="Normal 26 13" xfId="1523" xr:uid="{00000000-0005-0000-0000-000074060000}"/>
    <cellStyle name="Normal 26 14" xfId="1524" xr:uid="{00000000-0005-0000-0000-000075060000}"/>
    <cellStyle name="Normal 26 15" xfId="1525" xr:uid="{00000000-0005-0000-0000-000076060000}"/>
    <cellStyle name="Normal 26 16" xfId="1526" xr:uid="{00000000-0005-0000-0000-000077060000}"/>
    <cellStyle name="Normal 26 17" xfId="1527" xr:uid="{00000000-0005-0000-0000-000078060000}"/>
    <cellStyle name="Normal 26 18" xfId="1528" xr:uid="{00000000-0005-0000-0000-000079060000}"/>
    <cellStyle name="Normal 26 19" xfId="1529" xr:uid="{00000000-0005-0000-0000-00007A060000}"/>
    <cellStyle name="Normal 26 2" xfId="131" xr:uid="{00000000-0005-0000-0000-00007B060000}"/>
    <cellStyle name="Normal 26 20" xfId="1530" xr:uid="{00000000-0005-0000-0000-00007C060000}"/>
    <cellStyle name="Normal 26 21" xfId="1531" xr:uid="{00000000-0005-0000-0000-00007D060000}"/>
    <cellStyle name="Normal 26 22" xfId="1532" xr:uid="{00000000-0005-0000-0000-00007E060000}"/>
    <cellStyle name="Normal 26 23" xfId="1533" xr:uid="{00000000-0005-0000-0000-00007F060000}"/>
    <cellStyle name="Normal 26 24" xfId="1534" xr:uid="{00000000-0005-0000-0000-000080060000}"/>
    <cellStyle name="Normal 26 25" xfId="1535" xr:uid="{00000000-0005-0000-0000-000081060000}"/>
    <cellStyle name="Normal 26 26" xfId="1536" xr:uid="{00000000-0005-0000-0000-000082060000}"/>
    <cellStyle name="Normal 26 27" xfId="1537" xr:uid="{00000000-0005-0000-0000-000083060000}"/>
    <cellStyle name="Normal 26 28" xfId="1538" xr:uid="{00000000-0005-0000-0000-000084060000}"/>
    <cellStyle name="Normal 26 29" xfId="1539" xr:uid="{00000000-0005-0000-0000-000085060000}"/>
    <cellStyle name="Normal 26 3" xfId="1540" xr:uid="{00000000-0005-0000-0000-000086060000}"/>
    <cellStyle name="Normal 26 30" xfId="1541" xr:uid="{00000000-0005-0000-0000-000087060000}"/>
    <cellStyle name="Normal 26 31" xfId="1542" xr:uid="{00000000-0005-0000-0000-000088060000}"/>
    <cellStyle name="Normal 26 32" xfId="1543" xr:uid="{00000000-0005-0000-0000-000089060000}"/>
    <cellStyle name="Normal 26 33" xfId="1544" xr:uid="{00000000-0005-0000-0000-00008A060000}"/>
    <cellStyle name="Normal 26 34" xfId="1545" xr:uid="{00000000-0005-0000-0000-00008B060000}"/>
    <cellStyle name="Normal 26 35" xfId="1546" xr:uid="{00000000-0005-0000-0000-00008C060000}"/>
    <cellStyle name="Normal 26 36" xfId="1547" xr:uid="{00000000-0005-0000-0000-00008D060000}"/>
    <cellStyle name="Normal 26 37" xfId="1548" xr:uid="{00000000-0005-0000-0000-00008E060000}"/>
    <cellStyle name="Normal 26 38" xfId="1549" xr:uid="{00000000-0005-0000-0000-00008F060000}"/>
    <cellStyle name="Normal 26 39" xfId="1550" xr:uid="{00000000-0005-0000-0000-000090060000}"/>
    <cellStyle name="Normal 26 4" xfId="1551" xr:uid="{00000000-0005-0000-0000-000091060000}"/>
    <cellStyle name="Normal 26 5" xfId="1552" xr:uid="{00000000-0005-0000-0000-000092060000}"/>
    <cellStyle name="Normal 26 6" xfId="1553" xr:uid="{00000000-0005-0000-0000-000093060000}"/>
    <cellStyle name="Normal 26 7" xfId="1554" xr:uid="{00000000-0005-0000-0000-000094060000}"/>
    <cellStyle name="Normal 26 8" xfId="1555" xr:uid="{00000000-0005-0000-0000-000095060000}"/>
    <cellStyle name="Normal 26 9" xfId="1556" xr:uid="{00000000-0005-0000-0000-000096060000}"/>
    <cellStyle name="Normal 27" xfId="132" xr:uid="{00000000-0005-0000-0000-000097060000}"/>
    <cellStyle name="Normal 27 10" xfId="1557" xr:uid="{00000000-0005-0000-0000-000098060000}"/>
    <cellStyle name="Normal 27 11" xfId="1558" xr:uid="{00000000-0005-0000-0000-000099060000}"/>
    <cellStyle name="Normal 27 12" xfId="1559" xr:uid="{00000000-0005-0000-0000-00009A060000}"/>
    <cellStyle name="Normal 27 13" xfId="1560" xr:uid="{00000000-0005-0000-0000-00009B060000}"/>
    <cellStyle name="Normal 27 14" xfId="1561" xr:uid="{00000000-0005-0000-0000-00009C060000}"/>
    <cellStyle name="Normal 27 15" xfId="1562" xr:uid="{00000000-0005-0000-0000-00009D060000}"/>
    <cellStyle name="Normal 27 16" xfId="1563" xr:uid="{00000000-0005-0000-0000-00009E060000}"/>
    <cellStyle name="Normal 27 17" xfId="1564" xr:uid="{00000000-0005-0000-0000-00009F060000}"/>
    <cellStyle name="Normal 27 18" xfId="1565" xr:uid="{00000000-0005-0000-0000-0000A0060000}"/>
    <cellStyle name="Normal 27 19" xfId="1566" xr:uid="{00000000-0005-0000-0000-0000A1060000}"/>
    <cellStyle name="Normal 27 2" xfId="133" xr:uid="{00000000-0005-0000-0000-0000A2060000}"/>
    <cellStyle name="Normal 27 20" xfId="1567" xr:uid="{00000000-0005-0000-0000-0000A3060000}"/>
    <cellStyle name="Normal 27 21" xfId="1568" xr:uid="{00000000-0005-0000-0000-0000A4060000}"/>
    <cellStyle name="Normal 27 22" xfId="1569" xr:uid="{00000000-0005-0000-0000-0000A5060000}"/>
    <cellStyle name="Normal 27 23" xfId="1570" xr:uid="{00000000-0005-0000-0000-0000A6060000}"/>
    <cellStyle name="Normal 27 24" xfId="1571" xr:uid="{00000000-0005-0000-0000-0000A7060000}"/>
    <cellStyle name="Normal 27 25" xfId="1572" xr:uid="{00000000-0005-0000-0000-0000A8060000}"/>
    <cellStyle name="Normal 27 26" xfId="1573" xr:uid="{00000000-0005-0000-0000-0000A9060000}"/>
    <cellStyle name="Normal 27 27" xfId="1574" xr:uid="{00000000-0005-0000-0000-0000AA060000}"/>
    <cellStyle name="Normal 27 28" xfId="1575" xr:uid="{00000000-0005-0000-0000-0000AB060000}"/>
    <cellStyle name="Normal 27 29" xfId="1576" xr:uid="{00000000-0005-0000-0000-0000AC060000}"/>
    <cellStyle name="Normal 27 3" xfId="1577" xr:uid="{00000000-0005-0000-0000-0000AD060000}"/>
    <cellStyle name="Normal 27 30" xfId="1578" xr:uid="{00000000-0005-0000-0000-0000AE060000}"/>
    <cellStyle name="Normal 27 31" xfId="1579" xr:uid="{00000000-0005-0000-0000-0000AF060000}"/>
    <cellStyle name="Normal 27 32" xfId="1580" xr:uid="{00000000-0005-0000-0000-0000B0060000}"/>
    <cellStyle name="Normal 27 33" xfId="1581" xr:uid="{00000000-0005-0000-0000-0000B1060000}"/>
    <cellStyle name="Normal 27 34" xfId="1582" xr:uid="{00000000-0005-0000-0000-0000B2060000}"/>
    <cellStyle name="Normal 27 35" xfId="1583" xr:uid="{00000000-0005-0000-0000-0000B3060000}"/>
    <cellStyle name="Normal 27 36" xfId="1584" xr:uid="{00000000-0005-0000-0000-0000B4060000}"/>
    <cellStyle name="Normal 27 37" xfId="1585" xr:uid="{00000000-0005-0000-0000-0000B5060000}"/>
    <cellStyle name="Normal 27 38" xfId="1586" xr:uid="{00000000-0005-0000-0000-0000B6060000}"/>
    <cellStyle name="Normal 27 39" xfId="1587" xr:uid="{00000000-0005-0000-0000-0000B7060000}"/>
    <cellStyle name="Normal 27 4" xfId="1588" xr:uid="{00000000-0005-0000-0000-0000B8060000}"/>
    <cellStyle name="Normal 27 5" xfId="1589" xr:uid="{00000000-0005-0000-0000-0000B9060000}"/>
    <cellStyle name="Normal 27 6" xfId="1590" xr:uid="{00000000-0005-0000-0000-0000BA060000}"/>
    <cellStyle name="Normal 27 7" xfId="1591" xr:uid="{00000000-0005-0000-0000-0000BB060000}"/>
    <cellStyle name="Normal 27 8" xfId="1592" xr:uid="{00000000-0005-0000-0000-0000BC060000}"/>
    <cellStyle name="Normal 27 9" xfId="1593" xr:uid="{00000000-0005-0000-0000-0000BD060000}"/>
    <cellStyle name="Normal 28" xfId="1594" xr:uid="{00000000-0005-0000-0000-0000BE060000}"/>
    <cellStyle name="Normal 29" xfId="1595" xr:uid="{00000000-0005-0000-0000-0000BF060000}"/>
    <cellStyle name="Normal 3" xfId="2" xr:uid="{00000000-0005-0000-0000-0000C0060000}"/>
    <cellStyle name="Normal 3 10" xfId="1596" xr:uid="{00000000-0005-0000-0000-0000C1060000}"/>
    <cellStyle name="Normal 3 10 10" xfId="1597" xr:uid="{00000000-0005-0000-0000-0000C2060000}"/>
    <cellStyle name="Normal 3 10 11" xfId="1598" xr:uid="{00000000-0005-0000-0000-0000C3060000}"/>
    <cellStyle name="Normal 3 10 12" xfId="1599" xr:uid="{00000000-0005-0000-0000-0000C4060000}"/>
    <cellStyle name="Normal 3 10 13" xfId="1600" xr:uid="{00000000-0005-0000-0000-0000C5060000}"/>
    <cellStyle name="Normal 3 10 2" xfId="1601" xr:uid="{00000000-0005-0000-0000-0000C6060000}"/>
    <cellStyle name="Normal 3 10 2 10" xfId="1602" xr:uid="{00000000-0005-0000-0000-0000C7060000}"/>
    <cellStyle name="Normal 3 10 2 11" xfId="1603" xr:uid="{00000000-0005-0000-0000-0000C8060000}"/>
    <cellStyle name="Normal 3 10 2 12" xfId="1604" xr:uid="{00000000-0005-0000-0000-0000C9060000}"/>
    <cellStyle name="Normal 3 10 2 2" xfId="1605" xr:uid="{00000000-0005-0000-0000-0000CA060000}"/>
    <cellStyle name="Normal 3 10 2 3" xfId="1606" xr:uid="{00000000-0005-0000-0000-0000CB060000}"/>
    <cellStyle name="Normal 3 10 2 4" xfId="1607" xr:uid="{00000000-0005-0000-0000-0000CC060000}"/>
    <cellStyle name="Normal 3 10 2 5" xfId="1608" xr:uid="{00000000-0005-0000-0000-0000CD060000}"/>
    <cellStyle name="Normal 3 10 2 6" xfId="1609" xr:uid="{00000000-0005-0000-0000-0000CE060000}"/>
    <cellStyle name="Normal 3 10 2 7" xfId="1610" xr:uid="{00000000-0005-0000-0000-0000CF060000}"/>
    <cellStyle name="Normal 3 10 2 8" xfId="1611" xr:uid="{00000000-0005-0000-0000-0000D0060000}"/>
    <cellStyle name="Normal 3 10 2 9" xfId="1612" xr:uid="{00000000-0005-0000-0000-0000D1060000}"/>
    <cellStyle name="Normal 3 10 3" xfId="1613" xr:uid="{00000000-0005-0000-0000-0000D2060000}"/>
    <cellStyle name="Normal 3 10 4" xfId="1614" xr:uid="{00000000-0005-0000-0000-0000D3060000}"/>
    <cellStyle name="Normal 3 10 5" xfId="1615" xr:uid="{00000000-0005-0000-0000-0000D4060000}"/>
    <cellStyle name="Normal 3 10 6" xfId="1616" xr:uid="{00000000-0005-0000-0000-0000D5060000}"/>
    <cellStyle name="Normal 3 10 7" xfId="1617" xr:uid="{00000000-0005-0000-0000-0000D6060000}"/>
    <cellStyle name="Normal 3 10 8" xfId="1618" xr:uid="{00000000-0005-0000-0000-0000D7060000}"/>
    <cellStyle name="Normal 3 10 9" xfId="1619" xr:uid="{00000000-0005-0000-0000-0000D8060000}"/>
    <cellStyle name="Normal 3 11" xfId="1620" xr:uid="{00000000-0005-0000-0000-0000D9060000}"/>
    <cellStyle name="Normal 3 11 10" xfId="1621" xr:uid="{00000000-0005-0000-0000-0000DA060000}"/>
    <cellStyle name="Normal 3 11 11" xfId="1622" xr:uid="{00000000-0005-0000-0000-0000DB060000}"/>
    <cellStyle name="Normal 3 11 12" xfId="1623" xr:uid="{00000000-0005-0000-0000-0000DC060000}"/>
    <cellStyle name="Normal 3 11 13" xfId="1624" xr:uid="{00000000-0005-0000-0000-0000DD060000}"/>
    <cellStyle name="Normal 3 11 2" xfId="1625" xr:uid="{00000000-0005-0000-0000-0000DE060000}"/>
    <cellStyle name="Normal 3 11 2 10" xfId="1626" xr:uid="{00000000-0005-0000-0000-0000DF060000}"/>
    <cellStyle name="Normal 3 11 2 11" xfId="1627" xr:uid="{00000000-0005-0000-0000-0000E0060000}"/>
    <cellStyle name="Normal 3 11 2 12" xfId="1628" xr:uid="{00000000-0005-0000-0000-0000E1060000}"/>
    <cellStyle name="Normal 3 11 2 2" xfId="1629" xr:uid="{00000000-0005-0000-0000-0000E2060000}"/>
    <cellStyle name="Normal 3 11 2 3" xfId="1630" xr:uid="{00000000-0005-0000-0000-0000E3060000}"/>
    <cellStyle name="Normal 3 11 2 4" xfId="1631" xr:uid="{00000000-0005-0000-0000-0000E4060000}"/>
    <cellStyle name="Normal 3 11 2 5" xfId="1632" xr:uid="{00000000-0005-0000-0000-0000E5060000}"/>
    <cellStyle name="Normal 3 11 2 6" xfId="1633" xr:uid="{00000000-0005-0000-0000-0000E6060000}"/>
    <cellStyle name="Normal 3 11 2 7" xfId="1634" xr:uid="{00000000-0005-0000-0000-0000E7060000}"/>
    <cellStyle name="Normal 3 11 2 8" xfId="1635" xr:uid="{00000000-0005-0000-0000-0000E8060000}"/>
    <cellStyle name="Normal 3 11 2 9" xfId="1636" xr:uid="{00000000-0005-0000-0000-0000E9060000}"/>
    <cellStyle name="Normal 3 11 3" xfId="1637" xr:uid="{00000000-0005-0000-0000-0000EA060000}"/>
    <cellStyle name="Normal 3 11 4" xfId="1638" xr:uid="{00000000-0005-0000-0000-0000EB060000}"/>
    <cellStyle name="Normal 3 11 5" xfId="1639" xr:uid="{00000000-0005-0000-0000-0000EC060000}"/>
    <cellStyle name="Normal 3 11 6" xfId="1640" xr:uid="{00000000-0005-0000-0000-0000ED060000}"/>
    <cellStyle name="Normal 3 11 7" xfId="1641" xr:uid="{00000000-0005-0000-0000-0000EE060000}"/>
    <cellStyle name="Normal 3 11 8" xfId="1642" xr:uid="{00000000-0005-0000-0000-0000EF060000}"/>
    <cellStyle name="Normal 3 11 9" xfId="1643" xr:uid="{00000000-0005-0000-0000-0000F0060000}"/>
    <cellStyle name="Normal 3 12" xfId="1644" xr:uid="{00000000-0005-0000-0000-0000F1060000}"/>
    <cellStyle name="Normal 3 12 10" xfId="1645" xr:uid="{00000000-0005-0000-0000-0000F2060000}"/>
    <cellStyle name="Normal 3 12 11" xfId="1646" xr:uid="{00000000-0005-0000-0000-0000F3060000}"/>
    <cellStyle name="Normal 3 12 12" xfId="1647" xr:uid="{00000000-0005-0000-0000-0000F4060000}"/>
    <cellStyle name="Normal 3 12 13" xfId="1648" xr:uid="{00000000-0005-0000-0000-0000F5060000}"/>
    <cellStyle name="Normal 3 12 2" xfId="1649" xr:uid="{00000000-0005-0000-0000-0000F6060000}"/>
    <cellStyle name="Normal 3 12 2 10" xfId="1650" xr:uid="{00000000-0005-0000-0000-0000F7060000}"/>
    <cellStyle name="Normal 3 12 2 11" xfId="1651" xr:uid="{00000000-0005-0000-0000-0000F8060000}"/>
    <cellStyle name="Normal 3 12 2 12" xfId="1652" xr:uid="{00000000-0005-0000-0000-0000F9060000}"/>
    <cellStyle name="Normal 3 12 2 2" xfId="1653" xr:uid="{00000000-0005-0000-0000-0000FA060000}"/>
    <cellStyle name="Normal 3 12 2 3" xfId="1654" xr:uid="{00000000-0005-0000-0000-0000FB060000}"/>
    <cellStyle name="Normal 3 12 2 4" xfId="1655" xr:uid="{00000000-0005-0000-0000-0000FC060000}"/>
    <cellStyle name="Normal 3 12 2 5" xfId="1656" xr:uid="{00000000-0005-0000-0000-0000FD060000}"/>
    <cellStyle name="Normal 3 12 2 6" xfId="1657" xr:uid="{00000000-0005-0000-0000-0000FE060000}"/>
    <cellStyle name="Normal 3 12 2 7" xfId="1658" xr:uid="{00000000-0005-0000-0000-0000FF060000}"/>
    <cellStyle name="Normal 3 12 2 8" xfId="1659" xr:uid="{00000000-0005-0000-0000-000000070000}"/>
    <cellStyle name="Normal 3 12 2 9" xfId="1660" xr:uid="{00000000-0005-0000-0000-000001070000}"/>
    <cellStyle name="Normal 3 12 3" xfId="1661" xr:uid="{00000000-0005-0000-0000-000002070000}"/>
    <cellStyle name="Normal 3 12 4" xfId="1662" xr:uid="{00000000-0005-0000-0000-000003070000}"/>
    <cellStyle name="Normal 3 12 5" xfId="1663" xr:uid="{00000000-0005-0000-0000-000004070000}"/>
    <cellStyle name="Normal 3 12 6" xfId="1664" xr:uid="{00000000-0005-0000-0000-000005070000}"/>
    <cellStyle name="Normal 3 12 7" xfId="1665" xr:uid="{00000000-0005-0000-0000-000006070000}"/>
    <cellStyle name="Normal 3 12 8" xfId="1666" xr:uid="{00000000-0005-0000-0000-000007070000}"/>
    <cellStyle name="Normal 3 12 9" xfId="1667" xr:uid="{00000000-0005-0000-0000-000008070000}"/>
    <cellStyle name="Normal 3 13" xfId="1668" xr:uid="{00000000-0005-0000-0000-000009070000}"/>
    <cellStyle name="Normal 3 13 10" xfId="1669" xr:uid="{00000000-0005-0000-0000-00000A070000}"/>
    <cellStyle name="Normal 3 13 11" xfId="1670" xr:uid="{00000000-0005-0000-0000-00000B070000}"/>
    <cellStyle name="Normal 3 13 12" xfId="1671" xr:uid="{00000000-0005-0000-0000-00000C070000}"/>
    <cellStyle name="Normal 3 13 13" xfId="1672" xr:uid="{00000000-0005-0000-0000-00000D070000}"/>
    <cellStyle name="Normal 3 13 2" xfId="1673" xr:uid="{00000000-0005-0000-0000-00000E070000}"/>
    <cellStyle name="Normal 3 13 2 10" xfId="1674" xr:uid="{00000000-0005-0000-0000-00000F070000}"/>
    <cellStyle name="Normal 3 13 2 11" xfId="1675" xr:uid="{00000000-0005-0000-0000-000010070000}"/>
    <cellStyle name="Normal 3 13 2 12" xfId="1676" xr:uid="{00000000-0005-0000-0000-000011070000}"/>
    <cellStyle name="Normal 3 13 2 2" xfId="1677" xr:uid="{00000000-0005-0000-0000-000012070000}"/>
    <cellStyle name="Normal 3 13 2 3" xfId="1678" xr:uid="{00000000-0005-0000-0000-000013070000}"/>
    <cellStyle name="Normal 3 13 2 4" xfId="1679" xr:uid="{00000000-0005-0000-0000-000014070000}"/>
    <cellStyle name="Normal 3 13 2 5" xfId="1680" xr:uid="{00000000-0005-0000-0000-000015070000}"/>
    <cellStyle name="Normal 3 13 2 6" xfId="1681" xr:uid="{00000000-0005-0000-0000-000016070000}"/>
    <cellStyle name="Normal 3 13 2 7" xfId="1682" xr:uid="{00000000-0005-0000-0000-000017070000}"/>
    <cellStyle name="Normal 3 13 2 8" xfId="1683" xr:uid="{00000000-0005-0000-0000-000018070000}"/>
    <cellStyle name="Normal 3 13 2 9" xfId="1684" xr:uid="{00000000-0005-0000-0000-000019070000}"/>
    <cellStyle name="Normal 3 13 3" xfId="1685" xr:uid="{00000000-0005-0000-0000-00001A070000}"/>
    <cellStyle name="Normal 3 13 4" xfId="1686" xr:uid="{00000000-0005-0000-0000-00001B070000}"/>
    <cellStyle name="Normal 3 13 5" xfId="1687" xr:uid="{00000000-0005-0000-0000-00001C070000}"/>
    <cellStyle name="Normal 3 13 6" xfId="1688" xr:uid="{00000000-0005-0000-0000-00001D070000}"/>
    <cellStyle name="Normal 3 13 7" xfId="1689" xr:uid="{00000000-0005-0000-0000-00001E070000}"/>
    <cellStyle name="Normal 3 13 8" xfId="1690" xr:uid="{00000000-0005-0000-0000-00001F070000}"/>
    <cellStyle name="Normal 3 13 9" xfId="1691" xr:uid="{00000000-0005-0000-0000-000020070000}"/>
    <cellStyle name="Normal 3 14" xfId="1692" xr:uid="{00000000-0005-0000-0000-000021070000}"/>
    <cellStyle name="Normal 3 14 10" xfId="1693" xr:uid="{00000000-0005-0000-0000-000022070000}"/>
    <cellStyle name="Normal 3 14 11" xfId="1694" xr:uid="{00000000-0005-0000-0000-000023070000}"/>
    <cellStyle name="Normal 3 14 12" xfId="1695" xr:uid="{00000000-0005-0000-0000-000024070000}"/>
    <cellStyle name="Normal 3 14 13" xfId="1696" xr:uid="{00000000-0005-0000-0000-000025070000}"/>
    <cellStyle name="Normal 3 14 2" xfId="1697" xr:uid="{00000000-0005-0000-0000-000026070000}"/>
    <cellStyle name="Normal 3 14 2 10" xfId="1698" xr:uid="{00000000-0005-0000-0000-000027070000}"/>
    <cellStyle name="Normal 3 14 2 11" xfId="1699" xr:uid="{00000000-0005-0000-0000-000028070000}"/>
    <cellStyle name="Normal 3 14 2 12" xfId="1700" xr:uid="{00000000-0005-0000-0000-000029070000}"/>
    <cellStyle name="Normal 3 14 2 2" xfId="1701" xr:uid="{00000000-0005-0000-0000-00002A070000}"/>
    <cellStyle name="Normal 3 14 2 3" xfId="1702" xr:uid="{00000000-0005-0000-0000-00002B070000}"/>
    <cellStyle name="Normal 3 14 2 4" xfId="1703" xr:uid="{00000000-0005-0000-0000-00002C070000}"/>
    <cellStyle name="Normal 3 14 2 5" xfId="1704" xr:uid="{00000000-0005-0000-0000-00002D070000}"/>
    <cellStyle name="Normal 3 14 2 6" xfId="1705" xr:uid="{00000000-0005-0000-0000-00002E070000}"/>
    <cellStyle name="Normal 3 14 2 7" xfId="1706" xr:uid="{00000000-0005-0000-0000-00002F070000}"/>
    <cellStyle name="Normal 3 14 2 8" xfId="1707" xr:uid="{00000000-0005-0000-0000-000030070000}"/>
    <cellStyle name="Normal 3 14 2 9" xfId="1708" xr:uid="{00000000-0005-0000-0000-000031070000}"/>
    <cellStyle name="Normal 3 14 3" xfId="1709" xr:uid="{00000000-0005-0000-0000-000032070000}"/>
    <cellStyle name="Normal 3 14 4" xfId="1710" xr:uid="{00000000-0005-0000-0000-000033070000}"/>
    <cellStyle name="Normal 3 14 5" xfId="1711" xr:uid="{00000000-0005-0000-0000-000034070000}"/>
    <cellStyle name="Normal 3 14 6" xfId="1712" xr:uid="{00000000-0005-0000-0000-000035070000}"/>
    <cellStyle name="Normal 3 14 7" xfId="1713" xr:uid="{00000000-0005-0000-0000-000036070000}"/>
    <cellStyle name="Normal 3 14 8" xfId="1714" xr:uid="{00000000-0005-0000-0000-000037070000}"/>
    <cellStyle name="Normal 3 14 9" xfId="1715" xr:uid="{00000000-0005-0000-0000-000038070000}"/>
    <cellStyle name="Normal 3 15" xfId="1716" xr:uid="{00000000-0005-0000-0000-000039070000}"/>
    <cellStyle name="Normal 3 15 10" xfId="1717" xr:uid="{00000000-0005-0000-0000-00003A070000}"/>
    <cellStyle name="Normal 3 15 11" xfId="1718" xr:uid="{00000000-0005-0000-0000-00003B070000}"/>
    <cellStyle name="Normal 3 15 12" xfId="1719" xr:uid="{00000000-0005-0000-0000-00003C070000}"/>
    <cellStyle name="Normal 3 15 13" xfId="1720" xr:uid="{00000000-0005-0000-0000-00003D070000}"/>
    <cellStyle name="Normal 3 15 2" xfId="1721" xr:uid="{00000000-0005-0000-0000-00003E070000}"/>
    <cellStyle name="Normal 3 15 2 10" xfId="1722" xr:uid="{00000000-0005-0000-0000-00003F070000}"/>
    <cellStyle name="Normal 3 15 2 11" xfId="1723" xr:uid="{00000000-0005-0000-0000-000040070000}"/>
    <cellStyle name="Normal 3 15 2 12" xfId="1724" xr:uid="{00000000-0005-0000-0000-000041070000}"/>
    <cellStyle name="Normal 3 15 2 2" xfId="1725" xr:uid="{00000000-0005-0000-0000-000042070000}"/>
    <cellStyle name="Normal 3 15 2 3" xfId="1726" xr:uid="{00000000-0005-0000-0000-000043070000}"/>
    <cellStyle name="Normal 3 15 2 4" xfId="1727" xr:uid="{00000000-0005-0000-0000-000044070000}"/>
    <cellStyle name="Normal 3 15 2 5" xfId="1728" xr:uid="{00000000-0005-0000-0000-000045070000}"/>
    <cellStyle name="Normal 3 15 2 6" xfId="1729" xr:uid="{00000000-0005-0000-0000-000046070000}"/>
    <cellStyle name="Normal 3 15 2 7" xfId="1730" xr:uid="{00000000-0005-0000-0000-000047070000}"/>
    <cellStyle name="Normal 3 15 2 8" xfId="1731" xr:uid="{00000000-0005-0000-0000-000048070000}"/>
    <cellStyle name="Normal 3 15 2 9" xfId="1732" xr:uid="{00000000-0005-0000-0000-000049070000}"/>
    <cellStyle name="Normal 3 15 3" xfId="1733" xr:uid="{00000000-0005-0000-0000-00004A070000}"/>
    <cellStyle name="Normal 3 15 4" xfId="1734" xr:uid="{00000000-0005-0000-0000-00004B070000}"/>
    <cellStyle name="Normal 3 15 5" xfId="1735" xr:uid="{00000000-0005-0000-0000-00004C070000}"/>
    <cellStyle name="Normal 3 15 6" xfId="1736" xr:uid="{00000000-0005-0000-0000-00004D070000}"/>
    <cellStyle name="Normal 3 15 7" xfId="1737" xr:uid="{00000000-0005-0000-0000-00004E070000}"/>
    <cellStyle name="Normal 3 15 8" xfId="1738" xr:uid="{00000000-0005-0000-0000-00004F070000}"/>
    <cellStyle name="Normal 3 15 9" xfId="1739" xr:uid="{00000000-0005-0000-0000-000050070000}"/>
    <cellStyle name="Normal 3 16" xfId="1740" xr:uid="{00000000-0005-0000-0000-000051070000}"/>
    <cellStyle name="Normal 3 16 10" xfId="1741" xr:uid="{00000000-0005-0000-0000-000052070000}"/>
    <cellStyle name="Normal 3 16 11" xfId="1742" xr:uid="{00000000-0005-0000-0000-000053070000}"/>
    <cellStyle name="Normal 3 16 12" xfId="1743" xr:uid="{00000000-0005-0000-0000-000054070000}"/>
    <cellStyle name="Normal 3 16 13" xfId="1744" xr:uid="{00000000-0005-0000-0000-000055070000}"/>
    <cellStyle name="Normal 3 16 2" xfId="1745" xr:uid="{00000000-0005-0000-0000-000056070000}"/>
    <cellStyle name="Normal 3 16 2 10" xfId="1746" xr:uid="{00000000-0005-0000-0000-000057070000}"/>
    <cellStyle name="Normal 3 16 2 11" xfId="1747" xr:uid="{00000000-0005-0000-0000-000058070000}"/>
    <cellStyle name="Normal 3 16 2 12" xfId="1748" xr:uid="{00000000-0005-0000-0000-000059070000}"/>
    <cellStyle name="Normal 3 16 2 2" xfId="1749" xr:uid="{00000000-0005-0000-0000-00005A070000}"/>
    <cellStyle name="Normal 3 16 2 3" xfId="1750" xr:uid="{00000000-0005-0000-0000-00005B070000}"/>
    <cellStyle name="Normal 3 16 2 4" xfId="1751" xr:uid="{00000000-0005-0000-0000-00005C070000}"/>
    <cellStyle name="Normal 3 16 2 5" xfId="1752" xr:uid="{00000000-0005-0000-0000-00005D070000}"/>
    <cellStyle name="Normal 3 16 2 6" xfId="1753" xr:uid="{00000000-0005-0000-0000-00005E070000}"/>
    <cellStyle name="Normal 3 16 2 7" xfId="1754" xr:uid="{00000000-0005-0000-0000-00005F070000}"/>
    <cellStyle name="Normal 3 16 2 8" xfId="1755" xr:uid="{00000000-0005-0000-0000-000060070000}"/>
    <cellStyle name="Normal 3 16 2 9" xfId="1756" xr:uid="{00000000-0005-0000-0000-000061070000}"/>
    <cellStyle name="Normal 3 16 3" xfId="1757" xr:uid="{00000000-0005-0000-0000-000062070000}"/>
    <cellStyle name="Normal 3 16 4" xfId="1758" xr:uid="{00000000-0005-0000-0000-000063070000}"/>
    <cellStyle name="Normal 3 16 5" xfId="1759" xr:uid="{00000000-0005-0000-0000-000064070000}"/>
    <cellStyle name="Normal 3 16 6" xfId="1760" xr:uid="{00000000-0005-0000-0000-000065070000}"/>
    <cellStyle name="Normal 3 16 7" xfId="1761" xr:uid="{00000000-0005-0000-0000-000066070000}"/>
    <cellStyle name="Normal 3 16 8" xfId="1762" xr:uid="{00000000-0005-0000-0000-000067070000}"/>
    <cellStyle name="Normal 3 16 9" xfId="1763" xr:uid="{00000000-0005-0000-0000-000068070000}"/>
    <cellStyle name="Normal 3 17" xfId="1764" xr:uid="{00000000-0005-0000-0000-000069070000}"/>
    <cellStyle name="Normal 3 17 10" xfId="1765" xr:uid="{00000000-0005-0000-0000-00006A070000}"/>
    <cellStyle name="Normal 3 17 11" xfId="1766" xr:uid="{00000000-0005-0000-0000-00006B070000}"/>
    <cellStyle name="Normal 3 17 12" xfId="1767" xr:uid="{00000000-0005-0000-0000-00006C070000}"/>
    <cellStyle name="Normal 3 17 13" xfId="1768" xr:uid="{00000000-0005-0000-0000-00006D070000}"/>
    <cellStyle name="Normal 3 17 2" xfId="1769" xr:uid="{00000000-0005-0000-0000-00006E070000}"/>
    <cellStyle name="Normal 3 17 2 10" xfId="1770" xr:uid="{00000000-0005-0000-0000-00006F070000}"/>
    <cellStyle name="Normal 3 17 2 11" xfId="1771" xr:uid="{00000000-0005-0000-0000-000070070000}"/>
    <cellStyle name="Normal 3 17 2 12" xfId="1772" xr:uid="{00000000-0005-0000-0000-000071070000}"/>
    <cellStyle name="Normal 3 17 2 2" xfId="1773" xr:uid="{00000000-0005-0000-0000-000072070000}"/>
    <cellStyle name="Normal 3 17 2 3" xfId="1774" xr:uid="{00000000-0005-0000-0000-000073070000}"/>
    <cellStyle name="Normal 3 17 2 4" xfId="1775" xr:uid="{00000000-0005-0000-0000-000074070000}"/>
    <cellStyle name="Normal 3 17 2 5" xfId="1776" xr:uid="{00000000-0005-0000-0000-000075070000}"/>
    <cellStyle name="Normal 3 17 2 6" xfId="1777" xr:uid="{00000000-0005-0000-0000-000076070000}"/>
    <cellStyle name="Normal 3 17 2 7" xfId="1778" xr:uid="{00000000-0005-0000-0000-000077070000}"/>
    <cellStyle name="Normal 3 17 2 8" xfId="1779" xr:uid="{00000000-0005-0000-0000-000078070000}"/>
    <cellStyle name="Normal 3 17 2 9" xfId="1780" xr:uid="{00000000-0005-0000-0000-000079070000}"/>
    <cellStyle name="Normal 3 17 3" xfId="1781" xr:uid="{00000000-0005-0000-0000-00007A070000}"/>
    <cellStyle name="Normal 3 17 4" xfId="1782" xr:uid="{00000000-0005-0000-0000-00007B070000}"/>
    <cellStyle name="Normal 3 17 5" xfId="1783" xr:uid="{00000000-0005-0000-0000-00007C070000}"/>
    <cellStyle name="Normal 3 17 6" xfId="1784" xr:uid="{00000000-0005-0000-0000-00007D070000}"/>
    <cellStyle name="Normal 3 17 7" xfId="1785" xr:uid="{00000000-0005-0000-0000-00007E070000}"/>
    <cellStyle name="Normal 3 17 8" xfId="1786" xr:uid="{00000000-0005-0000-0000-00007F070000}"/>
    <cellStyle name="Normal 3 17 9" xfId="1787" xr:uid="{00000000-0005-0000-0000-000080070000}"/>
    <cellStyle name="Normal 3 18" xfId="1788" xr:uid="{00000000-0005-0000-0000-000081070000}"/>
    <cellStyle name="Normal 3 18 10" xfId="1789" xr:uid="{00000000-0005-0000-0000-000082070000}"/>
    <cellStyle name="Normal 3 18 11" xfId="1790" xr:uid="{00000000-0005-0000-0000-000083070000}"/>
    <cellStyle name="Normal 3 18 12" xfId="1791" xr:uid="{00000000-0005-0000-0000-000084070000}"/>
    <cellStyle name="Normal 3 18 13" xfId="1792" xr:uid="{00000000-0005-0000-0000-000085070000}"/>
    <cellStyle name="Normal 3 18 2" xfId="1793" xr:uid="{00000000-0005-0000-0000-000086070000}"/>
    <cellStyle name="Normal 3 18 2 10" xfId="1794" xr:uid="{00000000-0005-0000-0000-000087070000}"/>
    <cellStyle name="Normal 3 18 2 11" xfId="1795" xr:uid="{00000000-0005-0000-0000-000088070000}"/>
    <cellStyle name="Normal 3 18 2 12" xfId="1796" xr:uid="{00000000-0005-0000-0000-000089070000}"/>
    <cellStyle name="Normal 3 18 2 2" xfId="1797" xr:uid="{00000000-0005-0000-0000-00008A070000}"/>
    <cellStyle name="Normal 3 18 2 3" xfId="1798" xr:uid="{00000000-0005-0000-0000-00008B070000}"/>
    <cellStyle name="Normal 3 18 2 4" xfId="1799" xr:uid="{00000000-0005-0000-0000-00008C070000}"/>
    <cellStyle name="Normal 3 18 2 5" xfId="1800" xr:uid="{00000000-0005-0000-0000-00008D070000}"/>
    <cellStyle name="Normal 3 18 2 6" xfId="1801" xr:uid="{00000000-0005-0000-0000-00008E070000}"/>
    <cellStyle name="Normal 3 18 2 7" xfId="1802" xr:uid="{00000000-0005-0000-0000-00008F070000}"/>
    <cellStyle name="Normal 3 18 2 8" xfId="1803" xr:uid="{00000000-0005-0000-0000-000090070000}"/>
    <cellStyle name="Normal 3 18 2 9" xfId="1804" xr:uid="{00000000-0005-0000-0000-000091070000}"/>
    <cellStyle name="Normal 3 18 3" xfId="1805" xr:uid="{00000000-0005-0000-0000-000092070000}"/>
    <cellStyle name="Normal 3 18 4" xfId="1806" xr:uid="{00000000-0005-0000-0000-000093070000}"/>
    <cellStyle name="Normal 3 18 5" xfId="1807" xr:uid="{00000000-0005-0000-0000-000094070000}"/>
    <cellStyle name="Normal 3 18 6" xfId="1808" xr:uid="{00000000-0005-0000-0000-000095070000}"/>
    <cellStyle name="Normal 3 18 7" xfId="1809" xr:uid="{00000000-0005-0000-0000-000096070000}"/>
    <cellStyle name="Normal 3 18 8" xfId="1810" xr:uid="{00000000-0005-0000-0000-000097070000}"/>
    <cellStyle name="Normal 3 18 9" xfId="1811" xr:uid="{00000000-0005-0000-0000-000098070000}"/>
    <cellStyle name="Normal 3 19" xfId="1812" xr:uid="{00000000-0005-0000-0000-000099070000}"/>
    <cellStyle name="Normal 3 19 10" xfId="1813" xr:uid="{00000000-0005-0000-0000-00009A070000}"/>
    <cellStyle name="Normal 3 19 11" xfId="1814" xr:uid="{00000000-0005-0000-0000-00009B070000}"/>
    <cellStyle name="Normal 3 19 12" xfId="1815" xr:uid="{00000000-0005-0000-0000-00009C070000}"/>
    <cellStyle name="Normal 3 19 13" xfId="1816" xr:uid="{00000000-0005-0000-0000-00009D070000}"/>
    <cellStyle name="Normal 3 19 2" xfId="1817" xr:uid="{00000000-0005-0000-0000-00009E070000}"/>
    <cellStyle name="Normal 3 19 2 10" xfId="1818" xr:uid="{00000000-0005-0000-0000-00009F070000}"/>
    <cellStyle name="Normal 3 19 2 11" xfId="1819" xr:uid="{00000000-0005-0000-0000-0000A0070000}"/>
    <cellStyle name="Normal 3 19 2 12" xfId="1820" xr:uid="{00000000-0005-0000-0000-0000A1070000}"/>
    <cellStyle name="Normal 3 19 2 2" xfId="1821" xr:uid="{00000000-0005-0000-0000-0000A2070000}"/>
    <cellStyle name="Normal 3 19 2 3" xfId="1822" xr:uid="{00000000-0005-0000-0000-0000A3070000}"/>
    <cellStyle name="Normal 3 19 2 4" xfId="1823" xr:uid="{00000000-0005-0000-0000-0000A4070000}"/>
    <cellStyle name="Normal 3 19 2 5" xfId="1824" xr:uid="{00000000-0005-0000-0000-0000A5070000}"/>
    <cellStyle name="Normal 3 19 2 6" xfId="1825" xr:uid="{00000000-0005-0000-0000-0000A6070000}"/>
    <cellStyle name="Normal 3 19 2 7" xfId="1826" xr:uid="{00000000-0005-0000-0000-0000A7070000}"/>
    <cellStyle name="Normal 3 19 2 8" xfId="1827" xr:uid="{00000000-0005-0000-0000-0000A8070000}"/>
    <cellStyle name="Normal 3 19 2 9" xfId="1828" xr:uid="{00000000-0005-0000-0000-0000A9070000}"/>
    <cellStyle name="Normal 3 19 3" xfId="1829" xr:uid="{00000000-0005-0000-0000-0000AA070000}"/>
    <cellStyle name="Normal 3 19 4" xfId="1830" xr:uid="{00000000-0005-0000-0000-0000AB070000}"/>
    <cellStyle name="Normal 3 19 5" xfId="1831" xr:uid="{00000000-0005-0000-0000-0000AC070000}"/>
    <cellStyle name="Normal 3 19 6" xfId="1832" xr:uid="{00000000-0005-0000-0000-0000AD070000}"/>
    <cellStyle name="Normal 3 19 7" xfId="1833" xr:uid="{00000000-0005-0000-0000-0000AE070000}"/>
    <cellStyle name="Normal 3 19 8" xfId="1834" xr:uid="{00000000-0005-0000-0000-0000AF070000}"/>
    <cellStyle name="Normal 3 19 9" xfId="1835" xr:uid="{00000000-0005-0000-0000-0000B0070000}"/>
    <cellStyle name="Normal 3 2" xfId="36" xr:uid="{00000000-0005-0000-0000-0000B1070000}"/>
    <cellStyle name="Normal 3 2 10" xfId="1836" xr:uid="{00000000-0005-0000-0000-0000B2070000}"/>
    <cellStyle name="Normal 3 2 10 2" xfId="1837" xr:uid="{00000000-0005-0000-0000-0000B3070000}"/>
    <cellStyle name="Normal 3 2 11" xfId="1838" xr:uid="{00000000-0005-0000-0000-0000B4070000}"/>
    <cellStyle name="Normal 3 2 12" xfId="1839" xr:uid="{00000000-0005-0000-0000-0000B5070000}"/>
    <cellStyle name="Normal 3 2 13" xfId="1840" xr:uid="{00000000-0005-0000-0000-0000B6070000}"/>
    <cellStyle name="Normal 3 2 2" xfId="1841" xr:uid="{00000000-0005-0000-0000-0000B7070000}"/>
    <cellStyle name="Normal 3 2 2 10" xfId="1842" xr:uid="{00000000-0005-0000-0000-0000B8070000}"/>
    <cellStyle name="Normal 3 2 2 11" xfId="1843" xr:uid="{00000000-0005-0000-0000-0000B9070000}"/>
    <cellStyle name="Normal 3 2 2 12" xfId="1844" xr:uid="{00000000-0005-0000-0000-0000BA070000}"/>
    <cellStyle name="Normal 3 2 2 2" xfId="1845" xr:uid="{00000000-0005-0000-0000-0000BB070000}"/>
    <cellStyle name="Normal 3 2 2 3" xfId="1846" xr:uid="{00000000-0005-0000-0000-0000BC070000}"/>
    <cellStyle name="Normal 3 2 2 4" xfId="1847" xr:uid="{00000000-0005-0000-0000-0000BD070000}"/>
    <cellStyle name="Normal 3 2 2 5" xfId="1848" xr:uid="{00000000-0005-0000-0000-0000BE070000}"/>
    <cellStyle name="Normal 3 2 2 6" xfId="1849" xr:uid="{00000000-0005-0000-0000-0000BF070000}"/>
    <cellStyle name="Normal 3 2 2 7" xfId="1850" xr:uid="{00000000-0005-0000-0000-0000C0070000}"/>
    <cellStyle name="Normal 3 2 2 8" xfId="1851" xr:uid="{00000000-0005-0000-0000-0000C1070000}"/>
    <cellStyle name="Normal 3 2 2 9" xfId="1852" xr:uid="{00000000-0005-0000-0000-0000C2070000}"/>
    <cellStyle name="Normal 3 2 3" xfId="1853" xr:uid="{00000000-0005-0000-0000-0000C3070000}"/>
    <cellStyle name="Normal 3 2 3 2" xfId="1854" xr:uid="{00000000-0005-0000-0000-0000C4070000}"/>
    <cellStyle name="Normal 3 2 3 3" xfId="1855" xr:uid="{00000000-0005-0000-0000-0000C5070000}"/>
    <cellStyle name="Normal 3 2 3 4" xfId="1856" xr:uid="{00000000-0005-0000-0000-0000C6070000}"/>
    <cellStyle name="Normal 3 2 3 5" xfId="1857" xr:uid="{00000000-0005-0000-0000-0000C7070000}"/>
    <cellStyle name="Normal 3 2 3 6" xfId="1858" xr:uid="{00000000-0005-0000-0000-0000C8070000}"/>
    <cellStyle name="Normal 3 2 3 7" xfId="1859" xr:uid="{00000000-0005-0000-0000-0000C9070000}"/>
    <cellStyle name="Normal 3 2 3 8" xfId="1860" xr:uid="{00000000-0005-0000-0000-0000CA070000}"/>
    <cellStyle name="Normal 3 2 3 9" xfId="1861" xr:uid="{00000000-0005-0000-0000-0000CB070000}"/>
    <cellStyle name="Normal 3 2 4" xfId="1862" xr:uid="{00000000-0005-0000-0000-0000CC070000}"/>
    <cellStyle name="Normal 3 2 5" xfId="1863" xr:uid="{00000000-0005-0000-0000-0000CD070000}"/>
    <cellStyle name="Normal 3 2 5 2" xfId="1864" xr:uid="{00000000-0005-0000-0000-0000CE070000}"/>
    <cellStyle name="Normal 3 2 6" xfId="1865" xr:uid="{00000000-0005-0000-0000-0000CF070000}"/>
    <cellStyle name="Normal 3 2 6 2" xfId="1866" xr:uid="{00000000-0005-0000-0000-0000D0070000}"/>
    <cellStyle name="Normal 3 2 7" xfId="1867" xr:uid="{00000000-0005-0000-0000-0000D1070000}"/>
    <cellStyle name="Normal 3 2 7 2" xfId="1868" xr:uid="{00000000-0005-0000-0000-0000D2070000}"/>
    <cellStyle name="Normal 3 2 8" xfId="1869" xr:uid="{00000000-0005-0000-0000-0000D3070000}"/>
    <cellStyle name="Normal 3 2 8 2" xfId="1870" xr:uid="{00000000-0005-0000-0000-0000D4070000}"/>
    <cellStyle name="Normal 3 2 9" xfId="1871" xr:uid="{00000000-0005-0000-0000-0000D5070000}"/>
    <cellStyle name="Normal 3 2 9 2" xfId="1872" xr:uid="{00000000-0005-0000-0000-0000D6070000}"/>
    <cellStyle name="Normal 3 20" xfId="1873" xr:uid="{00000000-0005-0000-0000-0000D7070000}"/>
    <cellStyle name="Normal 3 20 10" xfId="1874" xr:uid="{00000000-0005-0000-0000-0000D8070000}"/>
    <cellStyle name="Normal 3 20 11" xfId="1875" xr:uid="{00000000-0005-0000-0000-0000D9070000}"/>
    <cellStyle name="Normal 3 20 12" xfId="1876" xr:uid="{00000000-0005-0000-0000-0000DA070000}"/>
    <cellStyle name="Normal 3 20 13" xfId="1877" xr:uid="{00000000-0005-0000-0000-0000DB070000}"/>
    <cellStyle name="Normal 3 20 2" xfId="1878" xr:uid="{00000000-0005-0000-0000-0000DC070000}"/>
    <cellStyle name="Normal 3 20 2 10" xfId="1879" xr:uid="{00000000-0005-0000-0000-0000DD070000}"/>
    <cellStyle name="Normal 3 20 2 11" xfId="1880" xr:uid="{00000000-0005-0000-0000-0000DE070000}"/>
    <cellStyle name="Normal 3 20 2 12" xfId="1881" xr:uid="{00000000-0005-0000-0000-0000DF070000}"/>
    <cellStyle name="Normal 3 20 2 2" xfId="1882" xr:uid="{00000000-0005-0000-0000-0000E0070000}"/>
    <cellStyle name="Normal 3 20 2 3" xfId="1883" xr:uid="{00000000-0005-0000-0000-0000E1070000}"/>
    <cellStyle name="Normal 3 20 2 4" xfId="1884" xr:uid="{00000000-0005-0000-0000-0000E2070000}"/>
    <cellStyle name="Normal 3 20 2 5" xfId="1885" xr:uid="{00000000-0005-0000-0000-0000E3070000}"/>
    <cellStyle name="Normal 3 20 2 6" xfId="1886" xr:uid="{00000000-0005-0000-0000-0000E4070000}"/>
    <cellStyle name="Normal 3 20 2 7" xfId="1887" xr:uid="{00000000-0005-0000-0000-0000E5070000}"/>
    <cellStyle name="Normal 3 20 2 8" xfId="1888" xr:uid="{00000000-0005-0000-0000-0000E6070000}"/>
    <cellStyle name="Normal 3 20 2 9" xfId="1889" xr:uid="{00000000-0005-0000-0000-0000E7070000}"/>
    <cellStyle name="Normal 3 20 3" xfId="1890" xr:uid="{00000000-0005-0000-0000-0000E8070000}"/>
    <cellStyle name="Normal 3 20 4" xfId="1891" xr:uid="{00000000-0005-0000-0000-0000E9070000}"/>
    <cellStyle name="Normal 3 20 5" xfId="1892" xr:uid="{00000000-0005-0000-0000-0000EA070000}"/>
    <cellStyle name="Normal 3 20 6" xfId="1893" xr:uid="{00000000-0005-0000-0000-0000EB070000}"/>
    <cellStyle name="Normal 3 20 7" xfId="1894" xr:uid="{00000000-0005-0000-0000-0000EC070000}"/>
    <cellStyle name="Normal 3 20 8" xfId="1895" xr:uid="{00000000-0005-0000-0000-0000ED070000}"/>
    <cellStyle name="Normal 3 20 9" xfId="1896" xr:uid="{00000000-0005-0000-0000-0000EE070000}"/>
    <cellStyle name="Normal 3 21" xfId="1897" xr:uid="{00000000-0005-0000-0000-0000EF070000}"/>
    <cellStyle name="Normal 3 21 10" xfId="1898" xr:uid="{00000000-0005-0000-0000-0000F0070000}"/>
    <cellStyle name="Normal 3 21 11" xfId="1899" xr:uid="{00000000-0005-0000-0000-0000F1070000}"/>
    <cellStyle name="Normal 3 21 12" xfId="1900" xr:uid="{00000000-0005-0000-0000-0000F2070000}"/>
    <cellStyle name="Normal 3 21 13" xfId="1901" xr:uid="{00000000-0005-0000-0000-0000F3070000}"/>
    <cellStyle name="Normal 3 21 2" xfId="1902" xr:uid="{00000000-0005-0000-0000-0000F4070000}"/>
    <cellStyle name="Normal 3 21 2 10" xfId="1903" xr:uid="{00000000-0005-0000-0000-0000F5070000}"/>
    <cellStyle name="Normal 3 21 2 11" xfId="1904" xr:uid="{00000000-0005-0000-0000-0000F6070000}"/>
    <cellStyle name="Normal 3 21 2 12" xfId="1905" xr:uid="{00000000-0005-0000-0000-0000F7070000}"/>
    <cellStyle name="Normal 3 21 2 2" xfId="1906" xr:uid="{00000000-0005-0000-0000-0000F8070000}"/>
    <cellStyle name="Normal 3 21 2 3" xfId="1907" xr:uid="{00000000-0005-0000-0000-0000F9070000}"/>
    <cellStyle name="Normal 3 21 2 4" xfId="1908" xr:uid="{00000000-0005-0000-0000-0000FA070000}"/>
    <cellStyle name="Normal 3 21 2 5" xfId="1909" xr:uid="{00000000-0005-0000-0000-0000FB070000}"/>
    <cellStyle name="Normal 3 21 2 6" xfId="1910" xr:uid="{00000000-0005-0000-0000-0000FC070000}"/>
    <cellStyle name="Normal 3 21 2 7" xfId="1911" xr:uid="{00000000-0005-0000-0000-0000FD070000}"/>
    <cellStyle name="Normal 3 21 2 8" xfId="1912" xr:uid="{00000000-0005-0000-0000-0000FE070000}"/>
    <cellStyle name="Normal 3 21 2 9" xfId="1913" xr:uid="{00000000-0005-0000-0000-0000FF070000}"/>
    <cellStyle name="Normal 3 21 3" xfId="1914" xr:uid="{00000000-0005-0000-0000-000000080000}"/>
    <cellStyle name="Normal 3 21 4" xfId="1915" xr:uid="{00000000-0005-0000-0000-000001080000}"/>
    <cellStyle name="Normal 3 21 5" xfId="1916" xr:uid="{00000000-0005-0000-0000-000002080000}"/>
    <cellStyle name="Normal 3 21 6" xfId="1917" xr:uid="{00000000-0005-0000-0000-000003080000}"/>
    <cellStyle name="Normal 3 21 7" xfId="1918" xr:uid="{00000000-0005-0000-0000-000004080000}"/>
    <cellStyle name="Normal 3 21 8" xfId="1919" xr:uid="{00000000-0005-0000-0000-000005080000}"/>
    <cellStyle name="Normal 3 21 9" xfId="1920" xr:uid="{00000000-0005-0000-0000-000006080000}"/>
    <cellStyle name="Normal 3 22" xfId="1921" xr:uid="{00000000-0005-0000-0000-000007080000}"/>
    <cellStyle name="Normal 3 22 10" xfId="1922" xr:uid="{00000000-0005-0000-0000-000008080000}"/>
    <cellStyle name="Normal 3 22 11" xfId="1923" xr:uid="{00000000-0005-0000-0000-000009080000}"/>
    <cellStyle name="Normal 3 22 12" xfId="1924" xr:uid="{00000000-0005-0000-0000-00000A080000}"/>
    <cellStyle name="Normal 3 22 13" xfId="1925" xr:uid="{00000000-0005-0000-0000-00000B080000}"/>
    <cellStyle name="Normal 3 22 2" xfId="1926" xr:uid="{00000000-0005-0000-0000-00000C080000}"/>
    <cellStyle name="Normal 3 22 2 10" xfId="1927" xr:uid="{00000000-0005-0000-0000-00000D080000}"/>
    <cellStyle name="Normal 3 22 2 11" xfId="1928" xr:uid="{00000000-0005-0000-0000-00000E080000}"/>
    <cellStyle name="Normal 3 22 2 12" xfId="1929" xr:uid="{00000000-0005-0000-0000-00000F080000}"/>
    <cellStyle name="Normal 3 22 2 2" xfId="1930" xr:uid="{00000000-0005-0000-0000-000010080000}"/>
    <cellStyle name="Normal 3 22 2 3" xfId="1931" xr:uid="{00000000-0005-0000-0000-000011080000}"/>
    <cellStyle name="Normal 3 22 2 4" xfId="1932" xr:uid="{00000000-0005-0000-0000-000012080000}"/>
    <cellStyle name="Normal 3 22 2 5" xfId="1933" xr:uid="{00000000-0005-0000-0000-000013080000}"/>
    <cellStyle name="Normal 3 22 2 6" xfId="1934" xr:uid="{00000000-0005-0000-0000-000014080000}"/>
    <cellStyle name="Normal 3 22 2 7" xfId="1935" xr:uid="{00000000-0005-0000-0000-000015080000}"/>
    <cellStyle name="Normal 3 22 2 8" xfId="1936" xr:uid="{00000000-0005-0000-0000-000016080000}"/>
    <cellStyle name="Normal 3 22 2 9" xfId="1937" xr:uid="{00000000-0005-0000-0000-000017080000}"/>
    <cellStyle name="Normal 3 22 3" xfId="1938" xr:uid="{00000000-0005-0000-0000-000018080000}"/>
    <cellStyle name="Normal 3 22 4" xfId="1939" xr:uid="{00000000-0005-0000-0000-000019080000}"/>
    <cellStyle name="Normal 3 22 5" xfId="1940" xr:uid="{00000000-0005-0000-0000-00001A080000}"/>
    <cellStyle name="Normal 3 22 6" xfId="1941" xr:uid="{00000000-0005-0000-0000-00001B080000}"/>
    <cellStyle name="Normal 3 22 7" xfId="1942" xr:uid="{00000000-0005-0000-0000-00001C080000}"/>
    <cellStyle name="Normal 3 22 8" xfId="1943" xr:uid="{00000000-0005-0000-0000-00001D080000}"/>
    <cellStyle name="Normal 3 22 9" xfId="1944" xr:uid="{00000000-0005-0000-0000-00001E080000}"/>
    <cellStyle name="Normal 3 23" xfId="1945" xr:uid="{00000000-0005-0000-0000-00001F080000}"/>
    <cellStyle name="Normal 3 23 10" xfId="1946" xr:uid="{00000000-0005-0000-0000-000020080000}"/>
    <cellStyle name="Normal 3 23 11" xfId="1947" xr:uid="{00000000-0005-0000-0000-000021080000}"/>
    <cellStyle name="Normal 3 23 12" xfId="1948" xr:uid="{00000000-0005-0000-0000-000022080000}"/>
    <cellStyle name="Normal 3 23 13" xfId="1949" xr:uid="{00000000-0005-0000-0000-000023080000}"/>
    <cellStyle name="Normal 3 23 2" xfId="1950" xr:uid="{00000000-0005-0000-0000-000024080000}"/>
    <cellStyle name="Normal 3 23 2 10" xfId="1951" xr:uid="{00000000-0005-0000-0000-000025080000}"/>
    <cellStyle name="Normal 3 23 2 11" xfId="1952" xr:uid="{00000000-0005-0000-0000-000026080000}"/>
    <cellStyle name="Normal 3 23 2 12" xfId="1953" xr:uid="{00000000-0005-0000-0000-000027080000}"/>
    <cellStyle name="Normal 3 23 2 2" xfId="1954" xr:uid="{00000000-0005-0000-0000-000028080000}"/>
    <cellStyle name="Normal 3 23 2 3" xfId="1955" xr:uid="{00000000-0005-0000-0000-000029080000}"/>
    <cellStyle name="Normal 3 23 2 4" xfId="1956" xr:uid="{00000000-0005-0000-0000-00002A080000}"/>
    <cellStyle name="Normal 3 23 2 5" xfId="1957" xr:uid="{00000000-0005-0000-0000-00002B080000}"/>
    <cellStyle name="Normal 3 23 2 6" xfId="1958" xr:uid="{00000000-0005-0000-0000-00002C080000}"/>
    <cellStyle name="Normal 3 23 2 7" xfId="1959" xr:uid="{00000000-0005-0000-0000-00002D080000}"/>
    <cellStyle name="Normal 3 23 2 8" xfId="1960" xr:uid="{00000000-0005-0000-0000-00002E080000}"/>
    <cellStyle name="Normal 3 23 2 9" xfId="1961" xr:uid="{00000000-0005-0000-0000-00002F080000}"/>
    <cellStyle name="Normal 3 23 3" xfId="1962" xr:uid="{00000000-0005-0000-0000-000030080000}"/>
    <cellStyle name="Normal 3 23 4" xfId="1963" xr:uid="{00000000-0005-0000-0000-000031080000}"/>
    <cellStyle name="Normal 3 23 5" xfId="1964" xr:uid="{00000000-0005-0000-0000-000032080000}"/>
    <cellStyle name="Normal 3 23 6" xfId="1965" xr:uid="{00000000-0005-0000-0000-000033080000}"/>
    <cellStyle name="Normal 3 23 7" xfId="1966" xr:uid="{00000000-0005-0000-0000-000034080000}"/>
    <cellStyle name="Normal 3 23 8" xfId="1967" xr:uid="{00000000-0005-0000-0000-000035080000}"/>
    <cellStyle name="Normal 3 23 9" xfId="1968" xr:uid="{00000000-0005-0000-0000-000036080000}"/>
    <cellStyle name="Normal 3 24" xfId="1969" xr:uid="{00000000-0005-0000-0000-000037080000}"/>
    <cellStyle name="Normal 3 24 10" xfId="1970" xr:uid="{00000000-0005-0000-0000-000038080000}"/>
    <cellStyle name="Normal 3 24 11" xfId="1971" xr:uid="{00000000-0005-0000-0000-000039080000}"/>
    <cellStyle name="Normal 3 24 12" xfId="1972" xr:uid="{00000000-0005-0000-0000-00003A080000}"/>
    <cellStyle name="Normal 3 24 13" xfId="1973" xr:uid="{00000000-0005-0000-0000-00003B080000}"/>
    <cellStyle name="Normal 3 24 2" xfId="1974" xr:uid="{00000000-0005-0000-0000-00003C080000}"/>
    <cellStyle name="Normal 3 24 2 10" xfId="1975" xr:uid="{00000000-0005-0000-0000-00003D080000}"/>
    <cellStyle name="Normal 3 24 2 11" xfId="1976" xr:uid="{00000000-0005-0000-0000-00003E080000}"/>
    <cellStyle name="Normal 3 24 2 12" xfId="1977" xr:uid="{00000000-0005-0000-0000-00003F080000}"/>
    <cellStyle name="Normal 3 24 2 2" xfId="1978" xr:uid="{00000000-0005-0000-0000-000040080000}"/>
    <cellStyle name="Normal 3 24 2 3" xfId="1979" xr:uid="{00000000-0005-0000-0000-000041080000}"/>
    <cellStyle name="Normal 3 24 2 4" xfId="1980" xr:uid="{00000000-0005-0000-0000-000042080000}"/>
    <cellStyle name="Normal 3 24 2 5" xfId="1981" xr:uid="{00000000-0005-0000-0000-000043080000}"/>
    <cellStyle name="Normal 3 24 2 6" xfId="1982" xr:uid="{00000000-0005-0000-0000-000044080000}"/>
    <cellStyle name="Normal 3 24 2 7" xfId="1983" xr:uid="{00000000-0005-0000-0000-000045080000}"/>
    <cellStyle name="Normal 3 24 2 8" xfId="1984" xr:uid="{00000000-0005-0000-0000-000046080000}"/>
    <cellStyle name="Normal 3 24 2 9" xfId="1985" xr:uid="{00000000-0005-0000-0000-000047080000}"/>
    <cellStyle name="Normal 3 24 3" xfId="1986" xr:uid="{00000000-0005-0000-0000-000048080000}"/>
    <cellStyle name="Normal 3 24 4" xfId="1987" xr:uid="{00000000-0005-0000-0000-000049080000}"/>
    <cellStyle name="Normal 3 24 5" xfId="1988" xr:uid="{00000000-0005-0000-0000-00004A080000}"/>
    <cellStyle name="Normal 3 24 6" xfId="1989" xr:uid="{00000000-0005-0000-0000-00004B080000}"/>
    <cellStyle name="Normal 3 24 7" xfId="1990" xr:uid="{00000000-0005-0000-0000-00004C080000}"/>
    <cellStyle name="Normal 3 24 8" xfId="1991" xr:uid="{00000000-0005-0000-0000-00004D080000}"/>
    <cellStyle name="Normal 3 24 9" xfId="1992" xr:uid="{00000000-0005-0000-0000-00004E080000}"/>
    <cellStyle name="Normal 3 25" xfId="1993" xr:uid="{00000000-0005-0000-0000-00004F080000}"/>
    <cellStyle name="Normal 3 25 10" xfId="1994" xr:uid="{00000000-0005-0000-0000-000050080000}"/>
    <cellStyle name="Normal 3 25 11" xfId="1995" xr:uid="{00000000-0005-0000-0000-000051080000}"/>
    <cellStyle name="Normal 3 25 12" xfId="1996" xr:uid="{00000000-0005-0000-0000-000052080000}"/>
    <cellStyle name="Normal 3 25 13" xfId="1997" xr:uid="{00000000-0005-0000-0000-000053080000}"/>
    <cellStyle name="Normal 3 25 2" xfId="1998" xr:uid="{00000000-0005-0000-0000-000054080000}"/>
    <cellStyle name="Normal 3 25 2 10" xfId="1999" xr:uid="{00000000-0005-0000-0000-000055080000}"/>
    <cellStyle name="Normal 3 25 2 11" xfId="2000" xr:uid="{00000000-0005-0000-0000-000056080000}"/>
    <cellStyle name="Normal 3 25 2 12" xfId="2001" xr:uid="{00000000-0005-0000-0000-000057080000}"/>
    <cellStyle name="Normal 3 25 2 2" xfId="2002" xr:uid="{00000000-0005-0000-0000-000058080000}"/>
    <cellStyle name="Normal 3 25 2 3" xfId="2003" xr:uid="{00000000-0005-0000-0000-000059080000}"/>
    <cellStyle name="Normal 3 25 2 4" xfId="2004" xr:uid="{00000000-0005-0000-0000-00005A080000}"/>
    <cellStyle name="Normal 3 25 2 5" xfId="2005" xr:uid="{00000000-0005-0000-0000-00005B080000}"/>
    <cellStyle name="Normal 3 25 2 6" xfId="2006" xr:uid="{00000000-0005-0000-0000-00005C080000}"/>
    <cellStyle name="Normal 3 25 2 7" xfId="2007" xr:uid="{00000000-0005-0000-0000-00005D080000}"/>
    <cellStyle name="Normal 3 25 2 8" xfId="2008" xr:uid="{00000000-0005-0000-0000-00005E080000}"/>
    <cellStyle name="Normal 3 25 2 9" xfId="2009" xr:uid="{00000000-0005-0000-0000-00005F080000}"/>
    <cellStyle name="Normal 3 25 3" xfId="2010" xr:uid="{00000000-0005-0000-0000-000060080000}"/>
    <cellStyle name="Normal 3 25 4" xfId="2011" xr:uid="{00000000-0005-0000-0000-000061080000}"/>
    <cellStyle name="Normal 3 25 5" xfId="2012" xr:uid="{00000000-0005-0000-0000-000062080000}"/>
    <cellStyle name="Normal 3 25 6" xfId="2013" xr:uid="{00000000-0005-0000-0000-000063080000}"/>
    <cellStyle name="Normal 3 25 7" xfId="2014" xr:uid="{00000000-0005-0000-0000-000064080000}"/>
    <cellStyle name="Normal 3 25 8" xfId="2015" xr:uid="{00000000-0005-0000-0000-000065080000}"/>
    <cellStyle name="Normal 3 25 9" xfId="2016" xr:uid="{00000000-0005-0000-0000-000066080000}"/>
    <cellStyle name="Normal 3 26" xfId="2017" xr:uid="{00000000-0005-0000-0000-000067080000}"/>
    <cellStyle name="Normal 3 26 10" xfId="2018" xr:uid="{00000000-0005-0000-0000-000068080000}"/>
    <cellStyle name="Normal 3 26 11" xfId="2019" xr:uid="{00000000-0005-0000-0000-000069080000}"/>
    <cellStyle name="Normal 3 26 12" xfId="2020" xr:uid="{00000000-0005-0000-0000-00006A080000}"/>
    <cellStyle name="Normal 3 26 13" xfId="2021" xr:uid="{00000000-0005-0000-0000-00006B080000}"/>
    <cellStyle name="Normal 3 26 2" xfId="2022" xr:uid="{00000000-0005-0000-0000-00006C080000}"/>
    <cellStyle name="Normal 3 26 2 10" xfId="2023" xr:uid="{00000000-0005-0000-0000-00006D080000}"/>
    <cellStyle name="Normal 3 26 2 11" xfId="2024" xr:uid="{00000000-0005-0000-0000-00006E080000}"/>
    <cellStyle name="Normal 3 26 2 12" xfId="2025" xr:uid="{00000000-0005-0000-0000-00006F080000}"/>
    <cellStyle name="Normal 3 26 2 2" xfId="2026" xr:uid="{00000000-0005-0000-0000-000070080000}"/>
    <cellStyle name="Normal 3 26 2 3" xfId="2027" xr:uid="{00000000-0005-0000-0000-000071080000}"/>
    <cellStyle name="Normal 3 26 2 4" xfId="2028" xr:uid="{00000000-0005-0000-0000-000072080000}"/>
    <cellStyle name="Normal 3 26 2 5" xfId="2029" xr:uid="{00000000-0005-0000-0000-000073080000}"/>
    <cellStyle name="Normal 3 26 2 6" xfId="2030" xr:uid="{00000000-0005-0000-0000-000074080000}"/>
    <cellStyle name="Normal 3 26 2 7" xfId="2031" xr:uid="{00000000-0005-0000-0000-000075080000}"/>
    <cellStyle name="Normal 3 26 2 8" xfId="2032" xr:uid="{00000000-0005-0000-0000-000076080000}"/>
    <cellStyle name="Normal 3 26 2 9" xfId="2033" xr:uid="{00000000-0005-0000-0000-000077080000}"/>
    <cellStyle name="Normal 3 26 3" xfId="2034" xr:uid="{00000000-0005-0000-0000-000078080000}"/>
    <cellStyle name="Normal 3 26 4" xfId="2035" xr:uid="{00000000-0005-0000-0000-000079080000}"/>
    <cellStyle name="Normal 3 26 5" xfId="2036" xr:uid="{00000000-0005-0000-0000-00007A080000}"/>
    <cellStyle name="Normal 3 26 6" xfId="2037" xr:uid="{00000000-0005-0000-0000-00007B080000}"/>
    <cellStyle name="Normal 3 26 7" xfId="2038" xr:uid="{00000000-0005-0000-0000-00007C080000}"/>
    <cellStyle name="Normal 3 26 8" xfId="2039" xr:uid="{00000000-0005-0000-0000-00007D080000}"/>
    <cellStyle name="Normal 3 26 9" xfId="2040" xr:uid="{00000000-0005-0000-0000-00007E080000}"/>
    <cellStyle name="Normal 3 27" xfId="2041" xr:uid="{00000000-0005-0000-0000-00007F080000}"/>
    <cellStyle name="Normal 3 27 10" xfId="2042" xr:uid="{00000000-0005-0000-0000-000080080000}"/>
    <cellStyle name="Normal 3 27 11" xfId="2043" xr:uid="{00000000-0005-0000-0000-000081080000}"/>
    <cellStyle name="Normal 3 27 12" xfId="2044" xr:uid="{00000000-0005-0000-0000-000082080000}"/>
    <cellStyle name="Normal 3 27 13" xfId="2045" xr:uid="{00000000-0005-0000-0000-000083080000}"/>
    <cellStyle name="Normal 3 27 2" xfId="2046" xr:uid="{00000000-0005-0000-0000-000084080000}"/>
    <cellStyle name="Normal 3 27 2 10" xfId="2047" xr:uid="{00000000-0005-0000-0000-000085080000}"/>
    <cellStyle name="Normal 3 27 2 11" xfId="2048" xr:uid="{00000000-0005-0000-0000-000086080000}"/>
    <cellStyle name="Normal 3 27 2 12" xfId="2049" xr:uid="{00000000-0005-0000-0000-000087080000}"/>
    <cellStyle name="Normal 3 27 2 2" xfId="2050" xr:uid="{00000000-0005-0000-0000-000088080000}"/>
    <cellStyle name="Normal 3 27 2 3" xfId="2051" xr:uid="{00000000-0005-0000-0000-000089080000}"/>
    <cellStyle name="Normal 3 27 2 4" xfId="2052" xr:uid="{00000000-0005-0000-0000-00008A080000}"/>
    <cellStyle name="Normal 3 27 2 5" xfId="2053" xr:uid="{00000000-0005-0000-0000-00008B080000}"/>
    <cellStyle name="Normal 3 27 2 6" xfId="2054" xr:uid="{00000000-0005-0000-0000-00008C080000}"/>
    <cellStyle name="Normal 3 27 2 7" xfId="2055" xr:uid="{00000000-0005-0000-0000-00008D080000}"/>
    <cellStyle name="Normal 3 27 2 8" xfId="2056" xr:uid="{00000000-0005-0000-0000-00008E080000}"/>
    <cellStyle name="Normal 3 27 2 9" xfId="2057" xr:uid="{00000000-0005-0000-0000-00008F080000}"/>
    <cellStyle name="Normal 3 27 3" xfId="2058" xr:uid="{00000000-0005-0000-0000-000090080000}"/>
    <cellStyle name="Normal 3 27 4" xfId="2059" xr:uid="{00000000-0005-0000-0000-000091080000}"/>
    <cellStyle name="Normal 3 27 5" xfId="2060" xr:uid="{00000000-0005-0000-0000-000092080000}"/>
    <cellStyle name="Normal 3 27 6" xfId="2061" xr:uid="{00000000-0005-0000-0000-000093080000}"/>
    <cellStyle name="Normal 3 27 7" xfId="2062" xr:uid="{00000000-0005-0000-0000-000094080000}"/>
    <cellStyle name="Normal 3 27 8" xfId="2063" xr:uid="{00000000-0005-0000-0000-000095080000}"/>
    <cellStyle name="Normal 3 27 9" xfId="2064" xr:uid="{00000000-0005-0000-0000-000096080000}"/>
    <cellStyle name="Normal 3 28" xfId="2065" xr:uid="{00000000-0005-0000-0000-000097080000}"/>
    <cellStyle name="Normal 3 28 10" xfId="2066" xr:uid="{00000000-0005-0000-0000-000098080000}"/>
    <cellStyle name="Normal 3 28 11" xfId="2067" xr:uid="{00000000-0005-0000-0000-000099080000}"/>
    <cellStyle name="Normal 3 28 12" xfId="2068" xr:uid="{00000000-0005-0000-0000-00009A080000}"/>
    <cellStyle name="Normal 3 28 13" xfId="2069" xr:uid="{00000000-0005-0000-0000-00009B080000}"/>
    <cellStyle name="Normal 3 28 2" xfId="2070" xr:uid="{00000000-0005-0000-0000-00009C080000}"/>
    <cellStyle name="Normal 3 28 2 10" xfId="2071" xr:uid="{00000000-0005-0000-0000-00009D080000}"/>
    <cellStyle name="Normal 3 28 2 11" xfId="2072" xr:uid="{00000000-0005-0000-0000-00009E080000}"/>
    <cellStyle name="Normal 3 28 2 12" xfId="2073" xr:uid="{00000000-0005-0000-0000-00009F080000}"/>
    <cellStyle name="Normal 3 28 2 2" xfId="2074" xr:uid="{00000000-0005-0000-0000-0000A0080000}"/>
    <cellStyle name="Normal 3 28 2 3" xfId="2075" xr:uid="{00000000-0005-0000-0000-0000A1080000}"/>
    <cellStyle name="Normal 3 28 2 4" xfId="2076" xr:uid="{00000000-0005-0000-0000-0000A2080000}"/>
    <cellStyle name="Normal 3 28 2 5" xfId="2077" xr:uid="{00000000-0005-0000-0000-0000A3080000}"/>
    <cellStyle name="Normal 3 28 2 6" xfId="2078" xr:uid="{00000000-0005-0000-0000-0000A4080000}"/>
    <cellStyle name="Normal 3 28 2 7" xfId="2079" xr:uid="{00000000-0005-0000-0000-0000A5080000}"/>
    <cellStyle name="Normal 3 28 2 8" xfId="2080" xr:uid="{00000000-0005-0000-0000-0000A6080000}"/>
    <cellStyle name="Normal 3 28 2 9" xfId="2081" xr:uid="{00000000-0005-0000-0000-0000A7080000}"/>
    <cellStyle name="Normal 3 28 3" xfId="2082" xr:uid="{00000000-0005-0000-0000-0000A8080000}"/>
    <cellStyle name="Normal 3 28 4" xfId="2083" xr:uid="{00000000-0005-0000-0000-0000A9080000}"/>
    <cellStyle name="Normal 3 28 5" xfId="2084" xr:uid="{00000000-0005-0000-0000-0000AA080000}"/>
    <cellStyle name="Normal 3 28 6" xfId="2085" xr:uid="{00000000-0005-0000-0000-0000AB080000}"/>
    <cellStyle name="Normal 3 28 7" xfId="2086" xr:uid="{00000000-0005-0000-0000-0000AC080000}"/>
    <cellStyle name="Normal 3 28 8" xfId="2087" xr:uid="{00000000-0005-0000-0000-0000AD080000}"/>
    <cellStyle name="Normal 3 28 9" xfId="2088" xr:uid="{00000000-0005-0000-0000-0000AE080000}"/>
    <cellStyle name="Normal 3 29" xfId="2089" xr:uid="{00000000-0005-0000-0000-0000AF080000}"/>
    <cellStyle name="Normal 3 29 10" xfId="2090" xr:uid="{00000000-0005-0000-0000-0000B0080000}"/>
    <cellStyle name="Normal 3 29 11" xfId="2091" xr:uid="{00000000-0005-0000-0000-0000B1080000}"/>
    <cellStyle name="Normal 3 29 12" xfId="2092" xr:uid="{00000000-0005-0000-0000-0000B2080000}"/>
    <cellStyle name="Normal 3 29 13" xfId="2093" xr:uid="{00000000-0005-0000-0000-0000B3080000}"/>
    <cellStyle name="Normal 3 29 2" xfId="2094" xr:uid="{00000000-0005-0000-0000-0000B4080000}"/>
    <cellStyle name="Normal 3 29 2 10" xfId="2095" xr:uid="{00000000-0005-0000-0000-0000B5080000}"/>
    <cellStyle name="Normal 3 29 2 11" xfId="2096" xr:uid="{00000000-0005-0000-0000-0000B6080000}"/>
    <cellStyle name="Normal 3 29 2 12" xfId="2097" xr:uid="{00000000-0005-0000-0000-0000B7080000}"/>
    <cellStyle name="Normal 3 29 2 2" xfId="2098" xr:uid="{00000000-0005-0000-0000-0000B8080000}"/>
    <cellStyle name="Normal 3 29 2 3" xfId="2099" xr:uid="{00000000-0005-0000-0000-0000B9080000}"/>
    <cellStyle name="Normal 3 29 2 4" xfId="2100" xr:uid="{00000000-0005-0000-0000-0000BA080000}"/>
    <cellStyle name="Normal 3 29 2 5" xfId="2101" xr:uid="{00000000-0005-0000-0000-0000BB080000}"/>
    <cellStyle name="Normal 3 29 2 6" xfId="2102" xr:uid="{00000000-0005-0000-0000-0000BC080000}"/>
    <cellStyle name="Normal 3 29 2 7" xfId="2103" xr:uid="{00000000-0005-0000-0000-0000BD080000}"/>
    <cellStyle name="Normal 3 29 2 8" xfId="2104" xr:uid="{00000000-0005-0000-0000-0000BE080000}"/>
    <cellStyle name="Normal 3 29 2 9" xfId="2105" xr:uid="{00000000-0005-0000-0000-0000BF080000}"/>
    <cellStyle name="Normal 3 29 3" xfId="2106" xr:uid="{00000000-0005-0000-0000-0000C0080000}"/>
    <cellStyle name="Normal 3 29 4" xfId="2107" xr:uid="{00000000-0005-0000-0000-0000C1080000}"/>
    <cellStyle name="Normal 3 29 5" xfId="2108" xr:uid="{00000000-0005-0000-0000-0000C2080000}"/>
    <cellStyle name="Normal 3 29 6" xfId="2109" xr:uid="{00000000-0005-0000-0000-0000C3080000}"/>
    <cellStyle name="Normal 3 29 7" xfId="2110" xr:uid="{00000000-0005-0000-0000-0000C4080000}"/>
    <cellStyle name="Normal 3 29 8" xfId="2111" xr:uid="{00000000-0005-0000-0000-0000C5080000}"/>
    <cellStyle name="Normal 3 29 9" xfId="2112" xr:uid="{00000000-0005-0000-0000-0000C6080000}"/>
    <cellStyle name="Normal 3 3" xfId="37" xr:uid="{00000000-0005-0000-0000-0000C7080000}"/>
    <cellStyle name="Normal 3 3 10" xfId="2113" xr:uid="{00000000-0005-0000-0000-0000C8080000}"/>
    <cellStyle name="Normal 3 3 11" xfId="2114" xr:uid="{00000000-0005-0000-0000-0000C9080000}"/>
    <cellStyle name="Normal 3 3 12" xfId="2115" xr:uid="{00000000-0005-0000-0000-0000CA080000}"/>
    <cellStyle name="Normal 3 3 13" xfId="2116" xr:uid="{00000000-0005-0000-0000-0000CB080000}"/>
    <cellStyle name="Normal 3 3 2" xfId="2117" xr:uid="{00000000-0005-0000-0000-0000CC080000}"/>
    <cellStyle name="Normal 3 3 2 10" xfId="2118" xr:uid="{00000000-0005-0000-0000-0000CD080000}"/>
    <cellStyle name="Normal 3 3 2 11" xfId="2119" xr:uid="{00000000-0005-0000-0000-0000CE080000}"/>
    <cellStyle name="Normal 3 3 2 12" xfId="2120" xr:uid="{00000000-0005-0000-0000-0000CF080000}"/>
    <cellStyle name="Normal 3 3 2 2" xfId="2121" xr:uid="{00000000-0005-0000-0000-0000D0080000}"/>
    <cellStyle name="Normal 3 3 2 3" xfId="2122" xr:uid="{00000000-0005-0000-0000-0000D1080000}"/>
    <cellStyle name="Normal 3 3 2 4" xfId="2123" xr:uid="{00000000-0005-0000-0000-0000D2080000}"/>
    <cellStyle name="Normal 3 3 2 5" xfId="2124" xr:uid="{00000000-0005-0000-0000-0000D3080000}"/>
    <cellStyle name="Normal 3 3 2 6" xfId="2125" xr:uid="{00000000-0005-0000-0000-0000D4080000}"/>
    <cellStyle name="Normal 3 3 2 7" xfId="2126" xr:uid="{00000000-0005-0000-0000-0000D5080000}"/>
    <cellStyle name="Normal 3 3 2 8" xfId="2127" xr:uid="{00000000-0005-0000-0000-0000D6080000}"/>
    <cellStyle name="Normal 3 3 2 9" xfId="2128" xr:uid="{00000000-0005-0000-0000-0000D7080000}"/>
    <cellStyle name="Normal 3 3 3" xfId="2129" xr:uid="{00000000-0005-0000-0000-0000D8080000}"/>
    <cellStyle name="Normal 3 3 4" xfId="2130" xr:uid="{00000000-0005-0000-0000-0000D9080000}"/>
    <cellStyle name="Normal 3 3 5" xfId="2131" xr:uid="{00000000-0005-0000-0000-0000DA080000}"/>
    <cellStyle name="Normal 3 3 6" xfId="2132" xr:uid="{00000000-0005-0000-0000-0000DB080000}"/>
    <cellStyle name="Normal 3 3 7" xfId="2133" xr:uid="{00000000-0005-0000-0000-0000DC080000}"/>
    <cellStyle name="Normal 3 3 8" xfId="2134" xr:uid="{00000000-0005-0000-0000-0000DD080000}"/>
    <cellStyle name="Normal 3 3 9" xfId="2135" xr:uid="{00000000-0005-0000-0000-0000DE080000}"/>
    <cellStyle name="Normal 3 30" xfId="2136" xr:uid="{00000000-0005-0000-0000-0000DF080000}"/>
    <cellStyle name="Normal 3 30 10" xfId="2137" xr:uid="{00000000-0005-0000-0000-0000E0080000}"/>
    <cellStyle name="Normal 3 30 11" xfId="2138" xr:uid="{00000000-0005-0000-0000-0000E1080000}"/>
    <cellStyle name="Normal 3 30 12" xfId="2139" xr:uid="{00000000-0005-0000-0000-0000E2080000}"/>
    <cellStyle name="Normal 3 30 13" xfId="2140" xr:uid="{00000000-0005-0000-0000-0000E3080000}"/>
    <cellStyle name="Normal 3 30 2" xfId="2141" xr:uid="{00000000-0005-0000-0000-0000E4080000}"/>
    <cellStyle name="Normal 3 30 2 10" xfId="2142" xr:uid="{00000000-0005-0000-0000-0000E5080000}"/>
    <cellStyle name="Normal 3 30 2 11" xfId="2143" xr:uid="{00000000-0005-0000-0000-0000E6080000}"/>
    <cellStyle name="Normal 3 30 2 12" xfId="2144" xr:uid="{00000000-0005-0000-0000-0000E7080000}"/>
    <cellStyle name="Normal 3 30 2 2" xfId="2145" xr:uid="{00000000-0005-0000-0000-0000E8080000}"/>
    <cellStyle name="Normal 3 30 2 3" xfId="2146" xr:uid="{00000000-0005-0000-0000-0000E9080000}"/>
    <cellStyle name="Normal 3 30 2 4" xfId="2147" xr:uid="{00000000-0005-0000-0000-0000EA080000}"/>
    <cellStyle name="Normal 3 30 2 5" xfId="2148" xr:uid="{00000000-0005-0000-0000-0000EB080000}"/>
    <cellStyle name="Normal 3 30 2 6" xfId="2149" xr:uid="{00000000-0005-0000-0000-0000EC080000}"/>
    <cellStyle name="Normal 3 30 2 7" xfId="2150" xr:uid="{00000000-0005-0000-0000-0000ED080000}"/>
    <cellStyle name="Normal 3 30 2 8" xfId="2151" xr:uid="{00000000-0005-0000-0000-0000EE080000}"/>
    <cellStyle name="Normal 3 30 2 9" xfId="2152" xr:uid="{00000000-0005-0000-0000-0000EF080000}"/>
    <cellStyle name="Normal 3 30 3" xfId="2153" xr:uid="{00000000-0005-0000-0000-0000F0080000}"/>
    <cellStyle name="Normal 3 30 4" xfId="2154" xr:uid="{00000000-0005-0000-0000-0000F1080000}"/>
    <cellStyle name="Normal 3 30 5" xfId="2155" xr:uid="{00000000-0005-0000-0000-0000F2080000}"/>
    <cellStyle name="Normal 3 30 6" xfId="2156" xr:uid="{00000000-0005-0000-0000-0000F3080000}"/>
    <cellStyle name="Normal 3 30 7" xfId="2157" xr:uid="{00000000-0005-0000-0000-0000F4080000}"/>
    <cellStyle name="Normal 3 30 8" xfId="2158" xr:uid="{00000000-0005-0000-0000-0000F5080000}"/>
    <cellStyle name="Normal 3 30 9" xfId="2159" xr:uid="{00000000-0005-0000-0000-0000F6080000}"/>
    <cellStyle name="Normal 3 31" xfId="2160" xr:uid="{00000000-0005-0000-0000-0000F7080000}"/>
    <cellStyle name="Normal 3 31 10" xfId="2161" xr:uid="{00000000-0005-0000-0000-0000F8080000}"/>
    <cellStyle name="Normal 3 31 11" xfId="2162" xr:uid="{00000000-0005-0000-0000-0000F9080000}"/>
    <cellStyle name="Normal 3 31 12" xfId="2163" xr:uid="{00000000-0005-0000-0000-0000FA080000}"/>
    <cellStyle name="Normal 3 31 13" xfId="2164" xr:uid="{00000000-0005-0000-0000-0000FB080000}"/>
    <cellStyle name="Normal 3 31 2" xfId="2165" xr:uid="{00000000-0005-0000-0000-0000FC080000}"/>
    <cellStyle name="Normal 3 31 2 10" xfId="2166" xr:uid="{00000000-0005-0000-0000-0000FD080000}"/>
    <cellStyle name="Normal 3 31 2 11" xfId="2167" xr:uid="{00000000-0005-0000-0000-0000FE080000}"/>
    <cellStyle name="Normal 3 31 2 12" xfId="2168" xr:uid="{00000000-0005-0000-0000-0000FF080000}"/>
    <cellStyle name="Normal 3 31 2 2" xfId="2169" xr:uid="{00000000-0005-0000-0000-000000090000}"/>
    <cellStyle name="Normal 3 31 2 3" xfId="2170" xr:uid="{00000000-0005-0000-0000-000001090000}"/>
    <cellStyle name="Normal 3 31 2 4" xfId="2171" xr:uid="{00000000-0005-0000-0000-000002090000}"/>
    <cellStyle name="Normal 3 31 2 5" xfId="2172" xr:uid="{00000000-0005-0000-0000-000003090000}"/>
    <cellStyle name="Normal 3 31 2 6" xfId="2173" xr:uid="{00000000-0005-0000-0000-000004090000}"/>
    <cellStyle name="Normal 3 31 2 7" xfId="2174" xr:uid="{00000000-0005-0000-0000-000005090000}"/>
    <cellStyle name="Normal 3 31 2 8" xfId="2175" xr:uid="{00000000-0005-0000-0000-000006090000}"/>
    <cellStyle name="Normal 3 31 2 9" xfId="2176" xr:uid="{00000000-0005-0000-0000-000007090000}"/>
    <cellStyle name="Normal 3 31 3" xfId="2177" xr:uid="{00000000-0005-0000-0000-000008090000}"/>
    <cellStyle name="Normal 3 31 4" xfId="2178" xr:uid="{00000000-0005-0000-0000-000009090000}"/>
    <cellStyle name="Normal 3 31 5" xfId="2179" xr:uid="{00000000-0005-0000-0000-00000A090000}"/>
    <cellStyle name="Normal 3 31 6" xfId="2180" xr:uid="{00000000-0005-0000-0000-00000B090000}"/>
    <cellStyle name="Normal 3 31 7" xfId="2181" xr:uid="{00000000-0005-0000-0000-00000C090000}"/>
    <cellStyle name="Normal 3 31 8" xfId="2182" xr:uid="{00000000-0005-0000-0000-00000D090000}"/>
    <cellStyle name="Normal 3 31 9" xfId="2183" xr:uid="{00000000-0005-0000-0000-00000E090000}"/>
    <cellStyle name="Normal 3 32" xfId="2184" xr:uid="{00000000-0005-0000-0000-00000F090000}"/>
    <cellStyle name="Normal 3 32 10" xfId="2185" xr:uid="{00000000-0005-0000-0000-000010090000}"/>
    <cellStyle name="Normal 3 32 11" xfId="2186" xr:uid="{00000000-0005-0000-0000-000011090000}"/>
    <cellStyle name="Normal 3 32 12" xfId="2187" xr:uid="{00000000-0005-0000-0000-000012090000}"/>
    <cellStyle name="Normal 3 32 13" xfId="2188" xr:uid="{00000000-0005-0000-0000-000013090000}"/>
    <cellStyle name="Normal 3 32 2" xfId="2189" xr:uid="{00000000-0005-0000-0000-000014090000}"/>
    <cellStyle name="Normal 3 32 2 10" xfId="2190" xr:uid="{00000000-0005-0000-0000-000015090000}"/>
    <cellStyle name="Normal 3 32 2 11" xfId="2191" xr:uid="{00000000-0005-0000-0000-000016090000}"/>
    <cellStyle name="Normal 3 32 2 12" xfId="2192" xr:uid="{00000000-0005-0000-0000-000017090000}"/>
    <cellStyle name="Normal 3 32 2 2" xfId="2193" xr:uid="{00000000-0005-0000-0000-000018090000}"/>
    <cellStyle name="Normal 3 32 2 3" xfId="2194" xr:uid="{00000000-0005-0000-0000-000019090000}"/>
    <cellStyle name="Normal 3 32 2 4" xfId="2195" xr:uid="{00000000-0005-0000-0000-00001A090000}"/>
    <cellStyle name="Normal 3 32 2 5" xfId="2196" xr:uid="{00000000-0005-0000-0000-00001B090000}"/>
    <cellStyle name="Normal 3 32 2 6" xfId="2197" xr:uid="{00000000-0005-0000-0000-00001C090000}"/>
    <cellStyle name="Normal 3 32 2 7" xfId="2198" xr:uid="{00000000-0005-0000-0000-00001D090000}"/>
    <cellStyle name="Normal 3 32 2 8" xfId="2199" xr:uid="{00000000-0005-0000-0000-00001E090000}"/>
    <cellStyle name="Normal 3 32 2 9" xfId="2200" xr:uid="{00000000-0005-0000-0000-00001F090000}"/>
    <cellStyle name="Normal 3 32 3" xfId="2201" xr:uid="{00000000-0005-0000-0000-000020090000}"/>
    <cellStyle name="Normal 3 32 4" xfId="2202" xr:uid="{00000000-0005-0000-0000-000021090000}"/>
    <cellStyle name="Normal 3 32 5" xfId="2203" xr:uid="{00000000-0005-0000-0000-000022090000}"/>
    <cellStyle name="Normal 3 32 6" xfId="2204" xr:uid="{00000000-0005-0000-0000-000023090000}"/>
    <cellStyle name="Normal 3 32 7" xfId="2205" xr:uid="{00000000-0005-0000-0000-000024090000}"/>
    <cellStyle name="Normal 3 32 8" xfId="2206" xr:uid="{00000000-0005-0000-0000-000025090000}"/>
    <cellStyle name="Normal 3 32 9" xfId="2207" xr:uid="{00000000-0005-0000-0000-000026090000}"/>
    <cellStyle name="Normal 3 33" xfId="2208" xr:uid="{00000000-0005-0000-0000-000027090000}"/>
    <cellStyle name="Normal 3 33 10" xfId="2209" xr:uid="{00000000-0005-0000-0000-000028090000}"/>
    <cellStyle name="Normal 3 33 11" xfId="2210" xr:uid="{00000000-0005-0000-0000-000029090000}"/>
    <cellStyle name="Normal 3 33 12" xfId="2211" xr:uid="{00000000-0005-0000-0000-00002A090000}"/>
    <cellStyle name="Normal 3 33 13" xfId="2212" xr:uid="{00000000-0005-0000-0000-00002B090000}"/>
    <cellStyle name="Normal 3 33 2" xfId="2213" xr:uid="{00000000-0005-0000-0000-00002C090000}"/>
    <cellStyle name="Normal 3 33 2 10" xfId="2214" xr:uid="{00000000-0005-0000-0000-00002D090000}"/>
    <cellStyle name="Normal 3 33 2 11" xfId="2215" xr:uid="{00000000-0005-0000-0000-00002E090000}"/>
    <cellStyle name="Normal 3 33 2 12" xfId="2216" xr:uid="{00000000-0005-0000-0000-00002F090000}"/>
    <cellStyle name="Normal 3 33 2 2" xfId="2217" xr:uid="{00000000-0005-0000-0000-000030090000}"/>
    <cellStyle name="Normal 3 33 2 3" xfId="2218" xr:uid="{00000000-0005-0000-0000-000031090000}"/>
    <cellStyle name="Normal 3 33 2 4" xfId="2219" xr:uid="{00000000-0005-0000-0000-000032090000}"/>
    <cellStyle name="Normal 3 33 2 5" xfId="2220" xr:uid="{00000000-0005-0000-0000-000033090000}"/>
    <cellStyle name="Normal 3 33 2 6" xfId="2221" xr:uid="{00000000-0005-0000-0000-000034090000}"/>
    <cellStyle name="Normal 3 33 2 7" xfId="2222" xr:uid="{00000000-0005-0000-0000-000035090000}"/>
    <cellStyle name="Normal 3 33 2 8" xfId="2223" xr:uid="{00000000-0005-0000-0000-000036090000}"/>
    <cellStyle name="Normal 3 33 2 9" xfId="2224" xr:uid="{00000000-0005-0000-0000-000037090000}"/>
    <cellStyle name="Normal 3 33 3" xfId="2225" xr:uid="{00000000-0005-0000-0000-000038090000}"/>
    <cellStyle name="Normal 3 33 4" xfId="2226" xr:uid="{00000000-0005-0000-0000-000039090000}"/>
    <cellStyle name="Normal 3 33 5" xfId="2227" xr:uid="{00000000-0005-0000-0000-00003A090000}"/>
    <cellStyle name="Normal 3 33 6" xfId="2228" xr:uid="{00000000-0005-0000-0000-00003B090000}"/>
    <cellStyle name="Normal 3 33 7" xfId="2229" xr:uid="{00000000-0005-0000-0000-00003C090000}"/>
    <cellStyle name="Normal 3 33 8" xfId="2230" xr:uid="{00000000-0005-0000-0000-00003D090000}"/>
    <cellStyle name="Normal 3 33 9" xfId="2231" xr:uid="{00000000-0005-0000-0000-00003E090000}"/>
    <cellStyle name="Normal 3 34" xfId="2232" xr:uid="{00000000-0005-0000-0000-00003F090000}"/>
    <cellStyle name="Normal 3 34 10" xfId="2233" xr:uid="{00000000-0005-0000-0000-000040090000}"/>
    <cellStyle name="Normal 3 34 11" xfId="2234" xr:uid="{00000000-0005-0000-0000-000041090000}"/>
    <cellStyle name="Normal 3 34 12" xfId="2235" xr:uid="{00000000-0005-0000-0000-000042090000}"/>
    <cellStyle name="Normal 3 34 13" xfId="2236" xr:uid="{00000000-0005-0000-0000-000043090000}"/>
    <cellStyle name="Normal 3 34 2" xfId="2237" xr:uid="{00000000-0005-0000-0000-000044090000}"/>
    <cellStyle name="Normal 3 34 2 10" xfId="2238" xr:uid="{00000000-0005-0000-0000-000045090000}"/>
    <cellStyle name="Normal 3 34 2 11" xfId="2239" xr:uid="{00000000-0005-0000-0000-000046090000}"/>
    <cellStyle name="Normal 3 34 2 12" xfId="2240" xr:uid="{00000000-0005-0000-0000-000047090000}"/>
    <cellStyle name="Normal 3 34 2 2" xfId="2241" xr:uid="{00000000-0005-0000-0000-000048090000}"/>
    <cellStyle name="Normal 3 34 2 3" xfId="2242" xr:uid="{00000000-0005-0000-0000-000049090000}"/>
    <cellStyle name="Normal 3 34 2 4" xfId="2243" xr:uid="{00000000-0005-0000-0000-00004A090000}"/>
    <cellStyle name="Normal 3 34 2 5" xfId="2244" xr:uid="{00000000-0005-0000-0000-00004B090000}"/>
    <cellStyle name="Normal 3 34 2 6" xfId="2245" xr:uid="{00000000-0005-0000-0000-00004C090000}"/>
    <cellStyle name="Normal 3 34 2 7" xfId="2246" xr:uid="{00000000-0005-0000-0000-00004D090000}"/>
    <cellStyle name="Normal 3 34 2 8" xfId="2247" xr:uid="{00000000-0005-0000-0000-00004E090000}"/>
    <cellStyle name="Normal 3 34 2 9" xfId="2248" xr:uid="{00000000-0005-0000-0000-00004F090000}"/>
    <cellStyle name="Normal 3 34 3" xfId="2249" xr:uid="{00000000-0005-0000-0000-000050090000}"/>
    <cellStyle name="Normal 3 34 4" xfId="2250" xr:uid="{00000000-0005-0000-0000-000051090000}"/>
    <cellStyle name="Normal 3 34 5" xfId="2251" xr:uid="{00000000-0005-0000-0000-000052090000}"/>
    <cellStyle name="Normal 3 34 6" xfId="2252" xr:uid="{00000000-0005-0000-0000-000053090000}"/>
    <cellStyle name="Normal 3 34 7" xfId="2253" xr:uid="{00000000-0005-0000-0000-000054090000}"/>
    <cellStyle name="Normal 3 34 8" xfId="2254" xr:uid="{00000000-0005-0000-0000-000055090000}"/>
    <cellStyle name="Normal 3 34 9" xfId="2255" xr:uid="{00000000-0005-0000-0000-000056090000}"/>
    <cellStyle name="Normal 3 35" xfId="2256" xr:uid="{00000000-0005-0000-0000-000057090000}"/>
    <cellStyle name="Normal 3 35 10" xfId="2257" xr:uid="{00000000-0005-0000-0000-000058090000}"/>
    <cellStyle name="Normal 3 35 11" xfId="2258" xr:uid="{00000000-0005-0000-0000-000059090000}"/>
    <cellStyle name="Normal 3 35 12" xfId="2259" xr:uid="{00000000-0005-0000-0000-00005A090000}"/>
    <cellStyle name="Normal 3 35 13" xfId="2260" xr:uid="{00000000-0005-0000-0000-00005B090000}"/>
    <cellStyle name="Normal 3 35 2" xfId="2261" xr:uid="{00000000-0005-0000-0000-00005C090000}"/>
    <cellStyle name="Normal 3 35 2 10" xfId="2262" xr:uid="{00000000-0005-0000-0000-00005D090000}"/>
    <cellStyle name="Normal 3 35 2 11" xfId="2263" xr:uid="{00000000-0005-0000-0000-00005E090000}"/>
    <cellStyle name="Normal 3 35 2 12" xfId="2264" xr:uid="{00000000-0005-0000-0000-00005F090000}"/>
    <cellStyle name="Normal 3 35 2 2" xfId="2265" xr:uid="{00000000-0005-0000-0000-000060090000}"/>
    <cellStyle name="Normal 3 35 2 3" xfId="2266" xr:uid="{00000000-0005-0000-0000-000061090000}"/>
    <cellStyle name="Normal 3 35 2 4" xfId="2267" xr:uid="{00000000-0005-0000-0000-000062090000}"/>
    <cellStyle name="Normal 3 35 2 5" xfId="2268" xr:uid="{00000000-0005-0000-0000-000063090000}"/>
    <cellStyle name="Normal 3 35 2 6" xfId="2269" xr:uid="{00000000-0005-0000-0000-000064090000}"/>
    <cellStyle name="Normal 3 35 2 7" xfId="2270" xr:uid="{00000000-0005-0000-0000-000065090000}"/>
    <cellStyle name="Normal 3 35 2 8" xfId="2271" xr:uid="{00000000-0005-0000-0000-000066090000}"/>
    <cellStyle name="Normal 3 35 2 9" xfId="2272" xr:uid="{00000000-0005-0000-0000-000067090000}"/>
    <cellStyle name="Normal 3 35 3" xfId="2273" xr:uid="{00000000-0005-0000-0000-000068090000}"/>
    <cellStyle name="Normal 3 35 4" xfId="2274" xr:uid="{00000000-0005-0000-0000-000069090000}"/>
    <cellStyle name="Normal 3 35 5" xfId="2275" xr:uid="{00000000-0005-0000-0000-00006A090000}"/>
    <cellStyle name="Normal 3 35 6" xfId="2276" xr:uid="{00000000-0005-0000-0000-00006B090000}"/>
    <cellStyle name="Normal 3 35 7" xfId="2277" xr:uid="{00000000-0005-0000-0000-00006C090000}"/>
    <cellStyle name="Normal 3 35 8" xfId="2278" xr:uid="{00000000-0005-0000-0000-00006D090000}"/>
    <cellStyle name="Normal 3 35 9" xfId="2279" xr:uid="{00000000-0005-0000-0000-00006E090000}"/>
    <cellStyle name="Normal 3 36" xfId="2280" xr:uid="{00000000-0005-0000-0000-00006F090000}"/>
    <cellStyle name="Normal 3 36 10" xfId="2281" xr:uid="{00000000-0005-0000-0000-000070090000}"/>
    <cellStyle name="Normal 3 36 11" xfId="2282" xr:uid="{00000000-0005-0000-0000-000071090000}"/>
    <cellStyle name="Normal 3 36 12" xfId="2283" xr:uid="{00000000-0005-0000-0000-000072090000}"/>
    <cellStyle name="Normal 3 36 13" xfId="2284" xr:uid="{00000000-0005-0000-0000-000073090000}"/>
    <cellStyle name="Normal 3 36 2" xfId="2285" xr:uid="{00000000-0005-0000-0000-000074090000}"/>
    <cellStyle name="Normal 3 36 2 10" xfId="2286" xr:uid="{00000000-0005-0000-0000-000075090000}"/>
    <cellStyle name="Normal 3 36 2 11" xfId="2287" xr:uid="{00000000-0005-0000-0000-000076090000}"/>
    <cellStyle name="Normal 3 36 2 12" xfId="2288" xr:uid="{00000000-0005-0000-0000-000077090000}"/>
    <cellStyle name="Normal 3 36 2 2" xfId="2289" xr:uid="{00000000-0005-0000-0000-000078090000}"/>
    <cellStyle name="Normal 3 36 2 3" xfId="2290" xr:uid="{00000000-0005-0000-0000-000079090000}"/>
    <cellStyle name="Normal 3 36 2 4" xfId="2291" xr:uid="{00000000-0005-0000-0000-00007A090000}"/>
    <cellStyle name="Normal 3 36 2 5" xfId="2292" xr:uid="{00000000-0005-0000-0000-00007B090000}"/>
    <cellStyle name="Normal 3 36 2 6" xfId="2293" xr:uid="{00000000-0005-0000-0000-00007C090000}"/>
    <cellStyle name="Normal 3 36 2 7" xfId="2294" xr:uid="{00000000-0005-0000-0000-00007D090000}"/>
    <cellStyle name="Normal 3 36 2 8" xfId="2295" xr:uid="{00000000-0005-0000-0000-00007E090000}"/>
    <cellStyle name="Normal 3 36 2 9" xfId="2296" xr:uid="{00000000-0005-0000-0000-00007F090000}"/>
    <cellStyle name="Normal 3 36 3" xfId="2297" xr:uid="{00000000-0005-0000-0000-000080090000}"/>
    <cellStyle name="Normal 3 36 4" xfId="2298" xr:uid="{00000000-0005-0000-0000-000081090000}"/>
    <cellStyle name="Normal 3 36 5" xfId="2299" xr:uid="{00000000-0005-0000-0000-000082090000}"/>
    <cellStyle name="Normal 3 36 6" xfId="2300" xr:uid="{00000000-0005-0000-0000-000083090000}"/>
    <cellStyle name="Normal 3 36 7" xfId="2301" xr:uid="{00000000-0005-0000-0000-000084090000}"/>
    <cellStyle name="Normal 3 36 8" xfId="2302" xr:uid="{00000000-0005-0000-0000-000085090000}"/>
    <cellStyle name="Normal 3 36 9" xfId="2303" xr:uid="{00000000-0005-0000-0000-000086090000}"/>
    <cellStyle name="Normal 3 37" xfId="2304" xr:uid="{00000000-0005-0000-0000-000087090000}"/>
    <cellStyle name="Normal 3 37 10" xfId="2305" xr:uid="{00000000-0005-0000-0000-000088090000}"/>
    <cellStyle name="Normal 3 37 11" xfId="2306" xr:uid="{00000000-0005-0000-0000-000089090000}"/>
    <cellStyle name="Normal 3 37 12" xfId="2307" xr:uid="{00000000-0005-0000-0000-00008A090000}"/>
    <cellStyle name="Normal 3 37 13" xfId="2308" xr:uid="{00000000-0005-0000-0000-00008B090000}"/>
    <cellStyle name="Normal 3 37 2" xfId="2309" xr:uid="{00000000-0005-0000-0000-00008C090000}"/>
    <cellStyle name="Normal 3 37 2 10" xfId="2310" xr:uid="{00000000-0005-0000-0000-00008D090000}"/>
    <cellStyle name="Normal 3 37 2 11" xfId="2311" xr:uid="{00000000-0005-0000-0000-00008E090000}"/>
    <cellStyle name="Normal 3 37 2 12" xfId="2312" xr:uid="{00000000-0005-0000-0000-00008F090000}"/>
    <cellStyle name="Normal 3 37 2 2" xfId="2313" xr:uid="{00000000-0005-0000-0000-000090090000}"/>
    <cellStyle name="Normal 3 37 2 3" xfId="2314" xr:uid="{00000000-0005-0000-0000-000091090000}"/>
    <cellStyle name="Normal 3 37 2 4" xfId="2315" xr:uid="{00000000-0005-0000-0000-000092090000}"/>
    <cellStyle name="Normal 3 37 2 5" xfId="2316" xr:uid="{00000000-0005-0000-0000-000093090000}"/>
    <cellStyle name="Normal 3 37 2 6" xfId="2317" xr:uid="{00000000-0005-0000-0000-000094090000}"/>
    <cellStyle name="Normal 3 37 2 7" xfId="2318" xr:uid="{00000000-0005-0000-0000-000095090000}"/>
    <cellStyle name="Normal 3 37 2 8" xfId="2319" xr:uid="{00000000-0005-0000-0000-000096090000}"/>
    <cellStyle name="Normal 3 37 2 9" xfId="2320" xr:uid="{00000000-0005-0000-0000-000097090000}"/>
    <cellStyle name="Normal 3 37 3" xfId="2321" xr:uid="{00000000-0005-0000-0000-000098090000}"/>
    <cellStyle name="Normal 3 37 4" xfId="2322" xr:uid="{00000000-0005-0000-0000-000099090000}"/>
    <cellStyle name="Normal 3 37 5" xfId="2323" xr:uid="{00000000-0005-0000-0000-00009A090000}"/>
    <cellStyle name="Normal 3 37 6" xfId="2324" xr:uid="{00000000-0005-0000-0000-00009B090000}"/>
    <cellStyle name="Normal 3 37 7" xfId="2325" xr:uid="{00000000-0005-0000-0000-00009C090000}"/>
    <cellStyle name="Normal 3 37 8" xfId="2326" xr:uid="{00000000-0005-0000-0000-00009D090000}"/>
    <cellStyle name="Normal 3 37 9" xfId="2327" xr:uid="{00000000-0005-0000-0000-00009E090000}"/>
    <cellStyle name="Normal 3 38" xfId="2328" xr:uid="{00000000-0005-0000-0000-00009F090000}"/>
    <cellStyle name="Normal 3 38 10" xfId="2329" xr:uid="{00000000-0005-0000-0000-0000A0090000}"/>
    <cellStyle name="Normal 3 38 11" xfId="2330" xr:uid="{00000000-0005-0000-0000-0000A1090000}"/>
    <cellStyle name="Normal 3 38 12" xfId="2331" xr:uid="{00000000-0005-0000-0000-0000A2090000}"/>
    <cellStyle name="Normal 3 38 13" xfId="2332" xr:uid="{00000000-0005-0000-0000-0000A3090000}"/>
    <cellStyle name="Normal 3 38 2" xfId="2333" xr:uid="{00000000-0005-0000-0000-0000A4090000}"/>
    <cellStyle name="Normal 3 38 2 10" xfId="2334" xr:uid="{00000000-0005-0000-0000-0000A5090000}"/>
    <cellStyle name="Normal 3 38 2 11" xfId="2335" xr:uid="{00000000-0005-0000-0000-0000A6090000}"/>
    <cellStyle name="Normal 3 38 2 12" xfId="2336" xr:uid="{00000000-0005-0000-0000-0000A7090000}"/>
    <cellStyle name="Normal 3 38 2 2" xfId="2337" xr:uid="{00000000-0005-0000-0000-0000A8090000}"/>
    <cellStyle name="Normal 3 38 2 3" xfId="2338" xr:uid="{00000000-0005-0000-0000-0000A9090000}"/>
    <cellStyle name="Normal 3 38 2 4" xfId="2339" xr:uid="{00000000-0005-0000-0000-0000AA090000}"/>
    <cellStyle name="Normal 3 38 2 5" xfId="2340" xr:uid="{00000000-0005-0000-0000-0000AB090000}"/>
    <cellStyle name="Normal 3 38 2 6" xfId="2341" xr:uid="{00000000-0005-0000-0000-0000AC090000}"/>
    <cellStyle name="Normal 3 38 2 7" xfId="2342" xr:uid="{00000000-0005-0000-0000-0000AD090000}"/>
    <cellStyle name="Normal 3 38 2 8" xfId="2343" xr:uid="{00000000-0005-0000-0000-0000AE090000}"/>
    <cellStyle name="Normal 3 38 2 9" xfId="2344" xr:uid="{00000000-0005-0000-0000-0000AF090000}"/>
    <cellStyle name="Normal 3 38 3" xfId="2345" xr:uid="{00000000-0005-0000-0000-0000B0090000}"/>
    <cellStyle name="Normal 3 38 4" xfId="2346" xr:uid="{00000000-0005-0000-0000-0000B1090000}"/>
    <cellStyle name="Normal 3 38 5" xfId="2347" xr:uid="{00000000-0005-0000-0000-0000B2090000}"/>
    <cellStyle name="Normal 3 38 6" xfId="2348" xr:uid="{00000000-0005-0000-0000-0000B3090000}"/>
    <cellStyle name="Normal 3 38 7" xfId="2349" xr:uid="{00000000-0005-0000-0000-0000B4090000}"/>
    <cellStyle name="Normal 3 38 8" xfId="2350" xr:uid="{00000000-0005-0000-0000-0000B5090000}"/>
    <cellStyle name="Normal 3 38 9" xfId="2351" xr:uid="{00000000-0005-0000-0000-0000B6090000}"/>
    <cellStyle name="Normal 3 39" xfId="2352" xr:uid="{00000000-0005-0000-0000-0000B7090000}"/>
    <cellStyle name="Normal 3 39 10" xfId="2353" xr:uid="{00000000-0005-0000-0000-0000B8090000}"/>
    <cellStyle name="Normal 3 39 11" xfId="2354" xr:uid="{00000000-0005-0000-0000-0000B9090000}"/>
    <cellStyle name="Normal 3 39 12" xfId="2355" xr:uid="{00000000-0005-0000-0000-0000BA090000}"/>
    <cellStyle name="Normal 3 39 13" xfId="2356" xr:uid="{00000000-0005-0000-0000-0000BB090000}"/>
    <cellStyle name="Normal 3 39 2" xfId="2357" xr:uid="{00000000-0005-0000-0000-0000BC090000}"/>
    <cellStyle name="Normal 3 39 2 10" xfId="2358" xr:uid="{00000000-0005-0000-0000-0000BD090000}"/>
    <cellStyle name="Normal 3 39 2 11" xfId="2359" xr:uid="{00000000-0005-0000-0000-0000BE090000}"/>
    <cellStyle name="Normal 3 39 2 12" xfId="2360" xr:uid="{00000000-0005-0000-0000-0000BF090000}"/>
    <cellStyle name="Normal 3 39 2 2" xfId="2361" xr:uid="{00000000-0005-0000-0000-0000C0090000}"/>
    <cellStyle name="Normal 3 39 2 3" xfId="2362" xr:uid="{00000000-0005-0000-0000-0000C1090000}"/>
    <cellStyle name="Normal 3 39 2 4" xfId="2363" xr:uid="{00000000-0005-0000-0000-0000C2090000}"/>
    <cellStyle name="Normal 3 39 2 5" xfId="2364" xr:uid="{00000000-0005-0000-0000-0000C3090000}"/>
    <cellStyle name="Normal 3 39 2 6" xfId="2365" xr:uid="{00000000-0005-0000-0000-0000C4090000}"/>
    <cellStyle name="Normal 3 39 2 7" xfId="2366" xr:uid="{00000000-0005-0000-0000-0000C5090000}"/>
    <cellStyle name="Normal 3 39 2 8" xfId="2367" xr:uid="{00000000-0005-0000-0000-0000C6090000}"/>
    <cellStyle name="Normal 3 39 2 9" xfId="2368" xr:uid="{00000000-0005-0000-0000-0000C7090000}"/>
    <cellStyle name="Normal 3 39 3" xfId="2369" xr:uid="{00000000-0005-0000-0000-0000C8090000}"/>
    <cellStyle name="Normal 3 39 4" xfId="2370" xr:uid="{00000000-0005-0000-0000-0000C9090000}"/>
    <cellStyle name="Normal 3 39 5" xfId="2371" xr:uid="{00000000-0005-0000-0000-0000CA090000}"/>
    <cellStyle name="Normal 3 39 6" xfId="2372" xr:uid="{00000000-0005-0000-0000-0000CB090000}"/>
    <cellStyle name="Normal 3 39 7" xfId="2373" xr:uid="{00000000-0005-0000-0000-0000CC090000}"/>
    <cellStyle name="Normal 3 39 8" xfId="2374" xr:uid="{00000000-0005-0000-0000-0000CD090000}"/>
    <cellStyle name="Normal 3 39 9" xfId="2375" xr:uid="{00000000-0005-0000-0000-0000CE090000}"/>
    <cellStyle name="Normal 3 4" xfId="38" xr:uid="{00000000-0005-0000-0000-0000CF090000}"/>
    <cellStyle name="Normal 3 4 10" xfId="2376" xr:uid="{00000000-0005-0000-0000-0000D0090000}"/>
    <cellStyle name="Normal 3 4 11" xfId="2377" xr:uid="{00000000-0005-0000-0000-0000D1090000}"/>
    <cellStyle name="Normal 3 4 12" xfId="2378" xr:uid="{00000000-0005-0000-0000-0000D2090000}"/>
    <cellStyle name="Normal 3 4 13" xfId="2379" xr:uid="{00000000-0005-0000-0000-0000D3090000}"/>
    <cellStyle name="Normal 3 4 2" xfId="2380" xr:uid="{00000000-0005-0000-0000-0000D4090000}"/>
    <cellStyle name="Normal 3 4 2 10" xfId="2381" xr:uid="{00000000-0005-0000-0000-0000D5090000}"/>
    <cellStyle name="Normal 3 4 2 11" xfId="2382" xr:uid="{00000000-0005-0000-0000-0000D6090000}"/>
    <cellStyle name="Normal 3 4 2 12" xfId="2383" xr:uid="{00000000-0005-0000-0000-0000D7090000}"/>
    <cellStyle name="Normal 3 4 2 2" xfId="2384" xr:uid="{00000000-0005-0000-0000-0000D8090000}"/>
    <cellStyle name="Normal 3 4 2 3" xfId="2385" xr:uid="{00000000-0005-0000-0000-0000D9090000}"/>
    <cellStyle name="Normal 3 4 2 4" xfId="2386" xr:uid="{00000000-0005-0000-0000-0000DA090000}"/>
    <cellStyle name="Normal 3 4 2 5" xfId="2387" xr:uid="{00000000-0005-0000-0000-0000DB090000}"/>
    <cellStyle name="Normal 3 4 2 6" xfId="2388" xr:uid="{00000000-0005-0000-0000-0000DC090000}"/>
    <cellStyle name="Normal 3 4 2 7" xfId="2389" xr:uid="{00000000-0005-0000-0000-0000DD090000}"/>
    <cellStyle name="Normal 3 4 2 8" xfId="2390" xr:uid="{00000000-0005-0000-0000-0000DE090000}"/>
    <cellStyle name="Normal 3 4 2 9" xfId="2391" xr:uid="{00000000-0005-0000-0000-0000DF090000}"/>
    <cellStyle name="Normal 3 4 3" xfId="2392" xr:uid="{00000000-0005-0000-0000-0000E0090000}"/>
    <cellStyle name="Normal 3 4 4" xfId="2393" xr:uid="{00000000-0005-0000-0000-0000E1090000}"/>
    <cellStyle name="Normal 3 4 5" xfId="2394" xr:uid="{00000000-0005-0000-0000-0000E2090000}"/>
    <cellStyle name="Normal 3 4 6" xfId="2395" xr:uid="{00000000-0005-0000-0000-0000E3090000}"/>
    <cellStyle name="Normal 3 4 7" xfId="2396" xr:uid="{00000000-0005-0000-0000-0000E4090000}"/>
    <cellStyle name="Normal 3 4 8" xfId="2397" xr:uid="{00000000-0005-0000-0000-0000E5090000}"/>
    <cellStyle name="Normal 3 4 9" xfId="2398" xr:uid="{00000000-0005-0000-0000-0000E6090000}"/>
    <cellStyle name="Normal 3 4_CUCARACHO" xfId="3725" xr:uid="{00000000-0005-0000-0000-0000E7090000}"/>
    <cellStyle name="Normal 3 40" xfId="2399" xr:uid="{00000000-0005-0000-0000-0000E8090000}"/>
    <cellStyle name="Normal 3 40 10" xfId="2400" xr:uid="{00000000-0005-0000-0000-0000E9090000}"/>
    <cellStyle name="Normal 3 40 11" xfId="2401" xr:uid="{00000000-0005-0000-0000-0000EA090000}"/>
    <cellStyle name="Normal 3 40 12" xfId="2402" xr:uid="{00000000-0005-0000-0000-0000EB090000}"/>
    <cellStyle name="Normal 3 40 13" xfId="2403" xr:uid="{00000000-0005-0000-0000-0000EC090000}"/>
    <cellStyle name="Normal 3 40 2" xfId="2404" xr:uid="{00000000-0005-0000-0000-0000ED090000}"/>
    <cellStyle name="Normal 3 40 2 10" xfId="2405" xr:uid="{00000000-0005-0000-0000-0000EE090000}"/>
    <cellStyle name="Normal 3 40 2 11" xfId="2406" xr:uid="{00000000-0005-0000-0000-0000EF090000}"/>
    <cellStyle name="Normal 3 40 2 12" xfId="2407" xr:uid="{00000000-0005-0000-0000-0000F0090000}"/>
    <cellStyle name="Normal 3 40 2 2" xfId="2408" xr:uid="{00000000-0005-0000-0000-0000F1090000}"/>
    <cellStyle name="Normal 3 40 2 3" xfId="2409" xr:uid="{00000000-0005-0000-0000-0000F2090000}"/>
    <cellStyle name="Normal 3 40 2 4" xfId="2410" xr:uid="{00000000-0005-0000-0000-0000F3090000}"/>
    <cellStyle name="Normal 3 40 2 5" xfId="2411" xr:uid="{00000000-0005-0000-0000-0000F4090000}"/>
    <cellStyle name="Normal 3 40 2 6" xfId="2412" xr:uid="{00000000-0005-0000-0000-0000F5090000}"/>
    <cellStyle name="Normal 3 40 2 7" xfId="2413" xr:uid="{00000000-0005-0000-0000-0000F6090000}"/>
    <cellStyle name="Normal 3 40 2 8" xfId="2414" xr:uid="{00000000-0005-0000-0000-0000F7090000}"/>
    <cellStyle name="Normal 3 40 2 9" xfId="2415" xr:uid="{00000000-0005-0000-0000-0000F8090000}"/>
    <cellStyle name="Normal 3 40 3" xfId="2416" xr:uid="{00000000-0005-0000-0000-0000F9090000}"/>
    <cellStyle name="Normal 3 40 4" xfId="2417" xr:uid="{00000000-0005-0000-0000-0000FA090000}"/>
    <cellStyle name="Normal 3 40 5" xfId="2418" xr:uid="{00000000-0005-0000-0000-0000FB090000}"/>
    <cellStyle name="Normal 3 40 6" xfId="2419" xr:uid="{00000000-0005-0000-0000-0000FC090000}"/>
    <cellStyle name="Normal 3 40 7" xfId="2420" xr:uid="{00000000-0005-0000-0000-0000FD090000}"/>
    <cellStyle name="Normal 3 40 8" xfId="2421" xr:uid="{00000000-0005-0000-0000-0000FE090000}"/>
    <cellStyle name="Normal 3 40 9" xfId="2422" xr:uid="{00000000-0005-0000-0000-0000FF090000}"/>
    <cellStyle name="Normal 3 41" xfId="2423" xr:uid="{00000000-0005-0000-0000-0000000A0000}"/>
    <cellStyle name="Normal 3 41 10" xfId="2424" xr:uid="{00000000-0005-0000-0000-0000010A0000}"/>
    <cellStyle name="Normal 3 41 11" xfId="2425" xr:uid="{00000000-0005-0000-0000-0000020A0000}"/>
    <cellStyle name="Normal 3 41 12" xfId="2426" xr:uid="{00000000-0005-0000-0000-0000030A0000}"/>
    <cellStyle name="Normal 3 41 13" xfId="2427" xr:uid="{00000000-0005-0000-0000-0000040A0000}"/>
    <cellStyle name="Normal 3 41 2" xfId="2428" xr:uid="{00000000-0005-0000-0000-0000050A0000}"/>
    <cellStyle name="Normal 3 41 2 10" xfId="2429" xr:uid="{00000000-0005-0000-0000-0000060A0000}"/>
    <cellStyle name="Normal 3 41 2 11" xfId="2430" xr:uid="{00000000-0005-0000-0000-0000070A0000}"/>
    <cellStyle name="Normal 3 41 2 12" xfId="2431" xr:uid="{00000000-0005-0000-0000-0000080A0000}"/>
    <cellStyle name="Normal 3 41 2 2" xfId="2432" xr:uid="{00000000-0005-0000-0000-0000090A0000}"/>
    <cellStyle name="Normal 3 41 2 3" xfId="2433" xr:uid="{00000000-0005-0000-0000-00000A0A0000}"/>
    <cellStyle name="Normal 3 41 2 4" xfId="2434" xr:uid="{00000000-0005-0000-0000-00000B0A0000}"/>
    <cellStyle name="Normal 3 41 2 5" xfId="2435" xr:uid="{00000000-0005-0000-0000-00000C0A0000}"/>
    <cellStyle name="Normal 3 41 2 6" xfId="2436" xr:uid="{00000000-0005-0000-0000-00000D0A0000}"/>
    <cellStyle name="Normal 3 41 2 7" xfId="2437" xr:uid="{00000000-0005-0000-0000-00000E0A0000}"/>
    <cellStyle name="Normal 3 41 2 8" xfId="2438" xr:uid="{00000000-0005-0000-0000-00000F0A0000}"/>
    <cellStyle name="Normal 3 41 2 9" xfId="2439" xr:uid="{00000000-0005-0000-0000-0000100A0000}"/>
    <cellStyle name="Normal 3 41 3" xfId="2440" xr:uid="{00000000-0005-0000-0000-0000110A0000}"/>
    <cellStyle name="Normal 3 41 4" xfId="2441" xr:uid="{00000000-0005-0000-0000-0000120A0000}"/>
    <cellStyle name="Normal 3 41 5" xfId="2442" xr:uid="{00000000-0005-0000-0000-0000130A0000}"/>
    <cellStyle name="Normal 3 41 6" xfId="2443" xr:uid="{00000000-0005-0000-0000-0000140A0000}"/>
    <cellStyle name="Normal 3 41 7" xfId="2444" xr:uid="{00000000-0005-0000-0000-0000150A0000}"/>
    <cellStyle name="Normal 3 41 8" xfId="2445" xr:uid="{00000000-0005-0000-0000-0000160A0000}"/>
    <cellStyle name="Normal 3 41 9" xfId="2446" xr:uid="{00000000-0005-0000-0000-0000170A0000}"/>
    <cellStyle name="Normal 3 42" xfId="2447" xr:uid="{00000000-0005-0000-0000-0000180A0000}"/>
    <cellStyle name="Normal 3 42 10" xfId="2448" xr:uid="{00000000-0005-0000-0000-0000190A0000}"/>
    <cellStyle name="Normal 3 42 11" xfId="2449" xr:uid="{00000000-0005-0000-0000-00001A0A0000}"/>
    <cellStyle name="Normal 3 42 12" xfId="2450" xr:uid="{00000000-0005-0000-0000-00001B0A0000}"/>
    <cellStyle name="Normal 3 42 13" xfId="2451" xr:uid="{00000000-0005-0000-0000-00001C0A0000}"/>
    <cellStyle name="Normal 3 42 2" xfId="2452" xr:uid="{00000000-0005-0000-0000-00001D0A0000}"/>
    <cellStyle name="Normal 3 42 2 10" xfId="2453" xr:uid="{00000000-0005-0000-0000-00001E0A0000}"/>
    <cellStyle name="Normal 3 42 2 11" xfId="2454" xr:uid="{00000000-0005-0000-0000-00001F0A0000}"/>
    <cellStyle name="Normal 3 42 2 12" xfId="2455" xr:uid="{00000000-0005-0000-0000-0000200A0000}"/>
    <cellStyle name="Normal 3 42 2 2" xfId="2456" xr:uid="{00000000-0005-0000-0000-0000210A0000}"/>
    <cellStyle name="Normal 3 42 2 3" xfId="2457" xr:uid="{00000000-0005-0000-0000-0000220A0000}"/>
    <cellStyle name="Normal 3 42 2 4" xfId="2458" xr:uid="{00000000-0005-0000-0000-0000230A0000}"/>
    <cellStyle name="Normal 3 42 2 5" xfId="2459" xr:uid="{00000000-0005-0000-0000-0000240A0000}"/>
    <cellStyle name="Normal 3 42 2 6" xfId="2460" xr:uid="{00000000-0005-0000-0000-0000250A0000}"/>
    <cellStyle name="Normal 3 42 2 7" xfId="2461" xr:uid="{00000000-0005-0000-0000-0000260A0000}"/>
    <cellStyle name="Normal 3 42 2 8" xfId="2462" xr:uid="{00000000-0005-0000-0000-0000270A0000}"/>
    <cellStyle name="Normal 3 42 2 9" xfId="2463" xr:uid="{00000000-0005-0000-0000-0000280A0000}"/>
    <cellStyle name="Normal 3 42 3" xfId="2464" xr:uid="{00000000-0005-0000-0000-0000290A0000}"/>
    <cellStyle name="Normal 3 42 4" xfId="2465" xr:uid="{00000000-0005-0000-0000-00002A0A0000}"/>
    <cellStyle name="Normal 3 42 5" xfId="2466" xr:uid="{00000000-0005-0000-0000-00002B0A0000}"/>
    <cellStyle name="Normal 3 42 6" xfId="2467" xr:uid="{00000000-0005-0000-0000-00002C0A0000}"/>
    <cellStyle name="Normal 3 42 7" xfId="2468" xr:uid="{00000000-0005-0000-0000-00002D0A0000}"/>
    <cellStyle name="Normal 3 42 8" xfId="2469" xr:uid="{00000000-0005-0000-0000-00002E0A0000}"/>
    <cellStyle name="Normal 3 42 9" xfId="2470" xr:uid="{00000000-0005-0000-0000-00002F0A0000}"/>
    <cellStyle name="Normal 3 43" xfId="2471" xr:uid="{00000000-0005-0000-0000-0000300A0000}"/>
    <cellStyle name="Normal 3 43 10" xfId="2472" xr:uid="{00000000-0005-0000-0000-0000310A0000}"/>
    <cellStyle name="Normal 3 43 11" xfId="2473" xr:uid="{00000000-0005-0000-0000-0000320A0000}"/>
    <cellStyle name="Normal 3 43 12" xfId="2474" xr:uid="{00000000-0005-0000-0000-0000330A0000}"/>
    <cellStyle name="Normal 3 43 13" xfId="2475" xr:uid="{00000000-0005-0000-0000-0000340A0000}"/>
    <cellStyle name="Normal 3 43 2" xfId="2476" xr:uid="{00000000-0005-0000-0000-0000350A0000}"/>
    <cellStyle name="Normal 3 43 2 10" xfId="2477" xr:uid="{00000000-0005-0000-0000-0000360A0000}"/>
    <cellStyle name="Normal 3 43 2 11" xfId="2478" xr:uid="{00000000-0005-0000-0000-0000370A0000}"/>
    <cellStyle name="Normal 3 43 2 12" xfId="2479" xr:uid="{00000000-0005-0000-0000-0000380A0000}"/>
    <cellStyle name="Normal 3 43 2 2" xfId="2480" xr:uid="{00000000-0005-0000-0000-0000390A0000}"/>
    <cellStyle name="Normal 3 43 2 3" xfId="2481" xr:uid="{00000000-0005-0000-0000-00003A0A0000}"/>
    <cellStyle name="Normal 3 43 2 4" xfId="2482" xr:uid="{00000000-0005-0000-0000-00003B0A0000}"/>
    <cellStyle name="Normal 3 43 2 5" xfId="2483" xr:uid="{00000000-0005-0000-0000-00003C0A0000}"/>
    <cellStyle name="Normal 3 43 2 6" xfId="2484" xr:uid="{00000000-0005-0000-0000-00003D0A0000}"/>
    <cellStyle name="Normal 3 43 2 7" xfId="2485" xr:uid="{00000000-0005-0000-0000-00003E0A0000}"/>
    <cellStyle name="Normal 3 43 2 8" xfId="2486" xr:uid="{00000000-0005-0000-0000-00003F0A0000}"/>
    <cellStyle name="Normal 3 43 2 9" xfId="2487" xr:uid="{00000000-0005-0000-0000-0000400A0000}"/>
    <cellStyle name="Normal 3 43 3" xfId="2488" xr:uid="{00000000-0005-0000-0000-0000410A0000}"/>
    <cellStyle name="Normal 3 43 4" xfId="2489" xr:uid="{00000000-0005-0000-0000-0000420A0000}"/>
    <cellStyle name="Normal 3 43 5" xfId="2490" xr:uid="{00000000-0005-0000-0000-0000430A0000}"/>
    <cellStyle name="Normal 3 43 6" xfId="2491" xr:uid="{00000000-0005-0000-0000-0000440A0000}"/>
    <cellStyle name="Normal 3 43 7" xfId="2492" xr:uid="{00000000-0005-0000-0000-0000450A0000}"/>
    <cellStyle name="Normal 3 43 8" xfId="2493" xr:uid="{00000000-0005-0000-0000-0000460A0000}"/>
    <cellStyle name="Normal 3 43 9" xfId="2494" xr:uid="{00000000-0005-0000-0000-0000470A0000}"/>
    <cellStyle name="Normal 3 44" xfId="2495" xr:uid="{00000000-0005-0000-0000-0000480A0000}"/>
    <cellStyle name="Normal 3 44 10" xfId="2496" xr:uid="{00000000-0005-0000-0000-0000490A0000}"/>
    <cellStyle name="Normal 3 44 11" xfId="2497" xr:uid="{00000000-0005-0000-0000-00004A0A0000}"/>
    <cellStyle name="Normal 3 44 12" xfId="2498" xr:uid="{00000000-0005-0000-0000-00004B0A0000}"/>
    <cellStyle name="Normal 3 44 13" xfId="2499" xr:uid="{00000000-0005-0000-0000-00004C0A0000}"/>
    <cellStyle name="Normal 3 44 2" xfId="2500" xr:uid="{00000000-0005-0000-0000-00004D0A0000}"/>
    <cellStyle name="Normal 3 44 2 10" xfId="2501" xr:uid="{00000000-0005-0000-0000-00004E0A0000}"/>
    <cellStyle name="Normal 3 44 2 11" xfId="2502" xr:uid="{00000000-0005-0000-0000-00004F0A0000}"/>
    <cellStyle name="Normal 3 44 2 12" xfId="2503" xr:uid="{00000000-0005-0000-0000-0000500A0000}"/>
    <cellStyle name="Normal 3 44 2 2" xfId="2504" xr:uid="{00000000-0005-0000-0000-0000510A0000}"/>
    <cellStyle name="Normal 3 44 2 3" xfId="2505" xr:uid="{00000000-0005-0000-0000-0000520A0000}"/>
    <cellStyle name="Normal 3 44 2 4" xfId="2506" xr:uid="{00000000-0005-0000-0000-0000530A0000}"/>
    <cellStyle name="Normal 3 44 2 5" xfId="2507" xr:uid="{00000000-0005-0000-0000-0000540A0000}"/>
    <cellStyle name="Normal 3 44 2 6" xfId="2508" xr:uid="{00000000-0005-0000-0000-0000550A0000}"/>
    <cellStyle name="Normal 3 44 2 7" xfId="2509" xr:uid="{00000000-0005-0000-0000-0000560A0000}"/>
    <cellStyle name="Normal 3 44 2 8" xfId="2510" xr:uid="{00000000-0005-0000-0000-0000570A0000}"/>
    <cellStyle name="Normal 3 44 2 9" xfId="2511" xr:uid="{00000000-0005-0000-0000-0000580A0000}"/>
    <cellStyle name="Normal 3 44 3" xfId="2512" xr:uid="{00000000-0005-0000-0000-0000590A0000}"/>
    <cellStyle name="Normal 3 44 4" xfId="2513" xr:uid="{00000000-0005-0000-0000-00005A0A0000}"/>
    <cellStyle name="Normal 3 44 5" xfId="2514" xr:uid="{00000000-0005-0000-0000-00005B0A0000}"/>
    <cellStyle name="Normal 3 44 6" xfId="2515" xr:uid="{00000000-0005-0000-0000-00005C0A0000}"/>
    <cellStyle name="Normal 3 44 7" xfId="2516" xr:uid="{00000000-0005-0000-0000-00005D0A0000}"/>
    <cellStyle name="Normal 3 44 8" xfId="2517" xr:uid="{00000000-0005-0000-0000-00005E0A0000}"/>
    <cellStyle name="Normal 3 44 9" xfId="2518" xr:uid="{00000000-0005-0000-0000-00005F0A0000}"/>
    <cellStyle name="Normal 3 45" xfId="2519" xr:uid="{00000000-0005-0000-0000-0000600A0000}"/>
    <cellStyle name="Normal 3 45 10" xfId="2520" xr:uid="{00000000-0005-0000-0000-0000610A0000}"/>
    <cellStyle name="Normal 3 45 11" xfId="2521" xr:uid="{00000000-0005-0000-0000-0000620A0000}"/>
    <cellStyle name="Normal 3 45 12" xfId="2522" xr:uid="{00000000-0005-0000-0000-0000630A0000}"/>
    <cellStyle name="Normal 3 45 13" xfId="2523" xr:uid="{00000000-0005-0000-0000-0000640A0000}"/>
    <cellStyle name="Normal 3 45 2" xfId="2524" xr:uid="{00000000-0005-0000-0000-0000650A0000}"/>
    <cellStyle name="Normal 3 45 2 10" xfId="2525" xr:uid="{00000000-0005-0000-0000-0000660A0000}"/>
    <cellStyle name="Normal 3 45 2 11" xfId="2526" xr:uid="{00000000-0005-0000-0000-0000670A0000}"/>
    <cellStyle name="Normal 3 45 2 12" xfId="2527" xr:uid="{00000000-0005-0000-0000-0000680A0000}"/>
    <cellStyle name="Normal 3 45 2 2" xfId="2528" xr:uid="{00000000-0005-0000-0000-0000690A0000}"/>
    <cellStyle name="Normal 3 45 2 3" xfId="2529" xr:uid="{00000000-0005-0000-0000-00006A0A0000}"/>
    <cellStyle name="Normal 3 45 2 4" xfId="2530" xr:uid="{00000000-0005-0000-0000-00006B0A0000}"/>
    <cellStyle name="Normal 3 45 2 5" xfId="2531" xr:uid="{00000000-0005-0000-0000-00006C0A0000}"/>
    <cellStyle name="Normal 3 45 2 6" xfId="2532" xr:uid="{00000000-0005-0000-0000-00006D0A0000}"/>
    <cellStyle name="Normal 3 45 2 7" xfId="2533" xr:uid="{00000000-0005-0000-0000-00006E0A0000}"/>
    <cellStyle name="Normal 3 45 2 8" xfId="2534" xr:uid="{00000000-0005-0000-0000-00006F0A0000}"/>
    <cellStyle name="Normal 3 45 2 9" xfId="2535" xr:uid="{00000000-0005-0000-0000-0000700A0000}"/>
    <cellStyle name="Normal 3 45 3" xfId="2536" xr:uid="{00000000-0005-0000-0000-0000710A0000}"/>
    <cellStyle name="Normal 3 45 4" xfId="2537" xr:uid="{00000000-0005-0000-0000-0000720A0000}"/>
    <cellStyle name="Normal 3 45 5" xfId="2538" xr:uid="{00000000-0005-0000-0000-0000730A0000}"/>
    <cellStyle name="Normal 3 45 6" xfId="2539" xr:uid="{00000000-0005-0000-0000-0000740A0000}"/>
    <cellStyle name="Normal 3 45 7" xfId="2540" xr:uid="{00000000-0005-0000-0000-0000750A0000}"/>
    <cellStyle name="Normal 3 45 8" xfId="2541" xr:uid="{00000000-0005-0000-0000-0000760A0000}"/>
    <cellStyle name="Normal 3 45 9" xfId="2542" xr:uid="{00000000-0005-0000-0000-0000770A0000}"/>
    <cellStyle name="Normal 3 46" xfId="2543" xr:uid="{00000000-0005-0000-0000-0000780A0000}"/>
    <cellStyle name="Normal 3 46 10" xfId="2544" xr:uid="{00000000-0005-0000-0000-0000790A0000}"/>
    <cellStyle name="Normal 3 46 11" xfId="2545" xr:uid="{00000000-0005-0000-0000-00007A0A0000}"/>
    <cellStyle name="Normal 3 46 12" xfId="2546" xr:uid="{00000000-0005-0000-0000-00007B0A0000}"/>
    <cellStyle name="Normal 3 46 13" xfId="2547" xr:uid="{00000000-0005-0000-0000-00007C0A0000}"/>
    <cellStyle name="Normal 3 46 2" xfId="2548" xr:uid="{00000000-0005-0000-0000-00007D0A0000}"/>
    <cellStyle name="Normal 3 46 2 10" xfId="2549" xr:uid="{00000000-0005-0000-0000-00007E0A0000}"/>
    <cellStyle name="Normal 3 46 2 11" xfId="2550" xr:uid="{00000000-0005-0000-0000-00007F0A0000}"/>
    <cellStyle name="Normal 3 46 2 12" xfId="2551" xr:uid="{00000000-0005-0000-0000-0000800A0000}"/>
    <cellStyle name="Normal 3 46 2 2" xfId="2552" xr:uid="{00000000-0005-0000-0000-0000810A0000}"/>
    <cellStyle name="Normal 3 46 2 3" xfId="2553" xr:uid="{00000000-0005-0000-0000-0000820A0000}"/>
    <cellStyle name="Normal 3 46 2 4" xfId="2554" xr:uid="{00000000-0005-0000-0000-0000830A0000}"/>
    <cellStyle name="Normal 3 46 2 5" xfId="2555" xr:uid="{00000000-0005-0000-0000-0000840A0000}"/>
    <cellStyle name="Normal 3 46 2 6" xfId="2556" xr:uid="{00000000-0005-0000-0000-0000850A0000}"/>
    <cellStyle name="Normal 3 46 2 7" xfId="2557" xr:uid="{00000000-0005-0000-0000-0000860A0000}"/>
    <cellStyle name="Normal 3 46 2 8" xfId="2558" xr:uid="{00000000-0005-0000-0000-0000870A0000}"/>
    <cellStyle name="Normal 3 46 2 9" xfId="2559" xr:uid="{00000000-0005-0000-0000-0000880A0000}"/>
    <cellStyle name="Normal 3 46 3" xfId="2560" xr:uid="{00000000-0005-0000-0000-0000890A0000}"/>
    <cellStyle name="Normal 3 46 4" xfId="2561" xr:uid="{00000000-0005-0000-0000-00008A0A0000}"/>
    <cellStyle name="Normal 3 46 5" xfId="2562" xr:uid="{00000000-0005-0000-0000-00008B0A0000}"/>
    <cellStyle name="Normal 3 46 6" xfId="2563" xr:uid="{00000000-0005-0000-0000-00008C0A0000}"/>
    <cellStyle name="Normal 3 46 7" xfId="2564" xr:uid="{00000000-0005-0000-0000-00008D0A0000}"/>
    <cellStyle name="Normal 3 46 8" xfId="2565" xr:uid="{00000000-0005-0000-0000-00008E0A0000}"/>
    <cellStyle name="Normal 3 46 9" xfId="2566" xr:uid="{00000000-0005-0000-0000-00008F0A0000}"/>
    <cellStyle name="Normal 3 47" xfId="2567" xr:uid="{00000000-0005-0000-0000-0000900A0000}"/>
    <cellStyle name="Normal 3 47 10" xfId="2568" xr:uid="{00000000-0005-0000-0000-0000910A0000}"/>
    <cellStyle name="Normal 3 47 11" xfId="2569" xr:uid="{00000000-0005-0000-0000-0000920A0000}"/>
    <cellStyle name="Normal 3 47 12" xfId="2570" xr:uid="{00000000-0005-0000-0000-0000930A0000}"/>
    <cellStyle name="Normal 3 47 13" xfId="2571" xr:uid="{00000000-0005-0000-0000-0000940A0000}"/>
    <cellStyle name="Normal 3 47 2" xfId="2572" xr:uid="{00000000-0005-0000-0000-0000950A0000}"/>
    <cellStyle name="Normal 3 47 2 10" xfId="2573" xr:uid="{00000000-0005-0000-0000-0000960A0000}"/>
    <cellStyle name="Normal 3 47 2 11" xfId="2574" xr:uid="{00000000-0005-0000-0000-0000970A0000}"/>
    <cellStyle name="Normal 3 47 2 12" xfId="2575" xr:uid="{00000000-0005-0000-0000-0000980A0000}"/>
    <cellStyle name="Normal 3 47 2 2" xfId="2576" xr:uid="{00000000-0005-0000-0000-0000990A0000}"/>
    <cellStyle name="Normal 3 47 2 3" xfId="2577" xr:uid="{00000000-0005-0000-0000-00009A0A0000}"/>
    <cellStyle name="Normal 3 47 2 4" xfId="2578" xr:uid="{00000000-0005-0000-0000-00009B0A0000}"/>
    <cellStyle name="Normal 3 47 2 5" xfId="2579" xr:uid="{00000000-0005-0000-0000-00009C0A0000}"/>
    <cellStyle name="Normal 3 47 2 6" xfId="2580" xr:uid="{00000000-0005-0000-0000-00009D0A0000}"/>
    <cellStyle name="Normal 3 47 2 7" xfId="2581" xr:uid="{00000000-0005-0000-0000-00009E0A0000}"/>
    <cellStyle name="Normal 3 47 2 8" xfId="2582" xr:uid="{00000000-0005-0000-0000-00009F0A0000}"/>
    <cellStyle name="Normal 3 47 2 9" xfId="2583" xr:uid="{00000000-0005-0000-0000-0000A00A0000}"/>
    <cellStyle name="Normal 3 47 3" xfId="2584" xr:uid="{00000000-0005-0000-0000-0000A10A0000}"/>
    <cellStyle name="Normal 3 47 4" xfId="2585" xr:uid="{00000000-0005-0000-0000-0000A20A0000}"/>
    <cellStyle name="Normal 3 47 5" xfId="2586" xr:uid="{00000000-0005-0000-0000-0000A30A0000}"/>
    <cellStyle name="Normal 3 47 6" xfId="2587" xr:uid="{00000000-0005-0000-0000-0000A40A0000}"/>
    <cellStyle name="Normal 3 47 7" xfId="2588" xr:uid="{00000000-0005-0000-0000-0000A50A0000}"/>
    <cellStyle name="Normal 3 47 8" xfId="2589" xr:uid="{00000000-0005-0000-0000-0000A60A0000}"/>
    <cellStyle name="Normal 3 47 9" xfId="2590" xr:uid="{00000000-0005-0000-0000-0000A70A0000}"/>
    <cellStyle name="Normal 3 48" xfId="2591" xr:uid="{00000000-0005-0000-0000-0000A80A0000}"/>
    <cellStyle name="Normal 3 48 10" xfId="2592" xr:uid="{00000000-0005-0000-0000-0000A90A0000}"/>
    <cellStyle name="Normal 3 48 11" xfId="2593" xr:uid="{00000000-0005-0000-0000-0000AA0A0000}"/>
    <cellStyle name="Normal 3 48 12" xfId="2594" xr:uid="{00000000-0005-0000-0000-0000AB0A0000}"/>
    <cellStyle name="Normal 3 48 13" xfId="2595" xr:uid="{00000000-0005-0000-0000-0000AC0A0000}"/>
    <cellStyle name="Normal 3 48 2" xfId="2596" xr:uid="{00000000-0005-0000-0000-0000AD0A0000}"/>
    <cellStyle name="Normal 3 48 2 10" xfId="2597" xr:uid="{00000000-0005-0000-0000-0000AE0A0000}"/>
    <cellStyle name="Normal 3 48 2 11" xfId="2598" xr:uid="{00000000-0005-0000-0000-0000AF0A0000}"/>
    <cellStyle name="Normal 3 48 2 12" xfId="2599" xr:uid="{00000000-0005-0000-0000-0000B00A0000}"/>
    <cellStyle name="Normal 3 48 2 2" xfId="2600" xr:uid="{00000000-0005-0000-0000-0000B10A0000}"/>
    <cellStyle name="Normal 3 48 2 3" xfId="2601" xr:uid="{00000000-0005-0000-0000-0000B20A0000}"/>
    <cellStyle name="Normal 3 48 2 4" xfId="2602" xr:uid="{00000000-0005-0000-0000-0000B30A0000}"/>
    <cellStyle name="Normal 3 48 2 5" xfId="2603" xr:uid="{00000000-0005-0000-0000-0000B40A0000}"/>
    <cellStyle name="Normal 3 48 2 6" xfId="2604" xr:uid="{00000000-0005-0000-0000-0000B50A0000}"/>
    <cellStyle name="Normal 3 48 2 7" xfId="2605" xr:uid="{00000000-0005-0000-0000-0000B60A0000}"/>
    <cellStyle name="Normal 3 48 2 8" xfId="2606" xr:uid="{00000000-0005-0000-0000-0000B70A0000}"/>
    <cellStyle name="Normal 3 48 2 9" xfId="2607" xr:uid="{00000000-0005-0000-0000-0000B80A0000}"/>
    <cellStyle name="Normal 3 48 3" xfId="2608" xr:uid="{00000000-0005-0000-0000-0000B90A0000}"/>
    <cellStyle name="Normal 3 48 4" xfId="2609" xr:uid="{00000000-0005-0000-0000-0000BA0A0000}"/>
    <cellStyle name="Normal 3 48 5" xfId="2610" xr:uid="{00000000-0005-0000-0000-0000BB0A0000}"/>
    <cellStyle name="Normal 3 48 6" xfId="2611" xr:uid="{00000000-0005-0000-0000-0000BC0A0000}"/>
    <cellStyle name="Normal 3 48 7" xfId="2612" xr:uid="{00000000-0005-0000-0000-0000BD0A0000}"/>
    <cellStyle name="Normal 3 48 8" xfId="2613" xr:uid="{00000000-0005-0000-0000-0000BE0A0000}"/>
    <cellStyle name="Normal 3 48 9" xfId="2614" xr:uid="{00000000-0005-0000-0000-0000BF0A0000}"/>
    <cellStyle name="Normal 3 49" xfId="2615" xr:uid="{00000000-0005-0000-0000-0000C00A0000}"/>
    <cellStyle name="Normal 3 49 10" xfId="2616" xr:uid="{00000000-0005-0000-0000-0000C10A0000}"/>
    <cellStyle name="Normal 3 49 11" xfId="2617" xr:uid="{00000000-0005-0000-0000-0000C20A0000}"/>
    <cellStyle name="Normal 3 49 12" xfId="2618" xr:uid="{00000000-0005-0000-0000-0000C30A0000}"/>
    <cellStyle name="Normal 3 49 13" xfId="2619" xr:uid="{00000000-0005-0000-0000-0000C40A0000}"/>
    <cellStyle name="Normal 3 49 2" xfId="2620" xr:uid="{00000000-0005-0000-0000-0000C50A0000}"/>
    <cellStyle name="Normal 3 49 2 10" xfId="2621" xr:uid="{00000000-0005-0000-0000-0000C60A0000}"/>
    <cellStyle name="Normal 3 49 2 11" xfId="2622" xr:uid="{00000000-0005-0000-0000-0000C70A0000}"/>
    <cellStyle name="Normal 3 49 2 12" xfId="2623" xr:uid="{00000000-0005-0000-0000-0000C80A0000}"/>
    <cellStyle name="Normal 3 49 2 2" xfId="2624" xr:uid="{00000000-0005-0000-0000-0000C90A0000}"/>
    <cellStyle name="Normal 3 49 2 3" xfId="2625" xr:uid="{00000000-0005-0000-0000-0000CA0A0000}"/>
    <cellStyle name="Normal 3 49 2 4" xfId="2626" xr:uid="{00000000-0005-0000-0000-0000CB0A0000}"/>
    <cellStyle name="Normal 3 49 2 5" xfId="2627" xr:uid="{00000000-0005-0000-0000-0000CC0A0000}"/>
    <cellStyle name="Normal 3 49 2 6" xfId="2628" xr:uid="{00000000-0005-0000-0000-0000CD0A0000}"/>
    <cellStyle name="Normal 3 49 2 7" xfId="2629" xr:uid="{00000000-0005-0000-0000-0000CE0A0000}"/>
    <cellStyle name="Normal 3 49 2 8" xfId="2630" xr:uid="{00000000-0005-0000-0000-0000CF0A0000}"/>
    <cellStyle name="Normal 3 49 2 9" xfId="2631" xr:uid="{00000000-0005-0000-0000-0000D00A0000}"/>
    <cellStyle name="Normal 3 49 3" xfId="2632" xr:uid="{00000000-0005-0000-0000-0000D10A0000}"/>
    <cellStyle name="Normal 3 49 4" xfId="2633" xr:uid="{00000000-0005-0000-0000-0000D20A0000}"/>
    <cellStyle name="Normal 3 49 5" xfId="2634" xr:uid="{00000000-0005-0000-0000-0000D30A0000}"/>
    <cellStyle name="Normal 3 49 6" xfId="2635" xr:uid="{00000000-0005-0000-0000-0000D40A0000}"/>
    <cellStyle name="Normal 3 49 7" xfId="2636" xr:uid="{00000000-0005-0000-0000-0000D50A0000}"/>
    <cellStyle name="Normal 3 49 8" xfId="2637" xr:uid="{00000000-0005-0000-0000-0000D60A0000}"/>
    <cellStyle name="Normal 3 49 9" xfId="2638" xr:uid="{00000000-0005-0000-0000-0000D70A0000}"/>
    <cellStyle name="Normal 3 5" xfId="39" xr:uid="{00000000-0005-0000-0000-0000D80A0000}"/>
    <cellStyle name="Normal 3 5 10" xfId="2639" xr:uid="{00000000-0005-0000-0000-0000D90A0000}"/>
    <cellStyle name="Normal 3 5 11" xfId="2640" xr:uid="{00000000-0005-0000-0000-0000DA0A0000}"/>
    <cellStyle name="Normal 3 5 12" xfId="2641" xr:uid="{00000000-0005-0000-0000-0000DB0A0000}"/>
    <cellStyle name="Normal 3 5 13" xfId="2642" xr:uid="{00000000-0005-0000-0000-0000DC0A0000}"/>
    <cellStyle name="Normal 3 5 2" xfId="2643" xr:uid="{00000000-0005-0000-0000-0000DD0A0000}"/>
    <cellStyle name="Normal 3 5 2 10" xfId="2644" xr:uid="{00000000-0005-0000-0000-0000DE0A0000}"/>
    <cellStyle name="Normal 3 5 2 11" xfId="2645" xr:uid="{00000000-0005-0000-0000-0000DF0A0000}"/>
    <cellStyle name="Normal 3 5 2 12" xfId="2646" xr:uid="{00000000-0005-0000-0000-0000E00A0000}"/>
    <cellStyle name="Normal 3 5 2 13" xfId="3744" xr:uid="{00000000-0005-0000-0000-0000E10A0000}"/>
    <cellStyle name="Normal 3 5 2 2" xfId="2647" xr:uid="{00000000-0005-0000-0000-0000E20A0000}"/>
    <cellStyle name="Normal 3 5 2 3" xfId="2648" xr:uid="{00000000-0005-0000-0000-0000E30A0000}"/>
    <cellStyle name="Normal 3 5 2 4" xfId="2649" xr:uid="{00000000-0005-0000-0000-0000E40A0000}"/>
    <cellStyle name="Normal 3 5 2 5" xfId="2650" xr:uid="{00000000-0005-0000-0000-0000E50A0000}"/>
    <cellStyle name="Normal 3 5 2 6" xfId="2651" xr:uid="{00000000-0005-0000-0000-0000E60A0000}"/>
    <cellStyle name="Normal 3 5 2 7" xfId="2652" xr:uid="{00000000-0005-0000-0000-0000E70A0000}"/>
    <cellStyle name="Normal 3 5 2 8" xfId="2653" xr:uid="{00000000-0005-0000-0000-0000E80A0000}"/>
    <cellStyle name="Normal 3 5 2 9" xfId="2654" xr:uid="{00000000-0005-0000-0000-0000E90A0000}"/>
    <cellStyle name="Normal 3 5 3" xfId="2655" xr:uid="{00000000-0005-0000-0000-0000EA0A0000}"/>
    <cellStyle name="Normal 3 5 4" xfId="2656" xr:uid="{00000000-0005-0000-0000-0000EB0A0000}"/>
    <cellStyle name="Normal 3 5 5" xfId="2657" xr:uid="{00000000-0005-0000-0000-0000EC0A0000}"/>
    <cellStyle name="Normal 3 5 6" xfId="2658" xr:uid="{00000000-0005-0000-0000-0000ED0A0000}"/>
    <cellStyle name="Normal 3 5 7" xfId="2659" xr:uid="{00000000-0005-0000-0000-0000EE0A0000}"/>
    <cellStyle name="Normal 3 5 8" xfId="2660" xr:uid="{00000000-0005-0000-0000-0000EF0A0000}"/>
    <cellStyle name="Normal 3 5 9" xfId="2661" xr:uid="{00000000-0005-0000-0000-0000F00A0000}"/>
    <cellStyle name="Normal 3 50" xfId="2662" xr:uid="{00000000-0005-0000-0000-0000F10A0000}"/>
    <cellStyle name="Normal 3 50 10" xfId="2663" xr:uid="{00000000-0005-0000-0000-0000F20A0000}"/>
    <cellStyle name="Normal 3 50 11" xfId="2664" xr:uid="{00000000-0005-0000-0000-0000F30A0000}"/>
    <cellStyle name="Normal 3 50 12" xfId="2665" xr:uid="{00000000-0005-0000-0000-0000F40A0000}"/>
    <cellStyle name="Normal 3 50 13" xfId="2666" xr:uid="{00000000-0005-0000-0000-0000F50A0000}"/>
    <cellStyle name="Normal 3 50 2" xfId="2667" xr:uid="{00000000-0005-0000-0000-0000F60A0000}"/>
    <cellStyle name="Normal 3 50 2 10" xfId="2668" xr:uid="{00000000-0005-0000-0000-0000F70A0000}"/>
    <cellStyle name="Normal 3 50 2 11" xfId="2669" xr:uid="{00000000-0005-0000-0000-0000F80A0000}"/>
    <cellStyle name="Normal 3 50 2 12" xfId="2670" xr:uid="{00000000-0005-0000-0000-0000F90A0000}"/>
    <cellStyle name="Normal 3 50 2 2" xfId="2671" xr:uid="{00000000-0005-0000-0000-0000FA0A0000}"/>
    <cellStyle name="Normal 3 50 2 3" xfId="2672" xr:uid="{00000000-0005-0000-0000-0000FB0A0000}"/>
    <cellStyle name="Normal 3 50 2 4" xfId="2673" xr:uid="{00000000-0005-0000-0000-0000FC0A0000}"/>
    <cellStyle name="Normal 3 50 2 5" xfId="2674" xr:uid="{00000000-0005-0000-0000-0000FD0A0000}"/>
    <cellStyle name="Normal 3 50 2 6" xfId="2675" xr:uid="{00000000-0005-0000-0000-0000FE0A0000}"/>
    <cellStyle name="Normal 3 50 2 7" xfId="2676" xr:uid="{00000000-0005-0000-0000-0000FF0A0000}"/>
    <cellStyle name="Normal 3 50 2 8" xfId="2677" xr:uid="{00000000-0005-0000-0000-0000000B0000}"/>
    <cellStyle name="Normal 3 50 2 9" xfId="2678" xr:uid="{00000000-0005-0000-0000-0000010B0000}"/>
    <cellStyle name="Normal 3 50 3" xfId="2679" xr:uid="{00000000-0005-0000-0000-0000020B0000}"/>
    <cellStyle name="Normal 3 50 4" xfId="2680" xr:uid="{00000000-0005-0000-0000-0000030B0000}"/>
    <cellStyle name="Normal 3 50 5" xfId="2681" xr:uid="{00000000-0005-0000-0000-0000040B0000}"/>
    <cellStyle name="Normal 3 50 6" xfId="2682" xr:uid="{00000000-0005-0000-0000-0000050B0000}"/>
    <cellStyle name="Normal 3 50 7" xfId="2683" xr:uid="{00000000-0005-0000-0000-0000060B0000}"/>
    <cellStyle name="Normal 3 50 8" xfId="2684" xr:uid="{00000000-0005-0000-0000-0000070B0000}"/>
    <cellStyle name="Normal 3 50 9" xfId="2685" xr:uid="{00000000-0005-0000-0000-0000080B0000}"/>
    <cellStyle name="Normal 3 51" xfId="2686" xr:uid="{00000000-0005-0000-0000-0000090B0000}"/>
    <cellStyle name="Normal 3 51 10" xfId="2687" xr:uid="{00000000-0005-0000-0000-00000A0B0000}"/>
    <cellStyle name="Normal 3 51 11" xfId="2688" xr:uid="{00000000-0005-0000-0000-00000B0B0000}"/>
    <cellStyle name="Normal 3 51 12" xfId="2689" xr:uid="{00000000-0005-0000-0000-00000C0B0000}"/>
    <cellStyle name="Normal 3 51 13" xfId="2690" xr:uid="{00000000-0005-0000-0000-00000D0B0000}"/>
    <cellStyle name="Normal 3 51 2" xfId="2691" xr:uid="{00000000-0005-0000-0000-00000E0B0000}"/>
    <cellStyle name="Normal 3 51 2 10" xfId="2692" xr:uid="{00000000-0005-0000-0000-00000F0B0000}"/>
    <cellStyle name="Normal 3 51 2 11" xfId="2693" xr:uid="{00000000-0005-0000-0000-0000100B0000}"/>
    <cellStyle name="Normal 3 51 2 12" xfId="2694" xr:uid="{00000000-0005-0000-0000-0000110B0000}"/>
    <cellStyle name="Normal 3 51 2 2" xfId="2695" xr:uid="{00000000-0005-0000-0000-0000120B0000}"/>
    <cellStyle name="Normal 3 51 2 3" xfId="2696" xr:uid="{00000000-0005-0000-0000-0000130B0000}"/>
    <cellStyle name="Normal 3 51 2 4" xfId="2697" xr:uid="{00000000-0005-0000-0000-0000140B0000}"/>
    <cellStyle name="Normal 3 51 2 5" xfId="2698" xr:uid="{00000000-0005-0000-0000-0000150B0000}"/>
    <cellStyle name="Normal 3 51 2 6" xfId="2699" xr:uid="{00000000-0005-0000-0000-0000160B0000}"/>
    <cellStyle name="Normal 3 51 2 7" xfId="2700" xr:uid="{00000000-0005-0000-0000-0000170B0000}"/>
    <cellStyle name="Normal 3 51 2 8" xfId="2701" xr:uid="{00000000-0005-0000-0000-0000180B0000}"/>
    <cellStyle name="Normal 3 51 2 9" xfId="2702" xr:uid="{00000000-0005-0000-0000-0000190B0000}"/>
    <cellStyle name="Normal 3 51 3" xfId="2703" xr:uid="{00000000-0005-0000-0000-00001A0B0000}"/>
    <cellStyle name="Normal 3 51 4" xfId="2704" xr:uid="{00000000-0005-0000-0000-00001B0B0000}"/>
    <cellStyle name="Normal 3 51 5" xfId="2705" xr:uid="{00000000-0005-0000-0000-00001C0B0000}"/>
    <cellStyle name="Normal 3 51 6" xfId="2706" xr:uid="{00000000-0005-0000-0000-00001D0B0000}"/>
    <cellStyle name="Normal 3 51 7" xfId="2707" xr:uid="{00000000-0005-0000-0000-00001E0B0000}"/>
    <cellStyle name="Normal 3 51 8" xfId="2708" xr:uid="{00000000-0005-0000-0000-00001F0B0000}"/>
    <cellStyle name="Normal 3 51 9" xfId="2709" xr:uid="{00000000-0005-0000-0000-0000200B0000}"/>
    <cellStyle name="Normal 3 52" xfId="2710" xr:uid="{00000000-0005-0000-0000-0000210B0000}"/>
    <cellStyle name="Normal 3 52 10" xfId="2711" xr:uid="{00000000-0005-0000-0000-0000220B0000}"/>
    <cellStyle name="Normal 3 52 11" xfId="2712" xr:uid="{00000000-0005-0000-0000-0000230B0000}"/>
    <cellStyle name="Normal 3 52 12" xfId="2713" xr:uid="{00000000-0005-0000-0000-0000240B0000}"/>
    <cellStyle name="Normal 3 52 13" xfId="2714" xr:uid="{00000000-0005-0000-0000-0000250B0000}"/>
    <cellStyle name="Normal 3 52 2" xfId="2715" xr:uid="{00000000-0005-0000-0000-0000260B0000}"/>
    <cellStyle name="Normal 3 52 2 10" xfId="2716" xr:uid="{00000000-0005-0000-0000-0000270B0000}"/>
    <cellStyle name="Normal 3 52 2 11" xfId="2717" xr:uid="{00000000-0005-0000-0000-0000280B0000}"/>
    <cellStyle name="Normal 3 52 2 12" xfId="2718" xr:uid="{00000000-0005-0000-0000-0000290B0000}"/>
    <cellStyle name="Normal 3 52 2 2" xfId="2719" xr:uid="{00000000-0005-0000-0000-00002A0B0000}"/>
    <cellStyle name="Normal 3 52 2 3" xfId="2720" xr:uid="{00000000-0005-0000-0000-00002B0B0000}"/>
    <cellStyle name="Normal 3 52 2 4" xfId="2721" xr:uid="{00000000-0005-0000-0000-00002C0B0000}"/>
    <cellStyle name="Normal 3 52 2 5" xfId="2722" xr:uid="{00000000-0005-0000-0000-00002D0B0000}"/>
    <cellStyle name="Normal 3 52 2 6" xfId="2723" xr:uid="{00000000-0005-0000-0000-00002E0B0000}"/>
    <cellStyle name="Normal 3 52 2 7" xfId="2724" xr:uid="{00000000-0005-0000-0000-00002F0B0000}"/>
    <cellStyle name="Normal 3 52 2 8" xfId="2725" xr:uid="{00000000-0005-0000-0000-0000300B0000}"/>
    <cellStyle name="Normal 3 52 2 9" xfId="2726" xr:uid="{00000000-0005-0000-0000-0000310B0000}"/>
    <cellStyle name="Normal 3 52 3" xfId="2727" xr:uid="{00000000-0005-0000-0000-0000320B0000}"/>
    <cellStyle name="Normal 3 52 4" xfId="2728" xr:uid="{00000000-0005-0000-0000-0000330B0000}"/>
    <cellStyle name="Normal 3 52 5" xfId="2729" xr:uid="{00000000-0005-0000-0000-0000340B0000}"/>
    <cellStyle name="Normal 3 52 6" xfId="2730" xr:uid="{00000000-0005-0000-0000-0000350B0000}"/>
    <cellStyle name="Normal 3 52 7" xfId="2731" xr:uid="{00000000-0005-0000-0000-0000360B0000}"/>
    <cellStyle name="Normal 3 52 8" xfId="2732" xr:uid="{00000000-0005-0000-0000-0000370B0000}"/>
    <cellStyle name="Normal 3 52 9" xfId="2733" xr:uid="{00000000-0005-0000-0000-0000380B0000}"/>
    <cellStyle name="Normal 3 53" xfId="2734" xr:uid="{00000000-0005-0000-0000-0000390B0000}"/>
    <cellStyle name="Normal 3 53 10" xfId="2735" xr:uid="{00000000-0005-0000-0000-00003A0B0000}"/>
    <cellStyle name="Normal 3 53 11" xfId="2736" xr:uid="{00000000-0005-0000-0000-00003B0B0000}"/>
    <cellStyle name="Normal 3 53 12" xfId="2737" xr:uid="{00000000-0005-0000-0000-00003C0B0000}"/>
    <cellStyle name="Normal 3 53 13" xfId="2738" xr:uid="{00000000-0005-0000-0000-00003D0B0000}"/>
    <cellStyle name="Normal 3 53 2" xfId="2739" xr:uid="{00000000-0005-0000-0000-00003E0B0000}"/>
    <cellStyle name="Normal 3 53 2 10" xfId="2740" xr:uid="{00000000-0005-0000-0000-00003F0B0000}"/>
    <cellStyle name="Normal 3 53 2 11" xfId="2741" xr:uid="{00000000-0005-0000-0000-0000400B0000}"/>
    <cellStyle name="Normal 3 53 2 12" xfId="2742" xr:uid="{00000000-0005-0000-0000-0000410B0000}"/>
    <cellStyle name="Normal 3 53 2 2" xfId="2743" xr:uid="{00000000-0005-0000-0000-0000420B0000}"/>
    <cellStyle name="Normal 3 53 2 3" xfId="2744" xr:uid="{00000000-0005-0000-0000-0000430B0000}"/>
    <cellStyle name="Normal 3 53 2 4" xfId="2745" xr:uid="{00000000-0005-0000-0000-0000440B0000}"/>
    <cellStyle name="Normal 3 53 2 5" xfId="2746" xr:uid="{00000000-0005-0000-0000-0000450B0000}"/>
    <cellStyle name="Normal 3 53 2 6" xfId="2747" xr:uid="{00000000-0005-0000-0000-0000460B0000}"/>
    <cellStyle name="Normal 3 53 2 7" xfId="2748" xr:uid="{00000000-0005-0000-0000-0000470B0000}"/>
    <cellStyle name="Normal 3 53 2 8" xfId="2749" xr:uid="{00000000-0005-0000-0000-0000480B0000}"/>
    <cellStyle name="Normal 3 53 2 9" xfId="2750" xr:uid="{00000000-0005-0000-0000-0000490B0000}"/>
    <cellStyle name="Normal 3 53 3" xfId="2751" xr:uid="{00000000-0005-0000-0000-00004A0B0000}"/>
    <cellStyle name="Normal 3 53 4" xfId="2752" xr:uid="{00000000-0005-0000-0000-00004B0B0000}"/>
    <cellStyle name="Normal 3 53 5" xfId="2753" xr:uid="{00000000-0005-0000-0000-00004C0B0000}"/>
    <cellStyle name="Normal 3 53 6" xfId="2754" xr:uid="{00000000-0005-0000-0000-00004D0B0000}"/>
    <cellStyle name="Normal 3 53 7" xfId="2755" xr:uid="{00000000-0005-0000-0000-00004E0B0000}"/>
    <cellStyle name="Normal 3 53 8" xfId="2756" xr:uid="{00000000-0005-0000-0000-00004F0B0000}"/>
    <cellStyle name="Normal 3 53 9" xfId="2757" xr:uid="{00000000-0005-0000-0000-0000500B0000}"/>
    <cellStyle name="Normal 3 54" xfId="2758" xr:uid="{00000000-0005-0000-0000-0000510B0000}"/>
    <cellStyle name="Normal 3 54 10" xfId="2759" xr:uid="{00000000-0005-0000-0000-0000520B0000}"/>
    <cellStyle name="Normal 3 54 11" xfId="2760" xr:uid="{00000000-0005-0000-0000-0000530B0000}"/>
    <cellStyle name="Normal 3 54 12" xfId="2761" xr:uid="{00000000-0005-0000-0000-0000540B0000}"/>
    <cellStyle name="Normal 3 54 13" xfId="2762" xr:uid="{00000000-0005-0000-0000-0000550B0000}"/>
    <cellStyle name="Normal 3 54 2" xfId="2763" xr:uid="{00000000-0005-0000-0000-0000560B0000}"/>
    <cellStyle name="Normal 3 54 2 10" xfId="2764" xr:uid="{00000000-0005-0000-0000-0000570B0000}"/>
    <cellStyle name="Normal 3 54 2 11" xfId="2765" xr:uid="{00000000-0005-0000-0000-0000580B0000}"/>
    <cellStyle name="Normal 3 54 2 12" xfId="2766" xr:uid="{00000000-0005-0000-0000-0000590B0000}"/>
    <cellStyle name="Normal 3 54 2 2" xfId="2767" xr:uid="{00000000-0005-0000-0000-00005A0B0000}"/>
    <cellStyle name="Normal 3 54 2 3" xfId="2768" xr:uid="{00000000-0005-0000-0000-00005B0B0000}"/>
    <cellStyle name="Normal 3 54 2 4" xfId="2769" xr:uid="{00000000-0005-0000-0000-00005C0B0000}"/>
    <cellStyle name="Normal 3 54 2 5" xfId="2770" xr:uid="{00000000-0005-0000-0000-00005D0B0000}"/>
    <cellStyle name="Normal 3 54 2 6" xfId="2771" xr:uid="{00000000-0005-0000-0000-00005E0B0000}"/>
    <cellStyle name="Normal 3 54 2 7" xfId="2772" xr:uid="{00000000-0005-0000-0000-00005F0B0000}"/>
    <cellStyle name="Normal 3 54 2 8" xfId="2773" xr:uid="{00000000-0005-0000-0000-0000600B0000}"/>
    <cellStyle name="Normal 3 54 2 9" xfId="2774" xr:uid="{00000000-0005-0000-0000-0000610B0000}"/>
    <cellStyle name="Normal 3 54 3" xfId="2775" xr:uid="{00000000-0005-0000-0000-0000620B0000}"/>
    <cellStyle name="Normal 3 54 4" xfId="2776" xr:uid="{00000000-0005-0000-0000-0000630B0000}"/>
    <cellStyle name="Normal 3 54 5" xfId="2777" xr:uid="{00000000-0005-0000-0000-0000640B0000}"/>
    <cellStyle name="Normal 3 54 6" xfId="2778" xr:uid="{00000000-0005-0000-0000-0000650B0000}"/>
    <cellStyle name="Normal 3 54 7" xfId="2779" xr:uid="{00000000-0005-0000-0000-0000660B0000}"/>
    <cellStyle name="Normal 3 54 8" xfId="2780" xr:uid="{00000000-0005-0000-0000-0000670B0000}"/>
    <cellStyle name="Normal 3 54 9" xfId="2781" xr:uid="{00000000-0005-0000-0000-0000680B0000}"/>
    <cellStyle name="Normal 3 55" xfId="2782" xr:uid="{00000000-0005-0000-0000-0000690B0000}"/>
    <cellStyle name="Normal 3 55 10" xfId="2783" xr:uid="{00000000-0005-0000-0000-00006A0B0000}"/>
    <cellStyle name="Normal 3 55 11" xfId="2784" xr:uid="{00000000-0005-0000-0000-00006B0B0000}"/>
    <cellStyle name="Normal 3 55 12" xfId="2785" xr:uid="{00000000-0005-0000-0000-00006C0B0000}"/>
    <cellStyle name="Normal 3 55 13" xfId="2786" xr:uid="{00000000-0005-0000-0000-00006D0B0000}"/>
    <cellStyle name="Normal 3 55 2" xfId="2787" xr:uid="{00000000-0005-0000-0000-00006E0B0000}"/>
    <cellStyle name="Normal 3 55 2 10" xfId="2788" xr:uid="{00000000-0005-0000-0000-00006F0B0000}"/>
    <cellStyle name="Normal 3 55 2 11" xfId="2789" xr:uid="{00000000-0005-0000-0000-0000700B0000}"/>
    <cellStyle name="Normal 3 55 2 12" xfId="2790" xr:uid="{00000000-0005-0000-0000-0000710B0000}"/>
    <cellStyle name="Normal 3 55 2 2" xfId="2791" xr:uid="{00000000-0005-0000-0000-0000720B0000}"/>
    <cellStyle name="Normal 3 55 2 3" xfId="2792" xr:uid="{00000000-0005-0000-0000-0000730B0000}"/>
    <cellStyle name="Normal 3 55 2 4" xfId="2793" xr:uid="{00000000-0005-0000-0000-0000740B0000}"/>
    <cellStyle name="Normal 3 55 2 5" xfId="2794" xr:uid="{00000000-0005-0000-0000-0000750B0000}"/>
    <cellStyle name="Normal 3 55 2 6" xfId="2795" xr:uid="{00000000-0005-0000-0000-0000760B0000}"/>
    <cellStyle name="Normal 3 55 2 7" xfId="2796" xr:uid="{00000000-0005-0000-0000-0000770B0000}"/>
    <cellStyle name="Normal 3 55 2 8" xfId="2797" xr:uid="{00000000-0005-0000-0000-0000780B0000}"/>
    <cellStyle name="Normal 3 55 2 9" xfId="2798" xr:uid="{00000000-0005-0000-0000-0000790B0000}"/>
    <cellStyle name="Normal 3 55 3" xfId="2799" xr:uid="{00000000-0005-0000-0000-00007A0B0000}"/>
    <cellStyle name="Normal 3 55 4" xfId="2800" xr:uid="{00000000-0005-0000-0000-00007B0B0000}"/>
    <cellStyle name="Normal 3 55 5" xfId="2801" xr:uid="{00000000-0005-0000-0000-00007C0B0000}"/>
    <cellStyle name="Normal 3 55 6" xfId="2802" xr:uid="{00000000-0005-0000-0000-00007D0B0000}"/>
    <cellStyle name="Normal 3 55 7" xfId="2803" xr:uid="{00000000-0005-0000-0000-00007E0B0000}"/>
    <cellStyle name="Normal 3 55 8" xfId="2804" xr:uid="{00000000-0005-0000-0000-00007F0B0000}"/>
    <cellStyle name="Normal 3 55 9" xfId="2805" xr:uid="{00000000-0005-0000-0000-0000800B0000}"/>
    <cellStyle name="Normal 3 56" xfId="2806" xr:uid="{00000000-0005-0000-0000-0000810B0000}"/>
    <cellStyle name="Normal 3 56 10" xfId="2807" xr:uid="{00000000-0005-0000-0000-0000820B0000}"/>
    <cellStyle name="Normal 3 56 11" xfId="2808" xr:uid="{00000000-0005-0000-0000-0000830B0000}"/>
    <cellStyle name="Normal 3 56 12" xfId="2809" xr:uid="{00000000-0005-0000-0000-0000840B0000}"/>
    <cellStyle name="Normal 3 56 13" xfId="2810" xr:uid="{00000000-0005-0000-0000-0000850B0000}"/>
    <cellStyle name="Normal 3 56 2" xfId="2811" xr:uid="{00000000-0005-0000-0000-0000860B0000}"/>
    <cellStyle name="Normal 3 56 2 10" xfId="2812" xr:uid="{00000000-0005-0000-0000-0000870B0000}"/>
    <cellStyle name="Normal 3 56 2 11" xfId="2813" xr:uid="{00000000-0005-0000-0000-0000880B0000}"/>
    <cellStyle name="Normal 3 56 2 12" xfId="2814" xr:uid="{00000000-0005-0000-0000-0000890B0000}"/>
    <cellStyle name="Normal 3 56 2 2" xfId="2815" xr:uid="{00000000-0005-0000-0000-00008A0B0000}"/>
    <cellStyle name="Normal 3 56 2 3" xfId="2816" xr:uid="{00000000-0005-0000-0000-00008B0B0000}"/>
    <cellStyle name="Normal 3 56 2 4" xfId="2817" xr:uid="{00000000-0005-0000-0000-00008C0B0000}"/>
    <cellStyle name="Normal 3 56 2 5" xfId="2818" xr:uid="{00000000-0005-0000-0000-00008D0B0000}"/>
    <cellStyle name="Normal 3 56 2 6" xfId="2819" xr:uid="{00000000-0005-0000-0000-00008E0B0000}"/>
    <cellStyle name="Normal 3 56 2 7" xfId="2820" xr:uid="{00000000-0005-0000-0000-00008F0B0000}"/>
    <cellStyle name="Normal 3 56 2 8" xfId="2821" xr:uid="{00000000-0005-0000-0000-0000900B0000}"/>
    <cellStyle name="Normal 3 56 2 9" xfId="2822" xr:uid="{00000000-0005-0000-0000-0000910B0000}"/>
    <cellStyle name="Normal 3 56 3" xfId="2823" xr:uid="{00000000-0005-0000-0000-0000920B0000}"/>
    <cellStyle name="Normal 3 56 4" xfId="2824" xr:uid="{00000000-0005-0000-0000-0000930B0000}"/>
    <cellStyle name="Normal 3 56 5" xfId="2825" xr:uid="{00000000-0005-0000-0000-0000940B0000}"/>
    <cellStyle name="Normal 3 56 6" xfId="2826" xr:uid="{00000000-0005-0000-0000-0000950B0000}"/>
    <cellStyle name="Normal 3 56 7" xfId="2827" xr:uid="{00000000-0005-0000-0000-0000960B0000}"/>
    <cellStyle name="Normal 3 56 8" xfId="2828" xr:uid="{00000000-0005-0000-0000-0000970B0000}"/>
    <cellStyle name="Normal 3 56 9" xfId="2829" xr:uid="{00000000-0005-0000-0000-0000980B0000}"/>
    <cellStyle name="Normal 3 57" xfId="2830" xr:uid="{00000000-0005-0000-0000-0000990B0000}"/>
    <cellStyle name="Normal 3 57 10" xfId="2831" xr:uid="{00000000-0005-0000-0000-00009A0B0000}"/>
    <cellStyle name="Normal 3 57 11" xfId="2832" xr:uid="{00000000-0005-0000-0000-00009B0B0000}"/>
    <cellStyle name="Normal 3 57 12" xfId="2833" xr:uid="{00000000-0005-0000-0000-00009C0B0000}"/>
    <cellStyle name="Normal 3 57 13" xfId="2834" xr:uid="{00000000-0005-0000-0000-00009D0B0000}"/>
    <cellStyle name="Normal 3 57 2" xfId="2835" xr:uid="{00000000-0005-0000-0000-00009E0B0000}"/>
    <cellStyle name="Normal 3 57 2 10" xfId="2836" xr:uid="{00000000-0005-0000-0000-00009F0B0000}"/>
    <cellStyle name="Normal 3 57 2 11" xfId="2837" xr:uid="{00000000-0005-0000-0000-0000A00B0000}"/>
    <cellStyle name="Normal 3 57 2 12" xfId="2838" xr:uid="{00000000-0005-0000-0000-0000A10B0000}"/>
    <cellStyle name="Normal 3 57 2 2" xfId="2839" xr:uid="{00000000-0005-0000-0000-0000A20B0000}"/>
    <cellStyle name="Normal 3 57 2 3" xfId="2840" xr:uid="{00000000-0005-0000-0000-0000A30B0000}"/>
    <cellStyle name="Normal 3 57 2 4" xfId="2841" xr:uid="{00000000-0005-0000-0000-0000A40B0000}"/>
    <cellStyle name="Normal 3 57 2 5" xfId="2842" xr:uid="{00000000-0005-0000-0000-0000A50B0000}"/>
    <cellStyle name="Normal 3 57 2 6" xfId="2843" xr:uid="{00000000-0005-0000-0000-0000A60B0000}"/>
    <cellStyle name="Normal 3 57 2 7" xfId="2844" xr:uid="{00000000-0005-0000-0000-0000A70B0000}"/>
    <cellStyle name="Normal 3 57 2 8" xfId="2845" xr:uid="{00000000-0005-0000-0000-0000A80B0000}"/>
    <cellStyle name="Normal 3 57 2 9" xfId="2846" xr:uid="{00000000-0005-0000-0000-0000A90B0000}"/>
    <cellStyle name="Normal 3 57 3" xfId="2847" xr:uid="{00000000-0005-0000-0000-0000AA0B0000}"/>
    <cellStyle name="Normal 3 57 4" xfId="2848" xr:uid="{00000000-0005-0000-0000-0000AB0B0000}"/>
    <cellStyle name="Normal 3 57 5" xfId="2849" xr:uid="{00000000-0005-0000-0000-0000AC0B0000}"/>
    <cellStyle name="Normal 3 57 6" xfId="2850" xr:uid="{00000000-0005-0000-0000-0000AD0B0000}"/>
    <cellStyle name="Normal 3 57 7" xfId="2851" xr:uid="{00000000-0005-0000-0000-0000AE0B0000}"/>
    <cellStyle name="Normal 3 57 8" xfId="2852" xr:uid="{00000000-0005-0000-0000-0000AF0B0000}"/>
    <cellStyle name="Normal 3 57 9" xfId="2853" xr:uid="{00000000-0005-0000-0000-0000B00B0000}"/>
    <cellStyle name="Normal 3 58" xfId="2854" xr:uid="{00000000-0005-0000-0000-0000B10B0000}"/>
    <cellStyle name="Normal 3 58 10" xfId="2855" xr:uid="{00000000-0005-0000-0000-0000B20B0000}"/>
    <cellStyle name="Normal 3 58 11" xfId="2856" xr:uid="{00000000-0005-0000-0000-0000B30B0000}"/>
    <cellStyle name="Normal 3 58 12" xfId="2857" xr:uid="{00000000-0005-0000-0000-0000B40B0000}"/>
    <cellStyle name="Normal 3 58 13" xfId="2858" xr:uid="{00000000-0005-0000-0000-0000B50B0000}"/>
    <cellStyle name="Normal 3 58 2" xfId="2859" xr:uid="{00000000-0005-0000-0000-0000B60B0000}"/>
    <cellStyle name="Normal 3 58 2 10" xfId="2860" xr:uid="{00000000-0005-0000-0000-0000B70B0000}"/>
    <cellStyle name="Normal 3 58 2 11" xfId="2861" xr:uid="{00000000-0005-0000-0000-0000B80B0000}"/>
    <cellStyle name="Normal 3 58 2 12" xfId="2862" xr:uid="{00000000-0005-0000-0000-0000B90B0000}"/>
    <cellStyle name="Normal 3 58 2 2" xfId="2863" xr:uid="{00000000-0005-0000-0000-0000BA0B0000}"/>
    <cellStyle name="Normal 3 58 2 3" xfId="2864" xr:uid="{00000000-0005-0000-0000-0000BB0B0000}"/>
    <cellStyle name="Normal 3 58 2 4" xfId="2865" xr:uid="{00000000-0005-0000-0000-0000BC0B0000}"/>
    <cellStyle name="Normal 3 58 2 5" xfId="2866" xr:uid="{00000000-0005-0000-0000-0000BD0B0000}"/>
    <cellStyle name="Normal 3 58 2 6" xfId="2867" xr:uid="{00000000-0005-0000-0000-0000BE0B0000}"/>
    <cellStyle name="Normal 3 58 2 7" xfId="2868" xr:uid="{00000000-0005-0000-0000-0000BF0B0000}"/>
    <cellStyle name="Normal 3 58 2 8" xfId="2869" xr:uid="{00000000-0005-0000-0000-0000C00B0000}"/>
    <cellStyle name="Normal 3 58 2 9" xfId="2870" xr:uid="{00000000-0005-0000-0000-0000C10B0000}"/>
    <cellStyle name="Normal 3 58 3" xfId="2871" xr:uid="{00000000-0005-0000-0000-0000C20B0000}"/>
    <cellStyle name="Normal 3 58 4" xfId="2872" xr:uid="{00000000-0005-0000-0000-0000C30B0000}"/>
    <cellStyle name="Normal 3 58 5" xfId="2873" xr:uid="{00000000-0005-0000-0000-0000C40B0000}"/>
    <cellStyle name="Normal 3 58 6" xfId="2874" xr:uid="{00000000-0005-0000-0000-0000C50B0000}"/>
    <cellStyle name="Normal 3 58 7" xfId="2875" xr:uid="{00000000-0005-0000-0000-0000C60B0000}"/>
    <cellStyle name="Normal 3 58 8" xfId="2876" xr:uid="{00000000-0005-0000-0000-0000C70B0000}"/>
    <cellStyle name="Normal 3 58 9" xfId="2877" xr:uid="{00000000-0005-0000-0000-0000C80B0000}"/>
    <cellStyle name="Normal 3 59" xfId="2878" xr:uid="{00000000-0005-0000-0000-0000C90B0000}"/>
    <cellStyle name="Normal 3 59 10" xfId="2879" xr:uid="{00000000-0005-0000-0000-0000CA0B0000}"/>
    <cellStyle name="Normal 3 59 11" xfId="2880" xr:uid="{00000000-0005-0000-0000-0000CB0B0000}"/>
    <cellStyle name="Normal 3 59 12" xfId="2881" xr:uid="{00000000-0005-0000-0000-0000CC0B0000}"/>
    <cellStyle name="Normal 3 59 13" xfId="2882" xr:uid="{00000000-0005-0000-0000-0000CD0B0000}"/>
    <cellStyle name="Normal 3 59 2" xfId="2883" xr:uid="{00000000-0005-0000-0000-0000CE0B0000}"/>
    <cellStyle name="Normal 3 59 2 10" xfId="2884" xr:uid="{00000000-0005-0000-0000-0000CF0B0000}"/>
    <cellStyle name="Normal 3 59 2 11" xfId="2885" xr:uid="{00000000-0005-0000-0000-0000D00B0000}"/>
    <cellStyle name="Normal 3 59 2 12" xfId="2886" xr:uid="{00000000-0005-0000-0000-0000D10B0000}"/>
    <cellStyle name="Normal 3 59 2 2" xfId="2887" xr:uid="{00000000-0005-0000-0000-0000D20B0000}"/>
    <cellStyle name="Normal 3 59 2 3" xfId="2888" xr:uid="{00000000-0005-0000-0000-0000D30B0000}"/>
    <cellStyle name="Normal 3 59 2 4" xfId="2889" xr:uid="{00000000-0005-0000-0000-0000D40B0000}"/>
    <cellStyle name="Normal 3 59 2 5" xfId="2890" xr:uid="{00000000-0005-0000-0000-0000D50B0000}"/>
    <cellStyle name="Normal 3 59 2 6" xfId="2891" xr:uid="{00000000-0005-0000-0000-0000D60B0000}"/>
    <cellStyle name="Normal 3 59 2 7" xfId="2892" xr:uid="{00000000-0005-0000-0000-0000D70B0000}"/>
    <cellStyle name="Normal 3 59 2 8" xfId="2893" xr:uid="{00000000-0005-0000-0000-0000D80B0000}"/>
    <cellStyle name="Normal 3 59 2 9" xfId="2894" xr:uid="{00000000-0005-0000-0000-0000D90B0000}"/>
    <cellStyle name="Normal 3 59 3" xfId="2895" xr:uid="{00000000-0005-0000-0000-0000DA0B0000}"/>
    <cellStyle name="Normal 3 59 4" xfId="2896" xr:uid="{00000000-0005-0000-0000-0000DB0B0000}"/>
    <cellStyle name="Normal 3 59 5" xfId="2897" xr:uid="{00000000-0005-0000-0000-0000DC0B0000}"/>
    <cellStyle name="Normal 3 59 6" xfId="2898" xr:uid="{00000000-0005-0000-0000-0000DD0B0000}"/>
    <cellStyle name="Normal 3 59 7" xfId="2899" xr:uid="{00000000-0005-0000-0000-0000DE0B0000}"/>
    <cellStyle name="Normal 3 59 8" xfId="2900" xr:uid="{00000000-0005-0000-0000-0000DF0B0000}"/>
    <cellStyle name="Normal 3 59 9" xfId="2901" xr:uid="{00000000-0005-0000-0000-0000E00B0000}"/>
    <cellStyle name="Normal 3 6" xfId="2902" xr:uid="{00000000-0005-0000-0000-0000E10B0000}"/>
    <cellStyle name="Normal 3 6 10" xfId="2903" xr:uid="{00000000-0005-0000-0000-0000E20B0000}"/>
    <cellStyle name="Normal 3 6 11" xfId="2904" xr:uid="{00000000-0005-0000-0000-0000E30B0000}"/>
    <cellStyle name="Normal 3 6 12" xfId="2905" xr:uid="{00000000-0005-0000-0000-0000E40B0000}"/>
    <cellStyle name="Normal 3 6 13" xfId="2906" xr:uid="{00000000-0005-0000-0000-0000E50B0000}"/>
    <cellStyle name="Normal 3 6 2" xfId="2907" xr:uid="{00000000-0005-0000-0000-0000E60B0000}"/>
    <cellStyle name="Normal 3 6 2 10" xfId="2908" xr:uid="{00000000-0005-0000-0000-0000E70B0000}"/>
    <cellStyle name="Normal 3 6 2 11" xfId="2909" xr:uid="{00000000-0005-0000-0000-0000E80B0000}"/>
    <cellStyle name="Normal 3 6 2 12" xfId="2910" xr:uid="{00000000-0005-0000-0000-0000E90B0000}"/>
    <cellStyle name="Normal 3 6 2 2" xfId="2911" xr:uid="{00000000-0005-0000-0000-0000EA0B0000}"/>
    <cellStyle name="Normal 3 6 2 3" xfId="2912" xr:uid="{00000000-0005-0000-0000-0000EB0B0000}"/>
    <cellStyle name="Normal 3 6 2 4" xfId="2913" xr:uid="{00000000-0005-0000-0000-0000EC0B0000}"/>
    <cellStyle name="Normal 3 6 2 5" xfId="2914" xr:uid="{00000000-0005-0000-0000-0000ED0B0000}"/>
    <cellStyle name="Normal 3 6 2 6" xfId="2915" xr:uid="{00000000-0005-0000-0000-0000EE0B0000}"/>
    <cellStyle name="Normal 3 6 2 7" xfId="2916" xr:uid="{00000000-0005-0000-0000-0000EF0B0000}"/>
    <cellStyle name="Normal 3 6 2 8" xfId="2917" xr:uid="{00000000-0005-0000-0000-0000F00B0000}"/>
    <cellStyle name="Normal 3 6 2 9" xfId="2918" xr:uid="{00000000-0005-0000-0000-0000F10B0000}"/>
    <cellStyle name="Normal 3 6 3" xfId="2919" xr:uid="{00000000-0005-0000-0000-0000F20B0000}"/>
    <cellStyle name="Normal 3 6 4" xfId="2920" xr:uid="{00000000-0005-0000-0000-0000F30B0000}"/>
    <cellStyle name="Normal 3 6 5" xfId="2921" xr:uid="{00000000-0005-0000-0000-0000F40B0000}"/>
    <cellStyle name="Normal 3 6 6" xfId="2922" xr:uid="{00000000-0005-0000-0000-0000F50B0000}"/>
    <cellStyle name="Normal 3 6 7" xfId="2923" xr:uid="{00000000-0005-0000-0000-0000F60B0000}"/>
    <cellStyle name="Normal 3 6 8" xfId="2924" xr:uid="{00000000-0005-0000-0000-0000F70B0000}"/>
    <cellStyle name="Normal 3 6 9" xfId="2925" xr:uid="{00000000-0005-0000-0000-0000F80B0000}"/>
    <cellStyle name="Normal 3 60" xfId="2926" xr:uid="{00000000-0005-0000-0000-0000F90B0000}"/>
    <cellStyle name="Normal 3 60 10" xfId="2927" xr:uid="{00000000-0005-0000-0000-0000FA0B0000}"/>
    <cellStyle name="Normal 3 60 11" xfId="2928" xr:uid="{00000000-0005-0000-0000-0000FB0B0000}"/>
    <cellStyle name="Normal 3 60 12" xfId="2929" xr:uid="{00000000-0005-0000-0000-0000FC0B0000}"/>
    <cellStyle name="Normal 3 60 13" xfId="2930" xr:uid="{00000000-0005-0000-0000-0000FD0B0000}"/>
    <cellStyle name="Normal 3 60 2" xfId="2931" xr:uid="{00000000-0005-0000-0000-0000FE0B0000}"/>
    <cellStyle name="Normal 3 60 2 10" xfId="2932" xr:uid="{00000000-0005-0000-0000-0000FF0B0000}"/>
    <cellStyle name="Normal 3 60 2 11" xfId="2933" xr:uid="{00000000-0005-0000-0000-0000000C0000}"/>
    <cellStyle name="Normal 3 60 2 12" xfId="2934" xr:uid="{00000000-0005-0000-0000-0000010C0000}"/>
    <cellStyle name="Normal 3 60 2 2" xfId="2935" xr:uid="{00000000-0005-0000-0000-0000020C0000}"/>
    <cellStyle name="Normal 3 60 2 3" xfId="2936" xr:uid="{00000000-0005-0000-0000-0000030C0000}"/>
    <cellStyle name="Normal 3 60 2 4" xfId="2937" xr:uid="{00000000-0005-0000-0000-0000040C0000}"/>
    <cellStyle name="Normal 3 60 2 5" xfId="2938" xr:uid="{00000000-0005-0000-0000-0000050C0000}"/>
    <cellStyle name="Normal 3 60 2 6" xfId="2939" xr:uid="{00000000-0005-0000-0000-0000060C0000}"/>
    <cellStyle name="Normal 3 60 2 7" xfId="2940" xr:uid="{00000000-0005-0000-0000-0000070C0000}"/>
    <cellStyle name="Normal 3 60 2 8" xfId="2941" xr:uid="{00000000-0005-0000-0000-0000080C0000}"/>
    <cellStyle name="Normal 3 60 2 9" xfId="2942" xr:uid="{00000000-0005-0000-0000-0000090C0000}"/>
    <cellStyle name="Normal 3 60 3" xfId="2943" xr:uid="{00000000-0005-0000-0000-00000A0C0000}"/>
    <cellStyle name="Normal 3 60 4" xfId="2944" xr:uid="{00000000-0005-0000-0000-00000B0C0000}"/>
    <cellStyle name="Normal 3 60 5" xfId="2945" xr:uid="{00000000-0005-0000-0000-00000C0C0000}"/>
    <cellStyle name="Normal 3 60 6" xfId="2946" xr:uid="{00000000-0005-0000-0000-00000D0C0000}"/>
    <cellStyle name="Normal 3 60 7" xfId="2947" xr:uid="{00000000-0005-0000-0000-00000E0C0000}"/>
    <cellStyle name="Normal 3 60 8" xfId="2948" xr:uid="{00000000-0005-0000-0000-00000F0C0000}"/>
    <cellStyle name="Normal 3 60 9" xfId="2949" xr:uid="{00000000-0005-0000-0000-0000100C0000}"/>
    <cellStyle name="Normal 3 61" xfId="2950" xr:uid="{00000000-0005-0000-0000-0000110C0000}"/>
    <cellStyle name="Normal 3 61 10" xfId="2951" xr:uid="{00000000-0005-0000-0000-0000120C0000}"/>
    <cellStyle name="Normal 3 61 11" xfId="2952" xr:uid="{00000000-0005-0000-0000-0000130C0000}"/>
    <cellStyle name="Normal 3 61 12" xfId="2953" xr:uid="{00000000-0005-0000-0000-0000140C0000}"/>
    <cellStyle name="Normal 3 61 13" xfId="2954" xr:uid="{00000000-0005-0000-0000-0000150C0000}"/>
    <cellStyle name="Normal 3 61 2" xfId="2955" xr:uid="{00000000-0005-0000-0000-0000160C0000}"/>
    <cellStyle name="Normal 3 61 2 10" xfId="2956" xr:uid="{00000000-0005-0000-0000-0000170C0000}"/>
    <cellStyle name="Normal 3 61 2 11" xfId="2957" xr:uid="{00000000-0005-0000-0000-0000180C0000}"/>
    <cellStyle name="Normal 3 61 2 12" xfId="2958" xr:uid="{00000000-0005-0000-0000-0000190C0000}"/>
    <cellStyle name="Normal 3 61 2 2" xfId="2959" xr:uid="{00000000-0005-0000-0000-00001A0C0000}"/>
    <cellStyle name="Normal 3 61 2 3" xfId="2960" xr:uid="{00000000-0005-0000-0000-00001B0C0000}"/>
    <cellStyle name="Normal 3 61 2 4" xfId="2961" xr:uid="{00000000-0005-0000-0000-00001C0C0000}"/>
    <cellStyle name="Normal 3 61 2 5" xfId="2962" xr:uid="{00000000-0005-0000-0000-00001D0C0000}"/>
    <cellStyle name="Normal 3 61 2 6" xfId="2963" xr:uid="{00000000-0005-0000-0000-00001E0C0000}"/>
    <cellStyle name="Normal 3 61 2 7" xfId="2964" xr:uid="{00000000-0005-0000-0000-00001F0C0000}"/>
    <cellStyle name="Normal 3 61 2 8" xfId="2965" xr:uid="{00000000-0005-0000-0000-0000200C0000}"/>
    <cellStyle name="Normal 3 61 2 9" xfId="2966" xr:uid="{00000000-0005-0000-0000-0000210C0000}"/>
    <cellStyle name="Normal 3 61 3" xfId="2967" xr:uid="{00000000-0005-0000-0000-0000220C0000}"/>
    <cellStyle name="Normal 3 61 4" xfId="2968" xr:uid="{00000000-0005-0000-0000-0000230C0000}"/>
    <cellStyle name="Normal 3 61 5" xfId="2969" xr:uid="{00000000-0005-0000-0000-0000240C0000}"/>
    <cellStyle name="Normal 3 61 6" xfId="2970" xr:uid="{00000000-0005-0000-0000-0000250C0000}"/>
    <cellStyle name="Normal 3 61 7" xfId="2971" xr:uid="{00000000-0005-0000-0000-0000260C0000}"/>
    <cellStyle name="Normal 3 61 8" xfId="2972" xr:uid="{00000000-0005-0000-0000-0000270C0000}"/>
    <cellStyle name="Normal 3 61 9" xfId="2973" xr:uid="{00000000-0005-0000-0000-0000280C0000}"/>
    <cellStyle name="Normal 3 62" xfId="2974" xr:uid="{00000000-0005-0000-0000-0000290C0000}"/>
    <cellStyle name="Normal 3 62 10" xfId="2975" xr:uid="{00000000-0005-0000-0000-00002A0C0000}"/>
    <cellStyle name="Normal 3 62 11" xfId="2976" xr:uid="{00000000-0005-0000-0000-00002B0C0000}"/>
    <cellStyle name="Normal 3 62 12" xfId="2977" xr:uid="{00000000-0005-0000-0000-00002C0C0000}"/>
    <cellStyle name="Normal 3 62 13" xfId="2978" xr:uid="{00000000-0005-0000-0000-00002D0C0000}"/>
    <cellStyle name="Normal 3 62 2" xfId="2979" xr:uid="{00000000-0005-0000-0000-00002E0C0000}"/>
    <cellStyle name="Normal 3 62 2 10" xfId="2980" xr:uid="{00000000-0005-0000-0000-00002F0C0000}"/>
    <cellStyle name="Normal 3 62 2 11" xfId="2981" xr:uid="{00000000-0005-0000-0000-0000300C0000}"/>
    <cellStyle name="Normal 3 62 2 12" xfId="2982" xr:uid="{00000000-0005-0000-0000-0000310C0000}"/>
    <cellStyle name="Normal 3 62 2 2" xfId="2983" xr:uid="{00000000-0005-0000-0000-0000320C0000}"/>
    <cellStyle name="Normal 3 62 2 3" xfId="2984" xr:uid="{00000000-0005-0000-0000-0000330C0000}"/>
    <cellStyle name="Normal 3 62 2 4" xfId="2985" xr:uid="{00000000-0005-0000-0000-0000340C0000}"/>
    <cellStyle name="Normal 3 62 2 5" xfId="2986" xr:uid="{00000000-0005-0000-0000-0000350C0000}"/>
    <cellStyle name="Normal 3 62 2 6" xfId="2987" xr:uid="{00000000-0005-0000-0000-0000360C0000}"/>
    <cellStyle name="Normal 3 62 2 7" xfId="2988" xr:uid="{00000000-0005-0000-0000-0000370C0000}"/>
    <cellStyle name="Normal 3 62 2 8" xfId="2989" xr:uid="{00000000-0005-0000-0000-0000380C0000}"/>
    <cellStyle name="Normal 3 62 2 9" xfId="2990" xr:uid="{00000000-0005-0000-0000-0000390C0000}"/>
    <cellStyle name="Normal 3 62 3" xfId="2991" xr:uid="{00000000-0005-0000-0000-00003A0C0000}"/>
    <cellStyle name="Normal 3 62 4" xfId="2992" xr:uid="{00000000-0005-0000-0000-00003B0C0000}"/>
    <cellStyle name="Normal 3 62 5" xfId="2993" xr:uid="{00000000-0005-0000-0000-00003C0C0000}"/>
    <cellStyle name="Normal 3 62 6" xfId="2994" xr:uid="{00000000-0005-0000-0000-00003D0C0000}"/>
    <cellStyle name="Normal 3 62 7" xfId="2995" xr:uid="{00000000-0005-0000-0000-00003E0C0000}"/>
    <cellStyle name="Normal 3 62 8" xfId="2996" xr:uid="{00000000-0005-0000-0000-00003F0C0000}"/>
    <cellStyle name="Normal 3 62 9" xfId="2997" xr:uid="{00000000-0005-0000-0000-0000400C0000}"/>
    <cellStyle name="Normal 3 63" xfId="2998" xr:uid="{00000000-0005-0000-0000-0000410C0000}"/>
    <cellStyle name="Normal 3 63 10" xfId="2999" xr:uid="{00000000-0005-0000-0000-0000420C0000}"/>
    <cellStyle name="Normal 3 63 11" xfId="3000" xr:uid="{00000000-0005-0000-0000-0000430C0000}"/>
    <cellStyle name="Normal 3 63 12" xfId="3001" xr:uid="{00000000-0005-0000-0000-0000440C0000}"/>
    <cellStyle name="Normal 3 63 13" xfId="3002" xr:uid="{00000000-0005-0000-0000-0000450C0000}"/>
    <cellStyle name="Normal 3 63 2" xfId="3003" xr:uid="{00000000-0005-0000-0000-0000460C0000}"/>
    <cellStyle name="Normal 3 63 2 10" xfId="3004" xr:uid="{00000000-0005-0000-0000-0000470C0000}"/>
    <cellStyle name="Normal 3 63 2 11" xfId="3005" xr:uid="{00000000-0005-0000-0000-0000480C0000}"/>
    <cellStyle name="Normal 3 63 2 12" xfId="3006" xr:uid="{00000000-0005-0000-0000-0000490C0000}"/>
    <cellStyle name="Normal 3 63 2 2" xfId="3007" xr:uid="{00000000-0005-0000-0000-00004A0C0000}"/>
    <cellStyle name="Normal 3 63 2 3" xfId="3008" xr:uid="{00000000-0005-0000-0000-00004B0C0000}"/>
    <cellStyle name="Normal 3 63 2 4" xfId="3009" xr:uid="{00000000-0005-0000-0000-00004C0C0000}"/>
    <cellStyle name="Normal 3 63 2 5" xfId="3010" xr:uid="{00000000-0005-0000-0000-00004D0C0000}"/>
    <cellStyle name="Normal 3 63 2 6" xfId="3011" xr:uid="{00000000-0005-0000-0000-00004E0C0000}"/>
    <cellStyle name="Normal 3 63 2 7" xfId="3012" xr:uid="{00000000-0005-0000-0000-00004F0C0000}"/>
    <cellStyle name="Normal 3 63 2 8" xfId="3013" xr:uid="{00000000-0005-0000-0000-0000500C0000}"/>
    <cellStyle name="Normal 3 63 2 9" xfId="3014" xr:uid="{00000000-0005-0000-0000-0000510C0000}"/>
    <cellStyle name="Normal 3 63 3" xfId="3015" xr:uid="{00000000-0005-0000-0000-0000520C0000}"/>
    <cellStyle name="Normal 3 63 4" xfId="3016" xr:uid="{00000000-0005-0000-0000-0000530C0000}"/>
    <cellStyle name="Normal 3 63 5" xfId="3017" xr:uid="{00000000-0005-0000-0000-0000540C0000}"/>
    <cellStyle name="Normal 3 63 6" xfId="3018" xr:uid="{00000000-0005-0000-0000-0000550C0000}"/>
    <cellStyle name="Normal 3 63 7" xfId="3019" xr:uid="{00000000-0005-0000-0000-0000560C0000}"/>
    <cellStyle name="Normal 3 63 8" xfId="3020" xr:uid="{00000000-0005-0000-0000-0000570C0000}"/>
    <cellStyle name="Normal 3 63 9" xfId="3021" xr:uid="{00000000-0005-0000-0000-0000580C0000}"/>
    <cellStyle name="Normal 3 64" xfId="3022" xr:uid="{00000000-0005-0000-0000-0000590C0000}"/>
    <cellStyle name="Normal 3 64 10" xfId="3023" xr:uid="{00000000-0005-0000-0000-00005A0C0000}"/>
    <cellStyle name="Normal 3 64 11" xfId="3024" xr:uid="{00000000-0005-0000-0000-00005B0C0000}"/>
    <cellStyle name="Normal 3 64 12" xfId="3025" xr:uid="{00000000-0005-0000-0000-00005C0C0000}"/>
    <cellStyle name="Normal 3 64 2" xfId="3026" xr:uid="{00000000-0005-0000-0000-00005D0C0000}"/>
    <cellStyle name="Normal 3 64 3" xfId="3027" xr:uid="{00000000-0005-0000-0000-00005E0C0000}"/>
    <cellStyle name="Normal 3 64 4" xfId="3028" xr:uid="{00000000-0005-0000-0000-00005F0C0000}"/>
    <cellStyle name="Normal 3 64 5" xfId="3029" xr:uid="{00000000-0005-0000-0000-0000600C0000}"/>
    <cellStyle name="Normal 3 64 6" xfId="3030" xr:uid="{00000000-0005-0000-0000-0000610C0000}"/>
    <cellStyle name="Normal 3 64 7" xfId="3031" xr:uid="{00000000-0005-0000-0000-0000620C0000}"/>
    <cellStyle name="Normal 3 64 8" xfId="3032" xr:uid="{00000000-0005-0000-0000-0000630C0000}"/>
    <cellStyle name="Normal 3 64 9" xfId="3033" xr:uid="{00000000-0005-0000-0000-0000640C0000}"/>
    <cellStyle name="Normal 3 65" xfId="3034" xr:uid="{00000000-0005-0000-0000-0000650C0000}"/>
    <cellStyle name="Normal 3 65 10" xfId="3035" xr:uid="{00000000-0005-0000-0000-0000660C0000}"/>
    <cellStyle name="Normal 3 65 11" xfId="3036" xr:uid="{00000000-0005-0000-0000-0000670C0000}"/>
    <cellStyle name="Normal 3 65 12" xfId="3037" xr:uid="{00000000-0005-0000-0000-0000680C0000}"/>
    <cellStyle name="Normal 3 65 2" xfId="3038" xr:uid="{00000000-0005-0000-0000-0000690C0000}"/>
    <cellStyle name="Normal 3 65 3" xfId="3039" xr:uid="{00000000-0005-0000-0000-00006A0C0000}"/>
    <cellStyle name="Normal 3 65 4" xfId="3040" xr:uid="{00000000-0005-0000-0000-00006B0C0000}"/>
    <cellStyle name="Normal 3 65 5" xfId="3041" xr:uid="{00000000-0005-0000-0000-00006C0C0000}"/>
    <cellStyle name="Normal 3 65 6" xfId="3042" xr:uid="{00000000-0005-0000-0000-00006D0C0000}"/>
    <cellStyle name="Normal 3 65 7" xfId="3043" xr:uid="{00000000-0005-0000-0000-00006E0C0000}"/>
    <cellStyle name="Normal 3 65 8" xfId="3044" xr:uid="{00000000-0005-0000-0000-00006F0C0000}"/>
    <cellStyle name="Normal 3 65 9" xfId="3045" xr:uid="{00000000-0005-0000-0000-0000700C0000}"/>
    <cellStyle name="Normal 3 66" xfId="3046" xr:uid="{00000000-0005-0000-0000-0000710C0000}"/>
    <cellStyle name="Normal 3 66 2" xfId="3047" xr:uid="{00000000-0005-0000-0000-0000720C0000}"/>
    <cellStyle name="Normal 3 66 3" xfId="3048" xr:uid="{00000000-0005-0000-0000-0000730C0000}"/>
    <cellStyle name="Normal 3 66 4" xfId="3049" xr:uid="{00000000-0005-0000-0000-0000740C0000}"/>
    <cellStyle name="Normal 3 66 5" xfId="3050" xr:uid="{00000000-0005-0000-0000-0000750C0000}"/>
    <cellStyle name="Normal 3 66 6" xfId="3051" xr:uid="{00000000-0005-0000-0000-0000760C0000}"/>
    <cellStyle name="Normal 3 66 7" xfId="3052" xr:uid="{00000000-0005-0000-0000-0000770C0000}"/>
    <cellStyle name="Normal 3 66 8" xfId="3053" xr:uid="{00000000-0005-0000-0000-0000780C0000}"/>
    <cellStyle name="Normal 3 66 9" xfId="3054" xr:uid="{00000000-0005-0000-0000-0000790C0000}"/>
    <cellStyle name="Normal 3 67" xfId="3055" xr:uid="{00000000-0005-0000-0000-00007A0C0000}"/>
    <cellStyle name="Normal 3 68" xfId="3056" xr:uid="{00000000-0005-0000-0000-00007B0C0000}"/>
    <cellStyle name="Normal 3 68 2" xfId="3057" xr:uid="{00000000-0005-0000-0000-00007C0C0000}"/>
    <cellStyle name="Normal 3 69" xfId="3058" xr:uid="{00000000-0005-0000-0000-00007D0C0000}"/>
    <cellStyle name="Normal 3 69 2" xfId="3059" xr:uid="{00000000-0005-0000-0000-00007E0C0000}"/>
    <cellStyle name="Normal 3 7" xfId="3060" xr:uid="{00000000-0005-0000-0000-00007F0C0000}"/>
    <cellStyle name="Normal 3 7 10" xfId="3061" xr:uid="{00000000-0005-0000-0000-0000800C0000}"/>
    <cellStyle name="Normal 3 7 11" xfId="3062" xr:uid="{00000000-0005-0000-0000-0000810C0000}"/>
    <cellStyle name="Normal 3 7 12" xfId="3063" xr:uid="{00000000-0005-0000-0000-0000820C0000}"/>
    <cellStyle name="Normal 3 7 13" xfId="3064" xr:uid="{00000000-0005-0000-0000-0000830C0000}"/>
    <cellStyle name="Normal 3 7 2" xfId="3065" xr:uid="{00000000-0005-0000-0000-0000840C0000}"/>
    <cellStyle name="Normal 3 7 2 10" xfId="3066" xr:uid="{00000000-0005-0000-0000-0000850C0000}"/>
    <cellStyle name="Normal 3 7 2 11" xfId="3067" xr:uid="{00000000-0005-0000-0000-0000860C0000}"/>
    <cellStyle name="Normal 3 7 2 12" xfId="3068" xr:uid="{00000000-0005-0000-0000-0000870C0000}"/>
    <cellStyle name="Normal 3 7 2 2" xfId="3069" xr:uid="{00000000-0005-0000-0000-0000880C0000}"/>
    <cellStyle name="Normal 3 7 2 3" xfId="3070" xr:uid="{00000000-0005-0000-0000-0000890C0000}"/>
    <cellStyle name="Normal 3 7 2 4" xfId="3071" xr:uid="{00000000-0005-0000-0000-00008A0C0000}"/>
    <cellStyle name="Normal 3 7 2 5" xfId="3072" xr:uid="{00000000-0005-0000-0000-00008B0C0000}"/>
    <cellStyle name="Normal 3 7 2 6" xfId="3073" xr:uid="{00000000-0005-0000-0000-00008C0C0000}"/>
    <cellStyle name="Normal 3 7 2 7" xfId="3074" xr:uid="{00000000-0005-0000-0000-00008D0C0000}"/>
    <cellStyle name="Normal 3 7 2 8" xfId="3075" xr:uid="{00000000-0005-0000-0000-00008E0C0000}"/>
    <cellStyle name="Normal 3 7 2 9" xfId="3076" xr:uid="{00000000-0005-0000-0000-00008F0C0000}"/>
    <cellStyle name="Normal 3 7 3" xfId="3077" xr:uid="{00000000-0005-0000-0000-0000900C0000}"/>
    <cellStyle name="Normal 3 7 4" xfId="3078" xr:uid="{00000000-0005-0000-0000-0000910C0000}"/>
    <cellStyle name="Normal 3 7 5" xfId="3079" xr:uid="{00000000-0005-0000-0000-0000920C0000}"/>
    <cellStyle name="Normal 3 7 6" xfId="3080" xr:uid="{00000000-0005-0000-0000-0000930C0000}"/>
    <cellStyle name="Normal 3 7 7" xfId="3081" xr:uid="{00000000-0005-0000-0000-0000940C0000}"/>
    <cellStyle name="Normal 3 7 8" xfId="3082" xr:uid="{00000000-0005-0000-0000-0000950C0000}"/>
    <cellStyle name="Normal 3 7 9" xfId="3083" xr:uid="{00000000-0005-0000-0000-0000960C0000}"/>
    <cellStyle name="Normal 3 70" xfId="3084" xr:uid="{00000000-0005-0000-0000-0000970C0000}"/>
    <cellStyle name="Normal 3 70 2" xfId="3085" xr:uid="{00000000-0005-0000-0000-0000980C0000}"/>
    <cellStyle name="Normal 3 71" xfId="3086" xr:uid="{00000000-0005-0000-0000-0000990C0000}"/>
    <cellStyle name="Normal 3 71 2" xfId="3087" xr:uid="{00000000-0005-0000-0000-00009A0C0000}"/>
    <cellStyle name="Normal 3 72" xfId="3088" xr:uid="{00000000-0005-0000-0000-00009B0C0000}"/>
    <cellStyle name="Normal 3 72 2" xfId="3089" xr:uid="{00000000-0005-0000-0000-00009C0C0000}"/>
    <cellStyle name="Normal 3 73" xfId="3090" xr:uid="{00000000-0005-0000-0000-00009D0C0000}"/>
    <cellStyle name="Normal 3 73 2" xfId="3091" xr:uid="{00000000-0005-0000-0000-00009E0C0000}"/>
    <cellStyle name="Normal 3 74" xfId="3092" xr:uid="{00000000-0005-0000-0000-00009F0C0000}"/>
    <cellStyle name="Normal 3 75" xfId="3093" xr:uid="{00000000-0005-0000-0000-0000A00C0000}"/>
    <cellStyle name="Normal 3 76" xfId="3745" xr:uid="{00000000-0005-0000-0000-0000A10C0000}"/>
    <cellStyle name="Normal 3 8" xfId="3094" xr:uid="{00000000-0005-0000-0000-0000A20C0000}"/>
    <cellStyle name="Normal 3 8 10" xfId="3095" xr:uid="{00000000-0005-0000-0000-0000A30C0000}"/>
    <cellStyle name="Normal 3 8 11" xfId="3096" xr:uid="{00000000-0005-0000-0000-0000A40C0000}"/>
    <cellStyle name="Normal 3 8 12" xfId="3097" xr:uid="{00000000-0005-0000-0000-0000A50C0000}"/>
    <cellStyle name="Normal 3 8 13" xfId="3098" xr:uid="{00000000-0005-0000-0000-0000A60C0000}"/>
    <cellStyle name="Normal 3 8 2" xfId="3099" xr:uid="{00000000-0005-0000-0000-0000A70C0000}"/>
    <cellStyle name="Normal 3 8 2 10" xfId="3100" xr:uid="{00000000-0005-0000-0000-0000A80C0000}"/>
    <cellStyle name="Normal 3 8 2 11" xfId="3101" xr:uid="{00000000-0005-0000-0000-0000A90C0000}"/>
    <cellStyle name="Normal 3 8 2 12" xfId="3102" xr:uid="{00000000-0005-0000-0000-0000AA0C0000}"/>
    <cellStyle name="Normal 3 8 2 2" xfId="3103" xr:uid="{00000000-0005-0000-0000-0000AB0C0000}"/>
    <cellStyle name="Normal 3 8 2 3" xfId="3104" xr:uid="{00000000-0005-0000-0000-0000AC0C0000}"/>
    <cellStyle name="Normal 3 8 2 4" xfId="3105" xr:uid="{00000000-0005-0000-0000-0000AD0C0000}"/>
    <cellStyle name="Normal 3 8 2 5" xfId="3106" xr:uid="{00000000-0005-0000-0000-0000AE0C0000}"/>
    <cellStyle name="Normal 3 8 2 6" xfId="3107" xr:uid="{00000000-0005-0000-0000-0000AF0C0000}"/>
    <cellStyle name="Normal 3 8 2 7" xfId="3108" xr:uid="{00000000-0005-0000-0000-0000B00C0000}"/>
    <cellStyle name="Normal 3 8 2 8" xfId="3109" xr:uid="{00000000-0005-0000-0000-0000B10C0000}"/>
    <cellStyle name="Normal 3 8 2 9" xfId="3110" xr:uid="{00000000-0005-0000-0000-0000B20C0000}"/>
    <cellStyle name="Normal 3 8 3" xfId="3111" xr:uid="{00000000-0005-0000-0000-0000B30C0000}"/>
    <cellStyle name="Normal 3 8 4" xfId="3112" xr:uid="{00000000-0005-0000-0000-0000B40C0000}"/>
    <cellStyle name="Normal 3 8 5" xfId="3113" xr:uid="{00000000-0005-0000-0000-0000B50C0000}"/>
    <cellStyle name="Normal 3 8 6" xfId="3114" xr:uid="{00000000-0005-0000-0000-0000B60C0000}"/>
    <cellStyle name="Normal 3 8 7" xfId="3115" xr:uid="{00000000-0005-0000-0000-0000B70C0000}"/>
    <cellStyle name="Normal 3 8 8" xfId="3116" xr:uid="{00000000-0005-0000-0000-0000B80C0000}"/>
    <cellStyle name="Normal 3 8 9" xfId="3117" xr:uid="{00000000-0005-0000-0000-0000B90C0000}"/>
    <cellStyle name="Normal 3 9" xfId="3118" xr:uid="{00000000-0005-0000-0000-0000BA0C0000}"/>
    <cellStyle name="Normal 3 9 10" xfId="3119" xr:uid="{00000000-0005-0000-0000-0000BB0C0000}"/>
    <cellStyle name="Normal 3 9 11" xfId="3120" xr:uid="{00000000-0005-0000-0000-0000BC0C0000}"/>
    <cellStyle name="Normal 3 9 12" xfId="3121" xr:uid="{00000000-0005-0000-0000-0000BD0C0000}"/>
    <cellStyle name="Normal 3 9 13" xfId="3122" xr:uid="{00000000-0005-0000-0000-0000BE0C0000}"/>
    <cellStyle name="Normal 3 9 2" xfId="3123" xr:uid="{00000000-0005-0000-0000-0000BF0C0000}"/>
    <cellStyle name="Normal 3 9 2 10" xfId="3124" xr:uid="{00000000-0005-0000-0000-0000C00C0000}"/>
    <cellStyle name="Normal 3 9 2 11" xfId="3125" xr:uid="{00000000-0005-0000-0000-0000C10C0000}"/>
    <cellStyle name="Normal 3 9 2 12" xfId="3126" xr:uid="{00000000-0005-0000-0000-0000C20C0000}"/>
    <cellStyle name="Normal 3 9 2 2" xfId="3127" xr:uid="{00000000-0005-0000-0000-0000C30C0000}"/>
    <cellStyle name="Normal 3 9 2 3" xfId="3128" xr:uid="{00000000-0005-0000-0000-0000C40C0000}"/>
    <cellStyle name="Normal 3 9 2 4" xfId="3129" xr:uid="{00000000-0005-0000-0000-0000C50C0000}"/>
    <cellStyle name="Normal 3 9 2 5" xfId="3130" xr:uid="{00000000-0005-0000-0000-0000C60C0000}"/>
    <cellStyle name="Normal 3 9 2 6" xfId="3131" xr:uid="{00000000-0005-0000-0000-0000C70C0000}"/>
    <cellStyle name="Normal 3 9 2 7" xfId="3132" xr:uid="{00000000-0005-0000-0000-0000C80C0000}"/>
    <cellStyle name="Normal 3 9 2 8" xfId="3133" xr:uid="{00000000-0005-0000-0000-0000C90C0000}"/>
    <cellStyle name="Normal 3 9 2 9" xfId="3134" xr:uid="{00000000-0005-0000-0000-0000CA0C0000}"/>
    <cellStyle name="Normal 3 9 3" xfId="3135" xr:uid="{00000000-0005-0000-0000-0000CB0C0000}"/>
    <cellStyle name="Normal 3 9 4" xfId="3136" xr:uid="{00000000-0005-0000-0000-0000CC0C0000}"/>
    <cellStyle name="Normal 3 9 5" xfId="3137" xr:uid="{00000000-0005-0000-0000-0000CD0C0000}"/>
    <cellStyle name="Normal 3 9 6" xfId="3138" xr:uid="{00000000-0005-0000-0000-0000CE0C0000}"/>
    <cellStyle name="Normal 3 9 7" xfId="3139" xr:uid="{00000000-0005-0000-0000-0000CF0C0000}"/>
    <cellStyle name="Normal 3 9 8" xfId="3140" xr:uid="{00000000-0005-0000-0000-0000D00C0000}"/>
    <cellStyle name="Normal 3 9 9" xfId="3141" xr:uid="{00000000-0005-0000-0000-0000D10C0000}"/>
    <cellStyle name="Normal 3_PRESUPUESTO SAN ANTONIO DE PRADO" xfId="3729" xr:uid="{00000000-0005-0000-0000-0000D20C0000}"/>
    <cellStyle name="Normal 30" xfId="3142" xr:uid="{00000000-0005-0000-0000-0000D30C0000}"/>
    <cellStyle name="Normal 31" xfId="3143" xr:uid="{00000000-0005-0000-0000-0000D40C0000}"/>
    <cellStyle name="Normal 31 2" xfId="3144" xr:uid="{00000000-0005-0000-0000-0000D50C0000}"/>
    <cellStyle name="Normal 31 3" xfId="3145" xr:uid="{00000000-0005-0000-0000-0000D60C0000}"/>
    <cellStyle name="Normal 31 4" xfId="3146" xr:uid="{00000000-0005-0000-0000-0000D70C0000}"/>
    <cellStyle name="Normal 32" xfId="3147" xr:uid="{00000000-0005-0000-0000-0000D80C0000}"/>
    <cellStyle name="Normal 33" xfId="3148" xr:uid="{00000000-0005-0000-0000-0000D90C0000}"/>
    <cellStyle name="Normal 34" xfId="3149" xr:uid="{00000000-0005-0000-0000-0000DA0C0000}"/>
    <cellStyle name="Normal 35" xfId="3150" xr:uid="{00000000-0005-0000-0000-0000DB0C0000}"/>
    <cellStyle name="Normal 36" xfId="3151" xr:uid="{00000000-0005-0000-0000-0000DC0C0000}"/>
    <cellStyle name="Normal 37" xfId="3152" xr:uid="{00000000-0005-0000-0000-0000DD0C0000}"/>
    <cellStyle name="Normal 38" xfId="3153" xr:uid="{00000000-0005-0000-0000-0000DE0C0000}"/>
    <cellStyle name="Normal 39" xfId="3154" xr:uid="{00000000-0005-0000-0000-0000DF0C0000}"/>
    <cellStyle name="Normal 4" xfId="40" xr:uid="{00000000-0005-0000-0000-0000E00C0000}"/>
    <cellStyle name="Normal 4 10" xfId="3155" xr:uid="{00000000-0005-0000-0000-0000E10C0000}"/>
    <cellStyle name="Normal 4 10 2" xfId="3156" xr:uid="{00000000-0005-0000-0000-0000E20C0000}"/>
    <cellStyle name="Normal 4 10 3" xfId="3157" xr:uid="{00000000-0005-0000-0000-0000E30C0000}"/>
    <cellStyle name="Normal 4 10 4" xfId="3158" xr:uid="{00000000-0005-0000-0000-0000E40C0000}"/>
    <cellStyle name="Normal 4 11" xfId="3159" xr:uid="{00000000-0005-0000-0000-0000E50C0000}"/>
    <cellStyle name="Normal 4 11 2" xfId="3160" xr:uid="{00000000-0005-0000-0000-0000E60C0000}"/>
    <cellStyle name="Normal 4 11 3" xfId="3161" xr:uid="{00000000-0005-0000-0000-0000E70C0000}"/>
    <cellStyle name="Normal 4 11 4" xfId="3162" xr:uid="{00000000-0005-0000-0000-0000E80C0000}"/>
    <cellStyle name="Normal 4 12" xfId="3163" xr:uid="{00000000-0005-0000-0000-0000E90C0000}"/>
    <cellStyle name="Normal 4 12 2" xfId="3164" xr:uid="{00000000-0005-0000-0000-0000EA0C0000}"/>
    <cellStyle name="Normal 4 12 3" xfId="3165" xr:uid="{00000000-0005-0000-0000-0000EB0C0000}"/>
    <cellStyle name="Normal 4 12 4" xfId="3166" xr:uid="{00000000-0005-0000-0000-0000EC0C0000}"/>
    <cellStyle name="Normal 4 13" xfId="3167" xr:uid="{00000000-0005-0000-0000-0000ED0C0000}"/>
    <cellStyle name="Normal 4 14" xfId="3168" xr:uid="{00000000-0005-0000-0000-0000EE0C0000}"/>
    <cellStyle name="Normal 4 15" xfId="3169" xr:uid="{00000000-0005-0000-0000-0000EF0C0000}"/>
    <cellStyle name="Normal 4 16" xfId="3170" xr:uid="{00000000-0005-0000-0000-0000F00C0000}"/>
    <cellStyle name="Normal 4 16 2" xfId="3171" xr:uid="{00000000-0005-0000-0000-0000F10C0000}"/>
    <cellStyle name="Normal 4 16 3" xfId="3172" xr:uid="{00000000-0005-0000-0000-0000F20C0000}"/>
    <cellStyle name="Normal 4 16 4" xfId="3173" xr:uid="{00000000-0005-0000-0000-0000F30C0000}"/>
    <cellStyle name="Normal 4 16 5" xfId="3174" xr:uid="{00000000-0005-0000-0000-0000F40C0000}"/>
    <cellStyle name="Normal 4 16 6" xfId="3175" xr:uid="{00000000-0005-0000-0000-0000F50C0000}"/>
    <cellStyle name="Normal 4 16 7" xfId="3176" xr:uid="{00000000-0005-0000-0000-0000F60C0000}"/>
    <cellStyle name="Normal 4 16 8" xfId="3177" xr:uid="{00000000-0005-0000-0000-0000F70C0000}"/>
    <cellStyle name="Normal 4 17" xfId="3178" xr:uid="{00000000-0005-0000-0000-0000F80C0000}"/>
    <cellStyle name="Normal 4 18" xfId="3179" xr:uid="{00000000-0005-0000-0000-0000F90C0000}"/>
    <cellStyle name="Normal 4 19" xfId="3180" xr:uid="{00000000-0005-0000-0000-0000FA0C0000}"/>
    <cellStyle name="Normal 4 2" xfId="3181" xr:uid="{00000000-0005-0000-0000-0000FB0C0000}"/>
    <cellStyle name="Normal 4 2 10" xfId="3746" xr:uid="{00000000-0005-0000-0000-0000FC0C0000}"/>
    <cellStyle name="Normal 4 2 10 2" xfId="3747" xr:uid="{00000000-0005-0000-0000-0000FD0C0000}"/>
    <cellStyle name="Normal 4 2 2" xfId="3182" xr:uid="{00000000-0005-0000-0000-0000FE0C0000}"/>
    <cellStyle name="Normal 4 2 3" xfId="3183" xr:uid="{00000000-0005-0000-0000-0000FF0C0000}"/>
    <cellStyle name="Normal 4 2 4" xfId="3184" xr:uid="{00000000-0005-0000-0000-0000000D0000}"/>
    <cellStyle name="Normal 4 2 5" xfId="3185" xr:uid="{00000000-0005-0000-0000-0000010D0000}"/>
    <cellStyle name="Normal 4 2 6" xfId="3186" xr:uid="{00000000-0005-0000-0000-0000020D0000}"/>
    <cellStyle name="Normal 4 2 7" xfId="3187" xr:uid="{00000000-0005-0000-0000-0000030D0000}"/>
    <cellStyle name="Normal 4 2 8" xfId="3188" xr:uid="{00000000-0005-0000-0000-0000040D0000}"/>
    <cellStyle name="Normal 4 2 9" xfId="3189" xr:uid="{00000000-0005-0000-0000-0000050D0000}"/>
    <cellStyle name="Normal 4 20" xfId="3190" xr:uid="{00000000-0005-0000-0000-0000060D0000}"/>
    <cellStyle name="Normal 4 21" xfId="3191" xr:uid="{00000000-0005-0000-0000-0000070D0000}"/>
    <cellStyle name="Normal 4 22" xfId="3192" xr:uid="{00000000-0005-0000-0000-0000080D0000}"/>
    <cellStyle name="Normal 4 23" xfId="3193" xr:uid="{00000000-0005-0000-0000-0000090D0000}"/>
    <cellStyle name="Normal 4 24" xfId="3194" xr:uid="{00000000-0005-0000-0000-00000A0D0000}"/>
    <cellStyle name="Normal 4 25" xfId="3728" xr:uid="{00000000-0005-0000-0000-00000B0D0000}"/>
    <cellStyle name="Normal 4 26" xfId="3748" xr:uid="{00000000-0005-0000-0000-00000C0D0000}"/>
    <cellStyle name="Normal 4 3" xfId="3195" xr:uid="{00000000-0005-0000-0000-00000D0D0000}"/>
    <cellStyle name="Normal 4 4" xfId="3196" xr:uid="{00000000-0005-0000-0000-00000E0D0000}"/>
    <cellStyle name="Normal 4 5" xfId="3197" xr:uid="{00000000-0005-0000-0000-00000F0D0000}"/>
    <cellStyle name="Normal 4 6" xfId="3198" xr:uid="{00000000-0005-0000-0000-0000100D0000}"/>
    <cellStyle name="Normal 4 7" xfId="3199" xr:uid="{00000000-0005-0000-0000-0000110D0000}"/>
    <cellStyle name="Normal 4 8" xfId="3200" xr:uid="{00000000-0005-0000-0000-0000120D0000}"/>
    <cellStyle name="Normal 4 9" xfId="3201" xr:uid="{00000000-0005-0000-0000-0000130D0000}"/>
    <cellStyle name="Normal 4 9 2" xfId="3202" xr:uid="{00000000-0005-0000-0000-0000140D0000}"/>
    <cellStyle name="Normal 4 9 3" xfId="3203" xr:uid="{00000000-0005-0000-0000-0000150D0000}"/>
    <cellStyle name="Normal 4 9 4" xfId="3204" xr:uid="{00000000-0005-0000-0000-0000160D0000}"/>
    <cellStyle name="Normal 40" xfId="3205" xr:uid="{00000000-0005-0000-0000-0000170D0000}"/>
    <cellStyle name="Normal 41" xfId="3206" xr:uid="{00000000-0005-0000-0000-0000180D0000}"/>
    <cellStyle name="Normal 42" xfId="3207" xr:uid="{00000000-0005-0000-0000-0000190D0000}"/>
    <cellStyle name="Normal 43" xfId="3208" xr:uid="{00000000-0005-0000-0000-00001A0D0000}"/>
    <cellStyle name="Normal 44" xfId="3209" xr:uid="{00000000-0005-0000-0000-00001B0D0000}"/>
    <cellStyle name="Normal 45" xfId="3210" xr:uid="{00000000-0005-0000-0000-00001C0D0000}"/>
    <cellStyle name="Normal 46" xfId="3211" xr:uid="{00000000-0005-0000-0000-00001D0D0000}"/>
    <cellStyle name="Normal 47" xfId="3212" xr:uid="{00000000-0005-0000-0000-00001E0D0000}"/>
    <cellStyle name="Normal 48" xfId="3213" xr:uid="{00000000-0005-0000-0000-00001F0D0000}"/>
    <cellStyle name="Normal 49" xfId="3214" xr:uid="{00000000-0005-0000-0000-0000200D0000}"/>
    <cellStyle name="Normal 5" xfId="134" xr:uid="{00000000-0005-0000-0000-0000210D0000}"/>
    <cellStyle name="Normal 5 10" xfId="3215" xr:uid="{00000000-0005-0000-0000-0000220D0000}"/>
    <cellStyle name="Normal 5 2" xfId="135" xr:uid="{00000000-0005-0000-0000-0000230D0000}"/>
    <cellStyle name="Normal 5 2 2" xfId="3749" xr:uid="{00000000-0005-0000-0000-0000240D0000}"/>
    <cellStyle name="Normal 5 2 2 5" xfId="3968" xr:uid="{00000000-0005-0000-0000-0000250D0000}"/>
    <cellStyle name="Normal 5 3" xfId="3216" xr:uid="{00000000-0005-0000-0000-0000260D0000}"/>
    <cellStyle name="Normal 5 4" xfId="3217" xr:uid="{00000000-0005-0000-0000-0000270D0000}"/>
    <cellStyle name="Normal 5 5" xfId="3218" xr:uid="{00000000-0005-0000-0000-0000280D0000}"/>
    <cellStyle name="Normal 5 6" xfId="3219" xr:uid="{00000000-0005-0000-0000-0000290D0000}"/>
    <cellStyle name="Normal 5 7" xfId="3220" xr:uid="{00000000-0005-0000-0000-00002A0D0000}"/>
    <cellStyle name="Normal 5 8" xfId="3221" xr:uid="{00000000-0005-0000-0000-00002B0D0000}"/>
    <cellStyle name="Normal 5 9" xfId="3222" xr:uid="{00000000-0005-0000-0000-00002C0D0000}"/>
    <cellStyle name="Normal 50" xfId="3223" xr:uid="{00000000-0005-0000-0000-00002D0D0000}"/>
    <cellStyle name="Normal 51" xfId="3224" xr:uid="{00000000-0005-0000-0000-00002E0D0000}"/>
    <cellStyle name="Normal 52" xfId="3225" xr:uid="{00000000-0005-0000-0000-00002F0D0000}"/>
    <cellStyle name="Normal 53" xfId="3226" xr:uid="{00000000-0005-0000-0000-0000300D0000}"/>
    <cellStyle name="Normal 54" xfId="3227" xr:uid="{00000000-0005-0000-0000-0000310D0000}"/>
    <cellStyle name="Normal 55" xfId="3228" xr:uid="{00000000-0005-0000-0000-0000320D0000}"/>
    <cellStyle name="Normal 56" xfId="3229" xr:uid="{00000000-0005-0000-0000-0000330D0000}"/>
    <cellStyle name="Normal 57" xfId="3230" xr:uid="{00000000-0005-0000-0000-0000340D0000}"/>
    <cellStyle name="Normal 58" xfId="3231" xr:uid="{00000000-0005-0000-0000-0000350D0000}"/>
    <cellStyle name="Normal 59" xfId="3232" xr:uid="{00000000-0005-0000-0000-0000360D0000}"/>
    <cellStyle name="Normal 6" xfId="136" xr:uid="{00000000-0005-0000-0000-0000370D0000}"/>
    <cellStyle name="Normal 6 2" xfId="3233" xr:uid="{00000000-0005-0000-0000-0000380D0000}"/>
    <cellStyle name="Normal 6 3" xfId="3234" xr:uid="{00000000-0005-0000-0000-0000390D0000}"/>
    <cellStyle name="Normal 6 4" xfId="3235" xr:uid="{00000000-0005-0000-0000-00003A0D0000}"/>
    <cellStyle name="Normal 6 5" xfId="3236" xr:uid="{00000000-0005-0000-0000-00003B0D0000}"/>
    <cellStyle name="Normal 6 6" xfId="3237" xr:uid="{00000000-0005-0000-0000-00003C0D0000}"/>
    <cellStyle name="Normal 6 7" xfId="3238" xr:uid="{00000000-0005-0000-0000-00003D0D0000}"/>
    <cellStyle name="Normal 6 8" xfId="3239" xr:uid="{00000000-0005-0000-0000-00003E0D0000}"/>
    <cellStyle name="Normal 6 9" xfId="3240" xr:uid="{00000000-0005-0000-0000-00003F0D0000}"/>
    <cellStyle name="Normal 60" xfId="3241" xr:uid="{00000000-0005-0000-0000-0000400D0000}"/>
    <cellStyle name="Normal 61" xfId="3242" xr:uid="{00000000-0005-0000-0000-0000410D0000}"/>
    <cellStyle name="Normal 62" xfId="3243" xr:uid="{00000000-0005-0000-0000-0000420D0000}"/>
    <cellStyle name="Normal 63" xfId="3244" xr:uid="{00000000-0005-0000-0000-0000430D0000}"/>
    <cellStyle name="Normal 64" xfId="3245" xr:uid="{00000000-0005-0000-0000-0000440D0000}"/>
    <cellStyle name="Normal 65" xfId="3246" xr:uid="{00000000-0005-0000-0000-0000450D0000}"/>
    <cellStyle name="Normal 66" xfId="3719" xr:uid="{00000000-0005-0000-0000-0000460D0000}"/>
    <cellStyle name="Normal 66 2" xfId="3750" xr:uid="{00000000-0005-0000-0000-0000470D0000}"/>
    <cellStyle name="Normal 67" xfId="3726" xr:uid="{00000000-0005-0000-0000-0000480D0000}"/>
    <cellStyle name="Normal 67 2" xfId="3751" xr:uid="{00000000-0005-0000-0000-0000490D0000}"/>
    <cellStyle name="Normal 68" xfId="3733" xr:uid="{00000000-0005-0000-0000-00004A0D0000}"/>
    <cellStyle name="Normal 68 2" xfId="3735" xr:uid="{00000000-0005-0000-0000-00004B0D0000}"/>
    <cellStyle name="Normal 69" xfId="3734" xr:uid="{00000000-0005-0000-0000-00004C0D0000}"/>
    <cellStyle name="Normal 7" xfId="137" xr:uid="{00000000-0005-0000-0000-00004D0D0000}"/>
    <cellStyle name="Normal 7 2" xfId="3247" xr:uid="{00000000-0005-0000-0000-00004E0D0000}"/>
    <cellStyle name="Normal 7 3" xfId="3248" xr:uid="{00000000-0005-0000-0000-00004F0D0000}"/>
    <cellStyle name="Normal 7 4" xfId="3249" xr:uid="{00000000-0005-0000-0000-0000500D0000}"/>
    <cellStyle name="Normal 7 5" xfId="3250" xr:uid="{00000000-0005-0000-0000-0000510D0000}"/>
    <cellStyle name="Normal 7 6" xfId="3251" xr:uid="{00000000-0005-0000-0000-0000520D0000}"/>
    <cellStyle name="Normal 7 7" xfId="3252" xr:uid="{00000000-0005-0000-0000-0000530D0000}"/>
    <cellStyle name="Normal 7 8" xfId="3253" xr:uid="{00000000-0005-0000-0000-0000540D0000}"/>
    <cellStyle name="Normal 70" xfId="3760" xr:uid="{00000000-0005-0000-0000-0000550D0000}"/>
    <cellStyle name="Normal 70 2" xfId="3964" xr:uid="{00000000-0005-0000-0000-0000560D0000}"/>
    <cellStyle name="Normal 8" xfId="138" xr:uid="{00000000-0005-0000-0000-0000570D0000}"/>
    <cellStyle name="Normal 8 10" xfId="3254" xr:uid="{00000000-0005-0000-0000-0000580D0000}"/>
    <cellStyle name="Normal 8 11" xfId="3255" xr:uid="{00000000-0005-0000-0000-0000590D0000}"/>
    <cellStyle name="Normal 8 12" xfId="3256" xr:uid="{00000000-0005-0000-0000-00005A0D0000}"/>
    <cellStyle name="Normal 8 13" xfId="3257" xr:uid="{00000000-0005-0000-0000-00005B0D0000}"/>
    <cellStyle name="Normal 8 14" xfId="3258" xr:uid="{00000000-0005-0000-0000-00005C0D0000}"/>
    <cellStyle name="Normal 8 15" xfId="3259" xr:uid="{00000000-0005-0000-0000-00005D0D0000}"/>
    <cellStyle name="Normal 8 16" xfId="3260" xr:uid="{00000000-0005-0000-0000-00005E0D0000}"/>
    <cellStyle name="Normal 8 17" xfId="3261" xr:uid="{00000000-0005-0000-0000-00005F0D0000}"/>
    <cellStyle name="Normal 8 18" xfId="3262" xr:uid="{00000000-0005-0000-0000-0000600D0000}"/>
    <cellStyle name="Normal 8 19" xfId="3263" xr:uid="{00000000-0005-0000-0000-0000610D0000}"/>
    <cellStyle name="Normal 8 2" xfId="3264" xr:uid="{00000000-0005-0000-0000-0000620D0000}"/>
    <cellStyle name="Normal 8 20" xfId="3265" xr:uid="{00000000-0005-0000-0000-0000630D0000}"/>
    <cellStyle name="Normal 8 21" xfId="3266" xr:uid="{00000000-0005-0000-0000-0000640D0000}"/>
    <cellStyle name="Normal 8 22" xfId="3267" xr:uid="{00000000-0005-0000-0000-0000650D0000}"/>
    <cellStyle name="Normal 8 23" xfId="3268" xr:uid="{00000000-0005-0000-0000-0000660D0000}"/>
    <cellStyle name="Normal 8 24" xfId="3269" xr:uid="{00000000-0005-0000-0000-0000670D0000}"/>
    <cellStyle name="Normal 8 25" xfId="3270" xr:uid="{00000000-0005-0000-0000-0000680D0000}"/>
    <cellStyle name="Normal 8 26" xfId="3271" xr:uid="{00000000-0005-0000-0000-0000690D0000}"/>
    <cellStyle name="Normal 8 27" xfId="3272" xr:uid="{00000000-0005-0000-0000-00006A0D0000}"/>
    <cellStyle name="Normal 8 28" xfId="3273" xr:uid="{00000000-0005-0000-0000-00006B0D0000}"/>
    <cellStyle name="Normal 8 29" xfId="3274" xr:uid="{00000000-0005-0000-0000-00006C0D0000}"/>
    <cellStyle name="Normal 8 3" xfId="3275" xr:uid="{00000000-0005-0000-0000-00006D0D0000}"/>
    <cellStyle name="Normal 8 30" xfId="3276" xr:uid="{00000000-0005-0000-0000-00006E0D0000}"/>
    <cellStyle name="Normal 8 31" xfId="3277" xr:uid="{00000000-0005-0000-0000-00006F0D0000}"/>
    <cellStyle name="Normal 8 32" xfId="3278" xr:uid="{00000000-0005-0000-0000-0000700D0000}"/>
    <cellStyle name="Normal 8 33" xfId="3279" xr:uid="{00000000-0005-0000-0000-0000710D0000}"/>
    <cellStyle name="Normal 8 34" xfId="3280" xr:uid="{00000000-0005-0000-0000-0000720D0000}"/>
    <cellStyle name="Normal 8 35" xfId="3281" xr:uid="{00000000-0005-0000-0000-0000730D0000}"/>
    <cellStyle name="Normal 8 36" xfId="3282" xr:uid="{00000000-0005-0000-0000-0000740D0000}"/>
    <cellStyle name="Normal 8 37" xfId="3283" xr:uid="{00000000-0005-0000-0000-0000750D0000}"/>
    <cellStyle name="Normal 8 38" xfId="3284" xr:uid="{00000000-0005-0000-0000-0000760D0000}"/>
    <cellStyle name="Normal 8 39" xfId="3285" xr:uid="{00000000-0005-0000-0000-0000770D0000}"/>
    <cellStyle name="Normal 8 4" xfId="3286" xr:uid="{00000000-0005-0000-0000-0000780D0000}"/>
    <cellStyle name="Normal 8 40" xfId="3287" xr:uid="{00000000-0005-0000-0000-0000790D0000}"/>
    <cellStyle name="Normal 8 41" xfId="3288" xr:uid="{00000000-0005-0000-0000-00007A0D0000}"/>
    <cellStyle name="Normal 8 42" xfId="3289" xr:uid="{00000000-0005-0000-0000-00007B0D0000}"/>
    <cellStyle name="Normal 8 43" xfId="3290" xr:uid="{00000000-0005-0000-0000-00007C0D0000}"/>
    <cellStyle name="Normal 8 44" xfId="3291" xr:uid="{00000000-0005-0000-0000-00007D0D0000}"/>
    <cellStyle name="Normal 8 45" xfId="3292" xr:uid="{00000000-0005-0000-0000-00007E0D0000}"/>
    <cellStyle name="Normal 8 46" xfId="3293" xr:uid="{00000000-0005-0000-0000-00007F0D0000}"/>
    <cellStyle name="Normal 8 47" xfId="3294" xr:uid="{00000000-0005-0000-0000-0000800D0000}"/>
    <cellStyle name="Normal 8 48" xfId="3295" xr:uid="{00000000-0005-0000-0000-0000810D0000}"/>
    <cellStyle name="Normal 8 49" xfId="3296" xr:uid="{00000000-0005-0000-0000-0000820D0000}"/>
    <cellStyle name="Normal 8 5" xfId="3297" xr:uid="{00000000-0005-0000-0000-0000830D0000}"/>
    <cellStyle name="Normal 8 50" xfId="3298" xr:uid="{00000000-0005-0000-0000-0000840D0000}"/>
    <cellStyle name="Normal 8 51" xfId="3299" xr:uid="{00000000-0005-0000-0000-0000850D0000}"/>
    <cellStyle name="Normal 8 52" xfId="3300" xr:uid="{00000000-0005-0000-0000-0000860D0000}"/>
    <cellStyle name="Normal 8 53" xfId="3301" xr:uid="{00000000-0005-0000-0000-0000870D0000}"/>
    <cellStyle name="Normal 8 54" xfId="3302" xr:uid="{00000000-0005-0000-0000-0000880D0000}"/>
    <cellStyle name="Normal 8 55" xfId="3303" xr:uid="{00000000-0005-0000-0000-0000890D0000}"/>
    <cellStyle name="Normal 8 56" xfId="3304" xr:uid="{00000000-0005-0000-0000-00008A0D0000}"/>
    <cellStyle name="Normal 8 57" xfId="3305" xr:uid="{00000000-0005-0000-0000-00008B0D0000}"/>
    <cellStyle name="Normal 8 58" xfId="3306" xr:uid="{00000000-0005-0000-0000-00008C0D0000}"/>
    <cellStyle name="Normal 8 6" xfId="3307" xr:uid="{00000000-0005-0000-0000-00008D0D0000}"/>
    <cellStyle name="Normal 8 7" xfId="3308" xr:uid="{00000000-0005-0000-0000-00008E0D0000}"/>
    <cellStyle name="Normal 8 8" xfId="3309" xr:uid="{00000000-0005-0000-0000-00008F0D0000}"/>
    <cellStyle name="Normal 8 9" xfId="3310" xr:uid="{00000000-0005-0000-0000-0000900D0000}"/>
    <cellStyle name="Normal 9" xfId="139" xr:uid="{00000000-0005-0000-0000-0000910D0000}"/>
    <cellStyle name="Normal 9 10" xfId="3311" xr:uid="{00000000-0005-0000-0000-0000920D0000}"/>
    <cellStyle name="Normal 9 11" xfId="3312" xr:uid="{00000000-0005-0000-0000-0000930D0000}"/>
    <cellStyle name="Normal 9 12" xfId="3313" xr:uid="{00000000-0005-0000-0000-0000940D0000}"/>
    <cellStyle name="Normal 9 13" xfId="3314" xr:uid="{00000000-0005-0000-0000-0000950D0000}"/>
    <cellStyle name="Normal 9 14" xfId="3315" xr:uid="{00000000-0005-0000-0000-0000960D0000}"/>
    <cellStyle name="Normal 9 15" xfId="3316" xr:uid="{00000000-0005-0000-0000-0000970D0000}"/>
    <cellStyle name="Normal 9 16" xfId="3317" xr:uid="{00000000-0005-0000-0000-0000980D0000}"/>
    <cellStyle name="Normal 9 17" xfId="3318" xr:uid="{00000000-0005-0000-0000-0000990D0000}"/>
    <cellStyle name="Normal 9 18" xfId="3319" xr:uid="{00000000-0005-0000-0000-00009A0D0000}"/>
    <cellStyle name="Normal 9 19" xfId="3320" xr:uid="{00000000-0005-0000-0000-00009B0D0000}"/>
    <cellStyle name="Normal 9 2" xfId="3321" xr:uid="{00000000-0005-0000-0000-00009C0D0000}"/>
    <cellStyle name="Normal 9 2 10" xfId="3322" xr:uid="{00000000-0005-0000-0000-00009D0D0000}"/>
    <cellStyle name="Normal 9 2 2" xfId="3323" xr:uid="{00000000-0005-0000-0000-00009E0D0000}"/>
    <cellStyle name="Normal 9 2 2 2" xfId="3324" xr:uid="{00000000-0005-0000-0000-00009F0D0000}"/>
    <cellStyle name="Normal 9 2 2 3" xfId="3325" xr:uid="{00000000-0005-0000-0000-0000A00D0000}"/>
    <cellStyle name="Normal 9 2 2 4" xfId="3326" xr:uid="{00000000-0005-0000-0000-0000A10D0000}"/>
    <cellStyle name="Normal 9 2 2 5" xfId="3327" xr:uid="{00000000-0005-0000-0000-0000A20D0000}"/>
    <cellStyle name="Normal 9 2 2 6" xfId="3328" xr:uid="{00000000-0005-0000-0000-0000A30D0000}"/>
    <cellStyle name="Normal 9 2 2 7" xfId="3329" xr:uid="{00000000-0005-0000-0000-0000A40D0000}"/>
    <cellStyle name="Normal 9 2 2 8" xfId="3330" xr:uid="{00000000-0005-0000-0000-0000A50D0000}"/>
    <cellStyle name="Normal 9 2 3" xfId="3331" xr:uid="{00000000-0005-0000-0000-0000A60D0000}"/>
    <cellStyle name="Normal 9 2 4" xfId="3332" xr:uid="{00000000-0005-0000-0000-0000A70D0000}"/>
    <cellStyle name="Normal 9 2 5" xfId="3333" xr:uid="{00000000-0005-0000-0000-0000A80D0000}"/>
    <cellStyle name="Normal 9 2 6" xfId="3334" xr:uid="{00000000-0005-0000-0000-0000A90D0000}"/>
    <cellStyle name="Normal 9 2 7" xfId="3335" xr:uid="{00000000-0005-0000-0000-0000AA0D0000}"/>
    <cellStyle name="Normal 9 2 8" xfId="3336" xr:uid="{00000000-0005-0000-0000-0000AB0D0000}"/>
    <cellStyle name="Normal 9 2 9" xfId="3337" xr:uid="{00000000-0005-0000-0000-0000AC0D0000}"/>
    <cellStyle name="Normal 9 20" xfId="3338" xr:uid="{00000000-0005-0000-0000-0000AD0D0000}"/>
    <cellStyle name="Normal 9 21" xfId="3339" xr:uid="{00000000-0005-0000-0000-0000AE0D0000}"/>
    <cellStyle name="Normal 9 22" xfId="3340" xr:uid="{00000000-0005-0000-0000-0000AF0D0000}"/>
    <cellStyle name="Normal 9 23" xfId="3341" xr:uid="{00000000-0005-0000-0000-0000B00D0000}"/>
    <cellStyle name="Normal 9 24" xfId="3342" xr:uid="{00000000-0005-0000-0000-0000B10D0000}"/>
    <cellStyle name="Normal 9 25" xfId="3343" xr:uid="{00000000-0005-0000-0000-0000B20D0000}"/>
    <cellStyle name="Normal 9 26" xfId="3344" xr:uid="{00000000-0005-0000-0000-0000B30D0000}"/>
    <cellStyle name="Normal 9 27" xfId="3345" xr:uid="{00000000-0005-0000-0000-0000B40D0000}"/>
    <cellStyle name="Normal 9 28" xfId="3346" xr:uid="{00000000-0005-0000-0000-0000B50D0000}"/>
    <cellStyle name="Normal 9 29" xfId="3347" xr:uid="{00000000-0005-0000-0000-0000B60D0000}"/>
    <cellStyle name="Normal 9 3" xfId="3348" xr:uid="{00000000-0005-0000-0000-0000B70D0000}"/>
    <cellStyle name="Normal 9 3 10" xfId="3349" xr:uid="{00000000-0005-0000-0000-0000B80D0000}"/>
    <cellStyle name="Normal 9 3 2" xfId="3350" xr:uid="{00000000-0005-0000-0000-0000B90D0000}"/>
    <cellStyle name="Normal 9 3 2 2" xfId="3351" xr:uid="{00000000-0005-0000-0000-0000BA0D0000}"/>
    <cellStyle name="Normal 9 3 2 3" xfId="3352" xr:uid="{00000000-0005-0000-0000-0000BB0D0000}"/>
    <cellStyle name="Normal 9 3 2 4" xfId="3353" xr:uid="{00000000-0005-0000-0000-0000BC0D0000}"/>
    <cellStyle name="Normal 9 3 2 5" xfId="3354" xr:uid="{00000000-0005-0000-0000-0000BD0D0000}"/>
    <cellStyle name="Normal 9 3 2 6" xfId="3355" xr:uid="{00000000-0005-0000-0000-0000BE0D0000}"/>
    <cellStyle name="Normal 9 3 2 7" xfId="3356" xr:uid="{00000000-0005-0000-0000-0000BF0D0000}"/>
    <cellStyle name="Normal 9 3 2 8" xfId="3357" xr:uid="{00000000-0005-0000-0000-0000C00D0000}"/>
    <cellStyle name="Normal 9 3 3" xfId="3358" xr:uid="{00000000-0005-0000-0000-0000C10D0000}"/>
    <cellStyle name="Normal 9 3 4" xfId="3359" xr:uid="{00000000-0005-0000-0000-0000C20D0000}"/>
    <cellStyle name="Normal 9 3 5" xfId="3360" xr:uid="{00000000-0005-0000-0000-0000C30D0000}"/>
    <cellStyle name="Normal 9 3 6" xfId="3361" xr:uid="{00000000-0005-0000-0000-0000C40D0000}"/>
    <cellStyle name="Normal 9 3 7" xfId="3362" xr:uid="{00000000-0005-0000-0000-0000C50D0000}"/>
    <cellStyle name="Normal 9 3 8" xfId="3363" xr:uid="{00000000-0005-0000-0000-0000C60D0000}"/>
    <cellStyle name="Normal 9 3 9" xfId="3364" xr:uid="{00000000-0005-0000-0000-0000C70D0000}"/>
    <cellStyle name="Normal 9 30" xfId="3365" xr:uid="{00000000-0005-0000-0000-0000C80D0000}"/>
    <cellStyle name="Normal 9 31" xfId="3366" xr:uid="{00000000-0005-0000-0000-0000C90D0000}"/>
    <cellStyle name="Normal 9 32" xfId="3367" xr:uid="{00000000-0005-0000-0000-0000CA0D0000}"/>
    <cellStyle name="Normal 9 33" xfId="3368" xr:uid="{00000000-0005-0000-0000-0000CB0D0000}"/>
    <cellStyle name="Normal 9 34" xfId="3369" xr:uid="{00000000-0005-0000-0000-0000CC0D0000}"/>
    <cellStyle name="Normal 9 35" xfId="3370" xr:uid="{00000000-0005-0000-0000-0000CD0D0000}"/>
    <cellStyle name="Normal 9 36" xfId="3371" xr:uid="{00000000-0005-0000-0000-0000CE0D0000}"/>
    <cellStyle name="Normal 9 37" xfId="3372" xr:uid="{00000000-0005-0000-0000-0000CF0D0000}"/>
    <cellStyle name="Normal 9 38" xfId="3373" xr:uid="{00000000-0005-0000-0000-0000D00D0000}"/>
    <cellStyle name="Normal 9 39" xfId="3374" xr:uid="{00000000-0005-0000-0000-0000D10D0000}"/>
    <cellStyle name="Normal 9 4" xfId="3375" xr:uid="{00000000-0005-0000-0000-0000D20D0000}"/>
    <cellStyle name="Normal 9 4 10" xfId="3376" xr:uid="{00000000-0005-0000-0000-0000D30D0000}"/>
    <cellStyle name="Normal 9 4 2" xfId="3377" xr:uid="{00000000-0005-0000-0000-0000D40D0000}"/>
    <cellStyle name="Normal 9 4 2 2" xfId="3378" xr:uid="{00000000-0005-0000-0000-0000D50D0000}"/>
    <cellStyle name="Normal 9 4 2 3" xfId="3379" xr:uid="{00000000-0005-0000-0000-0000D60D0000}"/>
    <cellStyle name="Normal 9 4 2 4" xfId="3380" xr:uid="{00000000-0005-0000-0000-0000D70D0000}"/>
    <cellStyle name="Normal 9 4 2 5" xfId="3381" xr:uid="{00000000-0005-0000-0000-0000D80D0000}"/>
    <cellStyle name="Normal 9 4 2 6" xfId="3382" xr:uid="{00000000-0005-0000-0000-0000D90D0000}"/>
    <cellStyle name="Normal 9 4 2 7" xfId="3383" xr:uid="{00000000-0005-0000-0000-0000DA0D0000}"/>
    <cellStyle name="Normal 9 4 2 8" xfId="3384" xr:uid="{00000000-0005-0000-0000-0000DB0D0000}"/>
    <cellStyle name="Normal 9 4 3" xfId="3385" xr:uid="{00000000-0005-0000-0000-0000DC0D0000}"/>
    <cellStyle name="Normal 9 4 4" xfId="3386" xr:uid="{00000000-0005-0000-0000-0000DD0D0000}"/>
    <cellStyle name="Normal 9 4 5" xfId="3387" xr:uid="{00000000-0005-0000-0000-0000DE0D0000}"/>
    <cellStyle name="Normal 9 4 6" xfId="3388" xr:uid="{00000000-0005-0000-0000-0000DF0D0000}"/>
    <cellStyle name="Normal 9 4 7" xfId="3389" xr:uid="{00000000-0005-0000-0000-0000E00D0000}"/>
    <cellStyle name="Normal 9 4 8" xfId="3390" xr:uid="{00000000-0005-0000-0000-0000E10D0000}"/>
    <cellStyle name="Normal 9 4 9" xfId="3391" xr:uid="{00000000-0005-0000-0000-0000E20D0000}"/>
    <cellStyle name="Normal 9 40" xfId="3392" xr:uid="{00000000-0005-0000-0000-0000E30D0000}"/>
    <cellStyle name="Normal 9 41" xfId="3393" xr:uid="{00000000-0005-0000-0000-0000E40D0000}"/>
    <cellStyle name="Normal 9 42" xfId="3394" xr:uid="{00000000-0005-0000-0000-0000E50D0000}"/>
    <cellStyle name="Normal 9 43" xfId="3395" xr:uid="{00000000-0005-0000-0000-0000E60D0000}"/>
    <cellStyle name="Normal 9 44" xfId="3396" xr:uid="{00000000-0005-0000-0000-0000E70D0000}"/>
    <cellStyle name="Normal 9 45" xfId="3397" xr:uid="{00000000-0005-0000-0000-0000E80D0000}"/>
    <cellStyle name="Normal 9 45 2" xfId="3398" xr:uid="{00000000-0005-0000-0000-0000E90D0000}"/>
    <cellStyle name="Normal 9 45 3" xfId="3399" xr:uid="{00000000-0005-0000-0000-0000EA0D0000}"/>
    <cellStyle name="Normal 9 45 4" xfId="3400" xr:uid="{00000000-0005-0000-0000-0000EB0D0000}"/>
    <cellStyle name="Normal 9 45 5" xfId="3401" xr:uid="{00000000-0005-0000-0000-0000EC0D0000}"/>
    <cellStyle name="Normal 9 45 6" xfId="3402" xr:uid="{00000000-0005-0000-0000-0000ED0D0000}"/>
    <cellStyle name="Normal 9 45 7" xfId="3403" xr:uid="{00000000-0005-0000-0000-0000EE0D0000}"/>
    <cellStyle name="Normal 9 45 8" xfId="3404" xr:uid="{00000000-0005-0000-0000-0000EF0D0000}"/>
    <cellStyle name="Normal 9 46" xfId="3405" xr:uid="{00000000-0005-0000-0000-0000F00D0000}"/>
    <cellStyle name="Normal 9 47" xfId="3406" xr:uid="{00000000-0005-0000-0000-0000F10D0000}"/>
    <cellStyle name="Normal 9 48" xfId="3407" xr:uid="{00000000-0005-0000-0000-0000F20D0000}"/>
    <cellStyle name="Normal 9 49" xfId="3408" xr:uid="{00000000-0005-0000-0000-0000F30D0000}"/>
    <cellStyle name="Normal 9 5" xfId="3409" xr:uid="{00000000-0005-0000-0000-0000F40D0000}"/>
    <cellStyle name="Normal 9 5 10" xfId="3410" xr:uid="{00000000-0005-0000-0000-0000F50D0000}"/>
    <cellStyle name="Normal 9 5 2" xfId="3411" xr:uid="{00000000-0005-0000-0000-0000F60D0000}"/>
    <cellStyle name="Normal 9 5 2 2" xfId="3412" xr:uid="{00000000-0005-0000-0000-0000F70D0000}"/>
    <cellStyle name="Normal 9 5 2 3" xfId="3413" xr:uid="{00000000-0005-0000-0000-0000F80D0000}"/>
    <cellStyle name="Normal 9 5 2 4" xfId="3414" xr:uid="{00000000-0005-0000-0000-0000F90D0000}"/>
    <cellStyle name="Normal 9 5 2 5" xfId="3415" xr:uid="{00000000-0005-0000-0000-0000FA0D0000}"/>
    <cellStyle name="Normal 9 5 2 6" xfId="3416" xr:uid="{00000000-0005-0000-0000-0000FB0D0000}"/>
    <cellStyle name="Normal 9 5 2 7" xfId="3417" xr:uid="{00000000-0005-0000-0000-0000FC0D0000}"/>
    <cellStyle name="Normal 9 5 2 8" xfId="3418" xr:uid="{00000000-0005-0000-0000-0000FD0D0000}"/>
    <cellStyle name="Normal 9 5 3" xfId="3419" xr:uid="{00000000-0005-0000-0000-0000FE0D0000}"/>
    <cellStyle name="Normal 9 5 4" xfId="3420" xr:uid="{00000000-0005-0000-0000-0000FF0D0000}"/>
    <cellStyle name="Normal 9 5 5" xfId="3421" xr:uid="{00000000-0005-0000-0000-0000000E0000}"/>
    <cellStyle name="Normal 9 5 6" xfId="3422" xr:uid="{00000000-0005-0000-0000-0000010E0000}"/>
    <cellStyle name="Normal 9 5 7" xfId="3423" xr:uid="{00000000-0005-0000-0000-0000020E0000}"/>
    <cellStyle name="Normal 9 5 8" xfId="3424" xr:uid="{00000000-0005-0000-0000-0000030E0000}"/>
    <cellStyle name="Normal 9 5 9" xfId="3425" xr:uid="{00000000-0005-0000-0000-0000040E0000}"/>
    <cellStyle name="Normal 9 50" xfId="3426" xr:uid="{00000000-0005-0000-0000-0000050E0000}"/>
    <cellStyle name="Normal 9 51" xfId="3427" xr:uid="{00000000-0005-0000-0000-0000060E0000}"/>
    <cellStyle name="Normal 9 52" xfId="3428" xr:uid="{00000000-0005-0000-0000-0000070E0000}"/>
    <cellStyle name="Normal 9 6" xfId="3429" xr:uid="{00000000-0005-0000-0000-0000080E0000}"/>
    <cellStyle name="Normal 9 6 10" xfId="3430" xr:uid="{00000000-0005-0000-0000-0000090E0000}"/>
    <cellStyle name="Normal 9 6 2" xfId="3431" xr:uid="{00000000-0005-0000-0000-00000A0E0000}"/>
    <cellStyle name="Normal 9 6 2 2" xfId="3432" xr:uid="{00000000-0005-0000-0000-00000B0E0000}"/>
    <cellStyle name="Normal 9 6 2 3" xfId="3433" xr:uid="{00000000-0005-0000-0000-00000C0E0000}"/>
    <cellStyle name="Normal 9 6 2 4" xfId="3434" xr:uid="{00000000-0005-0000-0000-00000D0E0000}"/>
    <cellStyle name="Normal 9 6 2 5" xfId="3435" xr:uid="{00000000-0005-0000-0000-00000E0E0000}"/>
    <cellStyle name="Normal 9 6 2 6" xfId="3436" xr:uid="{00000000-0005-0000-0000-00000F0E0000}"/>
    <cellStyle name="Normal 9 6 2 7" xfId="3437" xr:uid="{00000000-0005-0000-0000-0000100E0000}"/>
    <cellStyle name="Normal 9 6 2 8" xfId="3438" xr:uid="{00000000-0005-0000-0000-0000110E0000}"/>
    <cellStyle name="Normal 9 6 3" xfId="3439" xr:uid="{00000000-0005-0000-0000-0000120E0000}"/>
    <cellStyle name="Normal 9 6 4" xfId="3440" xr:uid="{00000000-0005-0000-0000-0000130E0000}"/>
    <cellStyle name="Normal 9 6 5" xfId="3441" xr:uid="{00000000-0005-0000-0000-0000140E0000}"/>
    <cellStyle name="Normal 9 6 6" xfId="3442" xr:uid="{00000000-0005-0000-0000-0000150E0000}"/>
    <cellStyle name="Normal 9 6 7" xfId="3443" xr:uid="{00000000-0005-0000-0000-0000160E0000}"/>
    <cellStyle name="Normal 9 6 8" xfId="3444" xr:uid="{00000000-0005-0000-0000-0000170E0000}"/>
    <cellStyle name="Normal 9 6 9" xfId="3445" xr:uid="{00000000-0005-0000-0000-0000180E0000}"/>
    <cellStyle name="Normal 9 7" xfId="3446" xr:uid="{00000000-0005-0000-0000-0000190E0000}"/>
    <cellStyle name="Normal 9 7 10" xfId="3447" xr:uid="{00000000-0005-0000-0000-00001A0E0000}"/>
    <cellStyle name="Normal 9 7 2" xfId="3448" xr:uid="{00000000-0005-0000-0000-00001B0E0000}"/>
    <cellStyle name="Normal 9 7 2 2" xfId="3449" xr:uid="{00000000-0005-0000-0000-00001C0E0000}"/>
    <cellStyle name="Normal 9 7 2 3" xfId="3450" xr:uid="{00000000-0005-0000-0000-00001D0E0000}"/>
    <cellStyle name="Normal 9 7 2 4" xfId="3451" xr:uid="{00000000-0005-0000-0000-00001E0E0000}"/>
    <cellStyle name="Normal 9 7 2 5" xfId="3452" xr:uid="{00000000-0005-0000-0000-00001F0E0000}"/>
    <cellStyle name="Normal 9 7 2 6" xfId="3453" xr:uid="{00000000-0005-0000-0000-0000200E0000}"/>
    <cellStyle name="Normal 9 7 2 7" xfId="3454" xr:uid="{00000000-0005-0000-0000-0000210E0000}"/>
    <cellStyle name="Normal 9 7 2 8" xfId="3455" xr:uid="{00000000-0005-0000-0000-0000220E0000}"/>
    <cellStyle name="Normal 9 7 3" xfId="3456" xr:uid="{00000000-0005-0000-0000-0000230E0000}"/>
    <cellStyle name="Normal 9 7 4" xfId="3457" xr:uid="{00000000-0005-0000-0000-0000240E0000}"/>
    <cellStyle name="Normal 9 7 5" xfId="3458" xr:uid="{00000000-0005-0000-0000-0000250E0000}"/>
    <cellStyle name="Normal 9 7 6" xfId="3459" xr:uid="{00000000-0005-0000-0000-0000260E0000}"/>
    <cellStyle name="Normal 9 7 7" xfId="3460" xr:uid="{00000000-0005-0000-0000-0000270E0000}"/>
    <cellStyle name="Normal 9 7 8" xfId="3461" xr:uid="{00000000-0005-0000-0000-0000280E0000}"/>
    <cellStyle name="Normal 9 7 9" xfId="3462" xr:uid="{00000000-0005-0000-0000-0000290E0000}"/>
    <cellStyle name="Normal 9 8" xfId="3463" xr:uid="{00000000-0005-0000-0000-00002A0E0000}"/>
    <cellStyle name="Normal 9 9" xfId="3464" xr:uid="{00000000-0005-0000-0000-00002B0E0000}"/>
    <cellStyle name="Normal 95 2" xfId="3759" xr:uid="{00000000-0005-0000-0000-00002C0E0000}"/>
    <cellStyle name="Notas 2" xfId="3465" xr:uid="{00000000-0005-0000-0000-00002D0E0000}"/>
    <cellStyle name="Notas 2 2" xfId="3466" xr:uid="{00000000-0005-0000-0000-00002E0E0000}"/>
    <cellStyle name="Notas 2 2 2" xfId="3921" xr:uid="{00000000-0005-0000-0000-00002F0E0000}"/>
    <cellStyle name="Notas 2 2 3" xfId="3809" xr:uid="{00000000-0005-0000-0000-0000300E0000}"/>
    <cellStyle name="Notas 2 3" xfId="3467" xr:uid="{00000000-0005-0000-0000-0000310E0000}"/>
    <cellStyle name="Notas 2 3 2" xfId="3922" xr:uid="{00000000-0005-0000-0000-0000320E0000}"/>
    <cellStyle name="Notas 2 3 3" xfId="3775" xr:uid="{00000000-0005-0000-0000-0000330E0000}"/>
    <cellStyle name="Notas 2 4" xfId="3468" xr:uid="{00000000-0005-0000-0000-0000340E0000}"/>
    <cellStyle name="Notas 2 4 2" xfId="3923" xr:uid="{00000000-0005-0000-0000-0000350E0000}"/>
    <cellStyle name="Notas 2 4 3" xfId="3774" xr:uid="{00000000-0005-0000-0000-0000360E0000}"/>
    <cellStyle name="Notas 2 5" xfId="3920" xr:uid="{00000000-0005-0000-0000-0000370E0000}"/>
    <cellStyle name="Notas 2 6" xfId="3810" xr:uid="{00000000-0005-0000-0000-0000380E0000}"/>
    <cellStyle name="Notas 3" xfId="3469" xr:uid="{00000000-0005-0000-0000-0000390E0000}"/>
    <cellStyle name="Notas 3 2" xfId="3470" xr:uid="{00000000-0005-0000-0000-00003A0E0000}"/>
    <cellStyle name="Notas 3 2 2" xfId="3925" xr:uid="{00000000-0005-0000-0000-00003B0E0000}"/>
    <cellStyle name="Notas 3 2 3" xfId="3772" xr:uid="{00000000-0005-0000-0000-00003C0E0000}"/>
    <cellStyle name="Notas 3 3" xfId="3471" xr:uid="{00000000-0005-0000-0000-00003D0E0000}"/>
    <cellStyle name="Notas 3 3 2" xfId="3926" xr:uid="{00000000-0005-0000-0000-00003E0E0000}"/>
    <cellStyle name="Notas 3 3 3" xfId="3771" xr:uid="{00000000-0005-0000-0000-00003F0E0000}"/>
    <cellStyle name="Notas 3 4" xfId="3472" xr:uid="{00000000-0005-0000-0000-0000400E0000}"/>
    <cellStyle name="Notas 3 4 2" xfId="3927" xr:uid="{00000000-0005-0000-0000-0000410E0000}"/>
    <cellStyle name="Notas 3 4 3" xfId="3770" xr:uid="{00000000-0005-0000-0000-0000420E0000}"/>
    <cellStyle name="Notas 3 5" xfId="3924" xr:uid="{00000000-0005-0000-0000-0000430E0000}"/>
    <cellStyle name="Notas 3 6" xfId="3773" xr:uid="{00000000-0005-0000-0000-0000440E0000}"/>
    <cellStyle name="Notas 4" xfId="3473" xr:uid="{00000000-0005-0000-0000-0000450E0000}"/>
    <cellStyle name="Notas 4 2" xfId="3474" xr:uid="{00000000-0005-0000-0000-0000460E0000}"/>
    <cellStyle name="Notas 4 2 2" xfId="3929" xr:uid="{00000000-0005-0000-0000-0000470E0000}"/>
    <cellStyle name="Notas 4 2 3" xfId="3807" xr:uid="{00000000-0005-0000-0000-0000480E0000}"/>
    <cellStyle name="Notas 4 3" xfId="3475" xr:uid="{00000000-0005-0000-0000-0000490E0000}"/>
    <cellStyle name="Notas 4 3 2" xfId="3930" xr:uid="{00000000-0005-0000-0000-00004A0E0000}"/>
    <cellStyle name="Notas 4 3 3" xfId="3806" xr:uid="{00000000-0005-0000-0000-00004B0E0000}"/>
    <cellStyle name="Notas 4 4" xfId="3476" xr:uid="{00000000-0005-0000-0000-00004C0E0000}"/>
    <cellStyle name="Notas 4 4 2" xfId="3931" xr:uid="{00000000-0005-0000-0000-00004D0E0000}"/>
    <cellStyle name="Notas 4 4 3" xfId="3805" xr:uid="{00000000-0005-0000-0000-00004E0E0000}"/>
    <cellStyle name="Notas 4 5" xfId="3928" xr:uid="{00000000-0005-0000-0000-00004F0E0000}"/>
    <cellStyle name="Notas 4 6" xfId="3808" xr:uid="{00000000-0005-0000-0000-0000500E0000}"/>
    <cellStyle name="Notas 5" xfId="3477" xr:uid="{00000000-0005-0000-0000-0000510E0000}"/>
    <cellStyle name="Notas 5 2" xfId="3478" xr:uid="{00000000-0005-0000-0000-0000520E0000}"/>
    <cellStyle name="Notas 5 2 2" xfId="3933" xr:uid="{00000000-0005-0000-0000-0000530E0000}"/>
    <cellStyle name="Notas 5 2 3" xfId="3803" xr:uid="{00000000-0005-0000-0000-0000540E0000}"/>
    <cellStyle name="Notas 5 3" xfId="3479" xr:uid="{00000000-0005-0000-0000-0000550E0000}"/>
    <cellStyle name="Notas 5 3 2" xfId="3934" xr:uid="{00000000-0005-0000-0000-0000560E0000}"/>
    <cellStyle name="Notas 5 3 3" xfId="3802" xr:uid="{00000000-0005-0000-0000-0000570E0000}"/>
    <cellStyle name="Notas 5 4" xfId="3480" xr:uid="{00000000-0005-0000-0000-0000580E0000}"/>
    <cellStyle name="Notas 5 4 2" xfId="3935" xr:uid="{00000000-0005-0000-0000-0000590E0000}"/>
    <cellStyle name="Notas 5 4 3" xfId="3801" xr:uid="{00000000-0005-0000-0000-00005A0E0000}"/>
    <cellStyle name="Notas 5 5" xfId="3932" xr:uid="{00000000-0005-0000-0000-00005B0E0000}"/>
    <cellStyle name="Notas 5 6" xfId="3804" xr:uid="{00000000-0005-0000-0000-00005C0E0000}"/>
    <cellStyle name="Notas 6" xfId="3481" xr:uid="{00000000-0005-0000-0000-00005D0E0000}"/>
    <cellStyle name="Notas 6 2" xfId="3482" xr:uid="{00000000-0005-0000-0000-00005E0E0000}"/>
    <cellStyle name="Notas 6 2 2" xfId="3937" xr:uid="{00000000-0005-0000-0000-00005F0E0000}"/>
    <cellStyle name="Notas 6 2 3" xfId="3799" xr:uid="{00000000-0005-0000-0000-0000600E0000}"/>
    <cellStyle name="Notas 6 3" xfId="3483" xr:uid="{00000000-0005-0000-0000-0000610E0000}"/>
    <cellStyle name="Notas 6 3 2" xfId="3938" xr:uid="{00000000-0005-0000-0000-0000620E0000}"/>
    <cellStyle name="Notas 6 3 3" xfId="3798" xr:uid="{00000000-0005-0000-0000-0000630E0000}"/>
    <cellStyle name="Notas 6 4" xfId="3484" xr:uid="{00000000-0005-0000-0000-0000640E0000}"/>
    <cellStyle name="Notas 6 4 2" xfId="3939" xr:uid="{00000000-0005-0000-0000-0000650E0000}"/>
    <cellStyle name="Notas 6 4 3" xfId="3791" xr:uid="{00000000-0005-0000-0000-0000660E0000}"/>
    <cellStyle name="Notas 6 5" xfId="3936" xr:uid="{00000000-0005-0000-0000-0000670E0000}"/>
    <cellStyle name="Notas 6 6" xfId="3800" xr:uid="{00000000-0005-0000-0000-0000680E0000}"/>
    <cellStyle name="Note" xfId="3485" xr:uid="{00000000-0005-0000-0000-0000690E0000}"/>
    <cellStyle name="Note 2" xfId="3486" xr:uid="{00000000-0005-0000-0000-00006A0E0000}"/>
    <cellStyle name="Note 2 2" xfId="3487" xr:uid="{00000000-0005-0000-0000-00006B0E0000}"/>
    <cellStyle name="Note 2 2 2" xfId="3942" xr:uid="{00000000-0005-0000-0000-00006C0E0000}"/>
    <cellStyle name="Note 2 2 3" xfId="3788" xr:uid="{00000000-0005-0000-0000-00006D0E0000}"/>
    <cellStyle name="Note 2 3" xfId="3488" xr:uid="{00000000-0005-0000-0000-00006E0E0000}"/>
    <cellStyle name="Note 2 3 2" xfId="3943" xr:uid="{00000000-0005-0000-0000-00006F0E0000}"/>
    <cellStyle name="Note 2 3 3" xfId="3787" xr:uid="{00000000-0005-0000-0000-0000700E0000}"/>
    <cellStyle name="Note 2 4" xfId="3489" xr:uid="{00000000-0005-0000-0000-0000710E0000}"/>
    <cellStyle name="Note 2 4 2" xfId="3944" xr:uid="{00000000-0005-0000-0000-0000720E0000}"/>
    <cellStyle name="Note 2 4 3" xfId="3786" xr:uid="{00000000-0005-0000-0000-0000730E0000}"/>
    <cellStyle name="Note 2 5" xfId="3490" xr:uid="{00000000-0005-0000-0000-0000740E0000}"/>
    <cellStyle name="Note 2 5 2" xfId="3945" xr:uid="{00000000-0005-0000-0000-0000750E0000}"/>
    <cellStyle name="Note 2 5 3" xfId="3785" xr:uid="{00000000-0005-0000-0000-0000760E0000}"/>
    <cellStyle name="Note 2 6" xfId="3491" xr:uid="{00000000-0005-0000-0000-0000770E0000}"/>
    <cellStyle name="Note 2 6 2" xfId="3946" xr:uid="{00000000-0005-0000-0000-0000780E0000}"/>
    <cellStyle name="Note 2 6 3" xfId="3784" xr:uid="{00000000-0005-0000-0000-0000790E0000}"/>
    <cellStyle name="Note 2 7" xfId="3492" xr:uid="{00000000-0005-0000-0000-00007A0E0000}"/>
    <cellStyle name="Note 2 7 2" xfId="3947" xr:uid="{00000000-0005-0000-0000-00007B0E0000}"/>
    <cellStyle name="Note 2 7 3" xfId="3783" xr:uid="{00000000-0005-0000-0000-00007C0E0000}"/>
    <cellStyle name="Note 2 8" xfId="3941" xr:uid="{00000000-0005-0000-0000-00007D0E0000}"/>
    <cellStyle name="Note 2 9" xfId="3789" xr:uid="{00000000-0005-0000-0000-00007E0E0000}"/>
    <cellStyle name="Note 3" xfId="3493" xr:uid="{00000000-0005-0000-0000-00007F0E0000}"/>
    <cellStyle name="Note 3 2" xfId="3948" xr:uid="{00000000-0005-0000-0000-0000800E0000}"/>
    <cellStyle name="Note 3 3" xfId="3782" xr:uid="{00000000-0005-0000-0000-0000810E0000}"/>
    <cellStyle name="Note 4" xfId="3494" xr:uid="{00000000-0005-0000-0000-0000820E0000}"/>
    <cellStyle name="Note 4 2" xfId="3949" xr:uid="{00000000-0005-0000-0000-0000830E0000}"/>
    <cellStyle name="Note 4 3" xfId="3781" xr:uid="{00000000-0005-0000-0000-0000840E0000}"/>
    <cellStyle name="Note 5" xfId="3495" xr:uid="{00000000-0005-0000-0000-0000850E0000}"/>
    <cellStyle name="Note 5 2" xfId="3950" xr:uid="{00000000-0005-0000-0000-0000860E0000}"/>
    <cellStyle name="Note 5 3" xfId="3780" xr:uid="{00000000-0005-0000-0000-0000870E0000}"/>
    <cellStyle name="Note 6" xfId="3940" xr:uid="{00000000-0005-0000-0000-0000880E0000}"/>
    <cellStyle name="Note 7" xfId="3790" xr:uid="{00000000-0005-0000-0000-0000890E0000}"/>
    <cellStyle name="Output" xfId="3496" xr:uid="{00000000-0005-0000-0000-00008A0E0000}"/>
    <cellStyle name="Output 2" xfId="3951" xr:uid="{00000000-0005-0000-0000-00008B0E0000}"/>
    <cellStyle name="Output 3" xfId="3779" xr:uid="{00000000-0005-0000-0000-00008C0E0000}"/>
    <cellStyle name="Percent" xfId="41" xr:uid="{00000000-0005-0000-0000-00008D0E0000}"/>
    <cellStyle name="Porcentaje" xfId="3754" builtinId="5"/>
    <cellStyle name="Porcentaje 2" xfId="3752" xr:uid="{00000000-0005-0000-0000-00008F0E0000}"/>
    <cellStyle name="Porcentaje 3" xfId="3736" xr:uid="{00000000-0005-0000-0000-0000900E0000}"/>
    <cellStyle name="Porcentaje 3 2" xfId="3758" xr:uid="{00000000-0005-0000-0000-0000910E0000}"/>
    <cellStyle name="Porcentaje 6" xfId="3984" xr:uid="{00000000-0005-0000-0000-0000920E0000}"/>
    <cellStyle name="Porcentual 2" xfId="3" xr:uid="{00000000-0005-0000-0000-0000930E0000}"/>
    <cellStyle name="Porcentual 2 10" xfId="3497" xr:uid="{00000000-0005-0000-0000-0000940E0000}"/>
    <cellStyle name="Porcentual 2 10 2" xfId="3498" xr:uid="{00000000-0005-0000-0000-0000950E0000}"/>
    <cellStyle name="Porcentual 2 10 3" xfId="3499" xr:uid="{00000000-0005-0000-0000-0000960E0000}"/>
    <cellStyle name="Porcentual 2 10 4" xfId="3500" xr:uid="{00000000-0005-0000-0000-0000970E0000}"/>
    <cellStyle name="Porcentual 2 11" xfId="3501" xr:uid="{00000000-0005-0000-0000-0000980E0000}"/>
    <cellStyle name="Porcentual 2 11 2" xfId="3502" xr:uid="{00000000-0005-0000-0000-0000990E0000}"/>
    <cellStyle name="Porcentual 2 11 3" xfId="3503" xr:uid="{00000000-0005-0000-0000-00009A0E0000}"/>
    <cellStyle name="Porcentual 2 11 4" xfId="3504" xr:uid="{00000000-0005-0000-0000-00009B0E0000}"/>
    <cellStyle name="Porcentual 2 12" xfId="3505" xr:uid="{00000000-0005-0000-0000-00009C0E0000}"/>
    <cellStyle name="Porcentual 2 12 2" xfId="3506" xr:uid="{00000000-0005-0000-0000-00009D0E0000}"/>
    <cellStyle name="Porcentual 2 12 3" xfId="3507" xr:uid="{00000000-0005-0000-0000-00009E0E0000}"/>
    <cellStyle name="Porcentual 2 12 4" xfId="3508" xr:uid="{00000000-0005-0000-0000-00009F0E0000}"/>
    <cellStyle name="Porcentual 2 13" xfId="3509" xr:uid="{00000000-0005-0000-0000-0000A00E0000}"/>
    <cellStyle name="Porcentual 2 13 2" xfId="3510" xr:uid="{00000000-0005-0000-0000-0000A10E0000}"/>
    <cellStyle name="Porcentual 2 13 3" xfId="3511" xr:uid="{00000000-0005-0000-0000-0000A20E0000}"/>
    <cellStyle name="Porcentual 2 13 4" xfId="3512" xr:uid="{00000000-0005-0000-0000-0000A30E0000}"/>
    <cellStyle name="Porcentual 2 14" xfId="3513" xr:uid="{00000000-0005-0000-0000-0000A40E0000}"/>
    <cellStyle name="Porcentual 2 14 2" xfId="3514" xr:uid="{00000000-0005-0000-0000-0000A50E0000}"/>
    <cellStyle name="Porcentual 2 14 3" xfId="3515" xr:uid="{00000000-0005-0000-0000-0000A60E0000}"/>
    <cellStyle name="Porcentual 2 14 4" xfId="3516" xr:uid="{00000000-0005-0000-0000-0000A70E0000}"/>
    <cellStyle name="Porcentual 2 15" xfId="3517" xr:uid="{00000000-0005-0000-0000-0000A80E0000}"/>
    <cellStyle name="Porcentual 2 15 2" xfId="3518" xr:uid="{00000000-0005-0000-0000-0000A90E0000}"/>
    <cellStyle name="Porcentual 2 15 3" xfId="3519" xr:uid="{00000000-0005-0000-0000-0000AA0E0000}"/>
    <cellStyle name="Porcentual 2 15 4" xfId="3520" xr:uid="{00000000-0005-0000-0000-0000AB0E0000}"/>
    <cellStyle name="Porcentual 2 16" xfId="3521" xr:uid="{00000000-0005-0000-0000-0000AC0E0000}"/>
    <cellStyle name="Porcentual 2 16 2" xfId="3522" xr:uid="{00000000-0005-0000-0000-0000AD0E0000}"/>
    <cellStyle name="Porcentual 2 16 3" xfId="3523" xr:uid="{00000000-0005-0000-0000-0000AE0E0000}"/>
    <cellStyle name="Porcentual 2 16 4" xfId="3524" xr:uid="{00000000-0005-0000-0000-0000AF0E0000}"/>
    <cellStyle name="Porcentual 2 17" xfId="3525" xr:uid="{00000000-0005-0000-0000-0000B00E0000}"/>
    <cellStyle name="Porcentual 2 17 2" xfId="3526" xr:uid="{00000000-0005-0000-0000-0000B10E0000}"/>
    <cellStyle name="Porcentual 2 17 3" xfId="3527" xr:uid="{00000000-0005-0000-0000-0000B20E0000}"/>
    <cellStyle name="Porcentual 2 17 4" xfId="3528" xr:uid="{00000000-0005-0000-0000-0000B30E0000}"/>
    <cellStyle name="Porcentual 2 18" xfId="3529" xr:uid="{00000000-0005-0000-0000-0000B40E0000}"/>
    <cellStyle name="Porcentual 2 18 2" xfId="3530" xr:uid="{00000000-0005-0000-0000-0000B50E0000}"/>
    <cellStyle name="Porcentual 2 18 3" xfId="3531" xr:uid="{00000000-0005-0000-0000-0000B60E0000}"/>
    <cellStyle name="Porcentual 2 18 4" xfId="3532" xr:uid="{00000000-0005-0000-0000-0000B70E0000}"/>
    <cellStyle name="Porcentual 2 19" xfId="3533" xr:uid="{00000000-0005-0000-0000-0000B80E0000}"/>
    <cellStyle name="Porcentual 2 19 2" xfId="3534" xr:uid="{00000000-0005-0000-0000-0000B90E0000}"/>
    <cellStyle name="Porcentual 2 19 3" xfId="3535" xr:uid="{00000000-0005-0000-0000-0000BA0E0000}"/>
    <cellStyle name="Porcentual 2 19 4" xfId="3536" xr:uid="{00000000-0005-0000-0000-0000BB0E0000}"/>
    <cellStyle name="Porcentual 2 2" xfId="142" xr:uid="{00000000-0005-0000-0000-0000BC0E0000}"/>
    <cellStyle name="Porcentual 2 2 2" xfId="3537" xr:uid="{00000000-0005-0000-0000-0000BD0E0000}"/>
    <cellStyle name="Porcentual 2 2 3" xfId="3538" xr:uid="{00000000-0005-0000-0000-0000BE0E0000}"/>
    <cellStyle name="Porcentual 2 2 4" xfId="3539" xr:uid="{00000000-0005-0000-0000-0000BF0E0000}"/>
    <cellStyle name="Porcentual 2 2 5" xfId="3727" xr:uid="{00000000-0005-0000-0000-0000C00E0000}"/>
    <cellStyle name="Porcentual 2 2 6" xfId="3767" xr:uid="{00000000-0005-0000-0000-0000C10E0000}"/>
    <cellStyle name="Porcentual 2 20" xfId="3540" xr:uid="{00000000-0005-0000-0000-0000C20E0000}"/>
    <cellStyle name="Porcentual 2 20 2" xfId="3541" xr:uid="{00000000-0005-0000-0000-0000C30E0000}"/>
    <cellStyle name="Porcentual 2 20 3" xfId="3542" xr:uid="{00000000-0005-0000-0000-0000C40E0000}"/>
    <cellStyle name="Porcentual 2 20 4" xfId="3543" xr:uid="{00000000-0005-0000-0000-0000C50E0000}"/>
    <cellStyle name="Porcentual 2 21" xfId="3544" xr:uid="{00000000-0005-0000-0000-0000C60E0000}"/>
    <cellStyle name="Porcentual 2 21 2" xfId="3545" xr:uid="{00000000-0005-0000-0000-0000C70E0000}"/>
    <cellStyle name="Porcentual 2 21 3" xfId="3546" xr:uid="{00000000-0005-0000-0000-0000C80E0000}"/>
    <cellStyle name="Porcentual 2 21 4" xfId="3547" xr:uid="{00000000-0005-0000-0000-0000C90E0000}"/>
    <cellStyle name="Porcentual 2 22" xfId="3548" xr:uid="{00000000-0005-0000-0000-0000CA0E0000}"/>
    <cellStyle name="Porcentual 2 22 2" xfId="3549" xr:uid="{00000000-0005-0000-0000-0000CB0E0000}"/>
    <cellStyle name="Porcentual 2 22 3" xfId="3550" xr:uid="{00000000-0005-0000-0000-0000CC0E0000}"/>
    <cellStyle name="Porcentual 2 22 4" xfId="3551" xr:uid="{00000000-0005-0000-0000-0000CD0E0000}"/>
    <cellStyle name="Porcentual 2 23" xfId="3552" xr:uid="{00000000-0005-0000-0000-0000CE0E0000}"/>
    <cellStyle name="Porcentual 2 23 2" xfId="3553" xr:uid="{00000000-0005-0000-0000-0000CF0E0000}"/>
    <cellStyle name="Porcentual 2 23 3" xfId="3554" xr:uid="{00000000-0005-0000-0000-0000D00E0000}"/>
    <cellStyle name="Porcentual 2 23 4" xfId="3555" xr:uid="{00000000-0005-0000-0000-0000D10E0000}"/>
    <cellStyle name="Porcentual 2 24" xfId="3556" xr:uid="{00000000-0005-0000-0000-0000D20E0000}"/>
    <cellStyle name="Porcentual 2 24 2" xfId="3557" xr:uid="{00000000-0005-0000-0000-0000D30E0000}"/>
    <cellStyle name="Porcentual 2 24 3" xfId="3558" xr:uid="{00000000-0005-0000-0000-0000D40E0000}"/>
    <cellStyle name="Porcentual 2 24 4" xfId="3559" xr:uid="{00000000-0005-0000-0000-0000D50E0000}"/>
    <cellStyle name="Porcentual 2 25" xfId="3560" xr:uid="{00000000-0005-0000-0000-0000D60E0000}"/>
    <cellStyle name="Porcentual 2 25 2" xfId="3561" xr:uid="{00000000-0005-0000-0000-0000D70E0000}"/>
    <cellStyle name="Porcentual 2 25 3" xfId="3562" xr:uid="{00000000-0005-0000-0000-0000D80E0000}"/>
    <cellStyle name="Porcentual 2 25 4" xfId="3563" xr:uid="{00000000-0005-0000-0000-0000D90E0000}"/>
    <cellStyle name="Porcentual 2 26" xfId="3564" xr:uid="{00000000-0005-0000-0000-0000DA0E0000}"/>
    <cellStyle name="Porcentual 2 26 2" xfId="3565" xr:uid="{00000000-0005-0000-0000-0000DB0E0000}"/>
    <cellStyle name="Porcentual 2 26 3" xfId="3566" xr:uid="{00000000-0005-0000-0000-0000DC0E0000}"/>
    <cellStyle name="Porcentual 2 26 4" xfId="3567" xr:uid="{00000000-0005-0000-0000-0000DD0E0000}"/>
    <cellStyle name="Porcentual 2 27" xfId="3568" xr:uid="{00000000-0005-0000-0000-0000DE0E0000}"/>
    <cellStyle name="Porcentual 2 27 2" xfId="3569" xr:uid="{00000000-0005-0000-0000-0000DF0E0000}"/>
    <cellStyle name="Porcentual 2 27 3" xfId="3570" xr:uid="{00000000-0005-0000-0000-0000E00E0000}"/>
    <cellStyle name="Porcentual 2 27 4" xfId="3571" xr:uid="{00000000-0005-0000-0000-0000E10E0000}"/>
    <cellStyle name="Porcentual 2 28" xfId="3572" xr:uid="{00000000-0005-0000-0000-0000E20E0000}"/>
    <cellStyle name="Porcentual 2 28 2" xfId="3573" xr:uid="{00000000-0005-0000-0000-0000E30E0000}"/>
    <cellStyle name="Porcentual 2 28 3" xfId="3574" xr:uid="{00000000-0005-0000-0000-0000E40E0000}"/>
    <cellStyle name="Porcentual 2 28 4" xfId="3575" xr:uid="{00000000-0005-0000-0000-0000E50E0000}"/>
    <cellStyle name="Porcentual 2 29" xfId="3576" xr:uid="{00000000-0005-0000-0000-0000E60E0000}"/>
    <cellStyle name="Porcentual 2 29 2" xfId="3577" xr:uid="{00000000-0005-0000-0000-0000E70E0000}"/>
    <cellStyle name="Porcentual 2 29 3" xfId="3578" xr:uid="{00000000-0005-0000-0000-0000E80E0000}"/>
    <cellStyle name="Porcentual 2 29 4" xfId="3579" xr:uid="{00000000-0005-0000-0000-0000E90E0000}"/>
    <cellStyle name="Porcentual 2 3" xfId="3580" xr:uid="{00000000-0005-0000-0000-0000EA0E0000}"/>
    <cellStyle name="Porcentual 2 3 2" xfId="3581" xr:uid="{00000000-0005-0000-0000-0000EB0E0000}"/>
    <cellStyle name="Porcentual 2 3 3" xfId="3582" xr:uid="{00000000-0005-0000-0000-0000EC0E0000}"/>
    <cellStyle name="Porcentual 2 3 4" xfId="3583" xr:uid="{00000000-0005-0000-0000-0000ED0E0000}"/>
    <cellStyle name="Porcentual 2 30" xfId="3584" xr:uid="{00000000-0005-0000-0000-0000EE0E0000}"/>
    <cellStyle name="Porcentual 2 30 2" xfId="3585" xr:uid="{00000000-0005-0000-0000-0000EF0E0000}"/>
    <cellStyle name="Porcentual 2 30 3" xfId="3586" xr:uid="{00000000-0005-0000-0000-0000F00E0000}"/>
    <cellStyle name="Porcentual 2 30 4" xfId="3587" xr:uid="{00000000-0005-0000-0000-0000F10E0000}"/>
    <cellStyle name="Porcentual 2 31" xfId="3588" xr:uid="{00000000-0005-0000-0000-0000F20E0000}"/>
    <cellStyle name="Porcentual 2 31 2" xfId="3589" xr:uid="{00000000-0005-0000-0000-0000F30E0000}"/>
    <cellStyle name="Porcentual 2 31 3" xfId="3590" xr:uid="{00000000-0005-0000-0000-0000F40E0000}"/>
    <cellStyle name="Porcentual 2 31 4" xfId="3591" xr:uid="{00000000-0005-0000-0000-0000F50E0000}"/>
    <cellStyle name="Porcentual 2 32" xfId="3592" xr:uid="{00000000-0005-0000-0000-0000F60E0000}"/>
    <cellStyle name="Porcentual 2 32 2" xfId="3593" xr:uid="{00000000-0005-0000-0000-0000F70E0000}"/>
    <cellStyle name="Porcentual 2 32 3" xfId="3594" xr:uid="{00000000-0005-0000-0000-0000F80E0000}"/>
    <cellStyle name="Porcentual 2 32 4" xfId="3595" xr:uid="{00000000-0005-0000-0000-0000F90E0000}"/>
    <cellStyle name="Porcentual 2 33" xfId="3596" xr:uid="{00000000-0005-0000-0000-0000FA0E0000}"/>
    <cellStyle name="Porcentual 2 33 2" xfId="3597" xr:uid="{00000000-0005-0000-0000-0000FB0E0000}"/>
    <cellStyle name="Porcentual 2 33 3" xfId="3598" xr:uid="{00000000-0005-0000-0000-0000FC0E0000}"/>
    <cellStyle name="Porcentual 2 33 4" xfId="3599" xr:uid="{00000000-0005-0000-0000-0000FD0E0000}"/>
    <cellStyle name="Porcentual 2 34" xfId="3600" xr:uid="{00000000-0005-0000-0000-0000FE0E0000}"/>
    <cellStyle name="Porcentual 2 34 2" xfId="3601" xr:uid="{00000000-0005-0000-0000-0000FF0E0000}"/>
    <cellStyle name="Porcentual 2 34 3" xfId="3602" xr:uid="{00000000-0005-0000-0000-0000000F0000}"/>
    <cellStyle name="Porcentual 2 34 4" xfId="3603" xr:uid="{00000000-0005-0000-0000-0000010F0000}"/>
    <cellStyle name="Porcentual 2 35" xfId="3604" xr:uid="{00000000-0005-0000-0000-0000020F0000}"/>
    <cellStyle name="Porcentual 2 35 2" xfId="3605" xr:uid="{00000000-0005-0000-0000-0000030F0000}"/>
    <cellStyle name="Porcentual 2 35 3" xfId="3606" xr:uid="{00000000-0005-0000-0000-0000040F0000}"/>
    <cellStyle name="Porcentual 2 35 4" xfId="3607" xr:uid="{00000000-0005-0000-0000-0000050F0000}"/>
    <cellStyle name="Porcentual 2 36" xfId="3608" xr:uid="{00000000-0005-0000-0000-0000060F0000}"/>
    <cellStyle name="Porcentual 2 36 2" xfId="3609" xr:uid="{00000000-0005-0000-0000-0000070F0000}"/>
    <cellStyle name="Porcentual 2 36 3" xfId="3610" xr:uid="{00000000-0005-0000-0000-0000080F0000}"/>
    <cellStyle name="Porcentual 2 36 4" xfId="3611" xr:uid="{00000000-0005-0000-0000-0000090F0000}"/>
    <cellStyle name="Porcentual 2 37" xfId="3612" xr:uid="{00000000-0005-0000-0000-00000A0F0000}"/>
    <cellStyle name="Porcentual 2 37 2" xfId="3613" xr:uid="{00000000-0005-0000-0000-00000B0F0000}"/>
    <cellStyle name="Porcentual 2 37 3" xfId="3614" xr:uid="{00000000-0005-0000-0000-00000C0F0000}"/>
    <cellStyle name="Porcentual 2 37 4" xfId="3615" xr:uid="{00000000-0005-0000-0000-00000D0F0000}"/>
    <cellStyle name="Porcentual 2 38" xfId="3616" xr:uid="{00000000-0005-0000-0000-00000E0F0000}"/>
    <cellStyle name="Porcentual 2 38 2" xfId="3617" xr:uid="{00000000-0005-0000-0000-00000F0F0000}"/>
    <cellStyle name="Porcentual 2 38 3" xfId="3618" xr:uid="{00000000-0005-0000-0000-0000100F0000}"/>
    <cellStyle name="Porcentual 2 38 4" xfId="3619" xr:uid="{00000000-0005-0000-0000-0000110F0000}"/>
    <cellStyle name="Porcentual 2 39" xfId="3620" xr:uid="{00000000-0005-0000-0000-0000120F0000}"/>
    <cellStyle name="Porcentual 2 39 2" xfId="3621" xr:uid="{00000000-0005-0000-0000-0000130F0000}"/>
    <cellStyle name="Porcentual 2 39 3" xfId="3622" xr:uid="{00000000-0005-0000-0000-0000140F0000}"/>
    <cellStyle name="Porcentual 2 39 4" xfId="3623" xr:uid="{00000000-0005-0000-0000-0000150F0000}"/>
    <cellStyle name="Porcentual 2 4" xfId="3624" xr:uid="{00000000-0005-0000-0000-0000160F0000}"/>
    <cellStyle name="Porcentual 2 4 2" xfId="3625" xr:uid="{00000000-0005-0000-0000-0000170F0000}"/>
    <cellStyle name="Porcentual 2 4 3" xfId="3626" xr:uid="{00000000-0005-0000-0000-0000180F0000}"/>
    <cellStyle name="Porcentual 2 4 4" xfId="3627" xr:uid="{00000000-0005-0000-0000-0000190F0000}"/>
    <cellStyle name="Porcentual 2 40" xfId="3628" xr:uid="{00000000-0005-0000-0000-00001A0F0000}"/>
    <cellStyle name="Porcentual 2 40 2" xfId="3629" xr:uid="{00000000-0005-0000-0000-00001B0F0000}"/>
    <cellStyle name="Porcentual 2 40 3" xfId="3630" xr:uid="{00000000-0005-0000-0000-00001C0F0000}"/>
    <cellStyle name="Porcentual 2 40 4" xfId="3631" xr:uid="{00000000-0005-0000-0000-00001D0F0000}"/>
    <cellStyle name="Porcentual 2 5" xfId="3632" xr:uid="{00000000-0005-0000-0000-00001E0F0000}"/>
    <cellStyle name="Porcentual 2 5 2" xfId="3633" xr:uid="{00000000-0005-0000-0000-00001F0F0000}"/>
    <cellStyle name="Porcentual 2 5 3" xfId="3634" xr:uid="{00000000-0005-0000-0000-0000200F0000}"/>
    <cellStyle name="Porcentual 2 5 4" xfId="3635" xr:uid="{00000000-0005-0000-0000-0000210F0000}"/>
    <cellStyle name="Porcentual 2 6" xfId="3636" xr:uid="{00000000-0005-0000-0000-0000220F0000}"/>
    <cellStyle name="Porcentual 2 6 2" xfId="3637" xr:uid="{00000000-0005-0000-0000-0000230F0000}"/>
    <cellStyle name="Porcentual 2 6 3" xfId="3638" xr:uid="{00000000-0005-0000-0000-0000240F0000}"/>
    <cellStyle name="Porcentual 2 6 4" xfId="3639" xr:uid="{00000000-0005-0000-0000-0000250F0000}"/>
    <cellStyle name="Porcentual 2 7" xfId="3640" xr:uid="{00000000-0005-0000-0000-0000260F0000}"/>
    <cellStyle name="Porcentual 2 7 2" xfId="3641" xr:uid="{00000000-0005-0000-0000-0000270F0000}"/>
    <cellStyle name="Porcentual 2 7 3" xfId="3642" xr:uid="{00000000-0005-0000-0000-0000280F0000}"/>
    <cellStyle name="Porcentual 2 7 4" xfId="3643" xr:uid="{00000000-0005-0000-0000-0000290F0000}"/>
    <cellStyle name="Porcentual 2 8" xfId="3644" xr:uid="{00000000-0005-0000-0000-00002A0F0000}"/>
    <cellStyle name="Porcentual 2 8 2" xfId="3645" xr:uid="{00000000-0005-0000-0000-00002B0F0000}"/>
    <cellStyle name="Porcentual 2 8 3" xfId="3646" xr:uid="{00000000-0005-0000-0000-00002C0F0000}"/>
    <cellStyle name="Porcentual 2 8 4" xfId="3647" xr:uid="{00000000-0005-0000-0000-00002D0F0000}"/>
    <cellStyle name="Porcentual 2 9" xfId="3648" xr:uid="{00000000-0005-0000-0000-00002E0F0000}"/>
    <cellStyle name="Porcentual 2 9 2" xfId="3649" xr:uid="{00000000-0005-0000-0000-00002F0F0000}"/>
    <cellStyle name="Porcentual 2 9 3" xfId="3650" xr:uid="{00000000-0005-0000-0000-0000300F0000}"/>
    <cellStyle name="Porcentual 2 9 4" xfId="3651" xr:uid="{00000000-0005-0000-0000-0000310F0000}"/>
    <cellStyle name="Porcentual 3" xfId="42" xr:uid="{00000000-0005-0000-0000-0000320F0000}"/>
    <cellStyle name="Porcentual 3 2" xfId="3652" xr:uid="{00000000-0005-0000-0000-0000330F0000}"/>
    <cellStyle name="Porcentual 3 3" xfId="3653" xr:uid="{00000000-0005-0000-0000-0000340F0000}"/>
    <cellStyle name="Porcentual 3 4" xfId="3654" xr:uid="{00000000-0005-0000-0000-0000350F0000}"/>
    <cellStyle name="Porcentual 4" xfId="3655" xr:uid="{00000000-0005-0000-0000-0000360F0000}"/>
    <cellStyle name="Porcentual 4 2" xfId="3656" xr:uid="{00000000-0005-0000-0000-0000370F0000}"/>
    <cellStyle name="Porcentual 4 2 2" xfId="3657" xr:uid="{00000000-0005-0000-0000-0000380F0000}"/>
    <cellStyle name="Porcentual 4 2 3" xfId="3658" xr:uid="{00000000-0005-0000-0000-0000390F0000}"/>
    <cellStyle name="Porcentual 4 2 4" xfId="3659" xr:uid="{00000000-0005-0000-0000-00003A0F0000}"/>
    <cellStyle name="Porcentual 4 3" xfId="3660" xr:uid="{00000000-0005-0000-0000-00003B0F0000}"/>
    <cellStyle name="Porcentual 4 4" xfId="3661" xr:uid="{00000000-0005-0000-0000-00003C0F0000}"/>
    <cellStyle name="Porcentual 4 5" xfId="3662" xr:uid="{00000000-0005-0000-0000-00003D0F0000}"/>
    <cellStyle name="Porcentual 4 6" xfId="3753" xr:uid="{00000000-0005-0000-0000-00003E0F0000}"/>
    <cellStyle name="Porcentual 5" xfId="3663" xr:uid="{00000000-0005-0000-0000-00003F0F0000}"/>
    <cellStyle name="Porcentual 5 2" xfId="3664" xr:uid="{00000000-0005-0000-0000-0000400F0000}"/>
    <cellStyle name="Porcentual 5 3" xfId="3665" xr:uid="{00000000-0005-0000-0000-0000410F0000}"/>
    <cellStyle name="Porcentual 5 4" xfId="3666" xr:uid="{00000000-0005-0000-0000-0000420F0000}"/>
    <cellStyle name="Porcentual 6" xfId="3667" xr:uid="{00000000-0005-0000-0000-0000430F0000}"/>
    <cellStyle name="Porcentual 6 10" xfId="3668" xr:uid="{00000000-0005-0000-0000-0000440F0000}"/>
    <cellStyle name="Porcentual 6 2" xfId="3669" xr:uid="{00000000-0005-0000-0000-0000450F0000}"/>
    <cellStyle name="Porcentual 6 3" xfId="3670" xr:uid="{00000000-0005-0000-0000-0000460F0000}"/>
    <cellStyle name="Porcentual 6 4" xfId="3671" xr:uid="{00000000-0005-0000-0000-0000470F0000}"/>
    <cellStyle name="Porcentual 6 5" xfId="3672" xr:uid="{00000000-0005-0000-0000-0000480F0000}"/>
    <cellStyle name="Porcentual 6 6" xfId="3673" xr:uid="{00000000-0005-0000-0000-0000490F0000}"/>
    <cellStyle name="Porcentual 6 7" xfId="3674" xr:uid="{00000000-0005-0000-0000-00004A0F0000}"/>
    <cellStyle name="Porcentual 6 8" xfId="3675" xr:uid="{00000000-0005-0000-0000-00004B0F0000}"/>
    <cellStyle name="Porcentual 6 9" xfId="3676" xr:uid="{00000000-0005-0000-0000-00004C0F0000}"/>
    <cellStyle name="Porcentual 7" xfId="3721" xr:uid="{00000000-0005-0000-0000-00004D0F0000}"/>
    <cellStyle name="resaltado" xfId="43" xr:uid="{00000000-0005-0000-0000-00004E0F0000}"/>
    <cellStyle name="Salida 2" xfId="3677" xr:uid="{00000000-0005-0000-0000-00004F0F0000}"/>
    <cellStyle name="Salida 2 2" xfId="3952" xr:uid="{00000000-0005-0000-0000-0000500F0000}"/>
    <cellStyle name="Salida 2 3" xfId="3969" xr:uid="{00000000-0005-0000-0000-0000510F0000}"/>
    <cellStyle name="Salida 3" xfId="3678" xr:uid="{00000000-0005-0000-0000-0000520F0000}"/>
    <cellStyle name="Salida 3 2" xfId="3953" xr:uid="{00000000-0005-0000-0000-0000530F0000}"/>
    <cellStyle name="Salida 3 3" xfId="3970" xr:uid="{00000000-0005-0000-0000-0000540F0000}"/>
    <cellStyle name="Salida 4" xfId="3679" xr:uid="{00000000-0005-0000-0000-0000550F0000}"/>
    <cellStyle name="Salida 4 2" xfId="3954" xr:uid="{00000000-0005-0000-0000-0000560F0000}"/>
    <cellStyle name="Salida 4 3" xfId="3971" xr:uid="{00000000-0005-0000-0000-0000570F0000}"/>
    <cellStyle name="Salida 5" xfId="3680" xr:uid="{00000000-0005-0000-0000-0000580F0000}"/>
    <cellStyle name="Salida 5 2" xfId="3955" xr:uid="{00000000-0005-0000-0000-0000590F0000}"/>
    <cellStyle name="Salida 5 3" xfId="3972" xr:uid="{00000000-0005-0000-0000-00005A0F0000}"/>
    <cellStyle name="Salida 6" xfId="3681" xr:uid="{00000000-0005-0000-0000-00005B0F0000}"/>
    <cellStyle name="Salida 6 2" xfId="3956" xr:uid="{00000000-0005-0000-0000-00005C0F0000}"/>
    <cellStyle name="Salida 6 3" xfId="3973" xr:uid="{00000000-0005-0000-0000-00005D0F0000}"/>
    <cellStyle name="Texto de advertencia 2" xfId="3682" xr:uid="{00000000-0005-0000-0000-00005E0F0000}"/>
    <cellStyle name="Texto de advertencia 3" xfId="3683" xr:uid="{00000000-0005-0000-0000-00005F0F0000}"/>
    <cellStyle name="Texto de advertencia 4" xfId="3684" xr:uid="{00000000-0005-0000-0000-0000600F0000}"/>
    <cellStyle name="Texto de advertencia 5" xfId="3685" xr:uid="{00000000-0005-0000-0000-0000610F0000}"/>
    <cellStyle name="Texto de advertencia 6" xfId="3686" xr:uid="{00000000-0005-0000-0000-0000620F0000}"/>
    <cellStyle name="Texto explicativo 2" xfId="3687" xr:uid="{00000000-0005-0000-0000-0000630F0000}"/>
    <cellStyle name="Texto explicativo 3" xfId="3688" xr:uid="{00000000-0005-0000-0000-0000640F0000}"/>
    <cellStyle name="Texto explicativo 4" xfId="3689" xr:uid="{00000000-0005-0000-0000-0000650F0000}"/>
    <cellStyle name="Texto explicativo 5" xfId="3690" xr:uid="{00000000-0005-0000-0000-0000660F0000}"/>
    <cellStyle name="Texto explicativo 6" xfId="3691" xr:uid="{00000000-0005-0000-0000-0000670F0000}"/>
    <cellStyle name="Title" xfId="3692" xr:uid="{00000000-0005-0000-0000-0000680F0000}"/>
    <cellStyle name="Título 1 2" xfId="3693" xr:uid="{00000000-0005-0000-0000-0000690F0000}"/>
    <cellStyle name="Título 1 3" xfId="3694" xr:uid="{00000000-0005-0000-0000-00006A0F0000}"/>
    <cellStyle name="Título 1 4" xfId="3695" xr:uid="{00000000-0005-0000-0000-00006B0F0000}"/>
    <cellStyle name="Título 1 5" xfId="3696" xr:uid="{00000000-0005-0000-0000-00006C0F0000}"/>
    <cellStyle name="Título 1 6" xfId="3697" xr:uid="{00000000-0005-0000-0000-00006D0F0000}"/>
    <cellStyle name="Título 2 2" xfId="3698" xr:uid="{00000000-0005-0000-0000-00006E0F0000}"/>
    <cellStyle name="Título 2 3" xfId="3699" xr:uid="{00000000-0005-0000-0000-00006F0F0000}"/>
    <cellStyle name="Título 2 4" xfId="3700" xr:uid="{00000000-0005-0000-0000-0000700F0000}"/>
    <cellStyle name="Título 2 5" xfId="3701" xr:uid="{00000000-0005-0000-0000-0000710F0000}"/>
    <cellStyle name="Título 2 6" xfId="3702" xr:uid="{00000000-0005-0000-0000-0000720F0000}"/>
    <cellStyle name="Título 3 2" xfId="3703" xr:uid="{00000000-0005-0000-0000-0000730F0000}"/>
    <cellStyle name="Título 3 2 2" xfId="3974" xr:uid="{00000000-0005-0000-0000-0000740F0000}"/>
    <cellStyle name="Título 3 3" xfId="3704" xr:uid="{00000000-0005-0000-0000-0000750F0000}"/>
    <cellStyle name="Título 3 3 2" xfId="3975" xr:uid="{00000000-0005-0000-0000-0000760F0000}"/>
    <cellStyle name="Título 3 4" xfId="3705" xr:uid="{00000000-0005-0000-0000-0000770F0000}"/>
    <cellStyle name="Título 3 4 2" xfId="3976" xr:uid="{00000000-0005-0000-0000-0000780F0000}"/>
    <cellStyle name="Título 3 5" xfId="3706" xr:uid="{00000000-0005-0000-0000-0000790F0000}"/>
    <cellStyle name="Título 3 5 2" xfId="3977" xr:uid="{00000000-0005-0000-0000-00007A0F0000}"/>
    <cellStyle name="Título 3 6" xfId="3707" xr:uid="{00000000-0005-0000-0000-00007B0F0000}"/>
    <cellStyle name="Título 3 6 2" xfId="3978" xr:uid="{00000000-0005-0000-0000-00007C0F0000}"/>
    <cellStyle name="Título 4" xfId="3708" xr:uid="{00000000-0005-0000-0000-00007D0F0000}"/>
    <cellStyle name="Título 5" xfId="3709" xr:uid="{00000000-0005-0000-0000-00007E0F0000}"/>
    <cellStyle name="Título 6" xfId="3710" xr:uid="{00000000-0005-0000-0000-00007F0F0000}"/>
    <cellStyle name="Título 7" xfId="3711" xr:uid="{00000000-0005-0000-0000-0000800F0000}"/>
    <cellStyle name="Título 8" xfId="3712" xr:uid="{00000000-0005-0000-0000-0000810F0000}"/>
    <cellStyle name="Total 2" xfId="3713" xr:uid="{00000000-0005-0000-0000-0000820F0000}"/>
    <cellStyle name="Total 2 2" xfId="3957" xr:uid="{00000000-0005-0000-0000-0000830F0000}"/>
    <cellStyle name="Total 2 3" xfId="3979" xr:uid="{00000000-0005-0000-0000-0000840F0000}"/>
    <cellStyle name="Total 3" xfId="3714" xr:uid="{00000000-0005-0000-0000-0000850F0000}"/>
    <cellStyle name="Total 3 2" xfId="3958" xr:uid="{00000000-0005-0000-0000-0000860F0000}"/>
    <cellStyle name="Total 3 3" xfId="3980" xr:uid="{00000000-0005-0000-0000-0000870F0000}"/>
    <cellStyle name="Total 4" xfId="3715" xr:uid="{00000000-0005-0000-0000-0000880F0000}"/>
    <cellStyle name="Total 4 2" xfId="3959" xr:uid="{00000000-0005-0000-0000-0000890F0000}"/>
    <cellStyle name="Total 4 3" xfId="3981" xr:uid="{00000000-0005-0000-0000-00008A0F0000}"/>
    <cellStyle name="Total 5" xfId="3716" xr:uid="{00000000-0005-0000-0000-00008B0F0000}"/>
    <cellStyle name="Total 5 2" xfId="3960" xr:uid="{00000000-0005-0000-0000-00008C0F0000}"/>
    <cellStyle name="Total 5 3" xfId="3982" xr:uid="{00000000-0005-0000-0000-00008D0F0000}"/>
    <cellStyle name="Total 6" xfId="3717" xr:uid="{00000000-0005-0000-0000-00008E0F0000}"/>
    <cellStyle name="Total 6 2" xfId="3961" xr:uid="{00000000-0005-0000-0000-00008F0F0000}"/>
    <cellStyle name="Total 6 3" xfId="3983" xr:uid="{00000000-0005-0000-0000-0000900F0000}"/>
    <cellStyle name="Warning Text" xfId="3718" xr:uid="{00000000-0005-0000-0000-0000910F0000}"/>
  </cellStyles>
  <dxfs count="0"/>
  <tableStyles count="0" defaultTableStyle="TableStyleMedium9" defaultPivotStyle="PivotStyleLight16"/>
  <colors>
    <mruColors>
      <color rgb="FFDBD3E5"/>
      <color rgb="FFCC99FF"/>
      <color rgb="FFD4CA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externalLink" Target="externalLinks/externalLink20.xml"/><Relationship Id="rId39" Type="http://schemas.openxmlformats.org/officeDocument/2006/relationships/externalLink" Target="externalLinks/externalLink33.xml"/><Relationship Id="rId21" Type="http://schemas.openxmlformats.org/officeDocument/2006/relationships/externalLink" Target="externalLinks/externalLink15.xml"/><Relationship Id="rId34" Type="http://schemas.openxmlformats.org/officeDocument/2006/relationships/externalLink" Target="externalLinks/externalLink28.xml"/><Relationship Id="rId42" Type="http://schemas.openxmlformats.org/officeDocument/2006/relationships/externalLink" Target="externalLinks/externalLink36.xml"/><Relationship Id="rId47" Type="http://schemas.openxmlformats.org/officeDocument/2006/relationships/styles" Target="styles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9" Type="http://schemas.openxmlformats.org/officeDocument/2006/relationships/externalLink" Target="externalLinks/externalLink23.xml"/><Relationship Id="rId11" Type="http://schemas.openxmlformats.org/officeDocument/2006/relationships/externalLink" Target="externalLinks/externalLink5.xml"/><Relationship Id="rId24" Type="http://schemas.openxmlformats.org/officeDocument/2006/relationships/externalLink" Target="externalLinks/externalLink18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36" Type="http://schemas.openxmlformats.org/officeDocument/2006/relationships/externalLink" Target="externalLinks/externalLink30.xml"/><Relationship Id="rId49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31" Type="http://schemas.openxmlformats.org/officeDocument/2006/relationships/externalLink" Target="externalLinks/externalLink25.xml"/><Relationship Id="rId44" Type="http://schemas.openxmlformats.org/officeDocument/2006/relationships/externalLink" Target="externalLinks/externalLink3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43" Type="http://schemas.openxmlformats.org/officeDocument/2006/relationships/externalLink" Target="externalLinks/externalLink37.xml"/><Relationship Id="rId48" Type="http://schemas.openxmlformats.org/officeDocument/2006/relationships/sharedStrings" Target="sharedStrings.xml"/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externalLink" Target="externalLinks/externalLink19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46" Type="http://schemas.openxmlformats.org/officeDocument/2006/relationships/theme" Target="theme/theme1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3</xdr:row>
      <xdr:rowOff>62753</xdr:rowOff>
    </xdr:from>
    <xdr:to>
      <xdr:col>2</xdr:col>
      <xdr:colOff>510990</xdr:colOff>
      <xdr:row>4</xdr:row>
      <xdr:rowOff>295834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D7BF22C-F8CC-421A-B87D-D8C993C931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44824" y="580913"/>
          <a:ext cx="1662505" cy="5836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15240</xdr:rowOff>
    </xdr:from>
    <xdr:to>
      <xdr:col>2</xdr:col>
      <xdr:colOff>1478280</xdr:colOff>
      <xdr:row>4</xdr:row>
      <xdr:rowOff>320040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F1F1A4-0BC1-4169-B1EC-FC390E5F547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0" y="861060"/>
          <a:ext cx="2087880" cy="6781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3</xdr:row>
      <xdr:rowOff>53340</xdr:rowOff>
    </xdr:from>
    <xdr:to>
      <xdr:col>2</xdr:col>
      <xdr:colOff>678180</xdr:colOff>
      <xdr:row>4</xdr:row>
      <xdr:rowOff>213360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030EB35-DD48-4FA4-A135-7E33F3C2A47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198120" y="647700"/>
          <a:ext cx="1363980" cy="4572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</xdr:colOff>
      <xdr:row>3</xdr:row>
      <xdr:rowOff>45720</xdr:rowOff>
    </xdr:from>
    <xdr:to>
      <xdr:col>1</xdr:col>
      <xdr:colOff>1375410</xdr:colOff>
      <xdr:row>5</xdr:row>
      <xdr:rowOff>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C6A2439-E7F4-471A-8D9B-FEEDED165B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1089660" y="754380"/>
          <a:ext cx="1363980" cy="4572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60960</xdr:colOff>
      <xdr:row>2</xdr:row>
      <xdr:rowOff>106681</xdr:rowOff>
    </xdr:from>
    <xdr:to>
      <xdr:col>1</xdr:col>
      <xdr:colOff>1630680</xdr:colOff>
      <xdr:row>3</xdr:row>
      <xdr:rowOff>220980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565178D-1DFA-4B51-9750-22EF4F61D3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627" b="34412"/>
        <a:stretch/>
      </xdr:blipFill>
      <xdr:spPr>
        <a:xfrm>
          <a:off x="60960" y="289561"/>
          <a:ext cx="1569720" cy="50291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CANTIDADES%20GERONA\Documents%20and%20Settings\swilches\Configuraci&#243;n%20local\Archivos%20temporales%20de%20Internet\OLK6\formulario%20bas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CANTIDADES%20GERONA\Documents%20and%20Settings\swilches\Configuraci&#243;n%20local\Archivos%20temporales%20de%20Internet\OLK6\formulario%20bas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Google%20Drive/APU/presupuesto%20pintada%20alcaldia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58CBC3C\a%20%20aaInformaci&#243;n%20GRUPO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PAVICOL\MSOFFICE\LICITAR\analisis%20del%20AIU\AI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AVICOL\MSOFFICE\LICITAR\analisis%20del%20AIU\AIU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VILLA%20TAKOA/Presupuesto/APUS%20VILLA%20TAKO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Usuario/AppData/Local/Temp/Rar$DI05.444/APU%20-%20Inv..GRUPO%20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jmperez/Documents/TECNICA/DEPORTE%20Y%20RECREACION/02%20ESTANDARIZADO%20POLIDEPORTIVO/05%20HOJA%20CALCULO%20ESTANDARIZADO/PRESUPUESTO%20DEL%20POLIDEPORTIVO%20COMPLETO.xlsx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H:\Users\32243245\AppData\Local\Microsoft\Windows\Temporary%20Internet%20Files\Content.Outlook\TP9OSSUZ\Documents%20and%20Settings\Usuario%20de%20Windows\Mis%20documentos\Licitaciones\Inalv&#237;as\Taraz&#225;-Caucasia\WINDOWS\TEMP\RELACI~1.XLS?D956ED6B" TargetMode="External"/><Relationship Id="rId1" Type="http://schemas.openxmlformats.org/officeDocument/2006/relationships/externalLinkPath" Target="file:///\\D956ED6B\RELACI~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EB3E6F3\RELACI~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esktop\Plantilla_Estructuraci&#243;n_Presupuestos_Municipios_v1.9.2_SanVicente_escalasT1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RCHIVO%20RED%20%20TERCIARIA%2020011/MUNICIPIO%20DE%20SAHAGUN/JOGREHDEZ/ADM%20VIAL%2003%20-%20CORDOBA/ESTADO%20DE%20RED/2103mar%2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HLOPEZA\GERONA\CANTIDADES%20REPOSICION\SUBCIRCUITO%207\REDES7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HLOPEZA\GERONA\CANTIDADES%20REPOSICION\SUBCIRCUITO%207\REDES7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C67EC1\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AUX%20GOBIERNO\Dropbox\Archivos%20Oficina\Proyectos_EBI_2019\Placa%20Huella%20Regalias%202\V2\01_Requisitos_Generales\RG_02\INVIAS\APU_CONCE..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MV-02-BOL\EST.V&#205;A%20CRIT.TECNICO%20AMB-BOL-02\DICIEMBRE-2008\EST.V&#205;A%20CRITERIO%20TECNICO%2090BLB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is%20Documentos/AMV-02-BOL/EST.V&#205;A%20CRITERIO%20TECNIC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AA_SUMAR/SAN%20ROQUE/PUENTE%20SAN%20ROQUE/Presupuesto%20Definitivo%20Puente%20San%20Roque%20(2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iovanny\c\Copia%20Calidad\Mis%20documentos\Area%20Tecnica\Licitaciones\Epm\Actualizacion%20Guayabal\WINDOWS\TEMP\RELACI~1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E552A01\Pto%20Guatape%20-%20anillo%20vial%20guatape%20paquete%20I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IMULACI&#211;NEDIFICIO.ok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ANEXO%202\Users\ING~1.OSC\AppData\Local\Temp\Rar$DI01.853\Cantidades_750%20_Alta_Suelo%20AB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ant02\Administrativa\ISA%20REMODELACION%20BLOQUE%201\1%20Presupuesto\PC%20JC\PANAMA\Clayton%20Village\Modelo%20Cipr&#233;s\FORMATO_ESTRUCTUR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INFORME_SEMANAL"/>
      <sheetName val="201_7"/>
      <sheetName val="211_1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Paral. 1"/>
      <sheetName val="Paral. 2"/>
      <sheetName val="Paral. 3"/>
      <sheetName val="Paral.4"/>
      <sheetName val="LISTA"/>
      <sheetName val="AMOBLAMINETO"/>
      <sheetName val="Tramo 2"/>
      <sheetName val="Hoja3"/>
      <sheetName val="Accidentalidad"/>
      <sheetName val="Causa Posible"/>
      <sheetName val="Base de Datos"/>
      <sheetName val="Elementos Involucrados"/>
      <sheetName val="SNP7 Anclajes pasivos6j_x0000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2"/>
      <sheetName val="Transportes"/>
      <sheetName val="Indicadores Y Listas"/>
      <sheetName val="Grafico Avance"/>
      <sheetName val="ó&gt;?_x0001_???j0$?#???j.$?#???L_x0012_Óu????"/>
      <sheetName val="MATERIALES Y RECURSOS"/>
      <sheetName val="BASE DE DATOS DE PRECI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Lista ICCU"/>
      <sheetName val="ó&gt;"/>
      <sheetName val="RELACION DE PRECIOS"/>
      <sheetName val="ACTA 5"/>
      <sheetName val="MODIF. 2"/>
      <sheetName val="MODIF. 3"/>
      <sheetName val="cant"/>
      <sheetName val="par mar19"/>
      <sheetName val="par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ó&gt;_x0000__x0001__x0000__x0000__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&quot;PAGA&quot;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/>
      <sheetData sheetId="211"/>
      <sheetData sheetId="212"/>
      <sheetData sheetId="213"/>
      <sheetData sheetId="214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 refreshError="1"/>
      <sheetData sheetId="232" refreshError="1"/>
      <sheetData sheetId="233" refreshError="1"/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>
        <row r="2">
          <cell r="A2">
            <v>0</v>
          </cell>
        </row>
      </sheetData>
      <sheetData sheetId="692" refreshError="1"/>
      <sheetData sheetId="693" refreshError="1"/>
      <sheetData sheetId="694" refreshError="1"/>
      <sheetData sheetId="695" refreshError="1"/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 refreshError="1"/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 t="str">
            <v>FORMULARIO N° 4</v>
          </cell>
        </row>
      </sheetData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/>
      <sheetData sheetId="1076"/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/>
      <sheetData sheetId="1081"/>
      <sheetData sheetId="1082">
        <row r="2">
          <cell r="A2">
            <v>0</v>
          </cell>
        </row>
      </sheetData>
      <sheetData sheetId="1083"/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/>
      <sheetData sheetId="1088"/>
      <sheetData sheetId="1089"/>
      <sheetData sheetId="1090"/>
      <sheetData sheetId="1091"/>
      <sheetData sheetId="1092"/>
      <sheetData sheetId="1093">
        <row r="2">
          <cell r="A2">
            <v>0</v>
          </cell>
        </row>
      </sheetData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/>
      <sheetData sheetId="1155"/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/>
      <sheetData sheetId="1159"/>
      <sheetData sheetId="1160"/>
      <sheetData sheetId="1161"/>
      <sheetData sheetId="1162">
        <row r="2">
          <cell r="A2">
            <v>0</v>
          </cell>
        </row>
      </sheetData>
      <sheetData sheetId="1163"/>
      <sheetData sheetId="1164">
        <row r="2">
          <cell r="A2">
            <v>0</v>
          </cell>
        </row>
      </sheetData>
      <sheetData sheetId="1165"/>
      <sheetData sheetId="1166">
        <row r="2">
          <cell r="A2">
            <v>0</v>
          </cell>
        </row>
      </sheetData>
      <sheetData sheetId="1167"/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/>
      <sheetData sheetId="1171">
        <row r="2">
          <cell r="A2">
            <v>0</v>
          </cell>
        </row>
      </sheetData>
      <sheetData sheetId="1172"/>
      <sheetData sheetId="1173">
        <row r="2">
          <cell r="A2">
            <v>0</v>
          </cell>
        </row>
      </sheetData>
      <sheetData sheetId="1174"/>
      <sheetData sheetId="1175"/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/>
      <sheetData sheetId="1180"/>
      <sheetData sheetId="1181">
        <row r="2">
          <cell r="A2">
            <v>0</v>
          </cell>
        </row>
      </sheetData>
      <sheetData sheetId="1182"/>
      <sheetData sheetId="1183"/>
      <sheetData sheetId="1184"/>
      <sheetData sheetId="1185"/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B2">
            <v>100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B2">
            <v>100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/>
      <sheetData sheetId="1320"/>
      <sheetData sheetId="1321"/>
      <sheetData sheetId="1322">
        <row r="5">
          <cell r="B5" t="str">
            <v>T1</v>
          </cell>
        </row>
      </sheetData>
      <sheetData sheetId="1323">
        <row r="2">
          <cell r="B2">
            <v>100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/>
      <sheetData sheetId="1387"/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/>
      <sheetData sheetId="1391"/>
      <sheetData sheetId="1392"/>
      <sheetData sheetId="1393"/>
      <sheetData sheetId="1394">
        <row r="2">
          <cell r="A2">
            <v>0</v>
          </cell>
        </row>
      </sheetData>
      <sheetData sheetId="1395"/>
      <sheetData sheetId="1396">
        <row r="2">
          <cell r="A2">
            <v>0</v>
          </cell>
        </row>
      </sheetData>
      <sheetData sheetId="1397"/>
      <sheetData sheetId="1398">
        <row r="2">
          <cell r="A2">
            <v>0</v>
          </cell>
        </row>
      </sheetData>
      <sheetData sheetId="1399"/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/>
      <sheetData sheetId="1403">
        <row r="2">
          <cell r="A2">
            <v>0</v>
          </cell>
        </row>
      </sheetData>
      <sheetData sheetId="1404"/>
      <sheetData sheetId="1405">
        <row r="2">
          <cell r="A2">
            <v>0</v>
          </cell>
        </row>
      </sheetData>
      <sheetData sheetId="1406"/>
      <sheetData sheetId="1407"/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/>
      <sheetData sheetId="1412"/>
      <sheetData sheetId="1413">
        <row r="2">
          <cell r="A2">
            <v>0</v>
          </cell>
        </row>
      </sheetData>
      <sheetData sheetId="1414"/>
      <sheetData sheetId="1415"/>
      <sheetData sheetId="1416"/>
      <sheetData sheetId="1417"/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/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/>
      <sheetData sheetId="1481"/>
      <sheetData sheetId="1482"/>
      <sheetData sheetId="1483"/>
      <sheetData sheetId="1484"/>
      <sheetData sheetId="1485"/>
      <sheetData sheetId="1486"/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/>
      <sheetData sheetId="1490"/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/>
      <sheetData sheetId="1494"/>
      <sheetData sheetId="1495"/>
      <sheetData sheetId="1496"/>
      <sheetData sheetId="1497">
        <row r="2">
          <cell r="A2">
            <v>0</v>
          </cell>
        </row>
      </sheetData>
      <sheetData sheetId="1498"/>
      <sheetData sheetId="1499">
        <row r="2">
          <cell r="A2">
            <v>0</v>
          </cell>
        </row>
      </sheetData>
      <sheetData sheetId="1500"/>
      <sheetData sheetId="1501">
        <row r="2">
          <cell r="A2">
            <v>0</v>
          </cell>
        </row>
      </sheetData>
      <sheetData sheetId="1502"/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/>
      <sheetData sheetId="1506">
        <row r="2">
          <cell r="A2">
            <v>0</v>
          </cell>
        </row>
      </sheetData>
      <sheetData sheetId="1507"/>
      <sheetData sheetId="1508">
        <row r="2">
          <cell r="A2">
            <v>0</v>
          </cell>
        </row>
      </sheetData>
      <sheetData sheetId="1509"/>
      <sheetData sheetId="1510"/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/>
      <sheetData sheetId="1515"/>
      <sheetData sheetId="1516">
        <row r="2">
          <cell r="A2">
            <v>0</v>
          </cell>
        </row>
      </sheetData>
      <sheetData sheetId="1517"/>
      <sheetData sheetId="1518"/>
      <sheetData sheetId="1519"/>
      <sheetData sheetId="1520"/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B2">
            <v>100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B2">
            <v>100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/>
      <sheetData sheetId="1655"/>
      <sheetData sheetId="1656"/>
      <sheetData sheetId="1657">
        <row r="5">
          <cell r="B5" t="str">
            <v>T1</v>
          </cell>
        </row>
      </sheetData>
      <sheetData sheetId="1658">
        <row r="2">
          <cell r="B2">
            <v>100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>
        <row r="2">
          <cell r="B2">
            <v>0</v>
          </cell>
        </row>
      </sheetData>
      <sheetData sheetId="1677">
        <row r="2">
          <cell r="A2">
            <v>0</v>
          </cell>
        </row>
      </sheetData>
      <sheetData sheetId="1678"/>
      <sheetData sheetId="1679">
        <row r="2">
          <cell r="A2">
            <v>0</v>
          </cell>
        </row>
      </sheetData>
      <sheetData sheetId="1680"/>
      <sheetData sheetId="1681"/>
      <sheetData sheetId="1682"/>
      <sheetData sheetId="1683"/>
      <sheetData sheetId="1684">
        <row r="2">
          <cell r="A2">
            <v>0</v>
          </cell>
        </row>
      </sheetData>
      <sheetData sheetId="1685"/>
      <sheetData sheetId="1686">
        <row r="2">
          <cell r="A2">
            <v>0</v>
          </cell>
        </row>
      </sheetData>
      <sheetData sheetId="1687"/>
      <sheetData sheetId="1688"/>
      <sheetData sheetId="1689"/>
      <sheetData sheetId="1690" refreshError="1"/>
      <sheetData sheetId="1691">
        <row r="2">
          <cell r="A2">
            <v>0</v>
          </cell>
        </row>
      </sheetData>
      <sheetData sheetId="1692"/>
      <sheetData sheetId="1693">
        <row r="2">
          <cell r="A2">
            <v>0</v>
          </cell>
        </row>
      </sheetData>
      <sheetData sheetId="1694"/>
      <sheetData sheetId="1695"/>
      <sheetData sheetId="1696"/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 t="str">
            <v>FORMULARIO N° 4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5">
          <cell r="A5" t="str">
            <v>OFERTA ECONÓMICA DETALLADA</v>
          </cell>
        </row>
      </sheetData>
      <sheetData sheetId="1703"/>
      <sheetData sheetId="1704" refreshError="1"/>
      <sheetData sheetId="1705" refreshError="1"/>
      <sheetData sheetId="1706">
        <row r="2">
          <cell r="A2" t="str">
            <v>FORMULARIO N° 4</v>
          </cell>
        </row>
      </sheetData>
      <sheetData sheetId="1707">
        <row r="2">
          <cell r="A2">
            <v>0</v>
          </cell>
        </row>
      </sheetData>
      <sheetData sheetId="1708">
        <row r="2">
          <cell r="B2">
            <v>0</v>
          </cell>
        </row>
      </sheetData>
      <sheetData sheetId="1709">
        <row r="5">
          <cell r="A5" t="str">
            <v>OFERTA ECONÓMICA DETALLADA</v>
          </cell>
        </row>
      </sheetData>
      <sheetData sheetId="1710"/>
      <sheetData sheetId="1711"/>
      <sheetData sheetId="1712"/>
      <sheetData sheetId="1713"/>
      <sheetData sheetId="1714">
        <row r="2">
          <cell r="B2">
            <v>0</v>
          </cell>
        </row>
      </sheetData>
      <sheetData sheetId="1715"/>
      <sheetData sheetId="1716"/>
      <sheetData sheetId="1717"/>
      <sheetData sheetId="1718"/>
      <sheetData sheetId="1719"/>
      <sheetData sheetId="1720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>
        <row r="2">
          <cell r="A2">
            <v>0</v>
          </cell>
        </row>
      </sheetData>
      <sheetData sheetId="1731">
        <row r="2">
          <cell r="A2" t="str">
            <v>Locación</v>
          </cell>
        </row>
      </sheetData>
      <sheetData sheetId="1732">
        <row r="2">
          <cell r="A2">
            <v>0</v>
          </cell>
        </row>
      </sheetData>
      <sheetData sheetId="1733"/>
      <sheetData sheetId="1734"/>
      <sheetData sheetId="1735"/>
      <sheetData sheetId="1736"/>
      <sheetData sheetId="1737" refreshError="1"/>
      <sheetData sheetId="1738"/>
      <sheetData sheetId="1739">
        <row r="2">
          <cell r="A2">
            <v>0</v>
          </cell>
        </row>
      </sheetData>
      <sheetData sheetId="1740"/>
      <sheetData sheetId="1741"/>
      <sheetData sheetId="1742"/>
      <sheetData sheetId="1743"/>
      <sheetData sheetId="1744"/>
      <sheetData sheetId="1745">
        <row r="2">
          <cell r="B2" t="str">
            <v>Patrimonio
neto
personal</v>
          </cell>
        </row>
      </sheetData>
      <sheetData sheetId="1746"/>
      <sheetData sheetId="1747" refreshError="1"/>
      <sheetData sheetId="174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>
        <row r="105">
          <cell r="J105">
            <v>0.2394</v>
          </cell>
        </row>
      </sheetData>
      <sheetData sheetId="1" refreshError="1"/>
      <sheetData sheetId="2" refreshError="1"/>
      <sheetData sheetId="3" refreshError="1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Hoja2"/>
      <sheetName val="[aCCIDENTES DE 1995 - 1996.xls]"/>
      <sheetName val="Res-Accide-10"/>
      <sheetName val="\\Escritorio\amv 2011\a  aaInfo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#REF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CANT OBR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PR 1"/>
      <sheetName val="\Users\HP\AppData\Local\Microso"/>
      <sheetName val="SEGUIM Y REPROG MES 1 (2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aCCIDENTES_DE_1995_-_199633"/>
      <sheetName val="aCCIDENTES_DE_1995_-_1996_xls10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/>
      <sheetData sheetId="331"/>
      <sheetData sheetId="332" refreshError="1"/>
      <sheetData sheetId="333" refreshError="1"/>
      <sheetData sheetId="334"/>
      <sheetData sheetId="33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Hoja1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2">
          <cell r="B12">
            <v>560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Materiales"/>
      <sheetName val="Cuadrillas"/>
      <sheetName val="Concretos y morteros"/>
      <sheetName val="Equipo"/>
      <sheetName val="Datos iniciales "/>
      <sheetName val="Transporte"/>
      <sheetName val="\MANTENIMIENTO RUTA 1001_MARZO "/>
      <sheetName val="ANEXO IX"/>
      <sheetName val="Presupuesto"/>
      <sheetName val="otros"/>
      <sheetName val="\Users\USUARIO\Downloads\MANTEN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\\SERVIDOR\Public2\MANTENIMIENT"/>
      <sheetName val="CONT_ADI"/>
      <sheetName val="INDICMICROEMP"/>
      <sheetName val="INDICE"/>
      <sheetName val="#REF"/>
      <sheetName val="Datos"/>
      <sheetName val="Jornal"/>
      <sheetName val="PRESUP"/>
      <sheetName val="\G\I\MANTENIMIENTO RUTA 1001_MA"/>
      <sheetName val="\D\MANTENIMIENTO RUTA 1001_MARZ"/>
      <sheetName val="\G\D\MANTENIMIENTO RUTA 1001_MA"/>
      <sheetName val="Fornato 6"/>
      <sheetName val="\I\I\MANTENIMIENTO RUTA 1001_MA"/>
      <sheetName val="\Users\Personal\Downloads\MANTE"/>
      <sheetName val="TOTAL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</sheetNames>
    <sheetDataSet>
      <sheetData sheetId="0"/>
      <sheetData sheetId="1"/>
      <sheetData sheetId="2"/>
      <sheetData sheetId="3">
        <row r="1">
          <cell r="C1">
            <v>0.2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2">
          <cell r="H52">
            <v>73846</v>
          </cell>
        </row>
      </sheetData>
      <sheetData sheetId="15">
        <row r="53">
          <cell r="H53">
            <v>20565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9">
          <cell r="H49">
            <v>44017</v>
          </cell>
        </row>
      </sheetData>
      <sheetData sheetId="23">
        <row r="50">
          <cell r="H50">
            <v>10360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50">
          <cell r="H50">
            <v>112154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57">
          <cell r="H57">
            <v>224024</v>
          </cell>
        </row>
      </sheetData>
      <sheetData sheetId="239"/>
      <sheetData sheetId="240"/>
      <sheetData sheetId="241">
        <row r="51">
          <cell r="H51">
            <v>373318</v>
          </cell>
        </row>
      </sheetData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Formular"/>
      <sheetName val="Recursos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EQUIPO"/>
      <sheetName val="MATERIAL"/>
      <sheetName val="Insumos"/>
      <sheetName val="materiales"/>
      <sheetName val="otros"/>
      <sheetName val="AP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PLAN DE INVERSION ANTICIPO"/>
      <sheetName val="inv mensual"/>
      <sheetName val="borrador flujo inv"/>
      <sheetName val="social-ambiental"/>
      <sheetName val="A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>
        <row r="1">
          <cell r="A1">
            <v>0</v>
          </cell>
        </row>
      </sheetData>
      <sheetData sheetId="45"/>
      <sheetData sheetId="46"/>
      <sheetData sheetId="47"/>
      <sheetData sheetId="48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LARACIONES"/>
      <sheetName val="DATOS INICIALES"/>
      <sheetName val="ENTIDADES"/>
      <sheetName val="MEMORIAS"/>
      <sheetName val="AIU"/>
      <sheetName val="PÓLIZAS OBRA"/>
      <sheetName val="LEGALIZACIÓN OBRA"/>
      <sheetName val="PMA"/>
      <sheetName val="PMT"/>
      <sheetName val="PAPSO OBRA"/>
      <sheetName val="APU GEORREFERENCIACIÓN"/>
      <sheetName val="APU CARACTERIZACIÓN"/>
      <sheetName val="AJUSTE ESTUDIOS"/>
      <sheetName val="APU AUXILIARES"/>
      <sheetName val="INSUMOS GENERALES"/>
      <sheetName val="INSUMOS EQUIPOS"/>
      <sheetName val="PRESUPUESTO"/>
      <sheetName val="APU"/>
      <sheetName val="INSUMOS MATERIALES"/>
      <sheetName val="MATERIALES"/>
      <sheetName val="INSUMOS TRANSPORTES"/>
      <sheetName val="INSUMOS MANO DE OBRA"/>
      <sheetName val="INSUMOS SERVICIOS"/>
      <sheetName val="EQUIPOS"/>
      <sheetName val="TRANSPORTES"/>
      <sheetName val="MANO DE OBRA"/>
      <sheetName val="SERVICIOS"/>
      <sheetName val="ANÁLISIS TRANSPORTES"/>
      <sheetName val="FP"/>
      <sheetName val="INSUMOS ENSAYOS"/>
      <sheetName val="FACTOR PRESTACIONAL"/>
      <sheetName val="INTERVENTORÍA"/>
      <sheetName val="FM INTERVENTORÍA"/>
      <sheetName val="PÓLIZAS INTERVENTORÍA"/>
      <sheetName val="TASAS_INTERVENTORIA"/>
      <sheetName val="PAPSO INTERVEN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">
          <cell r="A1" t="str">
            <v>DEPARTAMENTO DE ANTIOQUIA</v>
          </cell>
        </row>
        <row r="2">
          <cell r="A2" t="str">
            <v>MUNICIPIO DE SAN VICENTE FERRER</v>
          </cell>
        </row>
        <row r="3">
          <cell r="A3" t="str">
            <v>PROYECTO:  INTERVENCION DE CALLEJONES EN LA ZONA URBANA DEL MUNICIPIO SAN VICENTE FERRER_CALLEJÓN 01-COCIACA</v>
          </cell>
          <cell r="H3" t="str">
            <v>INSERTE ESCUDO ENTIDAD AQUÍ</v>
          </cell>
        </row>
        <row r="5">
          <cell r="A5" t="str">
            <v>LISTADO DE INSUMOS - MANO DE OBRA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SALARIO MENSUAL + PRESTACIONES</v>
          </cell>
          <cell r="G7" t="str">
            <v>JORNAL</v>
          </cell>
          <cell r="H7" t="str">
            <v>PRESTACIONES</v>
          </cell>
          <cell r="I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6087124.2000000002</v>
          </cell>
          <cell r="E8">
            <v>1.5</v>
          </cell>
          <cell r="F8">
            <v>9130686</v>
          </cell>
          <cell r="G8">
            <v>200124.63013698629</v>
          </cell>
          <cell r="H8">
            <v>99951.513863013679</v>
          </cell>
          <cell r="I8">
            <v>300076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6087124.2000000002</v>
          </cell>
          <cell r="E9">
            <v>1.5</v>
          </cell>
          <cell r="F9">
            <v>9130686</v>
          </cell>
          <cell r="G9">
            <v>200124.63013698629</v>
          </cell>
          <cell r="H9">
            <v>99951.513863013679</v>
          </cell>
          <cell r="I9">
            <v>300076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1817052</v>
          </cell>
          <cell r="E10">
            <v>1.63</v>
          </cell>
          <cell r="F10">
            <v>2961795</v>
          </cell>
          <cell r="G10">
            <v>59738.695890410956</v>
          </cell>
          <cell r="H10">
            <v>37403.869063013706</v>
          </cell>
          <cell r="I10">
            <v>97143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1817052</v>
          </cell>
          <cell r="E11">
            <v>1.63</v>
          </cell>
          <cell r="F11">
            <v>2961795</v>
          </cell>
          <cell r="G11">
            <v>59738.695890410956</v>
          </cell>
          <cell r="H11">
            <v>37403.869063013706</v>
          </cell>
          <cell r="I11">
            <v>97143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3634104</v>
          </cell>
          <cell r="E12">
            <v>1.51</v>
          </cell>
          <cell r="F12">
            <v>5487497</v>
          </cell>
          <cell r="G12">
            <v>119477.39178082191</v>
          </cell>
          <cell r="H12">
            <v>60515.014443835607</v>
          </cell>
          <cell r="I12">
            <v>179992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3634104</v>
          </cell>
          <cell r="E13">
            <v>1.51</v>
          </cell>
          <cell r="F13">
            <v>5487497</v>
          </cell>
          <cell r="G13">
            <v>119477.39178082191</v>
          </cell>
          <cell r="H13">
            <v>60515.014443835607</v>
          </cell>
          <cell r="I13">
            <v>179992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2725578</v>
          </cell>
          <cell r="E14">
            <v>1.51</v>
          </cell>
          <cell r="F14">
            <v>4115623</v>
          </cell>
          <cell r="G14">
            <v>89608.043835616438</v>
          </cell>
          <cell r="H14">
            <v>45908.903298630117</v>
          </cell>
          <cell r="I14">
            <v>135517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2089609.7999999998</v>
          </cell>
          <cell r="E15">
            <v>1.52</v>
          </cell>
          <cell r="F15">
            <v>3176207</v>
          </cell>
          <cell r="G15">
            <v>68699.501369863021</v>
          </cell>
          <cell r="H15">
            <v>35684.626169862982</v>
          </cell>
          <cell r="I15">
            <v>104384</v>
          </cell>
        </row>
        <row r="16">
          <cell r="A16" t="str">
            <v>MO013</v>
          </cell>
          <cell r="B16" t="str">
            <v>SECRETARIA</v>
          </cell>
          <cell r="C16" t="str">
            <v>ADMÓN</v>
          </cell>
          <cell r="D16">
            <v>908526</v>
          </cell>
          <cell r="E16">
            <v>1.76</v>
          </cell>
          <cell r="F16">
            <v>1599006</v>
          </cell>
          <cell r="G16">
            <v>29869.347945205478</v>
          </cell>
          <cell r="H16">
            <v>22797.757917808212</v>
          </cell>
          <cell r="I16">
            <v>52667</v>
          </cell>
        </row>
        <row r="17">
          <cell r="A17" t="str">
            <v>MO014</v>
          </cell>
          <cell r="B17" t="str">
            <v>MENSAJERO</v>
          </cell>
          <cell r="C17" t="str">
            <v>ADMÓN</v>
          </cell>
          <cell r="D17">
            <v>908526</v>
          </cell>
          <cell r="E17">
            <v>1.76</v>
          </cell>
          <cell r="F17">
            <v>1599006</v>
          </cell>
          <cell r="G17">
            <v>29869.347945205478</v>
          </cell>
          <cell r="H17">
            <v>22797.757917808212</v>
          </cell>
          <cell r="I17">
            <v>52667</v>
          </cell>
        </row>
        <row r="18">
          <cell r="A18" t="str">
            <v>MO015</v>
          </cell>
          <cell r="B18" t="str">
            <v>VIGILANTE</v>
          </cell>
          <cell r="C18" t="str">
            <v>ADMÓN</v>
          </cell>
          <cell r="D18">
            <v>908526</v>
          </cell>
          <cell r="E18">
            <v>1.76</v>
          </cell>
          <cell r="F18">
            <v>1599006</v>
          </cell>
          <cell r="G18">
            <v>29869.347945205478</v>
          </cell>
          <cell r="H18">
            <v>22797.757917808212</v>
          </cell>
          <cell r="I18">
            <v>52667</v>
          </cell>
        </row>
        <row r="19">
          <cell r="A19" t="str">
            <v>MO038</v>
          </cell>
          <cell r="B19" t="str">
            <v>AUXILIAR PARE-SIGA</v>
          </cell>
          <cell r="C19" t="str">
            <v>OBRA</v>
          </cell>
          <cell r="D19">
            <v>908526</v>
          </cell>
          <cell r="E19">
            <v>1.79</v>
          </cell>
          <cell r="F19">
            <v>1626262</v>
          </cell>
          <cell r="G19">
            <v>29869.347945205478</v>
          </cell>
          <cell r="H19">
            <v>23542.14147945205</v>
          </cell>
          <cell r="I19">
            <v>53411</v>
          </cell>
        </row>
        <row r="20">
          <cell r="A20" t="str">
            <v>MO039</v>
          </cell>
          <cell r="B20" t="str">
            <v>INGENIERO SIG</v>
          </cell>
          <cell r="C20" t="str">
            <v>ADMÓN</v>
          </cell>
          <cell r="D20">
            <v>4542630</v>
          </cell>
          <cell r="E20">
            <v>1.5</v>
          </cell>
          <cell r="F20">
            <v>6813945</v>
          </cell>
          <cell r="G20">
            <v>149346.73972602739</v>
          </cell>
          <cell r="H20">
            <v>75121.125589041156</v>
          </cell>
          <cell r="I20">
            <v>224468</v>
          </cell>
        </row>
        <row r="21">
          <cell r="A21" t="str">
            <v>MO040</v>
          </cell>
          <cell r="B21" t="str">
            <v>TECNÓLOGO SIG</v>
          </cell>
          <cell r="C21" t="str">
            <v>ADMÓN</v>
          </cell>
          <cell r="D21">
            <v>2089609.7999999998</v>
          </cell>
          <cell r="E21">
            <v>1.52</v>
          </cell>
          <cell r="F21">
            <v>3176207</v>
          </cell>
          <cell r="G21">
            <v>68699.501369863021</v>
          </cell>
          <cell r="H21">
            <v>35684.626169862982</v>
          </cell>
          <cell r="I21">
            <v>104384</v>
          </cell>
        </row>
        <row r="22">
          <cell r="A22" t="str">
            <v>MO016</v>
          </cell>
          <cell r="B22" t="str">
            <v>TOPÓGRAFO</v>
          </cell>
          <cell r="C22" t="str">
            <v>OBRA</v>
          </cell>
          <cell r="D22">
            <v>4360924.8</v>
          </cell>
          <cell r="E22">
            <v>1.51</v>
          </cell>
          <cell r="F22">
            <v>6584996</v>
          </cell>
          <cell r="G22">
            <v>143372.8712328767</v>
          </cell>
          <cell r="H22">
            <v>72944.286224657553</v>
          </cell>
          <cell r="I22">
            <v>216317</v>
          </cell>
        </row>
        <row r="23">
          <cell r="A23" t="str">
            <v>MO017</v>
          </cell>
          <cell r="B23" t="str">
            <v>CADENERO 1</v>
          </cell>
          <cell r="C23" t="str">
            <v>OBRA</v>
          </cell>
          <cell r="D23">
            <v>2135036.1</v>
          </cell>
          <cell r="E23">
            <v>1.53</v>
          </cell>
          <cell r="F23">
            <v>3266605</v>
          </cell>
          <cell r="G23">
            <v>70192.967123287672</v>
          </cell>
          <cell r="H23">
            <v>37159.314279452054</v>
          </cell>
          <cell r="I23">
            <v>107352</v>
          </cell>
        </row>
        <row r="24">
          <cell r="A24" t="str">
            <v>MO018</v>
          </cell>
          <cell r="B24" t="str">
            <v>CADENERO 2</v>
          </cell>
          <cell r="C24" t="str">
            <v>OBRA</v>
          </cell>
          <cell r="D24">
            <v>1226510.1000000001</v>
          </cell>
          <cell r="E24">
            <v>1.71</v>
          </cell>
          <cell r="F24">
            <v>2097332</v>
          </cell>
          <cell r="G24">
            <v>40323.61917808219</v>
          </cell>
          <cell r="H24">
            <v>28654.280043835628</v>
          </cell>
          <cell r="I24">
            <v>68978</v>
          </cell>
        </row>
        <row r="25">
          <cell r="A25" t="str">
            <v>MO033</v>
          </cell>
          <cell r="B25" t="str">
            <v>OPERADOR EQUIPO LIVIANO</v>
          </cell>
          <cell r="C25" t="str">
            <v>OBRA</v>
          </cell>
          <cell r="D25">
            <v>1181083.8</v>
          </cell>
          <cell r="E25">
            <v>1.72</v>
          </cell>
          <cell r="F25">
            <v>2031464</v>
          </cell>
          <cell r="G25">
            <v>38830.153424657532</v>
          </cell>
          <cell r="H25">
            <v>27923.975495890423</v>
          </cell>
          <cell r="I25">
            <v>66754</v>
          </cell>
        </row>
        <row r="26">
          <cell r="A26" t="str">
            <v>MO032</v>
          </cell>
          <cell r="B26" t="str">
            <v>AYUDANTE RASO</v>
          </cell>
          <cell r="C26" t="str">
            <v>OBRA</v>
          </cell>
          <cell r="D26">
            <v>908526</v>
          </cell>
          <cell r="E26">
            <v>1.79</v>
          </cell>
          <cell r="F26">
            <v>1626262</v>
          </cell>
          <cell r="G26">
            <v>29869.347945205478</v>
          </cell>
          <cell r="H26">
            <v>23542.14147945205</v>
          </cell>
          <cell r="I26">
            <v>53411</v>
          </cell>
        </row>
        <row r="27">
          <cell r="A27" t="str">
            <v>MO025</v>
          </cell>
          <cell r="B27" t="str">
            <v>OFICIAL CARPINTERO</v>
          </cell>
          <cell r="C27" t="str">
            <v>OBRA</v>
          </cell>
          <cell r="D27">
            <v>1817052</v>
          </cell>
          <cell r="E27">
            <v>1.64</v>
          </cell>
          <cell r="F27">
            <v>2979965</v>
          </cell>
          <cell r="G27">
            <v>59738.695890410956</v>
          </cell>
          <cell r="H27">
            <v>38148.252624657551</v>
          </cell>
          <cell r="I27">
            <v>97887</v>
          </cell>
        </row>
        <row r="28">
          <cell r="A28" t="str">
            <v>MO026</v>
          </cell>
          <cell r="B28" t="str">
            <v>AYUDANTE CARPINTERO</v>
          </cell>
          <cell r="C28" t="str">
            <v>OBRA</v>
          </cell>
          <cell r="D28">
            <v>999378.60000000009</v>
          </cell>
          <cell r="E28">
            <v>1.76</v>
          </cell>
          <cell r="F28">
            <v>1758906</v>
          </cell>
          <cell r="G28">
            <v>32856.282191780825</v>
          </cell>
          <cell r="H28">
            <v>25002.751572602741</v>
          </cell>
          <cell r="I28">
            <v>57859</v>
          </cell>
        </row>
        <row r="29">
          <cell r="A29" t="str">
            <v/>
          </cell>
          <cell r="B29">
            <v>0</v>
          </cell>
          <cell r="C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  <cell r="H29" t="str">
            <v/>
          </cell>
          <cell r="I29" t="str">
            <v/>
          </cell>
        </row>
        <row r="30">
          <cell r="A30" t="str">
            <v/>
          </cell>
          <cell r="B30">
            <v>0</v>
          </cell>
          <cell r="C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  <cell r="H30" t="str">
            <v/>
          </cell>
          <cell r="I30" t="str">
            <v/>
          </cell>
        </row>
        <row r="31">
          <cell r="A31" t="str">
            <v/>
          </cell>
          <cell r="B31">
            <v>0</v>
          </cell>
          <cell r="C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 t="str">
            <v/>
          </cell>
          <cell r="I31" t="str">
            <v/>
          </cell>
        </row>
        <row r="32">
          <cell r="A32" t="str">
            <v/>
          </cell>
          <cell r="B32">
            <v>0</v>
          </cell>
          <cell r="C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  <cell r="H32" t="str">
            <v/>
          </cell>
          <cell r="I32" t="str">
            <v/>
          </cell>
        </row>
        <row r="33">
          <cell r="A33" t="str">
            <v/>
          </cell>
          <cell r="B33">
            <v>0</v>
          </cell>
          <cell r="C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  <cell r="H33" t="str">
            <v/>
          </cell>
          <cell r="I33" t="str">
            <v/>
          </cell>
        </row>
        <row r="34">
          <cell r="A34" t="str">
            <v/>
          </cell>
          <cell r="B34">
            <v>0</v>
          </cell>
          <cell r="C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  <cell r="H34" t="str">
            <v/>
          </cell>
          <cell r="I34" t="str">
            <v/>
          </cell>
        </row>
        <row r="35">
          <cell r="A35" t="str">
            <v/>
          </cell>
          <cell r="B35">
            <v>0</v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</row>
        <row r="36">
          <cell r="A36" t="str">
            <v/>
          </cell>
          <cell r="B36">
            <v>0</v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</row>
        <row r="37">
          <cell r="A37" t="str">
            <v/>
          </cell>
          <cell r="B37">
            <v>0</v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</row>
        <row r="38">
          <cell r="A38" t="str">
            <v/>
          </cell>
          <cell r="B38">
            <v>0</v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</row>
        <row r="39">
          <cell r="A39" t="str">
            <v/>
          </cell>
          <cell r="B39">
            <v>0</v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</row>
        <row r="40">
          <cell r="A40" t="str">
            <v/>
          </cell>
          <cell r="B40">
            <v>0</v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</row>
        <row r="41">
          <cell r="A41" t="str">
            <v/>
          </cell>
          <cell r="B41">
            <v>0</v>
          </cell>
          <cell r="C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</row>
        <row r="42">
          <cell r="A42" t="str">
            <v/>
          </cell>
          <cell r="B42">
            <v>0</v>
          </cell>
          <cell r="C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</row>
        <row r="43">
          <cell r="A43" t="str">
            <v/>
          </cell>
          <cell r="B43">
            <v>0</v>
          </cell>
          <cell r="C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</row>
        <row r="44">
          <cell r="A44" t="str">
            <v/>
          </cell>
          <cell r="B44">
            <v>0</v>
          </cell>
          <cell r="C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</row>
        <row r="45">
          <cell r="A45" t="str">
            <v/>
          </cell>
          <cell r="B45">
            <v>0</v>
          </cell>
          <cell r="C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</row>
        <row r="46">
          <cell r="A46" t="str">
            <v/>
          </cell>
          <cell r="B46">
            <v>0</v>
          </cell>
          <cell r="C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</row>
        <row r="47">
          <cell r="A47" t="str">
            <v/>
          </cell>
          <cell r="B47">
            <v>0</v>
          </cell>
          <cell r="C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</row>
        <row r="48">
          <cell r="A48" t="str">
            <v/>
          </cell>
          <cell r="B48">
            <v>0</v>
          </cell>
          <cell r="C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</row>
        <row r="49">
          <cell r="A49" t="str">
            <v/>
          </cell>
          <cell r="B49">
            <v>0</v>
          </cell>
          <cell r="C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</row>
        <row r="50">
          <cell r="A50" t="str">
            <v/>
          </cell>
          <cell r="B50">
            <v>0</v>
          </cell>
          <cell r="C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</row>
        <row r="51">
          <cell r="A51" t="str">
            <v/>
          </cell>
          <cell r="B51">
            <v>0</v>
          </cell>
          <cell r="C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</row>
        <row r="52">
          <cell r="A52" t="str">
            <v/>
          </cell>
          <cell r="B52">
            <v>0</v>
          </cell>
          <cell r="C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</row>
        <row r="53">
          <cell r="A53" t="str">
            <v/>
          </cell>
          <cell r="B53">
            <v>0</v>
          </cell>
          <cell r="C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</row>
        <row r="54">
          <cell r="A54" t="str">
            <v/>
          </cell>
          <cell r="B54">
            <v>0</v>
          </cell>
          <cell r="C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</row>
        <row r="55">
          <cell r="A55" t="str">
            <v/>
          </cell>
          <cell r="B55">
            <v>0</v>
          </cell>
          <cell r="C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</row>
        <row r="56">
          <cell r="A56" t="str">
            <v/>
          </cell>
          <cell r="B56">
            <v>0</v>
          </cell>
          <cell r="C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</row>
        <row r="57">
          <cell r="A57" t="str">
            <v/>
          </cell>
          <cell r="B57">
            <v>0</v>
          </cell>
          <cell r="C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</row>
        <row r="58">
          <cell r="A58" t="str">
            <v/>
          </cell>
          <cell r="B58">
            <v>0</v>
          </cell>
          <cell r="C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</row>
        <row r="59">
          <cell r="A59" t="str">
            <v/>
          </cell>
          <cell r="B59">
            <v>0</v>
          </cell>
          <cell r="C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</row>
        <row r="60">
          <cell r="A60" t="str">
            <v/>
          </cell>
          <cell r="B60">
            <v>0</v>
          </cell>
          <cell r="C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</row>
        <row r="61">
          <cell r="A61" t="str">
            <v/>
          </cell>
          <cell r="B61">
            <v>0</v>
          </cell>
          <cell r="C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</row>
        <row r="62">
          <cell r="A62" t="str">
            <v/>
          </cell>
          <cell r="B62">
            <v>0</v>
          </cell>
          <cell r="C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</row>
        <row r="63">
          <cell r="A63" t="str">
            <v/>
          </cell>
          <cell r="B63">
            <v>0</v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/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/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CONCEPTO"/>
      <sheetName val="PRESUPUESTO"/>
      <sheetName val="CONVENIO"/>
      <sheetName val="Hoja1"/>
      <sheetName val="MODELO"/>
      <sheetName val="MEMORIAS"/>
      <sheetName val="APU"/>
      <sheetName val="APU AUX"/>
      <sheetName val="INSUMOS"/>
      <sheetName val="AIU"/>
      <sheetName val="POLIZA OBRA"/>
      <sheetName val="PAGA"/>
      <sheetName val="PMT"/>
      <sheetName val="PAPSO OBRA"/>
      <sheetName val="FACTOR PRESTACIONAL"/>
      <sheetName val="INTERVENTORIA"/>
      <sheetName val="FACTOR MULTIPLICADOR"/>
      <sheetName val="POLIZA INTER"/>
      <sheetName val="PAPSO INT"/>
    </sheetNames>
    <sheetDataSet>
      <sheetData sheetId="0"/>
      <sheetData sheetId="1"/>
      <sheetData sheetId="2">
        <row r="19">
          <cell r="A19" t="str">
            <v>ÍTEM</v>
          </cell>
          <cell r="B19" t="str">
            <v>DESCRIPCIÓN</v>
          </cell>
          <cell r="C19" t="str">
            <v>UNIDAD</v>
          </cell>
          <cell r="D19" t="str">
            <v>CANTIDAD</v>
          </cell>
          <cell r="E19" t="str">
            <v>V.UNITARIO</v>
          </cell>
          <cell r="F19" t="str">
            <v>V.TOTAL</v>
          </cell>
        </row>
        <row r="20">
          <cell r="A20" t="str">
            <v>PRELIMINARES</v>
          </cell>
        </row>
        <row r="21">
          <cell r="A21">
            <v>1</v>
          </cell>
          <cell r="B21" t="str">
            <v>Localización y replanteo  con equipo de topografía para localización de ejes transversales y longitudinales, así como niveles de referencia</v>
          </cell>
          <cell r="C21" t="str">
            <v>M²</v>
          </cell>
          <cell r="D21">
            <v>1200</v>
          </cell>
          <cell r="E21">
            <v>2599</v>
          </cell>
          <cell r="F21">
            <v>3118800</v>
          </cell>
        </row>
        <row r="22">
          <cell r="A22">
            <v>2</v>
          </cell>
          <cell r="B22" t="str">
            <v>Desmonte y limpieza de lugar de emplazamiento de la construcción del puente.</v>
          </cell>
          <cell r="C22" t="str">
            <v>M²</v>
          </cell>
          <cell r="D22">
            <v>300</v>
          </cell>
          <cell r="E22">
            <v>7922</v>
          </cell>
          <cell r="F22">
            <v>2376600</v>
          </cell>
        </row>
        <row r="23">
          <cell r="A23">
            <v>3</v>
          </cell>
          <cell r="B23" t="str">
            <v>Descapote manual para cimentación de estribos y aletas hasta 1.0 m de profundidad, con acopio de materia</v>
          </cell>
          <cell r="C23" t="str">
            <v>M²</v>
          </cell>
          <cell r="D23">
            <v>60</v>
          </cell>
          <cell r="E23">
            <v>9678</v>
          </cell>
          <cell r="F23">
            <v>580680</v>
          </cell>
        </row>
        <row r="24">
          <cell r="A24">
            <v>4</v>
          </cell>
          <cell r="B24" t="str">
            <v>Construcción de Campamento de 24 m² y  2 de altura en madera común</v>
          </cell>
          <cell r="C24" t="str">
            <v>Un</v>
          </cell>
          <cell r="D24">
            <v>1</v>
          </cell>
          <cell r="E24">
            <v>6413580</v>
          </cell>
          <cell r="F24">
            <v>6413580</v>
          </cell>
        </row>
        <row r="25">
          <cell r="A25" t="str">
            <v>SUB ESTRUCTURA</v>
          </cell>
        </row>
        <row r="26">
          <cell r="A26">
            <v>5</v>
          </cell>
          <cell r="B26" t="str">
            <v>Excavación para  plataforma para pilas De 15*2.5 * 2) m, de 0 a 3 metros material común</v>
          </cell>
          <cell r="C26" t="str">
            <v>M³</v>
          </cell>
          <cell r="D26">
            <v>85</v>
          </cell>
          <cell r="E26">
            <v>31015</v>
          </cell>
          <cell r="F26">
            <v>2636275</v>
          </cell>
        </row>
        <row r="27">
          <cell r="A27">
            <v>6</v>
          </cell>
          <cell r="B27" t="str">
            <v>Concreto de 210 Kg/cm² para plataformas de presión en proceso de excavación de pilas profundas de (0.6X 2.5 X 15)*2  m³</v>
          </cell>
          <cell r="C27" t="str">
            <v>M³</v>
          </cell>
          <cell r="D27">
            <v>85</v>
          </cell>
          <cell r="E27">
            <v>667187</v>
          </cell>
          <cell r="F27">
            <v>56710895</v>
          </cell>
        </row>
        <row r="28">
          <cell r="A28">
            <v>7</v>
          </cell>
          <cell r="B28" t="str">
            <v>Excavación de pilas profundas, incluye anillos de concreto de 210 Kg/cm², motobombas sumergibles y diferenciales de 5 toneladas</v>
          </cell>
          <cell r="C28" t="str">
            <v>M³</v>
          </cell>
          <cell r="D28">
            <v>200</v>
          </cell>
          <cell r="E28">
            <v>700719</v>
          </cell>
          <cell r="F28">
            <v>140143800</v>
          </cell>
        </row>
        <row r="29">
          <cell r="A29">
            <v>8</v>
          </cell>
          <cell r="B29" t="str">
            <v>Suministro y colocación de acero figurado en diámetros de 1/4" hasta 1"1/4"  para pilas profundas</v>
          </cell>
          <cell r="C29" t="str">
            <v>Kg</v>
          </cell>
          <cell r="D29">
            <v>18805</v>
          </cell>
          <cell r="E29">
            <v>5759</v>
          </cell>
          <cell r="F29">
            <v>108297995</v>
          </cell>
        </row>
        <row r="30">
          <cell r="A30">
            <v>9</v>
          </cell>
          <cell r="B30" t="str">
            <v>Concreto pilas de 280 Kg/cm² no incluye formaleta ni refuerzo</v>
          </cell>
          <cell r="C30" t="str">
            <v>M³</v>
          </cell>
          <cell r="D30">
            <v>132</v>
          </cell>
          <cell r="E30">
            <v>659036</v>
          </cell>
          <cell r="F30">
            <v>86992752</v>
          </cell>
        </row>
        <row r="31">
          <cell r="A31">
            <v>10</v>
          </cell>
          <cell r="B31" t="str">
            <v>Suministro y colocación de acero figurado en diámetros de 1/4" hasta 1"1/4" Estribos  Tope Sísmico</v>
          </cell>
          <cell r="C31" t="str">
            <v>kg</v>
          </cell>
          <cell r="D31">
            <v>1831</v>
          </cell>
          <cell r="E31">
            <v>5759</v>
          </cell>
          <cell r="F31">
            <v>10544729</v>
          </cell>
        </row>
        <row r="32">
          <cell r="A32">
            <v>11</v>
          </cell>
          <cell r="B32" t="str">
            <v>Concreto de 280 Kg/cm² para estribos y aletas, muro de contención,  incluye formaleta; no incluye refuerzo</v>
          </cell>
          <cell r="C32" t="str">
            <v>M³</v>
          </cell>
          <cell r="D32">
            <v>22</v>
          </cell>
          <cell r="E32">
            <v>831275</v>
          </cell>
          <cell r="F32">
            <v>18288050</v>
          </cell>
        </row>
        <row r="33">
          <cell r="A33" t="str">
            <v>SUPER ESTRUCTURA</v>
          </cell>
        </row>
        <row r="34">
          <cell r="A34">
            <v>12</v>
          </cell>
          <cell r="B34" t="str">
            <v>Apoyos de neopreno (300X300X45 mm) en tres capas de elastómero y dos capas de acero de 1/4"</v>
          </cell>
          <cell r="C34" t="str">
            <v>UN</v>
          </cell>
          <cell r="D34">
            <v>8</v>
          </cell>
          <cell r="E34">
            <v>563823</v>
          </cell>
          <cell r="F34">
            <v>4510584</v>
          </cell>
        </row>
        <row r="35">
          <cell r="A35">
            <v>13</v>
          </cell>
          <cell r="B35" t="str">
            <v xml:space="preserve"> Construcción de obra falsa, emburrados empotrados en concreto  que soportan vigas de madera  y cimbras: que soporte 140 toneladas al momento del  vaciado de concreto </v>
          </cell>
          <cell r="C35" t="str">
            <v>M²</v>
          </cell>
          <cell r="D35">
            <v>198</v>
          </cell>
          <cell r="E35">
            <v>499348</v>
          </cell>
          <cell r="F35">
            <v>98870904</v>
          </cell>
        </row>
        <row r="36">
          <cell r="A36">
            <v>14</v>
          </cell>
          <cell r="B36" t="str">
            <v>Suministro y colocación de acero figurado en diámetros de 1/4" hasta 1"1/4" para vigas y losa</v>
          </cell>
          <cell r="C36" t="str">
            <v>kg</v>
          </cell>
          <cell r="D36">
            <v>17252</v>
          </cell>
          <cell r="E36">
            <v>5759</v>
          </cell>
          <cell r="F36">
            <v>99354268</v>
          </cell>
        </row>
        <row r="37">
          <cell r="A37">
            <v>15</v>
          </cell>
          <cell r="B37" t="str">
            <v>concreto para  vigas,  losa  y new Jersey de 280 Kg/cm² No incluye maderas de formaleta ni acero de refuerzo</v>
          </cell>
          <cell r="C37" t="str">
            <v>M³</v>
          </cell>
          <cell r="D37">
            <v>93</v>
          </cell>
          <cell r="E37">
            <v>682123</v>
          </cell>
          <cell r="F37">
            <v>63437439</v>
          </cell>
        </row>
        <row r="38">
          <cell r="A38">
            <v>16</v>
          </cell>
          <cell r="B38" t="str">
            <v>Suministro y colocación de pasamanos   en tubería estructural cuadrada</v>
          </cell>
          <cell r="C38" t="str">
            <v>ML</v>
          </cell>
          <cell r="D38">
            <v>40</v>
          </cell>
          <cell r="E38">
            <v>347671</v>
          </cell>
          <cell r="F38">
            <v>13906840</v>
          </cell>
        </row>
        <row r="39">
          <cell r="A39" t="str">
            <v>OBRAS COMPLEMENTARIAS</v>
          </cell>
        </row>
        <row r="40">
          <cell r="A40">
            <v>17</v>
          </cell>
          <cell r="B40" t="str">
            <v>suministro e instalación de llenos para terraplenes de acceso, debidamente compactado hasta el 96% del Proctor</v>
          </cell>
          <cell r="C40" t="str">
            <v>M³</v>
          </cell>
          <cell r="D40">
            <v>530</v>
          </cell>
          <cell r="E40">
            <v>106890</v>
          </cell>
          <cell r="F40">
            <v>56651700</v>
          </cell>
        </row>
        <row r="41">
          <cell r="A41">
            <v>18</v>
          </cell>
          <cell r="B41" t="str">
            <v>Suministro e instalación de filtros detrás de estribos y aletas de 0.30 de espesor  y geotextil NT 1600</v>
          </cell>
          <cell r="C41" t="str">
            <v>M³</v>
          </cell>
          <cell r="D41">
            <v>12</v>
          </cell>
          <cell r="E41">
            <v>122349</v>
          </cell>
          <cell r="F41">
            <v>1468188</v>
          </cell>
        </row>
        <row r="42">
          <cell r="A42">
            <v>19</v>
          </cell>
          <cell r="B42" t="str">
            <v xml:space="preserve">Modelacion Dinamica de estructuras </v>
          </cell>
          <cell r="C42" t="str">
            <v>Und</v>
          </cell>
          <cell r="D42">
            <v>1</v>
          </cell>
          <cell r="E42">
            <v>12100007</v>
          </cell>
          <cell r="F42">
            <v>12100007</v>
          </cell>
        </row>
        <row r="43">
          <cell r="A43">
            <v>20</v>
          </cell>
          <cell r="B43" t="str">
            <v>Adecuación de puente peatonal para paso sobre rio</v>
          </cell>
          <cell r="C43" t="str">
            <v>Und</v>
          </cell>
          <cell r="D43">
            <v>1</v>
          </cell>
          <cell r="E43">
            <v>5025936</v>
          </cell>
          <cell r="F43">
            <v>5025936</v>
          </cell>
        </row>
        <row r="44">
          <cell r="A44" t="str">
            <v>URBANISMO</v>
          </cell>
        </row>
        <row r="45">
          <cell r="A45">
            <v>21</v>
          </cell>
          <cell r="B45" t="str">
            <v>Andenes En Concreto , Resistencia 21 Mpa E= 0.08, Esgrafiado Y Franja Perimetral Tipo Metro. Incluye Excavación, nivelación, Entresuelo de 15 cm y Recebo de 5 cm</v>
          </cell>
          <cell r="C45" t="str">
            <v>M2</v>
          </cell>
          <cell r="D45">
            <v>135</v>
          </cell>
          <cell r="E45">
            <v>82541</v>
          </cell>
          <cell r="F45">
            <v>11143035</v>
          </cell>
        </row>
        <row r="46">
          <cell r="A46">
            <v>22</v>
          </cell>
          <cell r="B46" t="str">
            <v>Suministro e Instalación de Grama Tipo Macana</v>
          </cell>
          <cell r="C46" t="str">
            <v>M2</v>
          </cell>
          <cell r="D46">
            <v>125</v>
          </cell>
          <cell r="E46">
            <v>18614</v>
          </cell>
          <cell r="F46">
            <v>2326750</v>
          </cell>
        </row>
        <row r="47">
          <cell r="A47">
            <v>23</v>
          </cell>
          <cell r="B47" t="str">
            <v>Suministro y Siembra De Especies Ornamentales para cerramientos vivos</v>
          </cell>
          <cell r="C47" t="str">
            <v>Ml</v>
          </cell>
          <cell r="D47">
            <v>75</v>
          </cell>
          <cell r="E47">
            <v>42695</v>
          </cell>
          <cell r="F47">
            <v>3202125</v>
          </cell>
        </row>
        <row r="48">
          <cell r="A48">
            <v>24</v>
          </cell>
          <cell r="B48" t="str">
            <v>Suministro, transporte e instalación de banca en concreto tipo M31</v>
          </cell>
          <cell r="C48" t="str">
            <v>Un</v>
          </cell>
          <cell r="D48">
            <v>12</v>
          </cell>
          <cell r="E48">
            <v>160948</v>
          </cell>
          <cell r="F48">
            <v>1931376</v>
          </cell>
        </row>
        <row r="49">
          <cell r="A49">
            <v>25</v>
          </cell>
          <cell r="B49" t="str">
            <v>Suministro e Instalación de Iluminación Exterior Con Lamaparas Tipo Farol De Panel Solar. Incluye poste en concreto de 10 mts.</v>
          </cell>
          <cell r="C49" t="str">
            <v>Un</v>
          </cell>
          <cell r="D49">
            <v>8</v>
          </cell>
          <cell r="E49">
            <v>1301781</v>
          </cell>
          <cell r="F49">
            <v>10414248</v>
          </cell>
        </row>
        <row r="50">
          <cell r="A50">
            <v>26</v>
          </cell>
          <cell r="B50" t="str">
            <v>Suministro e Instalación de Mesas de juego en Concreto tipo Konkretus o similar</v>
          </cell>
          <cell r="C50" t="str">
            <v>Und.</v>
          </cell>
          <cell r="D50">
            <v>3</v>
          </cell>
          <cell r="E50">
            <v>3940948</v>
          </cell>
          <cell r="F50">
            <v>11822844</v>
          </cell>
        </row>
        <row r="51">
          <cell r="A51" t="str">
            <v>COSTO DIRECTO</v>
          </cell>
          <cell r="F51">
            <v>832270400</v>
          </cell>
        </row>
        <row r="52">
          <cell r="A52" t="str">
            <v xml:space="preserve">ADMINISTRACIÓN </v>
          </cell>
          <cell r="E52">
            <v>0.27686571258031278</v>
          </cell>
          <cell r="F52">
            <v>230427137.35550195</v>
          </cell>
        </row>
        <row r="53">
          <cell r="A53" t="str">
            <v xml:space="preserve">IMPREVISTOS </v>
          </cell>
          <cell r="E53">
            <v>0.01</v>
          </cell>
          <cell r="F53">
            <v>8322704</v>
          </cell>
        </row>
        <row r="54">
          <cell r="A54" t="str">
            <v xml:space="preserve">UTILIDADES </v>
          </cell>
          <cell r="E54">
            <v>0.05</v>
          </cell>
          <cell r="F54">
            <v>41613520</v>
          </cell>
        </row>
        <row r="55">
          <cell r="A55" t="str">
            <v>PLAN DE MANEJO AMBIENTAL</v>
          </cell>
          <cell r="E55">
            <v>1.1143832581334143E-2</v>
          </cell>
          <cell r="F55">
            <v>9274682</v>
          </cell>
        </row>
        <row r="56">
          <cell r="A56" t="str">
            <v>PLAN DE MANEJO DE TRANSITO</v>
          </cell>
          <cell r="E56">
            <v>6.9309926197062876E-3</v>
          </cell>
          <cell r="F56">
            <v>5768460</v>
          </cell>
        </row>
        <row r="57">
          <cell r="A57" t="str">
            <v>PLAN APLICACIÓN PROTOCOLO SANITARIO PARA OBRA PAPSO (Inc. IVA)</v>
          </cell>
          <cell r="E57">
            <v>7.4535871995447638E-3</v>
          </cell>
          <cell r="F57">
            <v>6203400</v>
          </cell>
        </row>
        <row r="58">
          <cell r="A58" t="str">
            <v>COSTO TOTAL OBRA</v>
          </cell>
          <cell r="F58">
            <v>1133880303.3555019</v>
          </cell>
        </row>
        <row r="59">
          <cell r="A59" t="str">
            <v>INTERVENTORIA</v>
          </cell>
          <cell r="E59">
            <v>9.1053928473509432E-2</v>
          </cell>
          <cell r="F59">
            <v>103244256.03925304</v>
          </cell>
        </row>
        <row r="60">
          <cell r="A60" t="str">
            <v>COSTO TOTAL DEL PROYECTO</v>
          </cell>
          <cell r="F60">
            <v>1237124559.3947549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105">
          <cell r="A105" t="str">
            <v>III.   TRANSPORTES</v>
          </cell>
        </row>
        <row r="106">
          <cell r="A106" t="str">
            <v>Material</v>
          </cell>
          <cell r="B106" t="str">
            <v>Ton</v>
          </cell>
          <cell r="C106" t="str">
            <v>Distancia</v>
          </cell>
          <cell r="D106" t="str">
            <v>Ton/km</v>
          </cell>
          <cell r="E106" t="str">
            <v>Tarifa</v>
          </cell>
          <cell r="F106" t="str">
            <v>Valor Unitario</v>
          </cell>
        </row>
        <row r="107">
          <cell r="A107" t="str">
            <v>Insumos</v>
          </cell>
          <cell r="B107">
            <v>1</v>
          </cell>
          <cell r="C107">
            <v>110</v>
          </cell>
          <cell r="D107">
            <v>650</v>
          </cell>
          <cell r="E107">
            <v>71500</v>
          </cell>
        </row>
        <row r="108">
          <cell r="A108" t="str">
            <v>Material De Playa</v>
          </cell>
          <cell r="B108">
            <v>1</v>
          </cell>
          <cell r="C108">
            <v>110</v>
          </cell>
          <cell r="D108">
            <v>900</v>
          </cell>
          <cell r="E108">
            <v>99000</v>
          </cell>
        </row>
        <row r="109">
          <cell r="A109" t="str">
            <v>Botada De Material</v>
          </cell>
          <cell r="B109">
            <v>1</v>
          </cell>
          <cell r="D109">
            <v>900</v>
          </cell>
        </row>
        <row r="111">
          <cell r="F111" t="str">
            <v>SUB-TOTAL</v>
          </cell>
        </row>
        <row r="112">
          <cell r="A112" t="str">
            <v>IV.   MANO DE OBRA</v>
          </cell>
          <cell r="B112" t="str">
            <v>SMMLV</v>
          </cell>
          <cell r="C112">
            <v>877803</v>
          </cell>
        </row>
        <row r="113">
          <cell r="A113" t="str">
            <v>Trabajador</v>
          </cell>
          <cell r="B113" t="str">
            <v xml:space="preserve"> SALARIO DIA</v>
          </cell>
          <cell r="C113" t="str">
            <v>Prestaciones</v>
          </cell>
          <cell r="D113" t="str">
            <v>VIATICOS</v>
          </cell>
          <cell r="E113" t="str">
            <v>Rendimiento</v>
          </cell>
          <cell r="F113" t="str">
            <v>Valor Unitario</v>
          </cell>
        </row>
        <row r="114">
          <cell r="A114" t="str">
            <v>Oficial</v>
          </cell>
          <cell r="B114">
            <v>58520.2</v>
          </cell>
          <cell r="C114">
            <v>29430</v>
          </cell>
          <cell r="D114">
            <v>81928.279999999984</v>
          </cell>
        </row>
        <row r="115">
          <cell r="A115" t="str">
            <v>Obrero</v>
          </cell>
          <cell r="B115">
            <v>29260.1</v>
          </cell>
          <cell r="C115">
            <v>18144</v>
          </cell>
          <cell r="D115">
            <v>40964.139999999992</v>
          </cell>
        </row>
        <row r="116">
          <cell r="A116" t="str">
            <v>Topógrafo</v>
          </cell>
          <cell r="B116">
            <v>146300.5</v>
          </cell>
          <cell r="C116">
            <v>73575</v>
          </cell>
          <cell r="D116">
            <v>204820.69999999998</v>
          </cell>
        </row>
        <row r="117">
          <cell r="A117" t="str">
            <v>Soldador</v>
          </cell>
          <cell r="B117">
            <v>146300.5</v>
          </cell>
          <cell r="C117">
            <v>73575</v>
          </cell>
          <cell r="D117">
            <v>204820.69999999998</v>
          </cell>
        </row>
        <row r="118">
          <cell r="A118" t="str">
            <v>Cadenero 1</v>
          </cell>
          <cell r="B118">
            <v>58520.2</v>
          </cell>
          <cell r="C118">
            <v>29430</v>
          </cell>
          <cell r="D118">
            <v>81928.279999999984</v>
          </cell>
        </row>
        <row r="119">
          <cell r="A119" t="str">
            <v>Cadenero 2</v>
          </cell>
          <cell r="B119">
            <v>29260.1</v>
          </cell>
          <cell r="C119">
            <v>18144</v>
          </cell>
          <cell r="D119">
            <v>40964.139999999992</v>
          </cell>
        </row>
        <row r="120">
          <cell r="A120" t="str">
            <v>Ingeniero (1)</v>
          </cell>
          <cell r="B120">
            <v>146300.5</v>
          </cell>
          <cell r="C120">
            <v>73575</v>
          </cell>
          <cell r="D120">
            <v>204820.69999999998</v>
          </cell>
        </row>
        <row r="121">
          <cell r="A121" t="str">
            <v>Ingeniero (4)</v>
          </cell>
          <cell r="B121">
            <v>219450.75</v>
          </cell>
          <cell r="C121">
            <v>110362</v>
          </cell>
          <cell r="D121">
            <v>307231.05</v>
          </cell>
        </row>
        <row r="122">
          <cell r="A122" t="str">
            <v>Ingeniero (10)</v>
          </cell>
          <cell r="B122">
            <v>292601</v>
          </cell>
          <cell r="C122">
            <v>147149</v>
          </cell>
          <cell r="D122">
            <v>409641.39999999997</v>
          </cell>
        </row>
        <row r="123">
          <cell r="A123" t="str">
            <v>Almacenista</v>
          </cell>
          <cell r="B123">
            <v>58520.2</v>
          </cell>
          <cell r="C123">
            <v>29430</v>
          </cell>
          <cell r="D123">
            <v>81928.279999999984</v>
          </cell>
        </row>
        <row r="124">
          <cell r="A124" t="str">
            <v>Técnicos Auxiliares</v>
          </cell>
          <cell r="B124">
            <v>87780.299999999988</v>
          </cell>
          <cell r="C124">
            <v>44145</v>
          </cell>
          <cell r="D124">
            <v>122892.41999999997</v>
          </cell>
        </row>
        <row r="125">
          <cell r="F125" t="str">
            <v>SUB-TOTAL</v>
          </cell>
          <cell r="G125">
            <v>0</v>
          </cell>
        </row>
        <row r="128">
          <cell r="A128" t="str">
            <v>V. SERVICIOS</v>
          </cell>
        </row>
        <row r="129">
          <cell r="A129" t="str">
            <v>Trabajador</v>
          </cell>
          <cell r="B129" t="str">
            <v>Unidad</v>
          </cell>
          <cell r="C129" t="str">
            <v>Valor Unitario</v>
          </cell>
        </row>
        <row r="130">
          <cell r="A130" t="str">
            <v>Derecho a Botadero</v>
          </cell>
          <cell r="B130" t="str">
            <v>M3</v>
          </cell>
          <cell r="C130">
            <v>5000</v>
          </cell>
        </row>
        <row r="131">
          <cell r="A131" t="str">
            <v>Instalaciones Eléctricas todo costo</v>
          </cell>
          <cell r="B131" t="str">
            <v>Salida</v>
          </cell>
          <cell r="C131">
            <v>30000</v>
          </cell>
        </row>
        <row r="132">
          <cell r="A132" t="str">
            <v>Rotura de roca con voladura</v>
          </cell>
          <cell r="B132" t="str">
            <v>Pulgada</v>
          </cell>
          <cell r="C132">
            <v>1800</v>
          </cell>
        </row>
        <row r="133">
          <cell r="A133" t="str">
            <v>Modelacion De Pilas</v>
          </cell>
          <cell r="B133" t="str">
            <v>M²</v>
          </cell>
          <cell r="C133">
            <v>16541</v>
          </cell>
        </row>
        <row r="134">
          <cell r="A134" t="str">
            <v>Modelacion De Estribos Y Aletas</v>
          </cell>
          <cell r="B134" t="str">
            <v>M²</v>
          </cell>
          <cell r="C134">
            <v>13161</v>
          </cell>
        </row>
        <row r="135">
          <cell r="A135" t="str">
            <v>Modelacion De Vigas Y Losa</v>
          </cell>
          <cell r="B135" t="str">
            <v>M²</v>
          </cell>
          <cell r="C135">
            <v>13768</v>
          </cell>
        </row>
        <row r="141">
          <cell r="F141" t="str">
            <v>SUB-TOTAL</v>
          </cell>
          <cell r="G141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Indice"/>
      <sheetName val="precios. unitar"/>
      <sheetName val="precio Anixter"/>
      <sheetName val="precio Anixter prom"/>
      <sheetName val="precio equie"/>
      <sheetName val="precio equie prom"/>
      <sheetName val="precio IPL prom"/>
      <sheetName val="precio IPL"/>
      <sheetName val="precio ceno"/>
      <sheetName val="precio ceno prom"/>
      <sheetName val="SIEMON"/>
      <sheetName val="precio sigelec"/>
      <sheetName val="precio leviton."/>
      <sheetName val="precio leviton prom"/>
      <sheetName val="precio reme1"/>
      <sheetName val="precio reme pom"/>
      <sheetName val="precio galco"/>
      <sheetName val="precio galco prom"/>
      <sheetName val="precio cedsa"/>
      <sheetName val="precio cedsa prom"/>
      <sheetName val="precio Proelec"/>
      <sheetName val="precio Proelec prom"/>
      <sheetName val="ESTADO VÍA-CRIT.TECNICO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P-ANT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 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2"/>
      <sheetName val="671P"/>
      <sheetName val="672.1"/>
      <sheetName val="673.1"/>
      <sheetName val="673.2"/>
      <sheetName val="673.2P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P"/>
      <sheetName val="900.3"/>
      <sheetName val="concr C. A en obra"/>
      <sheetName val="concr C. B en obra"/>
      <sheetName val="SUB ANALISIS"/>
      <sheetName val="concr C. C en obra"/>
      <sheetName val="concr C. D en obra"/>
      <sheetName val="concr C. E en obra"/>
      <sheetName val="concr C. F en obra"/>
      <sheetName val="mortero 1.3"/>
      <sheetName val="mortero 1.4"/>
      <sheetName val="VALOR TOTAL PROYEC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>
            <v>1</v>
          </cell>
        </row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UB_APU2"/>
      <sheetName val="RESUMEN_PRESUPU_2"/>
      <sheetName val="SUB_APU1"/>
      <sheetName val="RESUMEN_PRESUPU_1"/>
      <sheetName val="SUB_APU3"/>
      <sheetName val="RESUMEN_PRESUPU_3"/>
      <sheetName val="SUB_APU4"/>
      <sheetName val="RESUMEN_PRESUPU_4"/>
      <sheetName val="Indicadores"/>
      <sheetName val="SIMULACIÓNEDIFICIO.ok"/>
      <sheetName val="Propiedad"/>
      <sheetName val="Reparació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 refreshError="1"/>
      <sheetData sheetId="19" refreshError="1"/>
      <sheetData sheetId="20">
        <row r="1">
          <cell r="A1" t="str">
            <v>CODIGO</v>
          </cell>
        </row>
      </sheetData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SUB APU"/>
      <sheetName val="CODCONST"/>
      <sheetName val="REC-COD,"/>
      <sheetName val="Lp"/>
      <sheetName val="ESTADO VÍA-CRIT.TECNICO"/>
      <sheetName val="PRECIOS"/>
      <sheetName val="PREACTA 6"/>
      <sheetName val="TABLA 2008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GCB2000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062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/>
      <sheetData sheetId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OS"/>
      <sheetName val="FUNDACIONES"/>
      <sheetName val="VIGAS FUNDACION"/>
      <sheetName val="PILAS"/>
      <sheetName val="COLUMNAS"/>
      <sheetName val="RESUMEN"/>
      <sheetName val="VIGAS AEREAS"/>
      <sheetName val="LOSAS"/>
      <sheetName val="CASETONES"/>
    </sheetNames>
    <sheetDataSet>
      <sheetData sheetId="0"/>
      <sheetData sheetId="1"/>
      <sheetData sheetId="2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10</v>
          </cell>
          <cell r="F10">
            <v>0.89999999999999991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</row>
        <row r="15">
          <cell r="E15">
            <v>0</v>
          </cell>
          <cell r="F15">
            <v>0</v>
          </cell>
        </row>
        <row r="20">
          <cell r="A20">
            <v>1</v>
          </cell>
          <cell r="I20">
            <v>2.4</v>
          </cell>
          <cell r="J20">
            <v>9</v>
          </cell>
          <cell r="N20">
            <v>10</v>
          </cell>
        </row>
        <row r="21">
          <cell r="A21">
            <v>2</v>
          </cell>
          <cell r="I21">
            <v>0.89999999999999991</v>
          </cell>
          <cell r="J21">
            <v>4.5</v>
          </cell>
          <cell r="N21">
            <v>10</v>
          </cell>
        </row>
        <row r="22">
          <cell r="A22">
            <v>3</v>
          </cell>
          <cell r="I22">
            <v>2</v>
          </cell>
          <cell r="J22">
            <v>0</v>
          </cell>
          <cell r="N22">
            <v>10</v>
          </cell>
        </row>
        <row r="23">
          <cell r="A23">
            <v>4</v>
          </cell>
          <cell r="I23">
            <v>1.6500000000000001</v>
          </cell>
          <cell r="J23">
            <v>9</v>
          </cell>
          <cell r="N23">
            <v>10</v>
          </cell>
        </row>
        <row r="24">
          <cell r="A24" t="str">
            <v>A</v>
          </cell>
          <cell r="I24">
            <v>1.6</v>
          </cell>
          <cell r="J24">
            <v>0</v>
          </cell>
          <cell r="N24">
            <v>10</v>
          </cell>
        </row>
        <row r="25">
          <cell r="A25" t="str">
            <v>B</v>
          </cell>
          <cell r="I25">
            <v>2.5</v>
          </cell>
          <cell r="J25">
            <v>0</v>
          </cell>
          <cell r="N25">
            <v>10</v>
          </cell>
        </row>
      </sheetData>
      <sheetData sheetId="3"/>
      <sheetData sheetId="4"/>
      <sheetData sheetId="5"/>
      <sheetData sheetId="6">
        <row r="9">
          <cell r="B9">
            <v>1</v>
          </cell>
          <cell r="C9">
            <v>0.4</v>
          </cell>
          <cell r="D9">
            <v>0.6</v>
          </cell>
          <cell r="E9">
            <v>10</v>
          </cell>
          <cell r="F9">
            <v>2.4</v>
          </cell>
          <cell r="G9">
            <v>2.5</v>
          </cell>
        </row>
        <row r="10">
          <cell r="B10">
            <v>2</v>
          </cell>
          <cell r="C10">
            <v>0.3</v>
          </cell>
          <cell r="D10">
            <v>0.3</v>
          </cell>
          <cell r="E10">
            <v>20</v>
          </cell>
          <cell r="F10">
            <v>1.7999999999999998</v>
          </cell>
          <cell r="G10">
            <v>3</v>
          </cell>
        </row>
        <row r="11">
          <cell r="B11">
            <v>3</v>
          </cell>
          <cell r="C11">
            <v>0.4</v>
          </cell>
          <cell r="D11">
            <v>0.5</v>
          </cell>
          <cell r="E11">
            <v>10</v>
          </cell>
          <cell r="F11">
            <v>2</v>
          </cell>
          <cell r="G11">
            <v>2.4</v>
          </cell>
        </row>
        <row r="12">
          <cell r="B12">
            <v>4</v>
          </cell>
          <cell r="C12">
            <v>0.3</v>
          </cell>
          <cell r="D12">
            <v>0.55000000000000004</v>
          </cell>
          <cell r="E12">
            <v>10</v>
          </cell>
          <cell r="F12">
            <v>1.6500000000000001</v>
          </cell>
          <cell r="G12">
            <v>8</v>
          </cell>
        </row>
        <row r="13">
          <cell r="B13" t="str">
            <v>A</v>
          </cell>
          <cell r="C13">
            <v>0.4</v>
          </cell>
          <cell r="D13">
            <v>0.4</v>
          </cell>
          <cell r="E13">
            <v>10</v>
          </cell>
          <cell r="F13">
            <v>1.6</v>
          </cell>
          <cell r="G13">
            <v>12</v>
          </cell>
        </row>
        <row r="14">
          <cell r="B14" t="str">
            <v>B</v>
          </cell>
          <cell r="C14">
            <v>0.5</v>
          </cell>
          <cell r="D14">
            <v>0.5</v>
          </cell>
          <cell r="E14">
            <v>10</v>
          </cell>
          <cell r="F14">
            <v>2.5</v>
          </cell>
          <cell r="G14">
            <v>12</v>
          </cell>
        </row>
        <row r="19">
          <cell r="H19">
            <v>2.4</v>
          </cell>
          <cell r="K19">
            <v>25</v>
          </cell>
          <cell r="L19">
            <v>10</v>
          </cell>
        </row>
        <row r="20">
          <cell r="H20">
            <v>0.89999999999999991</v>
          </cell>
          <cell r="K20">
            <v>35</v>
          </cell>
          <cell r="L20">
            <v>10</v>
          </cell>
        </row>
        <row r="21">
          <cell r="H21">
            <v>0.89999999999999991</v>
          </cell>
          <cell r="K21">
            <v>25</v>
          </cell>
          <cell r="L21">
            <v>10</v>
          </cell>
        </row>
        <row r="22">
          <cell r="H22">
            <v>2</v>
          </cell>
          <cell r="K22">
            <v>24</v>
          </cell>
          <cell r="L22">
            <v>10</v>
          </cell>
        </row>
        <row r="23">
          <cell r="H23">
            <v>1.6500000000000001</v>
          </cell>
          <cell r="K23">
            <v>80</v>
          </cell>
          <cell r="L23">
            <v>10</v>
          </cell>
        </row>
        <row r="24">
          <cell r="H24">
            <v>1.6</v>
          </cell>
          <cell r="K24">
            <v>120</v>
          </cell>
          <cell r="L24">
            <v>10</v>
          </cell>
        </row>
        <row r="25">
          <cell r="H25">
            <v>2.5</v>
          </cell>
          <cell r="K25">
            <v>120</v>
          </cell>
          <cell r="L25">
            <v>10</v>
          </cell>
        </row>
        <row r="26">
          <cell r="H26">
            <v>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9D32E-2476-4E82-B410-4E279F1F05F9}">
  <sheetPr>
    <pageSetUpPr fitToPage="1"/>
  </sheetPr>
  <dimension ref="B1:M37"/>
  <sheetViews>
    <sheetView view="pageBreakPreview" zoomScale="85" zoomScaleNormal="100" zoomScaleSheetLayoutView="85" workbookViewId="0">
      <selection activeCell="B2" sqref="B2:M3"/>
    </sheetView>
  </sheetViews>
  <sheetFormatPr baseColWidth="10" defaultColWidth="11.44140625" defaultRowHeight="13.8"/>
  <cols>
    <col min="1" max="1" width="4.21875" style="4" customWidth="1"/>
    <col min="2" max="2" width="17.44140625" style="4" customWidth="1"/>
    <col min="3" max="3" width="16.33203125" style="4" customWidth="1"/>
    <col min="4" max="4" width="22.44140625" style="4" customWidth="1"/>
    <col min="5" max="5" width="17.5546875" style="4" customWidth="1"/>
    <col min="6" max="6" width="14.5546875" style="4" customWidth="1"/>
    <col min="7" max="7" width="14.6640625" style="4" customWidth="1"/>
    <col min="8" max="8" width="11.5546875" style="4" customWidth="1"/>
    <col min="9" max="9" width="13.109375" style="4" customWidth="1"/>
    <col min="10" max="10" width="11.5546875" style="4" customWidth="1"/>
    <col min="11" max="11" width="11.33203125" style="4" customWidth="1"/>
    <col min="12" max="12" width="15.33203125" style="4" customWidth="1"/>
    <col min="13" max="13" width="16.44140625" style="4" customWidth="1"/>
    <col min="14" max="14" width="8.6640625" style="4" customWidth="1"/>
    <col min="15" max="16384" width="11.44140625" style="4"/>
  </cols>
  <sheetData>
    <row r="1" spans="2:13" ht="14.4" thickBot="1"/>
    <row r="2" spans="2:13" s="31" customFormat="1" ht="13.2" customHeight="1">
      <c r="B2" s="153" t="s">
        <v>168</v>
      </c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5"/>
    </row>
    <row r="3" spans="2:13" s="31" customFormat="1" ht="27.6" customHeight="1" thickBot="1">
      <c r="B3" s="156"/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8"/>
    </row>
    <row r="4" spans="2:13" s="31" customFormat="1" ht="27.6" customHeight="1">
      <c r="B4" s="159" t="s">
        <v>0</v>
      </c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1"/>
    </row>
    <row r="5" spans="2:13" s="31" customFormat="1" ht="27.6" customHeight="1" thickBot="1">
      <c r="B5" s="162" t="s">
        <v>14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4"/>
    </row>
    <row r="6" spans="2:13" ht="24" customHeight="1">
      <c r="B6" s="165" t="s">
        <v>29</v>
      </c>
      <c r="C6" s="167" t="s">
        <v>30</v>
      </c>
      <c r="D6" s="169" t="s">
        <v>15</v>
      </c>
      <c r="E6" s="169" t="s">
        <v>16</v>
      </c>
      <c r="F6" s="171" t="s">
        <v>17</v>
      </c>
      <c r="G6" s="171" t="s">
        <v>31</v>
      </c>
      <c r="H6" s="171" t="s">
        <v>32</v>
      </c>
      <c r="I6" s="173" t="s">
        <v>18</v>
      </c>
      <c r="J6" s="175" t="s">
        <v>33</v>
      </c>
      <c r="K6" s="176"/>
      <c r="L6" s="177" t="s">
        <v>34</v>
      </c>
      <c r="M6" s="179" t="s">
        <v>19</v>
      </c>
    </row>
    <row r="7" spans="2:13" ht="21" customHeight="1" thickBot="1">
      <c r="B7" s="166"/>
      <c r="C7" s="168"/>
      <c r="D7" s="170"/>
      <c r="E7" s="170"/>
      <c r="F7" s="172"/>
      <c r="G7" s="172"/>
      <c r="H7" s="172"/>
      <c r="I7" s="174"/>
      <c r="J7" s="32" t="s">
        <v>20</v>
      </c>
      <c r="K7" s="32" t="s">
        <v>21</v>
      </c>
      <c r="L7" s="178"/>
      <c r="M7" s="180"/>
    </row>
    <row r="8" spans="2:13">
      <c r="B8" s="8"/>
      <c r="C8" s="9"/>
      <c r="D8" s="9"/>
      <c r="E8" s="9"/>
      <c r="F8" s="9"/>
      <c r="G8" s="9"/>
      <c r="H8" s="9"/>
      <c r="I8" s="9"/>
      <c r="J8" s="33"/>
      <c r="K8" s="33"/>
      <c r="L8" s="10"/>
      <c r="M8" s="11"/>
    </row>
    <row r="9" spans="2:13">
      <c r="B9" s="8"/>
      <c r="C9" s="9"/>
      <c r="D9" s="9"/>
      <c r="E9" s="9"/>
      <c r="F9" s="9"/>
      <c r="G9" s="9"/>
      <c r="H9" s="9"/>
      <c r="I9" s="9"/>
      <c r="J9" s="12"/>
      <c r="K9" s="12"/>
      <c r="L9" s="10"/>
      <c r="M9" s="13"/>
    </row>
    <row r="10" spans="2:13">
      <c r="B10" s="8"/>
      <c r="C10" s="9"/>
      <c r="D10" s="9"/>
      <c r="E10" s="9"/>
      <c r="F10" s="9"/>
      <c r="G10" s="9"/>
      <c r="H10" s="9"/>
      <c r="I10" s="9"/>
      <c r="J10" s="12"/>
      <c r="K10" s="12"/>
      <c r="L10" s="10"/>
      <c r="M10" s="13"/>
    </row>
    <row r="11" spans="2:13">
      <c r="B11" s="8"/>
      <c r="C11" s="9"/>
      <c r="D11" s="9"/>
      <c r="E11" s="9"/>
      <c r="F11" s="9"/>
      <c r="G11" s="9"/>
      <c r="H11" s="9"/>
      <c r="I11" s="9"/>
      <c r="J11" s="12"/>
      <c r="K11" s="12"/>
      <c r="L11" s="10"/>
      <c r="M11" s="13"/>
    </row>
    <row r="12" spans="2:13">
      <c r="B12" s="14"/>
      <c r="C12" s="15"/>
      <c r="D12" s="15"/>
      <c r="E12" s="15"/>
      <c r="F12" s="15"/>
      <c r="G12" s="15"/>
      <c r="H12" s="15"/>
      <c r="I12" s="15"/>
      <c r="J12" s="16"/>
      <c r="K12" s="16"/>
      <c r="L12" s="17"/>
      <c r="M12" s="13"/>
    </row>
    <row r="13" spans="2:13" ht="14.4" thickBot="1">
      <c r="B13" s="18"/>
      <c r="C13" s="19"/>
      <c r="D13" s="19"/>
      <c r="E13" s="19"/>
      <c r="F13" s="19"/>
      <c r="G13" s="19"/>
      <c r="H13" s="19"/>
      <c r="I13" s="19"/>
      <c r="J13" s="20"/>
      <c r="K13" s="20"/>
      <c r="L13" s="21"/>
      <c r="M13" s="22"/>
    </row>
    <row r="14" spans="2:13" ht="14.4" thickBot="1"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2:13" ht="33.75" customHeight="1" thickBot="1">
      <c r="B15" s="181" t="s">
        <v>84</v>
      </c>
      <c r="C15" s="181"/>
      <c r="D15" s="181"/>
      <c r="E15" s="181"/>
      <c r="F15" s="181"/>
      <c r="G15" s="181"/>
      <c r="H15" s="181"/>
      <c r="I15" s="182" t="s">
        <v>22</v>
      </c>
      <c r="J15" s="183"/>
      <c r="K15" s="183"/>
      <c r="L15" s="184"/>
    </row>
    <row r="16" spans="2:13" ht="16.5" customHeight="1" thickBot="1">
      <c r="B16" s="186" t="s">
        <v>85</v>
      </c>
      <c r="C16" s="186"/>
      <c r="D16" s="186"/>
      <c r="E16" s="186"/>
      <c r="F16" s="186"/>
      <c r="G16" s="186"/>
      <c r="H16" s="186"/>
      <c r="I16" s="78" t="s">
        <v>23</v>
      </c>
      <c r="J16" s="79" t="s">
        <v>24</v>
      </c>
      <c r="K16" s="79" t="s">
        <v>23</v>
      </c>
      <c r="L16" s="80" t="s">
        <v>24</v>
      </c>
    </row>
    <row r="17" spans="2:12" ht="14.25" customHeight="1">
      <c r="B17" s="186" t="s">
        <v>25</v>
      </c>
      <c r="C17" s="186"/>
      <c r="D17" s="186"/>
      <c r="E17" s="186"/>
      <c r="F17" s="186"/>
      <c r="G17" s="186"/>
      <c r="H17" s="186"/>
      <c r="I17" s="84">
        <v>1997</v>
      </c>
      <c r="J17" s="88">
        <v>172005</v>
      </c>
      <c r="K17" s="85">
        <v>2006</v>
      </c>
      <c r="L17" s="90">
        <v>408000</v>
      </c>
    </row>
    <row r="18" spans="2:12" ht="16.5" customHeight="1">
      <c r="B18" s="186" t="s">
        <v>26</v>
      </c>
      <c r="C18" s="186"/>
      <c r="D18" s="186"/>
      <c r="E18" s="186"/>
      <c r="F18" s="186"/>
      <c r="G18" s="186"/>
      <c r="H18" s="186"/>
      <c r="I18" s="24">
        <v>1998</v>
      </c>
      <c r="J18" s="89">
        <v>203826</v>
      </c>
      <c r="K18" s="81">
        <v>2007</v>
      </c>
      <c r="L18" s="91">
        <v>433700</v>
      </c>
    </row>
    <row r="19" spans="2:12" ht="20.25" customHeight="1">
      <c r="B19" s="186" t="s">
        <v>27</v>
      </c>
      <c r="C19" s="186"/>
      <c r="D19" s="186"/>
      <c r="E19" s="186"/>
      <c r="F19" s="186"/>
      <c r="G19" s="186"/>
      <c r="H19" s="186"/>
      <c r="I19" s="24">
        <v>1999</v>
      </c>
      <c r="J19" s="89">
        <v>236438</v>
      </c>
      <c r="K19" s="81">
        <v>2008</v>
      </c>
      <c r="L19" s="91">
        <v>461500</v>
      </c>
    </row>
    <row r="20" spans="2:12" ht="20.25" customHeight="1">
      <c r="B20" s="186" t="s">
        <v>86</v>
      </c>
      <c r="C20" s="186"/>
      <c r="D20" s="186"/>
      <c r="E20" s="186"/>
      <c r="F20" s="186"/>
      <c r="G20" s="186"/>
      <c r="H20" s="186"/>
      <c r="I20" s="24">
        <v>2000</v>
      </c>
      <c r="J20" s="89">
        <v>260106</v>
      </c>
      <c r="K20" s="81">
        <v>2009</v>
      </c>
      <c r="L20" s="91">
        <v>496900</v>
      </c>
    </row>
    <row r="21" spans="2:12" ht="20.25" customHeight="1">
      <c r="B21" s="186"/>
      <c r="C21" s="186"/>
      <c r="D21" s="186"/>
      <c r="E21" s="186"/>
      <c r="F21" s="186"/>
      <c r="G21" s="186"/>
      <c r="H21" s="186"/>
      <c r="I21" s="24">
        <v>2001</v>
      </c>
      <c r="J21" s="89">
        <v>286000</v>
      </c>
      <c r="K21" s="81">
        <v>2010</v>
      </c>
      <c r="L21" s="91">
        <v>515000</v>
      </c>
    </row>
    <row r="22" spans="2:12" ht="15.6">
      <c r="B22" s="34"/>
      <c r="C22" s="25"/>
      <c r="D22" s="25"/>
      <c r="E22" s="25"/>
      <c r="F22" s="26"/>
      <c r="G22" s="25"/>
      <c r="I22" s="24">
        <v>2002</v>
      </c>
      <c r="J22" s="89">
        <v>309000</v>
      </c>
      <c r="K22" s="81">
        <v>2011</v>
      </c>
      <c r="L22" s="91">
        <v>535600</v>
      </c>
    </row>
    <row r="23" spans="2:12" ht="15" customHeight="1">
      <c r="B23" s="181" t="s">
        <v>87</v>
      </c>
      <c r="C23" s="181"/>
      <c r="D23" s="181"/>
      <c r="E23" s="181"/>
      <c r="F23" s="181"/>
      <c r="G23" s="181"/>
      <c r="H23" s="181"/>
      <c r="I23" s="24">
        <v>2003</v>
      </c>
      <c r="J23" s="89">
        <v>332000</v>
      </c>
      <c r="K23" s="81">
        <v>2012</v>
      </c>
      <c r="L23" s="91">
        <v>566700</v>
      </c>
    </row>
    <row r="24" spans="2:12" ht="19.5" customHeight="1">
      <c r="B24" s="181"/>
      <c r="C24" s="181"/>
      <c r="D24" s="181"/>
      <c r="E24" s="181"/>
      <c r="F24" s="181"/>
      <c r="G24" s="181"/>
      <c r="H24" s="181"/>
      <c r="I24" s="24">
        <v>2004</v>
      </c>
      <c r="J24" s="89">
        <v>358000</v>
      </c>
      <c r="K24" s="81">
        <v>2013</v>
      </c>
      <c r="L24" s="91">
        <v>589500</v>
      </c>
    </row>
    <row r="25" spans="2:12" ht="18.75" customHeight="1">
      <c r="B25" s="185" t="s">
        <v>28</v>
      </c>
      <c r="C25" s="185"/>
      <c r="D25" s="185"/>
      <c r="E25" s="185"/>
      <c r="F25" s="185"/>
      <c r="G25" s="185"/>
      <c r="H25" s="185"/>
      <c r="I25" s="24">
        <v>2005</v>
      </c>
      <c r="J25" s="89">
        <v>381500</v>
      </c>
      <c r="K25" s="81">
        <v>2014</v>
      </c>
      <c r="L25" s="91">
        <v>616000</v>
      </c>
    </row>
    <row r="26" spans="2:12">
      <c r="C26" s="27"/>
      <c r="D26" s="27"/>
      <c r="E26" s="27"/>
      <c r="F26" s="27"/>
      <c r="G26" s="23"/>
      <c r="H26" s="23"/>
      <c r="I26" s="24">
        <v>2015</v>
      </c>
      <c r="J26" s="89">
        <v>644350</v>
      </c>
      <c r="K26" s="81">
        <v>2016</v>
      </c>
      <c r="L26" s="91">
        <v>689454</v>
      </c>
    </row>
    <row r="27" spans="2:12">
      <c r="C27" s="27"/>
      <c r="D27" s="27"/>
      <c r="E27" s="27"/>
      <c r="F27" s="27"/>
      <c r="G27" s="23"/>
      <c r="H27" s="23"/>
      <c r="I27" s="24">
        <v>2017</v>
      </c>
      <c r="J27" s="89">
        <v>737717</v>
      </c>
      <c r="K27" s="81">
        <v>2018</v>
      </c>
      <c r="L27" s="91">
        <v>781242</v>
      </c>
    </row>
    <row r="28" spans="2:12">
      <c r="C28" s="23"/>
      <c r="D28" s="23"/>
      <c r="E28" s="23"/>
      <c r="F28" s="23"/>
      <c r="G28" s="23"/>
      <c r="H28" s="23"/>
      <c r="I28" s="24">
        <v>2019</v>
      </c>
      <c r="J28" s="89">
        <v>828116</v>
      </c>
      <c r="K28" s="81">
        <v>2020</v>
      </c>
      <c r="L28" s="91">
        <v>877803</v>
      </c>
    </row>
    <row r="29" spans="2:12">
      <c r="C29" s="23"/>
      <c r="D29" s="23"/>
      <c r="E29" s="23"/>
      <c r="F29" s="23"/>
      <c r="G29" s="23"/>
      <c r="H29" s="23"/>
      <c r="I29" s="24">
        <v>2021</v>
      </c>
      <c r="J29" s="89">
        <v>908526</v>
      </c>
      <c r="K29" s="83">
        <v>2022</v>
      </c>
      <c r="L29" s="86">
        <v>1000000</v>
      </c>
    </row>
    <row r="30" spans="2:12" ht="14.4" thickBot="1">
      <c r="C30" s="23"/>
      <c r="D30" s="23"/>
      <c r="E30" s="23"/>
      <c r="F30" s="23"/>
      <c r="G30" s="23"/>
      <c r="H30" s="23"/>
      <c r="I30" s="87">
        <v>2023</v>
      </c>
      <c r="J30" s="82">
        <v>1160000</v>
      </c>
      <c r="K30" s="19"/>
      <c r="L30" s="92"/>
    </row>
    <row r="31" spans="2:12">
      <c r="C31" s="23"/>
      <c r="D31" s="23"/>
      <c r="E31" s="23"/>
      <c r="F31" s="23"/>
      <c r="G31" s="23"/>
      <c r="H31" s="23"/>
      <c r="I31" s="23"/>
      <c r="J31" s="23"/>
      <c r="K31" s="23"/>
      <c r="L31" s="23"/>
    </row>
    <row r="32" spans="2:12">
      <c r="C32" s="23"/>
      <c r="D32" s="23"/>
      <c r="E32" s="23"/>
      <c r="F32" s="23"/>
      <c r="G32" s="23"/>
      <c r="H32" s="23"/>
      <c r="I32" s="23"/>
      <c r="J32" s="23"/>
      <c r="K32" s="23"/>
      <c r="L32" s="23"/>
    </row>
    <row r="33" spans="2:12">
      <c r="C33" s="23"/>
      <c r="D33" s="28"/>
      <c r="E33" s="23"/>
      <c r="F33" s="23"/>
      <c r="G33" s="28"/>
      <c r="H33" s="28"/>
      <c r="I33" s="28"/>
      <c r="J33" s="28"/>
      <c r="K33" s="23"/>
      <c r="L33" s="23"/>
    </row>
    <row r="34" spans="2:12">
      <c r="B34" s="29" t="s">
        <v>7</v>
      </c>
      <c r="C34" s="29"/>
      <c r="E34" s="30"/>
      <c r="F34" s="30"/>
      <c r="G34" s="30" t="s">
        <v>1</v>
      </c>
      <c r="H34" s="23"/>
      <c r="I34" s="23"/>
      <c r="J34" s="23"/>
      <c r="K34" s="23"/>
      <c r="L34" s="23"/>
    </row>
    <row r="35" spans="2:12">
      <c r="G35" s="30" t="s">
        <v>2</v>
      </c>
    </row>
    <row r="36" spans="2:12">
      <c r="G36" s="30" t="s">
        <v>3</v>
      </c>
    </row>
    <row r="37" spans="2:12">
      <c r="G37" s="30" t="s">
        <v>4</v>
      </c>
    </row>
  </sheetData>
  <mergeCells count="23">
    <mergeCell ref="B15:H15"/>
    <mergeCell ref="I15:L15"/>
    <mergeCell ref="B25:H25"/>
    <mergeCell ref="B16:H16"/>
    <mergeCell ref="B17:H17"/>
    <mergeCell ref="B18:H18"/>
    <mergeCell ref="B19:H19"/>
    <mergeCell ref="B20:H21"/>
    <mergeCell ref="B23:H24"/>
    <mergeCell ref="B2:M3"/>
    <mergeCell ref="B4:M4"/>
    <mergeCell ref="B5:M5"/>
    <mergeCell ref="B6:B7"/>
    <mergeCell ref="C6:C7"/>
    <mergeCell ref="D6:D7"/>
    <mergeCell ref="E6:E7"/>
    <mergeCell ref="F6:F7"/>
    <mergeCell ref="G6:G7"/>
    <mergeCell ref="H6:H7"/>
    <mergeCell ref="I6:I7"/>
    <mergeCell ref="J6:K6"/>
    <mergeCell ref="L6:L7"/>
    <mergeCell ref="M6:M7"/>
  </mergeCells>
  <printOptions horizontalCentered="1"/>
  <pageMargins left="0.31496062992125984" right="0.31496062992125984" top="0.74803149606299213" bottom="0.74803149606299213" header="0.31496062992125984" footer="0.31496062992125984"/>
  <pageSetup scale="7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8D4D2-A25A-4813-B955-F32F710C1750}">
  <dimension ref="B1:I25"/>
  <sheetViews>
    <sheetView view="pageBreakPreview" zoomScaleNormal="100" zoomScaleSheetLayoutView="100" workbookViewId="0">
      <selection activeCell="F36" sqref="F36"/>
    </sheetView>
  </sheetViews>
  <sheetFormatPr baseColWidth="10" defaultColWidth="11.44140625" defaultRowHeight="13.8"/>
  <cols>
    <col min="1" max="1" width="3" style="42" customWidth="1"/>
    <col min="2" max="2" width="8.88671875" style="42" customWidth="1"/>
    <col min="3" max="7" width="26.6640625" style="42" customWidth="1"/>
    <col min="8" max="16384" width="11.44140625" style="42"/>
  </cols>
  <sheetData>
    <row r="1" spans="2:7" ht="14.4" thickBot="1"/>
    <row r="2" spans="2:7" s="35" customFormat="1" ht="39" customHeight="1">
      <c r="B2" s="187" t="str">
        <f>+'Formulario 1 - Experiencia'!B2:M3</f>
        <v>INTERVENTORÍA TÉCNICA, ADMINISTRATIVA, FINANCIERA, LEGAL Y SOCIO AMBIENTAL DURANTE LAS ETAPAS CONTRACTUAL Y POSCONTRACTUAL DEL PROYECTO “CONTRATO DE OBRA PARA LA CONSTRUCCION DE LA SEGUNDA ETAPA DE LA PISTA DE PATINAJE DEL MUNICIPIO DE MARINILLA”</v>
      </c>
      <c r="C2" s="188"/>
      <c r="D2" s="188"/>
      <c r="E2" s="188"/>
      <c r="F2" s="188"/>
      <c r="G2" s="189"/>
    </row>
    <row r="3" spans="2:7" s="35" customFormat="1" ht="27.6" customHeight="1" thickBot="1">
      <c r="B3" s="190"/>
      <c r="C3" s="191"/>
      <c r="D3" s="191"/>
      <c r="E3" s="191"/>
      <c r="F3" s="191"/>
      <c r="G3" s="192"/>
    </row>
    <row r="4" spans="2:7" s="36" customFormat="1" ht="29.4" customHeight="1">
      <c r="B4" s="193" t="s">
        <v>9</v>
      </c>
      <c r="C4" s="194"/>
      <c r="D4" s="194"/>
      <c r="E4" s="194"/>
      <c r="F4" s="194"/>
      <c r="G4" s="195"/>
    </row>
    <row r="5" spans="2:7" s="37" customFormat="1" ht="29.4" customHeight="1" thickBot="1">
      <c r="B5" s="196" t="s">
        <v>35</v>
      </c>
      <c r="C5" s="197"/>
      <c r="D5" s="197"/>
      <c r="E5" s="197"/>
      <c r="F5" s="197"/>
      <c r="G5" s="198"/>
    </row>
    <row r="6" spans="2:7" ht="28.2" thickBot="1">
      <c r="B6" s="38" t="s">
        <v>36</v>
      </c>
      <c r="C6" s="39" t="s">
        <v>37</v>
      </c>
      <c r="D6" s="40" t="s">
        <v>38</v>
      </c>
      <c r="E6" s="40" t="s">
        <v>39</v>
      </c>
      <c r="F6" s="40" t="s">
        <v>40</v>
      </c>
      <c r="G6" s="41" t="s">
        <v>41</v>
      </c>
    </row>
    <row r="7" spans="2:7" ht="20.100000000000001" customHeight="1">
      <c r="B7" s="43"/>
      <c r="C7" s="44"/>
      <c r="D7" s="44"/>
      <c r="E7" s="44"/>
      <c r="F7" s="44"/>
      <c r="G7" s="45"/>
    </row>
    <row r="8" spans="2:7" ht="20.100000000000001" customHeight="1">
      <c r="B8" s="46"/>
      <c r="C8" s="47"/>
      <c r="D8" s="47"/>
      <c r="E8" s="47"/>
      <c r="F8" s="47"/>
      <c r="G8" s="48"/>
    </row>
    <row r="9" spans="2:7" ht="20.100000000000001" customHeight="1">
      <c r="B9" s="46"/>
      <c r="C9" s="47"/>
      <c r="D9" s="47"/>
      <c r="E9" s="47"/>
      <c r="F9" s="47"/>
      <c r="G9" s="48"/>
    </row>
    <row r="10" spans="2:7" ht="20.100000000000001" customHeight="1">
      <c r="B10" s="46"/>
      <c r="C10" s="47"/>
      <c r="D10" s="47"/>
      <c r="E10" s="47"/>
      <c r="F10" s="47"/>
      <c r="G10" s="48"/>
    </row>
    <row r="11" spans="2:7" ht="20.100000000000001" customHeight="1">
      <c r="B11" s="46"/>
      <c r="C11" s="47"/>
      <c r="D11" s="47"/>
      <c r="E11" s="47"/>
      <c r="F11" s="47"/>
      <c r="G11" s="48"/>
    </row>
    <row r="12" spans="2:7" ht="20.100000000000001" customHeight="1">
      <c r="B12" s="46"/>
      <c r="C12" s="47"/>
      <c r="D12" s="47"/>
      <c r="E12" s="47"/>
      <c r="F12" s="47"/>
      <c r="G12" s="48"/>
    </row>
    <row r="13" spans="2:7" ht="20.100000000000001" customHeight="1">
      <c r="B13" s="46"/>
      <c r="C13" s="47"/>
      <c r="D13" s="47"/>
      <c r="E13" s="47"/>
      <c r="F13" s="47"/>
      <c r="G13" s="48"/>
    </row>
    <row r="14" spans="2:7" ht="20.100000000000001" customHeight="1">
      <c r="B14" s="46"/>
      <c r="C14" s="47"/>
      <c r="D14" s="47"/>
      <c r="E14" s="47"/>
      <c r="F14" s="47"/>
      <c r="G14" s="48"/>
    </row>
    <row r="15" spans="2:7">
      <c r="B15" s="46"/>
      <c r="C15" s="47"/>
      <c r="D15" s="47"/>
      <c r="E15" s="47"/>
      <c r="F15" s="47"/>
      <c r="G15" s="48"/>
    </row>
    <row r="16" spans="2:7" ht="14.4" thickBot="1">
      <c r="B16" s="49"/>
      <c r="C16" s="50"/>
      <c r="D16" s="50"/>
      <c r="E16" s="50"/>
      <c r="F16" s="50"/>
      <c r="G16" s="51"/>
    </row>
    <row r="18" spans="2:9" ht="15.6">
      <c r="B18" s="199" t="s">
        <v>42</v>
      </c>
      <c r="C18" s="199"/>
      <c r="D18" s="199"/>
      <c r="E18" s="199"/>
      <c r="F18" s="199"/>
      <c r="G18" s="199"/>
      <c r="H18" s="52"/>
      <c r="I18" s="52"/>
    </row>
    <row r="21" spans="2:9">
      <c r="B21" s="53"/>
      <c r="C21" s="53"/>
      <c r="D21" s="53"/>
      <c r="F21" s="53"/>
      <c r="G21" s="53"/>
    </row>
    <row r="22" spans="2:9" ht="15.6">
      <c r="B22" s="54" t="s">
        <v>43</v>
      </c>
      <c r="C22" s="54"/>
      <c r="D22" s="54"/>
      <c r="E22" s="54"/>
      <c r="F22" s="54" t="s">
        <v>1</v>
      </c>
      <c r="G22" s="54"/>
    </row>
    <row r="23" spans="2:9" ht="15.6">
      <c r="B23" s="54"/>
      <c r="C23" s="54"/>
      <c r="D23" s="54"/>
      <c r="E23" s="54"/>
      <c r="F23" s="54" t="s">
        <v>2</v>
      </c>
      <c r="G23" s="54"/>
    </row>
    <row r="24" spans="2:9" ht="15.6">
      <c r="B24" s="54"/>
      <c r="C24" s="54"/>
      <c r="D24" s="54"/>
      <c r="E24" s="54"/>
      <c r="F24" s="54" t="s">
        <v>3</v>
      </c>
      <c r="G24" s="54"/>
    </row>
    <row r="25" spans="2:9" ht="15.6">
      <c r="B25" s="54"/>
      <c r="C25" s="54"/>
      <c r="D25" s="54"/>
      <c r="E25" s="54"/>
      <c r="F25" s="54" t="s">
        <v>4</v>
      </c>
      <c r="G25" s="54"/>
    </row>
  </sheetData>
  <mergeCells count="4">
    <mergeCell ref="B2:G3"/>
    <mergeCell ref="B4:G4"/>
    <mergeCell ref="B5:G5"/>
    <mergeCell ref="B18:G18"/>
  </mergeCells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83"/>
  <sheetViews>
    <sheetView view="pageBreakPreview" topLeftCell="A22" zoomScaleNormal="100" zoomScaleSheetLayoutView="100" workbookViewId="0">
      <selection activeCell="D39" sqref="D39"/>
    </sheetView>
  </sheetViews>
  <sheetFormatPr baseColWidth="10" defaultColWidth="11.44140625" defaultRowHeight="13.8"/>
  <cols>
    <col min="1" max="1" width="2.6640625" style="1" customWidth="1"/>
    <col min="2" max="2" width="10.5546875" style="1" customWidth="1"/>
    <col min="3" max="3" width="42.88671875" style="1" customWidth="1"/>
    <col min="4" max="4" width="60.109375" style="1" customWidth="1"/>
    <col min="5" max="16384" width="11.44140625" style="1"/>
  </cols>
  <sheetData>
    <row r="1" spans="2:4" ht="14.4" thickBot="1"/>
    <row r="2" spans="2:4" ht="16.2" customHeight="1">
      <c r="B2" s="200" t="str">
        <f>+'Formulario 4 - Presupuesto'!B2</f>
        <v>INTERVENTORÍA TÉCNICA, ADMINISTRATIVA, FINANCIERA, LEGAL Y SOCIO AMBIENTAL DURANTE LAS ETAPAS CONTRACTUAL Y POSCONTRACTUAL DEL PROYECTO “CONTRATO DE OBRA PARA LA CONSTRUCCION DE LA SEGUNDA ETAPA DE LA PISTA DE PATINAJE DEL MUNICIPIO DE MARINILLA”</v>
      </c>
      <c r="C2" s="201"/>
      <c r="D2" s="201"/>
    </row>
    <row r="3" spans="2:4" ht="29.4" customHeight="1" thickBot="1">
      <c r="B3" s="202"/>
      <c r="C3" s="203"/>
      <c r="D3" s="203"/>
    </row>
    <row r="4" spans="2:4" ht="23.4" customHeight="1">
      <c r="B4" s="206" t="s">
        <v>82</v>
      </c>
      <c r="C4" s="207"/>
      <c r="D4" s="207"/>
    </row>
    <row r="5" spans="2:4" ht="23.4" customHeight="1" thickBot="1">
      <c r="B5" s="204" t="s">
        <v>12</v>
      </c>
      <c r="C5" s="205"/>
      <c r="D5" s="205"/>
    </row>
    <row r="6" spans="2:4" ht="1.2" customHeight="1" thickBot="1">
      <c r="B6" s="2"/>
      <c r="C6" s="2"/>
      <c r="D6" s="2"/>
    </row>
    <row r="7" spans="2:4" customFormat="1" ht="14.4">
      <c r="B7" s="137">
        <v>1</v>
      </c>
      <c r="C7" s="138" t="s">
        <v>93</v>
      </c>
      <c r="D7" s="122"/>
    </row>
    <row r="8" spans="2:4" customFormat="1" ht="14.4">
      <c r="B8" s="139">
        <v>2</v>
      </c>
      <c r="C8" s="121" t="s">
        <v>10</v>
      </c>
      <c r="D8" s="123"/>
    </row>
    <row r="9" spans="2:4" customFormat="1" ht="14.4">
      <c r="B9" s="140" t="s">
        <v>70</v>
      </c>
      <c r="C9" s="120" t="s">
        <v>94</v>
      </c>
      <c r="D9" s="123"/>
    </row>
    <row r="10" spans="2:4" customFormat="1" ht="14.4">
      <c r="B10" s="140" t="s">
        <v>71</v>
      </c>
      <c r="C10" s="120" t="s">
        <v>95</v>
      </c>
      <c r="D10" s="123"/>
    </row>
    <row r="11" spans="2:4" customFormat="1" ht="14.4">
      <c r="B11" s="140" t="s">
        <v>72</v>
      </c>
      <c r="C11" s="120" t="s">
        <v>96</v>
      </c>
      <c r="D11" s="123"/>
    </row>
    <row r="12" spans="2:4" customFormat="1" ht="14.4">
      <c r="B12" s="140" t="s">
        <v>73</v>
      </c>
      <c r="C12" s="120" t="s">
        <v>76</v>
      </c>
      <c r="D12" s="123"/>
    </row>
    <row r="13" spans="2:4" customFormat="1" ht="14.4">
      <c r="B13" s="140" t="s">
        <v>75</v>
      </c>
      <c r="C13" s="120" t="s">
        <v>97</v>
      </c>
      <c r="D13" s="123"/>
    </row>
    <row r="14" spans="2:4" customFormat="1" ht="14.4">
      <c r="B14" s="140" t="s">
        <v>77</v>
      </c>
      <c r="C14" s="120" t="s">
        <v>5</v>
      </c>
      <c r="D14" s="123"/>
    </row>
    <row r="15" spans="2:4" customFormat="1" ht="14.4">
      <c r="B15" s="140" t="s">
        <v>98</v>
      </c>
      <c r="C15" s="120" t="s">
        <v>6</v>
      </c>
      <c r="D15" s="123"/>
    </row>
    <row r="16" spans="2:4" customFormat="1" ht="14.4">
      <c r="B16" s="140" t="s">
        <v>78</v>
      </c>
      <c r="C16" s="120" t="s">
        <v>99</v>
      </c>
      <c r="D16" s="123"/>
    </row>
    <row r="17" spans="2:4" customFormat="1" ht="14.4">
      <c r="B17" s="140" t="s">
        <v>79</v>
      </c>
      <c r="C17" s="120" t="s">
        <v>74</v>
      </c>
      <c r="D17" s="123"/>
    </row>
    <row r="18" spans="2:4" customFormat="1" ht="14.4">
      <c r="B18" s="140" t="s">
        <v>80</v>
      </c>
      <c r="C18" s="120" t="s">
        <v>166</v>
      </c>
      <c r="D18" s="151"/>
    </row>
    <row r="19" spans="2:4" customFormat="1" ht="14.4">
      <c r="B19" s="140" t="s">
        <v>81</v>
      </c>
      <c r="C19" s="120" t="s">
        <v>100</v>
      </c>
      <c r="D19" s="123"/>
    </row>
    <row r="20" spans="2:4" customFormat="1" ht="14.4">
      <c r="B20" s="140" t="s">
        <v>102</v>
      </c>
      <c r="C20" s="120" t="s">
        <v>101</v>
      </c>
      <c r="D20" s="123"/>
    </row>
    <row r="21" spans="2:4" customFormat="1" ht="14.4">
      <c r="B21" s="140" t="s">
        <v>104</v>
      </c>
      <c r="C21" s="120" t="s">
        <v>103</v>
      </c>
      <c r="D21" s="123"/>
    </row>
    <row r="22" spans="2:4" customFormat="1" ht="14.4">
      <c r="B22" s="140" t="s">
        <v>106</v>
      </c>
      <c r="C22" s="120" t="s">
        <v>105</v>
      </c>
      <c r="D22" s="123"/>
    </row>
    <row r="23" spans="2:4" customFormat="1" ht="14.4">
      <c r="B23" s="140" t="s">
        <v>108</v>
      </c>
      <c r="C23" s="120" t="s">
        <v>107</v>
      </c>
      <c r="D23" s="123"/>
    </row>
    <row r="24" spans="2:4" customFormat="1" ht="14.4">
      <c r="B24" s="140" t="s">
        <v>165</v>
      </c>
      <c r="C24" s="93" t="s">
        <v>109</v>
      </c>
      <c r="D24" s="125"/>
    </row>
    <row r="25" spans="2:4" customFormat="1" ht="14.4">
      <c r="B25" s="141"/>
      <c r="C25" s="142" t="s">
        <v>110</v>
      </c>
      <c r="D25" s="126"/>
    </row>
    <row r="26" spans="2:4" customFormat="1" ht="14.4">
      <c r="B26" s="143">
        <v>3</v>
      </c>
      <c r="C26" s="144" t="s">
        <v>88</v>
      </c>
      <c r="D26" s="123"/>
    </row>
    <row r="27" spans="2:4" customFormat="1" ht="14.4">
      <c r="B27" s="124"/>
      <c r="C27" s="121" t="s">
        <v>111</v>
      </c>
      <c r="D27" s="123"/>
    </row>
    <row r="28" spans="2:4" customFormat="1" ht="14.4">
      <c r="B28" s="140" t="s">
        <v>112</v>
      </c>
      <c r="C28" s="120" t="s">
        <v>113</v>
      </c>
      <c r="D28" s="123"/>
    </row>
    <row r="29" spans="2:4" customFormat="1" ht="14.4">
      <c r="B29" s="140" t="s">
        <v>114</v>
      </c>
      <c r="C29" s="120" t="s">
        <v>115</v>
      </c>
      <c r="D29" s="123"/>
    </row>
    <row r="30" spans="2:4" customFormat="1" ht="14.4">
      <c r="B30" s="140" t="s">
        <v>116</v>
      </c>
      <c r="C30" s="120" t="s">
        <v>117</v>
      </c>
      <c r="D30" s="123"/>
    </row>
    <row r="31" spans="2:4" customFormat="1" ht="14.4">
      <c r="B31" s="140" t="s">
        <v>118</v>
      </c>
      <c r="C31" s="120" t="s">
        <v>119</v>
      </c>
      <c r="D31" s="123"/>
    </row>
    <row r="32" spans="2:4" customFormat="1" ht="14.4">
      <c r="B32" s="140" t="s">
        <v>120</v>
      </c>
      <c r="C32" s="120" t="s">
        <v>121</v>
      </c>
      <c r="D32" s="123"/>
    </row>
    <row r="33" spans="2:4" customFormat="1" ht="14.4">
      <c r="B33" s="140" t="s">
        <v>122</v>
      </c>
      <c r="C33" s="120" t="s">
        <v>123</v>
      </c>
      <c r="D33" s="123"/>
    </row>
    <row r="34" spans="2:4" customFormat="1" ht="14.4">
      <c r="B34" s="140"/>
      <c r="C34" s="121" t="s">
        <v>124</v>
      </c>
      <c r="D34" s="123"/>
    </row>
    <row r="35" spans="2:4" customFormat="1" ht="14.4">
      <c r="B35" s="145"/>
      <c r="C35" s="142" t="s">
        <v>125</v>
      </c>
      <c r="D35" s="126"/>
    </row>
    <row r="36" spans="2:4" customFormat="1" ht="14.4">
      <c r="B36" s="139">
        <v>4</v>
      </c>
      <c r="C36" s="144" t="s">
        <v>126</v>
      </c>
      <c r="D36" s="127"/>
    </row>
    <row r="37" spans="2:4" customFormat="1" ht="14.4">
      <c r="B37" s="145"/>
      <c r="C37" s="142" t="s">
        <v>127</v>
      </c>
      <c r="D37" s="126"/>
    </row>
    <row r="38" spans="2:4" customFormat="1" ht="14.4">
      <c r="B38" s="128"/>
      <c r="C38" s="146"/>
      <c r="D38" s="129"/>
    </row>
    <row r="39" spans="2:4" customFormat="1" ht="14.4">
      <c r="B39" s="147">
        <v>5</v>
      </c>
      <c r="C39" s="148" t="s">
        <v>128</v>
      </c>
      <c r="D39" s="130"/>
    </row>
    <row r="40" spans="2:4" customFormat="1" ht="14.4">
      <c r="B40" s="133"/>
      <c r="C40" s="149"/>
      <c r="D40" s="1"/>
    </row>
    <row r="41" spans="2:4" customFormat="1" ht="14.4">
      <c r="B41" s="133" t="s">
        <v>167</v>
      </c>
      <c r="C41" s="131"/>
      <c r="D41" s="131"/>
    </row>
    <row r="42" spans="2:4" customFormat="1" ht="14.4">
      <c r="B42" s="152"/>
      <c r="C42" s="149"/>
      <c r="D42" s="131"/>
    </row>
    <row r="43" spans="2:4" customFormat="1" ht="14.4">
      <c r="B43" s="150"/>
      <c r="C43" s="5"/>
      <c r="D43" s="132"/>
    </row>
    <row r="44" spans="2:4" customFormat="1" ht="14.4">
      <c r="B44" s="133" t="s">
        <v>7</v>
      </c>
      <c r="C44" s="3"/>
      <c r="D44" s="134" t="s">
        <v>1</v>
      </c>
    </row>
    <row r="45" spans="2:4" customFormat="1" ht="14.4">
      <c r="B45" s="133"/>
      <c r="C45" s="3"/>
      <c r="D45" s="134" t="s">
        <v>2</v>
      </c>
    </row>
    <row r="46" spans="2:4" customFormat="1" ht="14.4">
      <c r="B46" s="133"/>
      <c r="C46" s="3"/>
      <c r="D46" s="134" t="s">
        <v>3</v>
      </c>
    </row>
    <row r="47" spans="2:4" customFormat="1" ht="14.4">
      <c r="B47" s="133"/>
      <c r="C47" s="3"/>
      <c r="D47" s="134" t="s">
        <v>4</v>
      </c>
    </row>
    <row r="48" spans="2:4" customFormat="1" ht="15" thickBot="1">
      <c r="B48" s="135"/>
      <c r="C48" s="94"/>
      <c r="D48" s="136"/>
    </row>
    <row r="49" spans="2:4" customFormat="1" ht="14.4">
      <c r="B49" s="3"/>
      <c r="C49" s="3"/>
      <c r="D49" s="3"/>
    </row>
    <row r="50" spans="2:4" customFormat="1" ht="14.4">
      <c r="B50" s="3"/>
      <c r="C50" s="3"/>
      <c r="D50" s="3"/>
    </row>
    <row r="51" spans="2:4" customFormat="1" ht="14.4">
      <c r="B51" s="3"/>
      <c r="C51" s="1"/>
      <c r="D51" s="3"/>
    </row>
    <row r="52" spans="2:4" customFormat="1" ht="14.4">
      <c r="B52" s="3"/>
      <c r="C52" s="1"/>
      <c r="D52" s="3"/>
    </row>
    <row r="53" spans="2:4" customFormat="1" ht="14.4">
      <c r="B53" s="1"/>
      <c r="C53" s="1"/>
      <c r="D53" s="3"/>
    </row>
    <row r="54" spans="2:4" customFormat="1" ht="14.4">
      <c r="B54" s="1"/>
      <c r="C54" s="1"/>
      <c r="D54" s="3"/>
    </row>
    <row r="55" spans="2:4" customFormat="1" ht="14.4">
      <c r="B55" s="1"/>
      <c r="C55" s="1"/>
      <c r="D55" s="1"/>
    </row>
    <row r="56" spans="2:4" customFormat="1" ht="14.4">
      <c r="B56" s="1"/>
      <c r="C56" s="1"/>
      <c r="D56" s="1"/>
    </row>
    <row r="57" spans="2:4" customFormat="1" ht="14.4">
      <c r="B57" s="1"/>
      <c r="C57" s="1"/>
      <c r="D57" s="1"/>
    </row>
    <row r="58" spans="2:4" customFormat="1" ht="14.4">
      <c r="B58" s="1"/>
      <c r="C58" s="1"/>
      <c r="D58" s="1"/>
    </row>
    <row r="59" spans="2:4" customFormat="1" ht="14.4">
      <c r="B59" s="1"/>
      <c r="C59" s="1"/>
      <c r="D59" s="1"/>
    </row>
    <row r="60" spans="2:4" customFormat="1" ht="14.4">
      <c r="B60" s="1"/>
      <c r="C60" s="1"/>
      <c r="D60" s="1"/>
    </row>
    <row r="61" spans="2:4" customFormat="1" ht="14.4">
      <c r="B61" s="1"/>
      <c r="C61" s="1"/>
      <c r="D61" s="1"/>
    </row>
    <row r="62" spans="2:4" customFormat="1" ht="14.4">
      <c r="B62" s="1"/>
      <c r="C62" s="1"/>
      <c r="D62" s="1"/>
    </row>
    <row r="70" ht="18" customHeight="1"/>
    <row r="71" ht="21.75" customHeight="1"/>
    <row r="72" ht="21.75" customHeight="1"/>
    <row r="73" ht="21.75" customHeight="1"/>
    <row r="74" ht="34.5" customHeight="1"/>
    <row r="79" ht="13.5" customHeight="1"/>
    <row r="80" ht="13.5" customHeight="1"/>
    <row r="81" ht="13.5" customHeight="1"/>
    <row r="82" ht="13.5" customHeight="1"/>
    <row r="83" ht="13.5" customHeight="1"/>
  </sheetData>
  <mergeCells count="3">
    <mergeCell ref="B2:D3"/>
    <mergeCell ref="B5:D5"/>
    <mergeCell ref="B4:D4"/>
  </mergeCells>
  <phoneticPr fontId="53" type="noConversion"/>
  <printOptions horizontalCentered="1"/>
  <pageMargins left="0.59055118110236227" right="0.59055118110236227" top="0.74803149606299213" bottom="0.74803149606299213" header="0.31496062992125984" footer="0.31496062992125984"/>
  <pageSetup scale="6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40"/>
  <sheetViews>
    <sheetView view="pageBreakPreview" topLeftCell="A7" zoomScale="60" zoomScaleNormal="100" workbookViewId="0">
      <selection activeCell="B13" sqref="B13"/>
    </sheetView>
  </sheetViews>
  <sheetFormatPr baseColWidth="10" defaultColWidth="11.44140625" defaultRowHeight="13.8"/>
  <cols>
    <col min="1" max="1" width="2.33203125" style="112" customWidth="1"/>
    <col min="2" max="2" width="30.5546875" style="112" customWidth="1"/>
    <col min="3" max="3" width="26.109375" style="112" customWidth="1"/>
    <col min="4" max="4" width="37.44140625" style="112" customWidth="1"/>
    <col min="5" max="5" width="23.109375" style="112" customWidth="1"/>
    <col min="6" max="6" width="22" style="112" customWidth="1"/>
    <col min="7" max="7" width="28.33203125" style="112" customWidth="1"/>
    <col min="8" max="8" width="21.109375" style="113" customWidth="1"/>
    <col min="9" max="9" width="18.44140625" style="112" customWidth="1"/>
    <col min="10" max="16384" width="11.44140625" style="112"/>
  </cols>
  <sheetData>
    <row r="2" spans="2:11" ht="16.2" customHeight="1">
      <c r="B2" s="219" t="str">
        <f>+'Formulario 1 - Experiencia'!B2:M3</f>
        <v>INTERVENTORÍA TÉCNICA, ADMINISTRATIVA, FINANCIERA, LEGAL Y SOCIO AMBIENTAL DURANTE LAS ETAPAS CONTRACTUAL Y POSCONTRACTUAL DEL PROYECTO “CONTRATO DE OBRA PARA LA CONSTRUCCION DE LA SEGUNDA ETAPA DE LA PISTA DE PATINAJE DEL MUNICIPIO DE MARINILLA”</v>
      </c>
      <c r="C2" s="220"/>
      <c r="D2" s="220"/>
      <c r="E2" s="220"/>
      <c r="F2" s="220"/>
      <c r="G2" s="220"/>
      <c r="H2" s="220"/>
      <c r="I2" s="220"/>
    </row>
    <row r="3" spans="2:11" ht="43.2" customHeight="1">
      <c r="B3" s="219"/>
      <c r="C3" s="220"/>
      <c r="D3" s="220"/>
      <c r="E3" s="220"/>
      <c r="F3" s="220"/>
      <c r="G3" s="220"/>
      <c r="H3" s="220"/>
      <c r="I3" s="220"/>
    </row>
    <row r="4" spans="2:11" ht="23.4" customHeight="1">
      <c r="B4" s="221" t="s">
        <v>83</v>
      </c>
      <c r="C4" s="222"/>
      <c r="D4" s="222"/>
      <c r="E4" s="222"/>
      <c r="F4" s="222"/>
      <c r="G4" s="222"/>
      <c r="H4" s="222"/>
      <c r="I4" s="222"/>
    </row>
    <row r="5" spans="2:11" ht="16.2" customHeight="1">
      <c r="B5" s="221" t="s">
        <v>8</v>
      </c>
      <c r="C5" s="222"/>
      <c r="D5" s="222"/>
      <c r="E5" s="222"/>
      <c r="F5" s="222"/>
      <c r="G5" s="222"/>
      <c r="H5" s="222"/>
      <c r="I5" s="222"/>
    </row>
    <row r="6" spans="2:11" ht="6.6" customHeight="1" thickBot="1">
      <c r="B6" s="2"/>
      <c r="C6" s="2"/>
      <c r="D6" s="2"/>
      <c r="E6" s="2"/>
      <c r="F6" s="2"/>
      <c r="G6" s="2"/>
      <c r="H6" s="7"/>
    </row>
    <row r="7" spans="2:11" ht="16.2" thickBot="1">
      <c r="B7" s="223" t="s">
        <v>129</v>
      </c>
      <c r="C7" s="224"/>
      <c r="D7" s="224"/>
      <c r="E7" s="224"/>
      <c r="F7" s="224"/>
      <c r="G7" s="224"/>
      <c r="H7" s="224"/>
      <c r="I7" s="225"/>
      <c r="J7" s="6"/>
      <c r="K7" s="6"/>
    </row>
    <row r="8" spans="2:11" ht="15.6">
      <c r="B8" s="96" t="s">
        <v>130</v>
      </c>
      <c r="C8" s="97" t="s">
        <v>90</v>
      </c>
      <c r="D8" s="98" t="s">
        <v>91</v>
      </c>
      <c r="E8" s="97" t="s">
        <v>131</v>
      </c>
      <c r="F8" s="97" t="s">
        <v>132</v>
      </c>
      <c r="G8" s="97" t="s">
        <v>133</v>
      </c>
      <c r="H8" s="97" t="s">
        <v>134</v>
      </c>
      <c r="I8" s="99"/>
      <c r="J8" s="6"/>
      <c r="K8" s="6"/>
    </row>
    <row r="9" spans="2:11" ht="31.2">
      <c r="B9" s="100" t="s">
        <v>135</v>
      </c>
      <c r="C9" s="256" t="s">
        <v>89</v>
      </c>
      <c r="D9" s="257" t="s">
        <v>136</v>
      </c>
      <c r="E9" s="256" t="s">
        <v>137</v>
      </c>
      <c r="F9" s="256" t="s">
        <v>138</v>
      </c>
      <c r="G9" s="256" t="s">
        <v>139</v>
      </c>
      <c r="H9" s="256" t="s">
        <v>140</v>
      </c>
      <c r="I9" s="258" t="s">
        <v>141</v>
      </c>
      <c r="J9" s="6"/>
      <c r="K9" s="6"/>
    </row>
    <row r="10" spans="2:11" ht="15.6">
      <c r="B10" s="101"/>
      <c r="C10" s="259"/>
      <c r="D10" s="260"/>
      <c r="E10" s="259"/>
      <c r="F10" s="259"/>
      <c r="G10" s="259"/>
      <c r="H10" s="259"/>
      <c r="I10" s="261"/>
      <c r="J10" s="6"/>
      <c r="K10" s="6"/>
    </row>
    <row r="11" spans="2:11" ht="15.6">
      <c r="B11" s="262" t="s">
        <v>169</v>
      </c>
      <c r="C11" s="259">
        <v>1</v>
      </c>
      <c r="D11" s="263"/>
      <c r="E11" s="264">
        <v>0.4</v>
      </c>
      <c r="F11" s="265">
        <v>2.14</v>
      </c>
      <c r="G11" s="266">
        <f>+C11*D11*E11*F11</f>
        <v>0</v>
      </c>
      <c r="H11" s="267">
        <v>6</v>
      </c>
      <c r="I11" s="268">
        <f>+G11*H11</f>
        <v>0</v>
      </c>
      <c r="J11" s="6"/>
      <c r="K11" s="6"/>
    </row>
    <row r="12" spans="2:11" ht="15.6">
      <c r="B12" s="262" t="s">
        <v>142</v>
      </c>
      <c r="C12" s="259">
        <v>1</v>
      </c>
      <c r="D12" s="263"/>
      <c r="E12" s="264">
        <v>1</v>
      </c>
      <c r="F12" s="265">
        <f>+F11</f>
        <v>2.14</v>
      </c>
      <c r="G12" s="266">
        <f>+C12*D12*E12*F12</f>
        <v>0</v>
      </c>
      <c r="H12" s="267">
        <f>+H11</f>
        <v>6</v>
      </c>
      <c r="I12" s="268">
        <f>+G12*H12</f>
        <v>0</v>
      </c>
      <c r="J12" s="6"/>
      <c r="K12" s="6"/>
    </row>
    <row r="13" spans="2:11" ht="16.2" thickBot="1">
      <c r="B13" s="269" t="s">
        <v>170</v>
      </c>
      <c r="C13" s="270">
        <v>1</v>
      </c>
      <c r="D13" s="271"/>
      <c r="E13" s="272">
        <v>0.5</v>
      </c>
      <c r="F13" s="265">
        <f>+F11</f>
        <v>2.14</v>
      </c>
      <c r="G13" s="273">
        <f>C13*D13*E13*F13</f>
        <v>0</v>
      </c>
      <c r="H13" s="274">
        <f>+H11</f>
        <v>6</v>
      </c>
      <c r="I13" s="275">
        <f>G13*H13</f>
        <v>0</v>
      </c>
      <c r="J13" s="6"/>
      <c r="K13" s="6"/>
    </row>
    <row r="14" spans="2:11" ht="16.2" thickBot="1">
      <c r="B14" s="208" t="s">
        <v>143</v>
      </c>
      <c r="C14" s="209"/>
      <c r="D14" s="209"/>
      <c r="E14" s="209"/>
      <c r="F14" s="209"/>
      <c r="G14" s="209"/>
      <c r="H14" s="210"/>
      <c r="I14" s="110">
        <f>SUM(I11:I13)</f>
        <v>0</v>
      </c>
      <c r="J14" s="6"/>
      <c r="K14" s="6"/>
    </row>
    <row r="15" spans="2:11" ht="16.2" thickBot="1">
      <c r="B15" s="211" t="s">
        <v>144</v>
      </c>
      <c r="C15" s="212"/>
      <c r="D15" s="212"/>
      <c r="E15" s="212"/>
      <c r="F15" s="212"/>
      <c r="G15" s="212"/>
      <c r="H15" s="212"/>
      <c r="I15" s="213"/>
      <c r="J15" s="6"/>
      <c r="K15" s="6"/>
    </row>
    <row r="16" spans="2:11" ht="15.6">
      <c r="B16" s="214" t="s">
        <v>92</v>
      </c>
      <c r="C16" s="215"/>
      <c r="D16" s="215"/>
      <c r="E16" s="215"/>
      <c r="F16" s="102" t="s">
        <v>145</v>
      </c>
      <c r="G16" s="102" t="s">
        <v>89</v>
      </c>
      <c r="H16" s="102" t="s">
        <v>146</v>
      </c>
      <c r="I16" s="103" t="s">
        <v>147</v>
      </c>
    </row>
    <row r="17" spans="2:9" ht="15.6">
      <c r="B17" s="216" t="s">
        <v>148</v>
      </c>
      <c r="C17" s="276"/>
      <c r="D17" s="276"/>
      <c r="E17" s="276"/>
      <c r="F17" s="277" t="s">
        <v>149</v>
      </c>
      <c r="G17" s="277">
        <v>1</v>
      </c>
      <c r="H17" s="278"/>
      <c r="I17" s="279">
        <f>+H17*G17</f>
        <v>0</v>
      </c>
    </row>
    <row r="18" spans="2:9" ht="15.6">
      <c r="B18" s="216" t="s">
        <v>150</v>
      </c>
      <c r="C18" s="276"/>
      <c r="D18" s="276"/>
      <c r="E18" s="276"/>
      <c r="F18" s="259" t="s">
        <v>151</v>
      </c>
      <c r="G18" s="259">
        <f>+H11</f>
        <v>6</v>
      </c>
      <c r="H18" s="280"/>
      <c r="I18" s="279">
        <f>+H18*G18</f>
        <v>0</v>
      </c>
    </row>
    <row r="19" spans="2:9" ht="16.2" thickBot="1">
      <c r="B19" s="217" t="s">
        <v>152</v>
      </c>
      <c r="C19" s="218"/>
      <c r="D19" s="218"/>
      <c r="E19" s="218"/>
      <c r="F19" s="104" t="s">
        <v>151</v>
      </c>
      <c r="G19" s="104">
        <f>+H11</f>
        <v>6</v>
      </c>
      <c r="H19" s="108"/>
      <c r="I19" s="109">
        <f>+H19*G19</f>
        <v>0</v>
      </c>
    </row>
    <row r="20" spans="2:9" ht="16.2" thickBot="1">
      <c r="B20" s="208" t="s">
        <v>153</v>
      </c>
      <c r="C20" s="209"/>
      <c r="D20" s="209"/>
      <c r="E20" s="209"/>
      <c r="F20" s="209"/>
      <c r="G20" s="209"/>
      <c r="H20" s="210"/>
      <c r="I20" s="111">
        <f>SUM(I17:I19)</f>
        <v>0</v>
      </c>
    </row>
    <row r="21" spans="2:9" ht="16.2" thickBot="1">
      <c r="B21" s="211" t="s">
        <v>154</v>
      </c>
      <c r="C21" s="212"/>
      <c r="D21" s="212"/>
      <c r="E21" s="212"/>
      <c r="F21" s="212"/>
      <c r="G21" s="212"/>
      <c r="H21" s="212"/>
      <c r="I21" s="213"/>
    </row>
    <row r="22" spans="2:9" ht="15.6">
      <c r="B22" s="236" t="s">
        <v>13</v>
      </c>
      <c r="C22" s="237"/>
      <c r="D22" s="237"/>
      <c r="E22" s="105" t="s">
        <v>145</v>
      </c>
      <c r="F22" s="105" t="s">
        <v>89</v>
      </c>
      <c r="G22" s="105" t="s">
        <v>146</v>
      </c>
      <c r="H22" s="106" t="s">
        <v>155</v>
      </c>
      <c r="I22" s="103" t="s">
        <v>156</v>
      </c>
    </row>
    <row r="23" spans="2:9" ht="15.6">
      <c r="B23" s="216" t="s">
        <v>171</v>
      </c>
      <c r="C23" s="276"/>
      <c r="D23" s="276"/>
      <c r="E23" s="259" t="s">
        <v>157</v>
      </c>
      <c r="F23" s="259">
        <v>1</v>
      </c>
      <c r="G23" s="281">
        <f>+$I$32</f>
        <v>0</v>
      </c>
      <c r="H23" s="282">
        <v>0.01</v>
      </c>
      <c r="I23" s="283">
        <f>+H23*G23*F23</f>
        <v>0</v>
      </c>
    </row>
    <row r="24" spans="2:9" ht="15.6">
      <c r="B24" s="216" t="s">
        <v>172</v>
      </c>
      <c r="C24" s="276"/>
      <c r="D24" s="276"/>
      <c r="E24" s="259" t="s">
        <v>157</v>
      </c>
      <c r="F24" s="259">
        <v>1</v>
      </c>
      <c r="G24" s="281">
        <f t="shared" ref="G24:G26" si="0">+$I$32</f>
        <v>0</v>
      </c>
      <c r="H24" s="284">
        <v>0.02</v>
      </c>
      <c r="I24" s="283">
        <f>+H24*G24*F24</f>
        <v>0</v>
      </c>
    </row>
    <row r="25" spans="2:9" ht="15.6">
      <c r="B25" s="216" t="s">
        <v>173</v>
      </c>
      <c r="C25" s="276"/>
      <c r="D25" s="276"/>
      <c r="E25" s="259" t="s">
        <v>157</v>
      </c>
      <c r="F25" s="259">
        <v>1</v>
      </c>
      <c r="G25" s="281">
        <f t="shared" si="0"/>
        <v>0</v>
      </c>
      <c r="H25" s="284">
        <v>0.04</v>
      </c>
      <c r="I25" s="283">
        <f>+H25*G25*F25</f>
        <v>0</v>
      </c>
    </row>
    <row r="26" spans="2:9" ht="16.2" thickBot="1">
      <c r="B26" s="216" t="s">
        <v>174</v>
      </c>
      <c r="C26" s="276"/>
      <c r="D26" s="276"/>
      <c r="E26" s="104" t="s">
        <v>157</v>
      </c>
      <c r="F26" s="104">
        <v>1</v>
      </c>
      <c r="G26" s="281">
        <f t="shared" si="0"/>
        <v>0</v>
      </c>
      <c r="H26" s="107">
        <v>0.01</v>
      </c>
      <c r="I26" s="115">
        <f>+H26*G26*F26</f>
        <v>0</v>
      </c>
    </row>
    <row r="27" spans="2:9" ht="16.2" thickBot="1">
      <c r="B27" s="226" t="s">
        <v>158</v>
      </c>
      <c r="C27" s="227"/>
      <c r="D27" s="227"/>
      <c r="E27" s="227"/>
      <c r="F27" s="227"/>
      <c r="G27" s="227"/>
      <c r="H27" s="228"/>
      <c r="I27" s="116">
        <f>+I26+I25+I24+I23</f>
        <v>0</v>
      </c>
    </row>
    <row r="28" spans="2:9" ht="15.6">
      <c r="B28" s="229" t="s">
        <v>159</v>
      </c>
      <c r="C28" s="230"/>
      <c r="D28" s="230"/>
      <c r="E28" s="230"/>
      <c r="F28" s="230"/>
      <c r="G28" s="230"/>
      <c r="H28" s="231"/>
      <c r="I28" s="117">
        <f>+I20+I14+I27</f>
        <v>0</v>
      </c>
    </row>
    <row r="29" spans="2:9" ht="15.6">
      <c r="B29" s="232" t="s">
        <v>11</v>
      </c>
      <c r="C29" s="285"/>
      <c r="D29" s="285"/>
      <c r="E29" s="285"/>
      <c r="F29" s="285"/>
      <c r="G29" s="285"/>
      <c r="H29" s="286">
        <v>0.19</v>
      </c>
      <c r="I29" s="118">
        <f>+I28*H29</f>
        <v>0</v>
      </c>
    </row>
    <row r="30" spans="2:9" ht="16.2" thickBot="1">
      <c r="B30" s="233" t="s">
        <v>160</v>
      </c>
      <c r="C30" s="234"/>
      <c r="D30" s="234"/>
      <c r="E30" s="234"/>
      <c r="F30" s="234"/>
      <c r="G30" s="234"/>
      <c r="H30" s="235"/>
      <c r="I30" s="119">
        <f>+I29+I28</f>
        <v>0</v>
      </c>
    </row>
    <row r="31" spans="2:9">
      <c r="B31" s="287"/>
      <c r="C31" s="288"/>
      <c r="D31" s="288"/>
      <c r="E31" s="288"/>
      <c r="F31" s="288"/>
      <c r="G31" s="288"/>
      <c r="H31" s="289"/>
      <c r="I31" s="290"/>
    </row>
    <row r="32" spans="2:9">
      <c r="B32" s="287"/>
      <c r="C32" s="288"/>
      <c r="D32" s="288"/>
      <c r="E32" s="288"/>
      <c r="F32" s="288"/>
      <c r="G32" s="288"/>
      <c r="H32" s="289"/>
      <c r="I32" s="298"/>
    </row>
    <row r="33" spans="2:9" ht="14.4" thickBot="1">
      <c r="B33" s="295"/>
      <c r="C33" s="94"/>
      <c r="D33" s="95"/>
      <c r="E33" s="288"/>
      <c r="F33" s="95"/>
      <c r="G33" s="114"/>
      <c r="H33" s="289"/>
      <c r="I33" s="290"/>
    </row>
    <row r="34" spans="2:9">
      <c r="B34" s="291" t="s">
        <v>7</v>
      </c>
      <c r="D34" s="291"/>
      <c r="E34" s="292"/>
      <c r="F34" s="291" t="s">
        <v>1</v>
      </c>
      <c r="G34" s="293"/>
      <c r="H34" s="289"/>
      <c r="I34" s="290"/>
    </row>
    <row r="35" spans="2:9">
      <c r="B35" s="287"/>
      <c r="C35" s="291"/>
      <c r="D35" s="291"/>
      <c r="E35" s="292"/>
      <c r="F35" s="291" t="s">
        <v>2</v>
      </c>
      <c r="G35" s="293"/>
      <c r="H35" s="289"/>
      <c r="I35" s="290"/>
    </row>
    <row r="36" spans="2:9">
      <c r="B36" s="287"/>
      <c r="C36" s="291"/>
      <c r="D36" s="291"/>
      <c r="E36" s="292"/>
      <c r="F36" s="291" t="s">
        <v>3</v>
      </c>
      <c r="G36" s="293"/>
      <c r="H36" s="289"/>
      <c r="I36" s="290"/>
    </row>
    <row r="37" spans="2:9">
      <c r="B37" s="287"/>
      <c r="C37" s="291"/>
      <c r="D37" s="291"/>
      <c r="E37" s="292"/>
      <c r="F37" s="291" t="s">
        <v>4</v>
      </c>
      <c r="G37" s="293"/>
      <c r="H37" s="289"/>
      <c r="I37" s="290"/>
    </row>
    <row r="38" spans="2:9">
      <c r="B38" s="287"/>
      <c r="C38" s="294"/>
      <c r="D38" s="294"/>
      <c r="E38" s="294"/>
      <c r="F38" s="294"/>
      <c r="G38" s="288"/>
      <c r="H38" s="289"/>
      <c r="I38" s="290"/>
    </row>
    <row r="39" spans="2:9">
      <c r="B39" s="287"/>
      <c r="C39" s="288"/>
      <c r="D39" s="288"/>
      <c r="E39" s="288"/>
      <c r="F39" s="288"/>
      <c r="G39" s="288"/>
      <c r="H39" s="289"/>
      <c r="I39" s="290"/>
    </row>
    <row r="40" spans="2:9" ht="14.4" thickBot="1">
      <c r="B40" s="295"/>
      <c r="C40" s="114"/>
      <c r="D40" s="114"/>
      <c r="E40" s="114"/>
      <c r="F40" s="114"/>
      <c r="G40" s="114"/>
      <c r="H40" s="296"/>
      <c r="I40" s="297"/>
    </row>
  </sheetData>
  <protectedRanges>
    <protectedRange sqref="G11 D16:D21 F16:G16 D14:F14 D27 D12:E13" name="Editables_1"/>
  </protectedRanges>
  <mergeCells count="21">
    <mergeCell ref="B27:H27"/>
    <mergeCell ref="B28:H28"/>
    <mergeCell ref="B29:G29"/>
    <mergeCell ref="B30:H30"/>
    <mergeCell ref="B22:D22"/>
    <mergeCell ref="B23:D23"/>
    <mergeCell ref="B24:D24"/>
    <mergeCell ref="B25:D25"/>
    <mergeCell ref="B26:D26"/>
    <mergeCell ref="B2:I3"/>
    <mergeCell ref="B4:I4"/>
    <mergeCell ref="B5:I5"/>
    <mergeCell ref="B7:I7"/>
    <mergeCell ref="B14:H14"/>
    <mergeCell ref="B20:H20"/>
    <mergeCell ref="B21:I21"/>
    <mergeCell ref="B15:I15"/>
    <mergeCell ref="B16:E16"/>
    <mergeCell ref="B17:E17"/>
    <mergeCell ref="B18:E18"/>
    <mergeCell ref="B19:E19"/>
  </mergeCells>
  <printOptions horizontalCentered="1"/>
  <pageMargins left="0.59055118110236227" right="0.59055118110236227" top="0.74803149606299213" bottom="0.74803149606299213" header="0.31496062992125984" footer="0.31496062992125984"/>
  <pageSetup scale="4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52B98-E42E-4698-A8C8-8EB07DAAE076}">
  <dimension ref="B2:F38"/>
  <sheetViews>
    <sheetView tabSelected="1" view="pageBreakPreview" zoomScaleNormal="100" zoomScaleSheetLayoutView="100" workbookViewId="0">
      <selection activeCell="I12" sqref="I12"/>
    </sheetView>
  </sheetViews>
  <sheetFormatPr baseColWidth="10" defaultRowHeight="13.8"/>
  <cols>
    <col min="1" max="1" width="3.109375" style="57" customWidth="1"/>
    <col min="2" max="2" width="25.109375" style="57" customWidth="1"/>
    <col min="3" max="3" width="21.88671875" style="57" customWidth="1"/>
    <col min="4" max="4" width="17.5546875" style="57" customWidth="1"/>
    <col min="5" max="5" width="17.109375" style="57" customWidth="1"/>
    <col min="6" max="6" width="17.5546875" style="57" customWidth="1"/>
    <col min="7" max="242" width="11.5546875" style="57"/>
    <col min="243" max="243" width="6.88671875" style="57" customWidth="1"/>
    <col min="244" max="244" width="56.44140625" style="57" customWidth="1"/>
    <col min="245" max="245" width="13.109375" style="57" customWidth="1"/>
    <col min="246" max="246" width="15.44140625" style="57" bestFit="1" customWidth="1"/>
    <col min="247" max="247" width="13.33203125" style="57" bestFit="1" customWidth="1"/>
    <col min="248" max="248" width="30.6640625" style="57" customWidth="1"/>
    <col min="249" max="249" width="22.5546875" style="57" customWidth="1"/>
    <col min="250" max="250" width="12.5546875" style="57" bestFit="1" customWidth="1"/>
    <col min="251" max="498" width="11.5546875" style="57"/>
    <col min="499" max="499" width="6.88671875" style="57" customWidth="1"/>
    <col min="500" max="500" width="56.44140625" style="57" customWidth="1"/>
    <col min="501" max="501" width="13.109375" style="57" customWidth="1"/>
    <col min="502" max="502" width="15.44140625" style="57" bestFit="1" customWidth="1"/>
    <col min="503" max="503" width="13.33203125" style="57" bestFit="1" customWidth="1"/>
    <col min="504" max="504" width="30.6640625" style="57" customWidth="1"/>
    <col min="505" max="505" width="22.5546875" style="57" customWidth="1"/>
    <col min="506" max="506" width="12.5546875" style="57" bestFit="1" customWidth="1"/>
    <col min="507" max="754" width="11.5546875" style="57"/>
    <col min="755" max="755" width="6.88671875" style="57" customWidth="1"/>
    <col min="756" max="756" width="56.44140625" style="57" customWidth="1"/>
    <col min="757" max="757" width="13.109375" style="57" customWidth="1"/>
    <col min="758" max="758" width="15.44140625" style="57" bestFit="1" customWidth="1"/>
    <col min="759" max="759" width="13.33203125" style="57" bestFit="1" customWidth="1"/>
    <col min="760" max="760" width="30.6640625" style="57" customWidth="1"/>
    <col min="761" max="761" width="22.5546875" style="57" customWidth="1"/>
    <col min="762" max="762" width="12.5546875" style="57" bestFit="1" customWidth="1"/>
    <col min="763" max="1010" width="11.5546875" style="57"/>
    <col min="1011" max="1011" width="6.88671875" style="57" customWidth="1"/>
    <col min="1012" max="1012" width="56.44140625" style="57" customWidth="1"/>
    <col min="1013" max="1013" width="13.109375" style="57" customWidth="1"/>
    <col min="1014" max="1014" width="15.44140625" style="57" bestFit="1" customWidth="1"/>
    <col min="1015" max="1015" width="13.33203125" style="57" bestFit="1" customWidth="1"/>
    <col min="1016" max="1016" width="30.6640625" style="57" customWidth="1"/>
    <col min="1017" max="1017" width="22.5546875" style="57" customWidth="1"/>
    <col min="1018" max="1018" width="12.5546875" style="57" bestFit="1" customWidth="1"/>
    <col min="1019" max="1266" width="11.5546875" style="57"/>
    <col min="1267" max="1267" width="6.88671875" style="57" customWidth="1"/>
    <col min="1268" max="1268" width="56.44140625" style="57" customWidth="1"/>
    <col min="1269" max="1269" width="13.109375" style="57" customWidth="1"/>
    <col min="1270" max="1270" width="15.44140625" style="57" bestFit="1" customWidth="1"/>
    <col min="1271" max="1271" width="13.33203125" style="57" bestFit="1" customWidth="1"/>
    <col min="1272" max="1272" width="30.6640625" style="57" customWidth="1"/>
    <col min="1273" max="1273" width="22.5546875" style="57" customWidth="1"/>
    <col min="1274" max="1274" width="12.5546875" style="57" bestFit="1" customWidth="1"/>
    <col min="1275" max="1522" width="11.5546875" style="57"/>
    <col min="1523" max="1523" width="6.88671875" style="57" customWidth="1"/>
    <col min="1524" max="1524" width="56.44140625" style="57" customWidth="1"/>
    <col min="1525" max="1525" width="13.109375" style="57" customWidth="1"/>
    <col min="1526" max="1526" width="15.44140625" style="57" bestFit="1" customWidth="1"/>
    <col min="1527" max="1527" width="13.33203125" style="57" bestFit="1" customWidth="1"/>
    <col min="1528" max="1528" width="30.6640625" style="57" customWidth="1"/>
    <col min="1529" max="1529" width="22.5546875" style="57" customWidth="1"/>
    <col min="1530" max="1530" width="12.5546875" style="57" bestFit="1" customWidth="1"/>
    <col min="1531" max="1778" width="11.5546875" style="57"/>
    <col min="1779" max="1779" width="6.88671875" style="57" customWidth="1"/>
    <col min="1780" max="1780" width="56.44140625" style="57" customWidth="1"/>
    <col min="1781" max="1781" width="13.109375" style="57" customWidth="1"/>
    <col min="1782" max="1782" width="15.44140625" style="57" bestFit="1" customWidth="1"/>
    <col min="1783" max="1783" width="13.33203125" style="57" bestFit="1" customWidth="1"/>
    <col min="1784" max="1784" width="30.6640625" style="57" customWidth="1"/>
    <col min="1785" max="1785" width="22.5546875" style="57" customWidth="1"/>
    <col min="1786" max="1786" width="12.5546875" style="57" bestFit="1" customWidth="1"/>
    <col min="1787" max="2034" width="11.5546875" style="57"/>
    <col min="2035" max="2035" width="6.88671875" style="57" customWidth="1"/>
    <col min="2036" max="2036" width="56.44140625" style="57" customWidth="1"/>
    <col min="2037" max="2037" width="13.109375" style="57" customWidth="1"/>
    <col min="2038" max="2038" width="15.44140625" style="57" bestFit="1" customWidth="1"/>
    <col min="2039" max="2039" width="13.33203125" style="57" bestFit="1" customWidth="1"/>
    <col min="2040" max="2040" width="30.6640625" style="57" customWidth="1"/>
    <col min="2041" max="2041" width="22.5546875" style="57" customWidth="1"/>
    <col min="2042" max="2042" width="12.5546875" style="57" bestFit="1" customWidth="1"/>
    <col min="2043" max="2290" width="11.5546875" style="57"/>
    <col min="2291" max="2291" width="6.88671875" style="57" customWidth="1"/>
    <col min="2292" max="2292" width="56.44140625" style="57" customWidth="1"/>
    <col min="2293" max="2293" width="13.109375" style="57" customWidth="1"/>
    <col min="2294" max="2294" width="15.44140625" style="57" bestFit="1" customWidth="1"/>
    <col min="2295" max="2295" width="13.33203125" style="57" bestFit="1" customWidth="1"/>
    <col min="2296" max="2296" width="30.6640625" style="57" customWidth="1"/>
    <col min="2297" max="2297" width="22.5546875" style="57" customWidth="1"/>
    <col min="2298" max="2298" width="12.5546875" style="57" bestFit="1" customWidth="1"/>
    <col min="2299" max="2546" width="11.5546875" style="57"/>
    <col min="2547" max="2547" width="6.88671875" style="57" customWidth="1"/>
    <col min="2548" max="2548" width="56.44140625" style="57" customWidth="1"/>
    <col min="2549" max="2549" width="13.109375" style="57" customWidth="1"/>
    <col min="2550" max="2550" width="15.44140625" style="57" bestFit="1" customWidth="1"/>
    <col min="2551" max="2551" width="13.33203125" style="57" bestFit="1" customWidth="1"/>
    <col min="2552" max="2552" width="30.6640625" style="57" customWidth="1"/>
    <col min="2553" max="2553" width="22.5546875" style="57" customWidth="1"/>
    <col min="2554" max="2554" width="12.5546875" style="57" bestFit="1" customWidth="1"/>
    <col min="2555" max="2802" width="11.5546875" style="57"/>
    <col min="2803" max="2803" width="6.88671875" style="57" customWidth="1"/>
    <col min="2804" max="2804" width="56.44140625" style="57" customWidth="1"/>
    <col min="2805" max="2805" width="13.109375" style="57" customWidth="1"/>
    <col min="2806" max="2806" width="15.44140625" style="57" bestFit="1" customWidth="1"/>
    <col min="2807" max="2807" width="13.33203125" style="57" bestFit="1" customWidth="1"/>
    <col min="2808" max="2808" width="30.6640625" style="57" customWidth="1"/>
    <col min="2809" max="2809" width="22.5546875" style="57" customWidth="1"/>
    <col min="2810" max="2810" width="12.5546875" style="57" bestFit="1" customWidth="1"/>
    <col min="2811" max="3058" width="11.5546875" style="57"/>
    <col min="3059" max="3059" width="6.88671875" style="57" customWidth="1"/>
    <col min="3060" max="3060" width="56.44140625" style="57" customWidth="1"/>
    <col min="3061" max="3061" width="13.109375" style="57" customWidth="1"/>
    <col min="3062" max="3062" width="15.44140625" style="57" bestFit="1" customWidth="1"/>
    <col min="3063" max="3063" width="13.33203125" style="57" bestFit="1" customWidth="1"/>
    <col min="3064" max="3064" width="30.6640625" style="57" customWidth="1"/>
    <col min="3065" max="3065" width="22.5546875" style="57" customWidth="1"/>
    <col min="3066" max="3066" width="12.5546875" style="57" bestFit="1" customWidth="1"/>
    <col min="3067" max="3314" width="11.5546875" style="57"/>
    <col min="3315" max="3315" width="6.88671875" style="57" customWidth="1"/>
    <col min="3316" max="3316" width="56.44140625" style="57" customWidth="1"/>
    <col min="3317" max="3317" width="13.109375" style="57" customWidth="1"/>
    <col min="3318" max="3318" width="15.44140625" style="57" bestFit="1" customWidth="1"/>
    <col min="3319" max="3319" width="13.33203125" style="57" bestFit="1" customWidth="1"/>
    <col min="3320" max="3320" width="30.6640625" style="57" customWidth="1"/>
    <col min="3321" max="3321" width="22.5546875" style="57" customWidth="1"/>
    <col min="3322" max="3322" width="12.5546875" style="57" bestFit="1" customWidth="1"/>
    <col min="3323" max="3570" width="11.5546875" style="57"/>
    <col min="3571" max="3571" width="6.88671875" style="57" customWidth="1"/>
    <col min="3572" max="3572" width="56.44140625" style="57" customWidth="1"/>
    <col min="3573" max="3573" width="13.109375" style="57" customWidth="1"/>
    <col min="3574" max="3574" width="15.44140625" style="57" bestFit="1" customWidth="1"/>
    <col min="3575" max="3575" width="13.33203125" style="57" bestFit="1" customWidth="1"/>
    <col min="3576" max="3576" width="30.6640625" style="57" customWidth="1"/>
    <col min="3577" max="3577" width="22.5546875" style="57" customWidth="1"/>
    <col min="3578" max="3578" width="12.5546875" style="57" bestFit="1" customWidth="1"/>
    <col min="3579" max="3826" width="11.5546875" style="57"/>
    <col min="3827" max="3827" width="6.88671875" style="57" customWidth="1"/>
    <col min="3828" max="3828" width="56.44140625" style="57" customWidth="1"/>
    <col min="3829" max="3829" width="13.109375" style="57" customWidth="1"/>
    <col min="3830" max="3830" width="15.44140625" style="57" bestFit="1" customWidth="1"/>
    <col min="3831" max="3831" width="13.33203125" style="57" bestFit="1" customWidth="1"/>
    <col min="3832" max="3832" width="30.6640625" style="57" customWidth="1"/>
    <col min="3833" max="3833" width="22.5546875" style="57" customWidth="1"/>
    <col min="3834" max="3834" width="12.5546875" style="57" bestFit="1" customWidth="1"/>
    <col min="3835" max="4082" width="11.5546875" style="57"/>
    <col min="4083" max="4083" width="6.88671875" style="57" customWidth="1"/>
    <col min="4084" max="4084" width="56.44140625" style="57" customWidth="1"/>
    <col min="4085" max="4085" width="13.109375" style="57" customWidth="1"/>
    <col min="4086" max="4086" width="15.44140625" style="57" bestFit="1" customWidth="1"/>
    <col min="4087" max="4087" width="13.33203125" style="57" bestFit="1" customWidth="1"/>
    <col min="4088" max="4088" width="30.6640625" style="57" customWidth="1"/>
    <col min="4089" max="4089" width="22.5546875" style="57" customWidth="1"/>
    <col min="4090" max="4090" width="12.5546875" style="57" bestFit="1" customWidth="1"/>
    <col min="4091" max="4338" width="11.5546875" style="57"/>
    <col min="4339" max="4339" width="6.88671875" style="57" customWidth="1"/>
    <col min="4340" max="4340" width="56.44140625" style="57" customWidth="1"/>
    <col min="4341" max="4341" width="13.109375" style="57" customWidth="1"/>
    <col min="4342" max="4342" width="15.44140625" style="57" bestFit="1" customWidth="1"/>
    <col min="4343" max="4343" width="13.33203125" style="57" bestFit="1" customWidth="1"/>
    <col min="4344" max="4344" width="30.6640625" style="57" customWidth="1"/>
    <col min="4345" max="4345" width="22.5546875" style="57" customWidth="1"/>
    <col min="4346" max="4346" width="12.5546875" style="57" bestFit="1" customWidth="1"/>
    <col min="4347" max="4594" width="11.5546875" style="57"/>
    <col min="4595" max="4595" width="6.88671875" style="57" customWidth="1"/>
    <col min="4596" max="4596" width="56.44140625" style="57" customWidth="1"/>
    <col min="4597" max="4597" width="13.109375" style="57" customWidth="1"/>
    <col min="4598" max="4598" width="15.44140625" style="57" bestFit="1" customWidth="1"/>
    <col min="4599" max="4599" width="13.33203125" style="57" bestFit="1" customWidth="1"/>
    <col min="4600" max="4600" width="30.6640625" style="57" customWidth="1"/>
    <col min="4601" max="4601" width="22.5546875" style="57" customWidth="1"/>
    <col min="4602" max="4602" width="12.5546875" style="57" bestFit="1" customWidth="1"/>
    <col min="4603" max="4850" width="11.5546875" style="57"/>
    <col min="4851" max="4851" width="6.88671875" style="57" customWidth="1"/>
    <col min="4852" max="4852" width="56.44140625" style="57" customWidth="1"/>
    <col min="4853" max="4853" width="13.109375" style="57" customWidth="1"/>
    <col min="4854" max="4854" width="15.44140625" style="57" bestFit="1" customWidth="1"/>
    <col min="4855" max="4855" width="13.33203125" style="57" bestFit="1" customWidth="1"/>
    <col min="4856" max="4856" width="30.6640625" style="57" customWidth="1"/>
    <col min="4857" max="4857" width="22.5546875" style="57" customWidth="1"/>
    <col min="4858" max="4858" width="12.5546875" style="57" bestFit="1" customWidth="1"/>
    <col min="4859" max="5106" width="11.5546875" style="57"/>
    <col min="5107" max="5107" width="6.88671875" style="57" customWidth="1"/>
    <col min="5108" max="5108" width="56.44140625" style="57" customWidth="1"/>
    <col min="5109" max="5109" width="13.109375" style="57" customWidth="1"/>
    <col min="5110" max="5110" width="15.44140625" style="57" bestFit="1" customWidth="1"/>
    <col min="5111" max="5111" width="13.33203125" style="57" bestFit="1" customWidth="1"/>
    <col min="5112" max="5112" width="30.6640625" style="57" customWidth="1"/>
    <col min="5113" max="5113" width="22.5546875" style="57" customWidth="1"/>
    <col min="5114" max="5114" width="12.5546875" style="57" bestFit="1" customWidth="1"/>
    <col min="5115" max="5362" width="11.5546875" style="57"/>
    <col min="5363" max="5363" width="6.88671875" style="57" customWidth="1"/>
    <col min="5364" max="5364" width="56.44140625" style="57" customWidth="1"/>
    <col min="5365" max="5365" width="13.109375" style="57" customWidth="1"/>
    <col min="5366" max="5366" width="15.44140625" style="57" bestFit="1" customWidth="1"/>
    <col min="5367" max="5367" width="13.33203125" style="57" bestFit="1" customWidth="1"/>
    <col min="5368" max="5368" width="30.6640625" style="57" customWidth="1"/>
    <col min="5369" max="5369" width="22.5546875" style="57" customWidth="1"/>
    <col min="5370" max="5370" width="12.5546875" style="57" bestFit="1" customWidth="1"/>
    <col min="5371" max="5618" width="11.5546875" style="57"/>
    <col min="5619" max="5619" width="6.88671875" style="57" customWidth="1"/>
    <col min="5620" max="5620" width="56.44140625" style="57" customWidth="1"/>
    <col min="5621" max="5621" width="13.109375" style="57" customWidth="1"/>
    <col min="5622" max="5622" width="15.44140625" style="57" bestFit="1" customWidth="1"/>
    <col min="5623" max="5623" width="13.33203125" style="57" bestFit="1" customWidth="1"/>
    <col min="5624" max="5624" width="30.6640625" style="57" customWidth="1"/>
    <col min="5625" max="5625" width="22.5546875" style="57" customWidth="1"/>
    <col min="5626" max="5626" width="12.5546875" style="57" bestFit="1" customWidth="1"/>
    <col min="5627" max="5874" width="11.5546875" style="57"/>
    <col min="5875" max="5875" width="6.88671875" style="57" customWidth="1"/>
    <col min="5876" max="5876" width="56.44140625" style="57" customWidth="1"/>
    <col min="5877" max="5877" width="13.109375" style="57" customWidth="1"/>
    <col min="5878" max="5878" width="15.44140625" style="57" bestFit="1" customWidth="1"/>
    <col min="5879" max="5879" width="13.33203125" style="57" bestFit="1" customWidth="1"/>
    <col min="5880" max="5880" width="30.6640625" style="57" customWidth="1"/>
    <col min="5881" max="5881" width="22.5546875" style="57" customWidth="1"/>
    <col min="5882" max="5882" width="12.5546875" style="57" bestFit="1" customWidth="1"/>
    <col min="5883" max="6130" width="11.5546875" style="57"/>
    <col min="6131" max="6131" width="6.88671875" style="57" customWidth="1"/>
    <col min="6132" max="6132" width="56.44140625" style="57" customWidth="1"/>
    <col min="6133" max="6133" width="13.109375" style="57" customWidth="1"/>
    <col min="6134" max="6134" width="15.44140625" style="57" bestFit="1" customWidth="1"/>
    <col min="6135" max="6135" width="13.33203125" style="57" bestFit="1" customWidth="1"/>
    <col min="6136" max="6136" width="30.6640625" style="57" customWidth="1"/>
    <col min="6137" max="6137" width="22.5546875" style="57" customWidth="1"/>
    <col min="6138" max="6138" width="12.5546875" style="57" bestFit="1" customWidth="1"/>
    <col min="6139" max="6386" width="11.5546875" style="57"/>
    <col min="6387" max="6387" width="6.88671875" style="57" customWidth="1"/>
    <col min="6388" max="6388" width="56.44140625" style="57" customWidth="1"/>
    <col min="6389" max="6389" width="13.109375" style="57" customWidth="1"/>
    <col min="6390" max="6390" width="15.44140625" style="57" bestFit="1" customWidth="1"/>
    <col min="6391" max="6391" width="13.33203125" style="57" bestFit="1" customWidth="1"/>
    <col min="6392" max="6392" width="30.6640625" style="57" customWidth="1"/>
    <col min="6393" max="6393" width="22.5546875" style="57" customWidth="1"/>
    <col min="6394" max="6394" width="12.5546875" style="57" bestFit="1" customWidth="1"/>
    <col min="6395" max="6642" width="11.5546875" style="57"/>
    <col min="6643" max="6643" width="6.88671875" style="57" customWidth="1"/>
    <col min="6644" max="6644" width="56.44140625" style="57" customWidth="1"/>
    <col min="6645" max="6645" width="13.109375" style="57" customWidth="1"/>
    <col min="6646" max="6646" width="15.44140625" style="57" bestFit="1" customWidth="1"/>
    <col min="6647" max="6647" width="13.33203125" style="57" bestFit="1" customWidth="1"/>
    <col min="6648" max="6648" width="30.6640625" style="57" customWidth="1"/>
    <col min="6649" max="6649" width="22.5546875" style="57" customWidth="1"/>
    <col min="6650" max="6650" width="12.5546875" style="57" bestFit="1" customWidth="1"/>
    <col min="6651" max="6898" width="11.5546875" style="57"/>
    <col min="6899" max="6899" width="6.88671875" style="57" customWidth="1"/>
    <col min="6900" max="6900" width="56.44140625" style="57" customWidth="1"/>
    <col min="6901" max="6901" width="13.109375" style="57" customWidth="1"/>
    <col min="6902" max="6902" width="15.44140625" style="57" bestFit="1" customWidth="1"/>
    <col min="6903" max="6903" width="13.33203125" style="57" bestFit="1" customWidth="1"/>
    <col min="6904" max="6904" width="30.6640625" style="57" customWidth="1"/>
    <col min="6905" max="6905" width="22.5546875" style="57" customWidth="1"/>
    <col min="6906" max="6906" width="12.5546875" style="57" bestFit="1" customWidth="1"/>
    <col min="6907" max="7154" width="11.5546875" style="57"/>
    <col min="7155" max="7155" width="6.88671875" style="57" customWidth="1"/>
    <col min="7156" max="7156" width="56.44140625" style="57" customWidth="1"/>
    <col min="7157" max="7157" width="13.109375" style="57" customWidth="1"/>
    <col min="7158" max="7158" width="15.44140625" style="57" bestFit="1" customWidth="1"/>
    <col min="7159" max="7159" width="13.33203125" style="57" bestFit="1" customWidth="1"/>
    <col min="7160" max="7160" width="30.6640625" style="57" customWidth="1"/>
    <col min="7161" max="7161" width="22.5546875" style="57" customWidth="1"/>
    <col min="7162" max="7162" width="12.5546875" style="57" bestFit="1" customWidth="1"/>
    <col min="7163" max="7410" width="11.5546875" style="57"/>
    <col min="7411" max="7411" width="6.88671875" style="57" customWidth="1"/>
    <col min="7412" max="7412" width="56.44140625" style="57" customWidth="1"/>
    <col min="7413" max="7413" width="13.109375" style="57" customWidth="1"/>
    <col min="7414" max="7414" width="15.44140625" style="57" bestFit="1" customWidth="1"/>
    <col min="7415" max="7415" width="13.33203125" style="57" bestFit="1" customWidth="1"/>
    <col min="7416" max="7416" width="30.6640625" style="57" customWidth="1"/>
    <col min="7417" max="7417" width="22.5546875" style="57" customWidth="1"/>
    <col min="7418" max="7418" width="12.5546875" style="57" bestFit="1" customWidth="1"/>
    <col min="7419" max="7666" width="11.5546875" style="57"/>
    <col min="7667" max="7667" width="6.88671875" style="57" customWidth="1"/>
    <col min="7668" max="7668" width="56.44140625" style="57" customWidth="1"/>
    <col min="7669" max="7669" width="13.109375" style="57" customWidth="1"/>
    <col min="7670" max="7670" width="15.44140625" style="57" bestFit="1" customWidth="1"/>
    <col min="7671" max="7671" width="13.33203125" style="57" bestFit="1" customWidth="1"/>
    <col min="7672" max="7672" width="30.6640625" style="57" customWidth="1"/>
    <col min="7673" max="7673" width="22.5546875" style="57" customWidth="1"/>
    <col min="7674" max="7674" width="12.5546875" style="57" bestFit="1" customWidth="1"/>
    <col min="7675" max="7922" width="11.5546875" style="57"/>
    <col min="7923" max="7923" width="6.88671875" style="57" customWidth="1"/>
    <col min="7924" max="7924" width="56.44140625" style="57" customWidth="1"/>
    <col min="7925" max="7925" width="13.109375" style="57" customWidth="1"/>
    <col min="7926" max="7926" width="15.44140625" style="57" bestFit="1" customWidth="1"/>
    <col min="7927" max="7927" width="13.33203125" style="57" bestFit="1" customWidth="1"/>
    <col min="7928" max="7928" width="30.6640625" style="57" customWidth="1"/>
    <col min="7929" max="7929" width="22.5546875" style="57" customWidth="1"/>
    <col min="7930" max="7930" width="12.5546875" style="57" bestFit="1" customWidth="1"/>
    <col min="7931" max="8178" width="11.5546875" style="57"/>
    <col min="8179" max="8179" width="6.88671875" style="57" customWidth="1"/>
    <col min="8180" max="8180" width="56.44140625" style="57" customWidth="1"/>
    <col min="8181" max="8181" width="13.109375" style="57" customWidth="1"/>
    <col min="8182" max="8182" width="15.44140625" style="57" bestFit="1" customWidth="1"/>
    <col min="8183" max="8183" width="13.33203125" style="57" bestFit="1" customWidth="1"/>
    <col min="8184" max="8184" width="30.6640625" style="57" customWidth="1"/>
    <col min="8185" max="8185" width="22.5546875" style="57" customWidth="1"/>
    <col min="8186" max="8186" width="12.5546875" style="57" bestFit="1" customWidth="1"/>
    <col min="8187" max="8434" width="11.5546875" style="57"/>
    <col min="8435" max="8435" width="6.88671875" style="57" customWidth="1"/>
    <col min="8436" max="8436" width="56.44140625" style="57" customWidth="1"/>
    <col min="8437" max="8437" width="13.109375" style="57" customWidth="1"/>
    <col min="8438" max="8438" width="15.44140625" style="57" bestFit="1" customWidth="1"/>
    <col min="8439" max="8439" width="13.33203125" style="57" bestFit="1" customWidth="1"/>
    <col min="8440" max="8440" width="30.6640625" style="57" customWidth="1"/>
    <col min="8441" max="8441" width="22.5546875" style="57" customWidth="1"/>
    <col min="8442" max="8442" width="12.5546875" style="57" bestFit="1" customWidth="1"/>
    <col min="8443" max="8690" width="11.5546875" style="57"/>
    <col min="8691" max="8691" width="6.88671875" style="57" customWidth="1"/>
    <col min="8692" max="8692" width="56.44140625" style="57" customWidth="1"/>
    <col min="8693" max="8693" width="13.109375" style="57" customWidth="1"/>
    <col min="8694" max="8694" width="15.44140625" style="57" bestFit="1" customWidth="1"/>
    <col min="8695" max="8695" width="13.33203125" style="57" bestFit="1" customWidth="1"/>
    <col min="8696" max="8696" width="30.6640625" style="57" customWidth="1"/>
    <col min="8697" max="8697" width="22.5546875" style="57" customWidth="1"/>
    <col min="8698" max="8698" width="12.5546875" style="57" bestFit="1" customWidth="1"/>
    <col min="8699" max="8946" width="11.5546875" style="57"/>
    <col min="8947" max="8947" width="6.88671875" style="57" customWidth="1"/>
    <col min="8948" max="8948" width="56.44140625" style="57" customWidth="1"/>
    <col min="8949" max="8949" width="13.109375" style="57" customWidth="1"/>
    <col min="8950" max="8950" width="15.44140625" style="57" bestFit="1" customWidth="1"/>
    <col min="8951" max="8951" width="13.33203125" style="57" bestFit="1" customWidth="1"/>
    <col min="8952" max="8952" width="30.6640625" style="57" customWidth="1"/>
    <col min="8953" max="8953" width="22.5546875" style="57" customWidth="1"/>
    <col min="8954" max="8954" width="12.5546875" style="57" bestFit="1" customWidth="1"/>
    <col min="8955" max="9202" width="11.5546875" style="57"/>
    <col min="9203" max="9203" width="6.88671875" style="57" customWidth="1"/>
    <col min="9204" max="9204" width="56.44140625" style="57" customWidth="1"/>
    <col min="9205" max="9205" width="13.109375" style="57" customWidth="1"/>
    <col min="9206" max="9206" width="15.44140625" style="57" bestFit="1" customWidth="1"/>
    <col min="9207" max="9207" width="13.33203125" style="57" bestFit="1" customWidth="1"/>
    <col min="9208" max="9208" width="30.6640625" style="57" customWidth="1"/>
    <col min="9209" max="9209" width="22.5546875" style="57" customWidth="1"/>
    <col min="9210" max="9210" width="12.5546875" style="57" bestFit="1" customWidth="1"/>
    <col min="9211" max="9458" width="11.5546875" style="57"/>
    <col min="9459" max="9459" width="6.88671875" style="57" customWidth="1"/>
    <col min="9460" max="9460" width="56.44140625" style="57" customWidth="1"/>
    <col min="9461" max="9461" width="13.109375" style="57" customWidth="1"/>
    <col min="9462" max="9462" width="15.44140625" style="57" bestFit="1" customWidth="1"/>
    <col min="9463" max="9463" width="13.33203125" style="57" bestFit="1" customWidth="1"/>
    <col min="9464" max="9464" width="30.6640625" style="57" customWidth="1"/>
    <col min="9465" max="9465" width="22.5546875" style="57" customWidth="1"/>
    <col min="9466" max="9466" width="12.5546875" style="57" bestFit="1" customWidth="1"/>
    <col min="9467" max="9714" width="11.5546875" style="57"/>
    <col min="9715" max="9715" width="6.88671875" style="57" customWidth="1"/>
    <col min="9716" max="9716" width="56.44140625" style="57" customWidth="1"/>
    <col min="9717" max="9717" width="13.109375" style="57" customWidth="1"/>
    <col min="9718" max="9718" width="15.44140625" style="57" bestFit="1" customWidth="1"/>
    <col min="9719" max="9719" width="13.33203125" style="57" bestFit="1" customWidth="1"/>
    <col min="9720" max="9720" width="30.6640625" style="57" customWidth="1"/>
    <col min="9721" max="9721" width="22.5546875" style="57" customWidth="1"/>
    <col min="9722" max="9722" width="12.5546875" style="57" bestFit="1" customWidth="1"/>
    <col min="9723" max="9970" width="11.5546875" style="57"/>
    <col min="9971" max="9971" width="6.88671875" style="57" customWidth="1"/>
    <col min="9972" max="9972" width="56.44140625" style="57" customWidth="1"/>
    <col min="9973" max="9973" width="13.109375" style="57" customWidth="1"/>
    <col min="9974" max="9974" width="15.44140625" style="57" bestFit="1" customWidth="1"/>
    <col min="9975" max="9975" width="13.33203125" style="57" bestFit="1" customWidth="1"/>
    <col min="9976" max="9976" width="30.6640625" style="57" customWidth="1"/>
    <col min="9977" max="9977" width="22.5546875" style="57" customWidth="1"/>
    <col min="9978" max="9978" width="12.5546875" style="57" bestFit="1" customWidth="1"/>
    <col min="9979" max="10226" width="11.5546875" style="57"/>
    <col min="10227" max="10227" width="6.88671875" style="57" customWidth="1"/>
    <col min="10228" max="10228" width="56.44140625" style="57" customWidth="1"/>
    <col min="10229" max="10229" width="13.109375" style="57" customWidth="1"/>
    <col min="10230" max="10230" width="15.44140625" style="57" bestFit="1" customWidth="1"/>
    <col min="10231" max="10231" width="13.33203125" style="57" bestFit="1" customWidth="1"/>
    <col min="10232" max="10232" width="30.6640625" style="57" customWidth="1"/>
    <col min="10233" max="10233" width="22.5546875" style="57" customWidth="1"/>
    <col min="10234" max="10234" width="12.5546875" style="57" bestFit="1" customWidth="1"/>
    <col min="10235" max="10482" width="11.5546875" style="57"/>
    <col min="10483" max="10483" width="6.88671875" style="57" customWidth="1"/>
    <col min="10484" max="10484" width="56.44140625" style="57" customWidth="1"/>
    <col min="10485" max="10485" width="13.109375" style="57" customWidth="1"/>
    <col min="10486" max="10486" width="15.44140625" style="57" bestFit="1" customWidth="1"/>
    <col min="10487" max="10487" width="13.33203125" style="57" bestFit="1" customWidth="1"/>
    <col min="10488" max="10488" width="30.6640625" style="57" customWidth="1"/>
    <col min="10489" max="10489" width="22.5546875" style="57" customWidth="1"/>
    <col min="10490" max="10490" width="12.5546875" style="57" bestFit="1" customWidth="1"/>
    <col min="10491" max="10738" width="11.5546875" style="57"/>
    <col min="10739" max="10739" width="6.88671875" style="57" customWidth="1"/>
    <col min="10740" max="10740" width="56.44140625" style="57" customWidth="1"/>
    <col min="10741" max="10741" width="13.109375" style="57" customWidth="1"/>
    <col min="10742" max="10742" width="15.44140625" style="57" bestFit="1" customWidth="1"/>
    <col min="10743" max="10743" width="13.33203125" style="57" bestFit="1" customWidth="1"/>
    <col min="10744" max="10744" width="30.6640625" style="57" customWidth="1"/>
    <col min="10745" max="10745" width="22.5546875" style="57" customWidth="1"/>
    <col min="10746" max="10746" width="12.5546875" style="57" bestFit="1" customWidth="1"/>
    <col min="10747" max="10994" width="11.5546875" style="57"/>
    <col min="10995" max="10995" width="6.88671875" style="57" customWidth="1"/>
    <col min="10996" max="10996" width="56.44140625" style="57" customWidth="1"/>
    <col min="10997" max="10997" width="13.109375" style="57" customWidth="1"/>
    <col min="10998" max="10998" width="15.44140625" style="57" bestFit="1" customWidth="1"/>
    <col min="10999" max="10999" width="13.33203125" style="57" bestFit="1" customWidth="1"/>
    <col min="11000" max="11000" width="30.6640625" style="57" customWidth="1"/>
    <col min="11001" max="11001" width="22.5546875" style="57" customWidth="1"/>
    <col min="11002" max="11002" width="12.5546875" style="57" bestFit="1" customWidth="1"/>
    <col min="11003" max="11250" width="11.5546875" style="57"/>
    <col min="11251" max="11251" width="6.88671875" style="57" customWidth="1"/>
    <col min="11252" max="11252" width="56.44140625" style="57" customWidth="1"/>
    <col min="11253" max="11253" width="13.109375" style="57" customWidth="1"/>
    <col min="11254" max="11254" width="15.44140625" style="57" bestFit="1" customWidth="1"/>
    <col min="11255" max="11255" width="13.33203125" style="57" bestFit="1" customWidth="1"/>
    <col min="11256" max="11256" width="30.6640625" style="57" customWidth="1"/>
    <col min="11257" max="11257" width="22.5546875" style="57" customWidth="1"/>
    <col min="11258" max="11258" width="12.5546875" style="57" bestFit="1" customWidth="1"/>
    <col min="11259" max="11506" width="11.5546875" style="57"/>
    <col min="11507" max="11507" width="6.88671875" style="57" customWidth="1"/>
    <col min="11508" max="11508" width="56.44140625" style="57" customWidth="1"/>
    <col min="11509" max="11509" width="13.109375" style="57" customWidth="1"/>
    <col min="11510" max="11510" width="15.44140625" style="57" bestFit="1" customWidth="1"/>
    <col min="11511" max="11511" width="13.33203125" style="57" bestFit="1" customWidth="1"/>
    <col min="11512" max="11512" width="30.6640625" style="57" customWidth="1"/>
    <col min="11513" max="11513" width="22.5546875" style="57" customWidth="1"/>
    <col min="11514" max="11514" width="12.5546875" style="57" bestFit="1" customWidth="1"/>
    <col min="11515" max="11762" width="11.5546875" style="57"/>
    <col min="11763" max="11763" width="6.88671875" style="57" customWidth="1"/>
    <col min="11764" max="11764" width="56.44140625" style="57" customWidth="1"/>
    <col min="11765" max="11765" width="13.109375" style="57" customWidth="1"/>
    <col min="11766" max="11766" width="15.44140625" style="57" bestFit="1" customWidth="1"/>
    <col min="11767" max="11767" width="13.33203125" style="57" bestFit="1" customWidth="1"/>
    <col min="11768" max="11768" width="30.6640625" style="57" customWidth="1"/>
    <col min="11769" max="11769" width="22.5546875" style="57" customWidth="1"/>
    <col min="11770" max="11770" width="12.5546875" style="57" bestFit="1" customWidth="1"/>
    <col min="11771" max="12018" width="11.5546875" style="57"/>
    <col min="12019" max="12019" width="6.88671875" style="57" customWidth="1"/>
    <col min="12020" max="12020" width="56.44140625" style="57" customWidth="1"/>
    <col min="12021" max="12021" width="13.109375" style="57" customWidth="1"/>
    <col min="12022" max="12022" width="15.44140625" style="57" bestFit="1" customWidth="1"/>
    <col min="12023" max="12023" width="13.33203125" style="57" bestFit="1" customWidth="1"/>
    <col min="12024" max="12024" width="30.6640625" style="57" customWidth="1"/>
    <col min="12025" max="12025" width="22.5546875" style="57" customWidth="1"/>
    <col min="12026" max="12026" width="12.5546875" style="57" bestFit="1" customWidth="1"/>
    <col min="12027" max="12274" width="11.5546875" style="57"/>
    <col min="12275" max="12275" width="6.88671875" style="57" customWidth="1"/>
    <col min="12276" max="12276" width="56.44140625" style="57" customWidth="1"/>
    <col min="12277" max="12277" width="13.109375" style="57" customWidth="1"/>
    <col min="12278" max="12278" width="15.44140625" style="57" bestFit="1" customWidth="1"/>
    <col min="12279" max="12279" width="13.33203125" style="57" bestFit="1" customWidth="1"/>
    <col min="12280" max="12280" width="30.6640625" style="57" customWidth="1"/>
    <col min="12281" max="12281" width="22.5546875" style="57" customWidth="1"/>
    <col min="12282" max="12282" width="12.5546875" style="57" bestFit="1" customWidth="1"/>
    <col min="12283" max="12530" width="11.5546875" style="57"/>
    <col min="12531" max="12531" width="6.88671875" style="57" customWidth="1"/>
    <col min="12532" max="12532" width="56.44140625" style="57" customWidth="1"/>
    <col min="12533" max="12533" width="13.109375" style="57" customWidth="1"/>
    <col min="12534" max="12534" width="15.44140625" style="57" bestFit="1" customWidth="1"/>
    <col min="12535" max="12535" width="13.33203125" style="57" bestFit="1" customWidth="1"/>
    <col min="12536" max="12536" width="30.6640625" style="57" customWidth="1"/>
    <col min="12537" max="12537" width="22.5546875" style="57" customWidth="1"/>
    <col min="12538" max="12538" width="12.5546875" style="57" bestFit="1" customWidth="1"/>
    <col min="12539" max="12786" width="11.5546875" style="57"/>
    <col min="12787" max="12787" width="6.88671875" style="57" customWidth="1"/>
    <col min="12788" max="12788" width="56.44140625" style="57" customWidth="1"/>
    <col min="12789" max="12789" width="13.109375" style="57" customWidth="1"/>
    <col min="12790" max="12790" width="15.44140625" style="57" bestFit="1" customWidth="1"/>
    <col min="12791" max="12791" width="13.33203125" style="57" bestFit="1" customWidth="1"/>
    <col min="12792" max="12792" width="30.6640625" style="57" customWidth="1"/>
    <col min="12793" max="12793" width="22.5546875" style="57" customWidth="1"/>
    <col min="12794" max="12794" width="12.5546875" style="57" bestFit="1" customWidth="1"/>
    <col min="12795" max="13042" width="11.5546875" style="57"/>
    <col min="13043" max="13043" width="6.88671875" style="57" customWidth="1"/>
    <col min="13044" max="13044" width="56.44140625" style="57" customWidth="1"/>
    <col min="13045" max="13045" width="13.109375" style="57" customWidth="1"/>
    <col min="13046" max="13046" width="15.44140625" style="57" bestFit="1" customWidth="1"/>
    <col min="13047" max="13047" width="13.33203125" style="57" bestFit="1" customWidth="1"/>
    <col min="13048" max="13048" width="30.6640625" style="57" customWidth="1"/>
    <col min="13049" max="13049" width="22.5546875" style="57" customWidth="1"/>
    <col min="13050" max="13050" width="12.5546875" style="57" bestFit="1" customWidth="1"/>
    <col min="13051" max="13298" width="11.5546875" style="57"/>
    <col min="13299" max="13299" width="6.88671875" style="57" customWidth="1"/>
    <col min="13300" max="13300" width="56.44140625" style="57" customWidth="1"/>
    <col min="13301" max="13301" width="13.109375" style="57" customWidth="1"/>
    <col min="13302" max="13302" width="15.44140625" style="57" bestFit="1" customWidth="1"/>
    <col min="13303" max="13303" width="13.33203125" style="57" bestFit="1" customWidth="1"/>
    <col min="13304" max="13304" width="30.6640625" style="57" customWidth="1"/>
    <col min="13305" max="13305" width="22.5546875" style="57" customWidth="1"/>
    <col min="13306" max="13306" width="12.5546875" style="57" bestFit="1" customWidth="1"/>
    <col min="13307" max="13554" width="11.5546875" style="57"/>
    <col min="13555" max="13555" width="6.88671875" style="57" customWidth="1"/>
    <col min="13556" max="13556" width="56.44140625" style="57" customWidth="1"/>
    <col min="13557" max="13557" width="13.109375" style="57" customWidth="1"/>
    <col min="13558" max="13558" width="15.44140625" style="57" bestFit="1" customWidth="1"/>
    <col min="13559" max="13559" width="13.33203125" style="57" bestFit="1" customWidth="1"/>
    <col min="13560" max="13560" width="30.6640625" style="57" customWidth="1"/>
    <col min="13561" max="13561" width="22.5546875" style="57" customWidth="1"/>
    <col min="13562" max="13562" width="12.5546875" style="57" bestFit="1" customWidth="1"/>
    <col min="13563" max="13810" width="11.5546875" style="57"/>
    <col min="13811" max="13811" width="6.88671875" style="57" customWidth="1"/>
    <col min="13812" max="13812" width="56.44140625" style="57" customWidth="1"/>
    <col min="13813" max="13813" width="13.109375" style="57" customWidth="1"/>
    <col min="13814" max="13814" width="15.44140625" style="57" bestFit="1" customWidth="1"/>
    <col min="13815" max="13815" width="13.33203125" style="57" bestFit="1" customWidth="1"/>
    <col min="13816" max="13816" width="30.6640625" style="57" customWidth="1"/>
    <col min="13817" max="13817" width="22.5546875" style="57" customWidth="1"/>
    <col min="13818" max="13818" width="12.5546875" style="57" bestFit="1" customWidth="1"/>
    <col min="13819" max="14066" width="11.5546875" style="57"/>
    <col min="14067" max="14067" width="6.88671875" style="57" customWidth="1"/>
    <col min="14068" max="14068" width="56.44140625" style="57" customWidth="1"/>
    <col min="14069" max="14069" width="13.109375" style="57" customWidth="1"/>
    <col min="14070" max="14070" width="15.44140625" style="57" bestFit="1" customWidth="1"/>
    <col min="14071" max="14071" width="13.33203125" style="57" bestFit="1" customWidth="1"/>
    <col min="14072" max="14072" width="30.6640625" style="57" customWidth="1"/>
    <col min="14073" max="14073" width="22.5546875" style="57" customWidth="1"/>
    <col min="14074" max="14074" width="12.5546875" style="57" bestFit="1" customWidth="1"/>
    <col min="14075" max="14322" width="11.5546875" style="57"/>
    <col min="14323" max="14323" width="6.88671875" style="57" customWidth="1"/>
    <col min="14324" max="14324" width="56.44140625" style="57" customWidth="1"/>
    <col min="14325" max="14325" width="13.109375" style="57" customWidth="1"/>
    <col min="14326" max="14326" width="15.44140625" style="57" bestFit="1" customWidth="1"/>
    <col min="14327" max="14327" width="13.33203125" style="57" bestFit="1" customWidth="1"/>
    <col min="14328" max="14328" width="30.6640625" style="57" customWidth="1"/>
    <col min="14329" max="14329" width="22.5546875" style="57" customWidth="1"/>
    <col min="14330" max="14330" width="12.5546875" style="57" bestFit="1" customWidth="1"/>
    <col min="14331" max="14578" width="11.5546875" style="57"/>
    <col min="14579" max="14579" width="6.88671875" style="57" customWidth="1"/>
    <col min="14580" max="14580" width="56.44140625" style="57" customWidth="1"/>
    <col min="14581" max="14581" width="13.109375" style="57" customWidth="1"/>
    <col min="14582" max="14582" width="15.44140625" style="57" bestFit="1" customWidth="1"/>
    <col min="14583" max="14583" width="13.33203125" style="57" bestFit="1" customWidth="1"/>
    <col min="14584" max="14584" width="30.6640625" style="57" customWidth="1"/>
    <col min="14585" max="14585" width="22.5546875" style="57" customWidth="1"/>
    <col min="14586" max="14586" width="12.5546875" style="57" bestFit="1" customWidth="1"/>
    <col min="14587" max="14834" width="11.5546875" style="57"/>
    <col min="14835" max="14835" width="6.88671875" style="57" customWidth="1"/>
    <col min="14836" max="14836" width="56.44140625" style="57" customWidth="1"/>
    <col min="14837" max="14837" width="13.109375" style="57" customWidth="1"/>
    <col min="14838" max="14838" width="15.44140625" style="57" bestFit="1" customWidth="1"/>
    <col min="14839" max="14839" width="13.33203125" style="57" bestFit="1" customWidth="1"/>
    <col min="14840" max="14840" width="30.6640625" style="57" customWidth="1"/>
    <col min="14841" max="14841" width="22.5546875" style="57" customWidth="1"/>
    <col min="14842" max="14842" width="12.5546875" style="57" bestFit="1" customWidth="1"/>
    <col min="14843" max="15090" width="11.5546875" style="57"/>
    <col min="15091" max="15091" width="6.88671875" style="57" customWidth="1"/>
    <col min="15092" max="15092" width="56.44140625" style="57" customWidth="1"/>
    <col min="15093" max="15093" width="13.109375" style="57" customWidth="1"/>
    <col min="15094" max="15094" width="15.44140625" style="57" bestFit="1" customWidth="1"/>
    <col min="15095" max="15095" width="13.33203125" style="57" bestFit="1" customWidth="1"/>
    <col min="15096" max="15096" width="30.6640625" style="57" customWidth="1"/>
    <col min="15097" max="15097" width="22.5546875" style="57" customWidth="1"/>
    <col min="15098" max="15098" width="12.5546875" style="57" bestFit="1" customWidth="1"/>
    <col min="15099" max="15346" width="11.5546875" style="57"/>
    <col min="15347" max="15347" width="6.88671875" style="57" customWidth="1"/>
    <col min="15348" max="15348" width="56.44140625" style="57" customWidth="1"/>
    <col min="15349" max="15349" width="13.109375" style="57" customWidth="1"/>
    <col min="15350" max="15350" width="15.44140625" style="57" bestFit="1" customWidth="1"/>
    <col min="15351" max="15351" width="13.33203125" style="57" bestFit="1" customWidth="1"/>
    <col min="15352" max="15352" width="30.6640625" style="57" customWidth="1"/>
    <col min="15353" max="15353" width="22.5546875" style="57" customWidth="1"/>
    <col min="15354" max="15354" width="12.5546875" style="57" bestFit="1" customWidth="1"/>
    <col min="15355" max="15602" width="11.5546875" style="57"/>
    <col min="15603" max="15603" width="6.88671875" style="57" customWidth="1"/>
    <col min="15604" max="15604" width="56.44140625" style="57" customWidth="1"/>
    <col min="15605" max="15605" width="13.109375" style="57" customWidth="1"/>
    <col min="15606" max="15606" width="15.44140625" style="57" bestFit="1" customWidth="1"/>
    <col min="15607" max="15607" width="13.33203125" style="57" bestFit="1" customWidth="1"/>
    <col min="15608" max="15608" width="30.6640625" style="57" customWidth="1"/>
    <col min="15609" max="15609" width="22.5546875" style="57" customWidth="1"/>
    <col min="15610" max="15610" width="12.5546875" style="57" bestFit="1" customWidth="1"/>
    <col min="15611" max="15858" width="11.5546875" style="57"/>
    <col min="15859" max="15859" width="6.88671875" style="57" customWidth="1"/>
    <col min="15860" max="15860" width="56.44140625" style="57" customWidth="1"/>
    <col min="15861" max="15861" width="13.109375" style="57" customWidth="1"/>
    <col min="15862" max="15862" width="15.44140625" style="57" bestFit="1" customWidth="1"/>
    <col min="15863" max="15863" width="13.33203125" style="57" bestFit="1" customWidth="1"/>
    <col min="15864" max="15864" width="30.6640625" style="57" customWidth="1"/>
    <col min="15865" max="15865" width="22.5546875" style="57" customWidth="1"/>
    <col min="15866" max="15866" width="12.5546875" style="57" bestFit="1" customWidth="1"/>
    <col min="15867" max="16114" width="11.5546875" style="57"/>
    <col min="16115" max="16115" width="6.88671875" style="57" customWidth="1"/>
    <col min="16116" max="16116" width="56.44140625" style="57" customWidth="1"/>
    <col min="16117" max="16117" width="13.109375" style="57" customWidth="1"/>
    <col min="16118" max="16118" width="15.44140625" style="57" bestFit="1" customWidth="1"/>
    <col min="16119" max="16119" width="13.33203125" style="57" bestFit="1" customWidth="1"/>
    <col min="16120" max="16120" width="30.6640625" style="57" customWidth="1"/>
    <col min="16121" max="16121" width="22.5546875" style="57" customWidth="1"/>
    <col min="16122" max="16122" width="12.5546875" style="57" bestFit="1" customWidth="1"/>
    <col min="16123" max="16384" width="11.5546875" style="57"/>
  </cols>
  <sheetData>
    <row r="2" spans="2:6" s="55" customFormat="1" ht="40.799999999999997" customHeight="1" thickBot="1">
      <c r="B2" s="241" t="str">
        <f>+'Formulario 1 - Experiencia'!B2:M3</f>
        <v>INTERVENTORÍA TÉCNICA, ADMINISTRATIVA, FINANCIERA, LEGAL Y SOCIO AMBIENTAL DURANTE LAS ETAPAS CONTRACTUAL Y POSCONTRACTUAL DEL PROYECTO “CONTRATO DE OBRA PARA LA CONSTRUCCION DE LA SEGUNDA ETAPA DE LA PISTA DE PATINAJE DEL MUNICIPIO DE MARINILLA”</v>
      </c>
      <c r="C2" s="241"/>
      <c r="D2" s="241"/>
      <c r="E2" s="241"/>
      <c r="F2" s="241"/>
    </row>
    <row r="3" spans="2:6" s="55" customFormat="1" ht="30.6" customHeight="1">
      <c r="B3" s="242" t="s">
        <v>161</v>
      </c>
      <c r="C3" s="243"/>
      <c r="D3" s="243"/>
      <c r="E3" s="243"/>
      <c r="F3" s="244"/>
    </row>
    <row r="4" spans="2:6" s="55" customFormat="1" ht="30.6" customHeight="1" thickBot="1">
      <c r="B4" s="245" t="s">
        <v>44</v>
      </c>
      <c r="C4" s="246"/>
      <c r="D4" s="246"/>
      <c r="E4" s="246"/>
      <c r="F4" s="247"/>
    </row>
    <row r="5" spans="2:6" ht="14.4">
      <c r="B5" s="23" t="s">
        <v>45</v>
      </c>
      <c r="C5" s="6"/>
      <c r="D5" s="6"/>
      <c r="E5" s="6"/>
      <c r="F5" s="56"/>
    </row>
    <row r="6" spans="2:6" ht="14.4">
      <c r="B6" s="6"/>
      <c r="C6" s="6"/>
      <c r="D6" s="6"/>
      <c r="E6" s="6"/>
      <c r="F6" s="56"/>
    </row>
    <row r="7" spans="2:6" ht="14.4">
      <c r="B7" s="58" t="s">
        <v>46</v>
      </c>
      <c r="C7" s="56"/>
      <c r="D7" s="56"/>
      <c r="E7" s="56"/>
      <c r="F7" s="56"/>
    </row>
    <row r="8" spans="2:6" ht="15" thickBot="1">
      <c r="B8" s="56"/>
      <c r="C8" s="56"/>
      <c r="D8" s="56"/>
      <c r="E8" s="56"/>
      <c r="F8" s="56"/>
    </row>
    <row r="9" spans="2:6" ht="12.75" customHeight="1">
      <c r="B9" s="248" t="s">
        <v>47</v>
      </c>
      <c r="C9" s="249"/>
      <c r="D9" s="249"/>
      <c r="E9" s="249"/>
      <c r="F9" s="250"/>
    </row>
    <row r="10" spans="2:6" ht="12.75" customHeight="1" thickBot="1">
      <c r="B10" s="251"/>
      <c r="C10" s="252"/>
      <c r="D10" s="252"/>
      <c r="E10" s="252"/>
      <c r="F10" s="253"/>
    </row>
    <row r="11" spans="2:6" ht="15" thickBot="1">
      <c r="B11" s="59"/>
      <c r="C11" s="60" t="s">
        <v>48</v>
      </c>
      <c r="D11" s="254" t="s">
        <v>49</v>
      </c>
      <c r="E11" s="254"/>
      <c r="F11" s="255"/>
    </row>
    <row r="12" spans="2:6" ht="42" thickBot="1">
      <c r="B12" s="61" t="s">
        <v>50</v>
      </c>
      <c r="C12" s="62" t="s">
        <v>51</v>
      </c>
      <c r="D12" s="62" t="s">
        <v>52</v>
      </c>
      <c r="E12" s="62" t="s">
        <v>53</v>
      </c>
      <c r="F12" s="63" t="s">
        <v>54</v>
      </c>
    </row>
    <row r="13" spans="2:6" ht="14.4" thickBot="1">
      <c r="B13" s="238" t="s">
        <v>55</v>
      </c>
      <c r="C13" s="239"/>
      <c r="D13" s="239"/>
      <c r="E13" s="239"/>
      <c r="F13" s="240"/>
    </row>
    <row r="14" spans="2:6" ht="14.4">
      <c r="B14" s="64" t="s">
        <v>56</v>
      </c>
      <c r="C14" s="65"/>
      <c r="D14" s="65"/>
      <c r="E14" s="65"/>
      <c r="F14" s="66"/>
    </row>
    <row r="15" spans="2:6" ht="14.4">
      <c r="B15" s="67" t="s">
        <v>57</v>
      </c>
      <c r="C15" s="68"/>
      <c r="D15" s="68"/>
      <c r="E15" s="68"/>
      <c r="F15" s="69"/>
    </row>
    <row r="16" spans="2:6" ht="14.4">
      <c r="B16" s="67" t="s">
        <v>58</v>
      </c>
      <c r="C16" s="68"/>
      <c r="D16" s="68"/>
      <c r="E16" s="68"/>
      <c r="F16" s="69"/>
    </row>
    <row r="17" spans="2:6" ht="14.4">
      <c r="B17" s="67" t="s">
        <v>59</v>
      </c>
      <c r="C17" s="68"/>
      <c r="D17" s="68"/>
      <c r="E17" s="68"/>
      <c r="F17" s="69"/>
    </row>
    <row r="18" spans="2:6" ht="14.4">
      <c r="B18" s="67" t="s">
        <v>60</v>
      </c>
      <c r="C18" s="68"/>
      <c r="D18" s="68"/>
      <c r="E18" s="68"/>
      <c r="F18" s="69"/>
    </row>
    <row r="19" spans="2:6" ht="15" thickBot="1">
      <c r="B19" s="70" t="s">
        <v>61</v>
      </c>
      <c r="C19" s="71"/>
      <c r="D19" s="71"/>
      <c r="E19" s="71"/>
      <c r="F19" s="72"/>
    </row>
    <row r="20" spans="2:6" ht="14.4" thickBot="1">
      <c r="B20" s="238" t="s">
        <v>62</v>
      </c>
      <c r="C20" s="239"/>
      <c r="D20" s="239"/>
      <c r="E20" s="239"/>
      <c r="F20" s="240"/>
    </row>
    <row r="21" spans="2:6" ht="14.4">
      <c r="B21" s="64" t="s">
        <v>63</v>
      </c>
      <c r="C21" s="65"/>
      <c r="D21" s="65"/>
      <c r="E21" s="65"/>
      <c r="F21" s="66"/>
    </row>
    <row r="22" spans="2:6" ht="14.4">
      <c r="B22" s="67" t="s">
        <v>64</v>
      </c>
      <c r="C22" s="68"/>
      <c r="D22" s="68"/>
      <c r="E22" s="68"/>
      <c r="F22" s="69"/>
    </row>
    <row r="23" spans="2:6" ht="42" thickBot="1">
      <c r="B23" s="73" t="s">
        <v>65</v>
      </c>
      <c r="C23" s="74"/>
      <c r="D23" s="74"/>
      <c r="E23" s="74"/>
      <c r="F23" s="75"/>
    </row>
    <row r="24" spans="2:6" ht="14.4">
      <c r="B24" s="58"/>
      <c r="C24" s="56"/>
      <c r="D24" s="56"/>
      <c r="E24" s="56"/>
      <c r="F24" s="56"/>
    </row>
    <row r="25" spans="2:6" ht="14.4">
      <c r="B25" s="56"/>
      <c r="C25" s="56"/>
      <c r="D25" s="56"/>
      <c r="E25" s="56"/>
      <c r="F25" s="56"/>
    </row>
    <row r="26" spans="2:6" ht="14.4">
      <c r="B26" s="76"/>
      <c r="C26" s="76"/>
      <c r="D26" s="56"/>
      <c r="E26" s="76"/>
      <c r="F26" s="76"/>
    </row>
    <row r="27" spans="2:6" ht="14.4">
      <c r="B27" s="77" t="s">
        <v>66</v>
      </c>
      <c r="C27" s="56"/>
      <c r="E27" s="56" t="s">
        <v>67</v>
      </c>
      <c r="F27" s="56"/>
    </row>
    <row r="28" spans="2:6" ht="14.4">
      <c r="B28" s="56" t="s">
        <v>162</v>
      </c>
      <c r="C28" s="56"/>
      <c r="E28" s="56" t="s">
        <v>68</v>
      </c>
      <c r="F28" s="56"/>
    </row>
    <row r="29" spans="2:6" ht="14.4">
      <c r="B29" s="56" t="s">
        <v>163</v>
      </c>
      <c r="C29" s="56"/>
      <c r="D29" s="56"/>
      <c r="E29" s="56"/>
      <c r="F29" s="56"/>
    </row>
    <row r="30" spans="2:6" ht="14.4">
      <c r="B30" s="56" t="s">
        <v>164</v>
      </c>
      <c r="C30" s="56"/>
      <c r="D30" s="56"/>
      <c r="E30" s="56"/>
      <c r="F30" s="56"/>
    </row>
    <row r="31" spans="2:6" ht="14.4">
      <c r="B31" s="56"/>
      <c r="C31" s="56"/>
      <c r="D31" s="56"/>
      <c r="E31" s="56"/>
      <c r="F31" s="56"/>
    </row>
    <row r="32" spans="2:6" ht="14.4">
      <c r="B32" s="56"/>
      <c r="C32" s="56"/>
      <c r="D32" s="56"/>
      <c r="E32" s="56"/>
      <c r="F32" s="56"/>
    </row>
    <row r="33" spans="2:6" ht="14.4">
      <c r="B33" s="56"/>
      <c r="C33" s="56"/>
      <c r="D33" s="56"/>
      <c r="E33" s="56"/>
      <c r="F33" s="56"/>
    </row>
    <row r="34" spans="2:6" ht="14.4">
      <c r="B34" s="56"/>
      <c r="C34" s="56"/>
      <c r="D34" s="56"/>
      <c r="E34" s="56"/>
      <c r="F34" s="56"/>
    </row>
    <row r="35" spans="2:6" ht="14.4">
      <c r="B35" s="56"/>
      <c r="C35" s="56"/>
      <c r="D35" s="56"/>
      <c r="E35" s="56"/>
      <c r="F35" s="56"/>
    </row>
    <row r="36" spans="2:6" ht="14.4">
      <c r="B36" s="76"/>
      <c r="C36" s="56"/>
      <c r="D36" s="56"/>
      <c r="E36" s="56"/>
      <c r="F36" s="56"/>
    </row>
    <row r="37" spans="2:6" ht="14.4">
      <c r="B37" s="56" t="s">
        <v>69</v>
      </c>
      <c r="C37" s="56"/>
      <c r="D37" s="56"/>
      <c r="E37" s="56"/>
      <c r="F37" s="56"/>
    </row>
    <row r="38" spans="2:6" ht="14.4">
      <c r="B38" s="56" t="s">
        <v>68</v>
      </c>
      <c r="C38" s="56"/>
      <c r="D38" s="56"/>
      <c r="E38" s="56"/>
      <c r="F38" s="56"/>
    </row>
  </sheetData>
  <mergeCells count="7">
    <mergeCell ref="B20:F20"/>
    <mergeCell ref="B2:F2"/>
    <mergeCell ref="B3:F3"/>
    <mergeCell ref="B4:F4"/>
    <mergeCell ref="B9:F10"/>
    <mergeCell ref="D11:F11"/>
    <mergeCell ref="B13:F13"/>
  </mergeCells>
  <printOptions horizontalCentered="1"/>
  <pageMargins left="0.59055118110236227" right="0.59055118110236227" top="0.39370078740157483" bottom="0.74803149606299213" header="0.31496062992125984" footer="0.31496062992125984"/>
  <pageSetup scale="93" orientation="portrait" horizontalDpi="4294967295" verticalDpi="4294967295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"/>
  <sheetViews>
    <sheetView view="pageBreakPreview" zoomScale="85" zoomScaleNormal="100" zoomScaleSheetLayoutView="85" workbookViewId="0">
      <selection activeCell="D10" sqref="D10"/>
    </sheetView>
  </sheetViews>
  <sheetFormatPr baseColWidth="10" defaultColWidth="11.44140625" defaultRowHeight="13.8"/>
  <cols>
    <col min="1" max="16384" width="11.44140625" style="4"/>
  </cols>
  <sheetData/>
  <printOptions horizontalCentered="1"/>
  <pageMargins left="0.31496062992125984" right="0.31496062992125984" top="0.74803149606299213" bottom="0.74803149606299213" header="0.31496062992125984" footer="0.31496062992125984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Formulario 1 - Experiencia</vt:lpstr>
      <vt:lpstr>Formulario 2 - Multas</vt:lpstr>
      <vt:lpstr>Formulario 3 - F.M</vt:lpstr>
      <vt:lpstr>Formulario 4 - Presupuesto</vt:lpstr>
      <vt:lpstr>Formulario 5 - Financ Extranjer</vt:lpstr>
      <vt:lpstr>NO REQUIERE MÁS FOMULARIOS</vt:lpstr>
      <vt:lpstr>'Formulario 1 - Experiencia'!Área_de_impresión</vt:lpstr>
      <vt:lpstr>'Formulario 2 - Multas'!Área_de_impresión</vt:lpstr>
      <vt:lpstr>'Formulario 3 - F.M'!Área_de_impresión</vt:lpstr>
      <vt:lpstr>'Formulario 4 - Presupuesto'!Área_de_impresión</vt:lpstr>
      <vt:lpstr>'Formulario 5 - Financ Extranjer'!Área_de_impresión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71387719</dc:creator>
  <cp:lastModifiedBy>PC</cp:lastModifiedBy>
  <cp:lastPrinted>2018-09-25T20:34:49Z</cp:lastPrinted>
  <dcterms:created xsi:type="dcterms:W3CDTF">2009-11-19T16:02:09Z</dcterms:created>
  <dcterms:modified xsi:type="dcterms:W3CDTF">2023-03-11T19:55:21Z</dcterms:modified>
</cp:coreProperties>
</file>